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F:\ITI\PCB\STM32L451CE\"/>
    </mc:Choice>
  </mc:AlternateContent>
  <xr:revisionPtr revIDLastSave="0" documentId="13_ncr:1_{DB8722D3-9765-4421-90F6-367174222332}" xr6:coauthVersionLast="45" xr6:coauthVersionMax="45" xr10:uidLastSave="{00000000-0000-0000-0000-000000000000}"/>
  <bookViews>
    <workbookView xWindow="-120" yWindow="-120" windowWidth="20730" windowHeight="11160" tabRatio="484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D22" i="2" l="1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J2" i="2"/>
</calcChain>
</file>

<file path=xl/sharedStrings.xml><?xml version="1.0" encoding="utf-8"?>
<sst xmlns="http://schemas.openxmlformats.org/spreadsheetml/2006/main" count="119" uniqueCount="94">
  <si>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</si>
  <si>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</si>
  <si>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</si>
  <si>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</si>
  <si>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</si>
  <si>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</si>
  <si>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</si>
  <si>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</si>
  <si>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</si>
  <si>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SMD</t>
  </si>
  <si>
    <t>STMicroelectronics</t>
  </si>
  <si>
    <t>Taiyo Yuden</t>
  </si>
  <si>
    <t>0402</t>
  </si>
  <si>
    <t>0201</t>
  </si>
  <si>
    <t>Vishay Semiconductor Opto Division</t>
  </si>
  <si>
    <t>VLMS1500-GS08</t>
  </si>
  <si>
    <t>LED RED 0402 SMD</t>
  </si>
  <si>
    <t>Murata Electronics</t>
  </si>
  <si>
    <t>CAP CER 0.1UF 6.3V X6S 0201</t>
  </si>
  <si>
    <t>GRM033C80J104KE15D</t>
  </si>
  <si>
    <t>https://www.digikey.com/product-detail/en/murata-electronics/GRM033C80J104KE15D/490-10390-1-ND/5026263</t>
  </si>
  <si>
    <t>Links</t>
  </si>
  <si>
    <t>IMP34DT05TR</t>
  </si>
  <si>
    <t>MICROPHONE MEMS DIGITAL PDM OMNI</t>
  </si>
  <si>
    <t>HCLGA-4</t>
  </si>
  <si>
    <t>https://eu.mouser.com/ProductDetail/STMicroelectronics/IMP34DT05TR?qs=lc2O%252BfHJPVYJTJMgST93Ng%3D%3D</t>
  </si>
  <si>
    <t>Texas Instruments</t>
  </si>
  <si>
    <t>LED1</t>
  </si>
  <si>
    <t>IC1</t>
  </si>
  <si>
    <t>STM32L451CEU6</t>
  </si>
  <si>
    <t>IC MCU 32BIT 512KB FLASH</t>
  </si>
  <si>
    <t>48-UFQFN Exposed Pad</t>
  </si>
  <si>
    <t>https://eu.mouser.com/ProductDetail/STMicroelectronics/STM32L451CEU6?qs=Mv7BduZupUjU0j52enlHiQ%3D%3D</t>
  </si>
  <si>
    <t>https://www.digikey.com/product-detail/en/texas-instruments/TPS62233DRYR/296-46475-1-ND/7033648</t>
  </si>
  <si>
    <t>TPS62233DRYR</t>
  </si>
  <si>
    <t>IC REG BUCK 3V 500MA 6SON</t>
  </si>
  <si>
    <t>IC AMP CLASS AB STER 290MW 20QFN</t>
  </si>
  <si>
    <t>20-QFN</t>
  </si>
  <si>
    <t xml:space="preserve">0201 </t>
  </si>
  <si>
    <t>C13, C14</t>
  </si>
  <si>
    <t>MK1</t>
  </si>
  <si>
    <t>IC4</t>
  </si>
  <si>
    <t>IC3</t>
  </si>
  <si>
    <t>TPA6130A2RTJT</t>
  </si>
  <si>
    <t>https://www.digikey.com/product-detail/en/texas-instruments/TPA6130A2RTJT/296-41841-1-ND/5224471</t>
  </si>
  <si>
    <t>https://www.digikey.com/product-detail/en/vishay-semiconductor-opto-division/VLMS1500-GS08/VLMS1500-GS08CT-ND/3504675</t>
  </si>
  <si>
    <t>https://www.digikey.com/en/products/detail/ecs-inc/ECS-327MV-CN-TR/9385251</t>
  </si>
  <si>
    <t>ECS-327MV-CN-TR</t>
  </si>
  <si>
    <t>ECS Inc.</t>
  </si>
  <si>
    <t>XTAL OSC XO 32.7680KHZ CMOS SMD</t>
  </si>
  <si>
    <t>4-SMD</t>
  </si>
  <si>
    <t>https://www.digikey.com/en/products/detail/taiyo-yuden/AMK063AC6105KP-F/6563644</t>
  </si>
  <si>
    <t>CAP CER 1UF 4V X6S 0201</t>
  </si>
  <si>
    <t>AMK063AC6105KP-F</t>
  </si>
  <si>
    <t>https://www.digikey.com/en/products/detail/tdk-corporation/MLZ1005M2R2WT000/2465140</t>
  </si>
  <si>
    <t>MLZ1005M2R2WT000</t>
  </si>
  <si>
    <t>FIXED IND 2.2UH 350MA 550 MOHM</t>
  </si>
  <si>
    <t>TDK Corporation</t>
  </si>
  <si>
    <t>C11,C19</t>
  </si>
  <si>
    <t>https://www.digikey.be/product-detail/en/murata-electronics/GRM035R60J475ME15D/490-13230-1-ND/5877438</t>
  </si>
  <si>
    <t>CAP CER 4.7UF 6.3V X5R 0201</t>
  </si>
  <si>
    <t>GRM035R60J475ME15D</t>
  </si>
  <si>
    <t>Samsung Electro-Mechanics</t>
  </si>
  <si>
    <t>CL03A474KQ3NNNC</t>
  </si>
  <si>
    <t>CAP CER 0.47UF 6.3V X5R 0201</t>
  </si>
  <si>
    <t>https://www.digikey.com/en/products/detail/samsung-electro-mechanics/CL03A474KQ3NNNC/3886995</t>
  </si>
  <si>
    <t>L1,L2</t>
  </si>
  <si>
    <t>https://www.digikey.com/en/products/detail/avx-corporation/02016D225MAT2A/6564265</t>
  </si>
  <si>
    <t>AVX Corporation</t>
  </si>
  <si>
    <t>02016D225MAT2A</t>
  </si>
  <si>
    <t>CAP CER 2.2UF 6.3V X5R 0201</t>
  </si>
  <si>
    <t>C10,C12,C20</t>
  </si>
  <si>
    <t>IC5</t>
  </si>
  <si>
    <t>https://www.digikey.com/en/products/detail/texas-instruments/CC2564MODACMOG/5823386</t>
  </si>
  <si>
    <t>CC2564MODACMOG</t>
  </si>
  <si>
    <t>RX TXRX MOD BLUETOOTH CHIP SMD</t>
  </si>
  <si>
    <t>MOG0035A</t>
  </si>
  <si>
    <t>TPS62231DRYR</t>
  </si>
  <si>
    <t>IC REG BUCK 1.8V 500MA 6SON</t>
  </si>
  <si>
    <t>https://www.digikey.com/en/products/detail/texas-instruments/TPS62231DRYR/2232844</t>
  </si>
  <si>
    <t>6-SON /6-UFDFN</t>
  </si>
  <si>
    <t>Y1</t>
  </si>
  <si>
    <t>SUM OF Qty</t>
  </si>
  <si>
    <t>J1</t>
  </si>
  <si>
    <t>Molex</t>
  </si>
  <si>
    <t>https://www.digikey.be/product-detail/en/molex/0150200095/0150200095-ND/2817184</t>
  </si>
  <si>
    <t>CABLE FFC 10POS 0.50MM 1.18"</t>
  </si>
  <si>
    <t>C1,C2,C3,C4,C5,C6,C9,C21,C24</t>
  </si>
  <si>
    <t>U1</t>
  </si>
  <si>
    <t>CONN FFC FPC 10POS 0.50MM R/A</t>
  </si>
  <si>
    <t>C7, C8, C15, C16, C17, C18,C25</t>
  </si>
  <si>
    <t>Price</t>
  </si>
  <si>
    <t>https://www.digikey.com/en/products/detail/molex/5034801000/2356624?s=N4IgTCBcDaIDoBcCsAGAzAFgBwoIwoJAF0BfIA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</si>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</sst>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/>
    <xf numFmtId="49" fontId="5" fillId="0" borderId="1" xfId="0" applyNumberFormat="1" applyFont="1" applyBorder="1" applyAlignment="1">
      <alignment horizontal="left"/>
    </xf>
    <xf numFmtId="0" fontId="6" fillId="0" borderId="1" xfId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/>
    <xf numFmtId="0" fontId="6" fillId="4" borderId="0" xfId="1" applyFill="1" applyAlignment="1" applyProtection="1">
      <alignment vertical="center"/>
    </xf>
    <xf numFmtId="0" fontId="0" fillId="4" borderId="0" xfId="0" applyFill="1">
      <alignment vertical="center"/>
    </xf>
    <xf numFmtId="49" fontId="7" fillId="4" borderId="1" xfId="0" applyNumberFormat="1" applyFont="1" applyFill="1" applyBorder="1" applyAlignment="1">
      <alignment horizontal="left"/>
    </xf>
    <xf numFmtId="0" fontId="6" fillId="4" borderId="1" xfId="1" applyFill="1" applyBorder="1" applyAlignment="1" applyProtection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6" fillId="4" borderId="0" xfId="1" applyFill="1" applyBorder="1" applyAlignment="1" applyProtection="1"/>
    <xf numFmtId="0" fontId="10" fillId="4" borderId="1" xfId="0" applyFont="1" applyFill="1" applyBorder="1" applyAlignment="1">
      <alignment horizontal="left"/>
    </xf>
    <xf numFmtId="0" fontId="6" fillId="0" borderId="0" xfId="1" applyAlignment="1" applyProtection="1">
      <alignment vertical="center"/>
    </xf>
    <xf numFmtId="0" fontId="2" fillId="4" borderId="2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4" borderId="0" xfId="0" applyFont="1" applyFill="1" applyBorder="1" applyAlignment="1"/>
    <xf numFmtId="0" fontId="5" fillId="4" borderId="0" xfId="0" applyFont="1" applyFill="1" applyBorder="1" applyAlignment="1"/>
    <xf numFmtId="0" fontId="8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xas-instruments/TPA6130A2RTJT/296-41841-1-ND/5224471" TargetMode="External"/><Relationship Id="rId13" Type="http://schemas.openxmlformats.org/officeDocument/2006/relationships/hyperlink" Target="https://www.digikey.com/en/products/detail/texas-instruments/CC2564MODACMOG/5823386" TargetMode="External"/><Relationship Id="rId3" Type="http://schemas.openxmlformats.org/officeDocument/2006/relationships/hyperlink" Target="https://www.digikey.com/product-detail/en/vishay-semiconductor-opto-division/VLMS1500-GS08/VLMS1500-GS08CT-ND/3504675" TargetMode="External"/><Relationship Id="rId7" Type="http://schemas.openxmlformats.org/officeDocument/2006/relationships/hyperlink" Target="https://www.digikey.com/product-detail/en/texas-instruments/TPS62233DRYR/296-46475-1-ND/7033648" TargetMode="External"/><Relationship Id="rId12" Type="http://schemas.openxmlformats.org/officeDocument/2006/relationships/hyperlink" Target="https://www.digikey.com/en/products/detail/tdk-corporation/MLZ1005M2R2WT000/2465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taiyo-yuden/AMK063AC6105KP-F/6563644" TargetMode="External"/><Relationship Id="rId16" Type="http://schemas.openxmlformats.org/officeDocument/2006/relationships/hyperlink" Target="https://www.digikey.be/product-detail/en/molex/0150200095/0150200095-ND/2817184" TargetMode="External"/><Relationship Id="rId1" Type="http://schemas.openxmlformats.org/officeDocument/2006/relationships/hyperlink" Target="https://eu.mouser.com/ProductDetail/STMicroelectronics/STM32L451CEU6?qs=Mv7BduZupUjU0j52enlHiQ%3D%3D" TargetMode="External"/><Relationship Id="rId6" Type="http://schemas.openxmlformats.org/officeDocument/2006/relationships/hyperlink" Target="https://www.digikey.com/en/products/detail/avx-corporation/02016D225MAT2A/6564265" TargetMode="External"/><Relationship Id="rId11" Type="http://schemas.openxmlformats.org/officeDocument/2006/relationships/hyperlink" Target="https://www.digikey.com/en/products/detail/samsung-electro-mechanics/CL03A474KQ3NNNC/3886995" TargetMode="External"/><Relationship Id="rId5" Type="http://schemas.openxmlformats.org/officeDocument/2006/relationships/hyperlink" Target="https://eu.mouser.com/ProductDetail/STMicroelectronics/IMP34DT05TR?qs=lc2O%252BfHJPVYJTJMgST93Ng%3D%3D" TargetMode="External"/><Relationship Id="rId15" Type="http://schemas.openxmlformats.org/officeDocument/2006/relationships/hyperlink" Target="https://www.digikey.com/en/products/detail/molex/5034801000/2356624?s=N4IgTCBcDaIDoBcCsAGAzAFgBwoIwoJAF0BfIA" TargetMode="External"/><Relationship Id="rId10" Type="http://schemas.openxmlformats.org/officeDocument/2006/relationships/hyperlink" Target="https://www.digikey.be/product-detail/en/murata-electronics/GRM035R60J475ME15D/490-13230-1-ND/5877438" TargetMode="External"/><Relationship Id="rId4" Type="http://schemas.openxmlformats.org/officeDocument/2006/relationships/hyperlink" Target="https://www.digikey.com/product-detail/en/murata-electronics/GRM033C80J104KE15D/490-10390-1-ND/5026263" TargetMode="External"/><Relationship Id="rId9" Type="http://schemas.openxmlformats.org/officeDocument/2006/relationships/hyperlink" Target="https://www.digikey.com/en/products/detail/ecs-inc/ECS-327MV-CN-TR/9385251" TargetMode="External"/><Relationship Id="rId14" Type="http://schemas.openxmlformats.org/officeDocument/2006/relationships/hyperlink" Target="https://www.digikey.com/en/products/detail/texas-instruments/TPS62231DRYR/2232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F1" zoomScaleNormal="100" workbookViewId="0">
      <selection activeCell="A22" sqref="A22:XFD22"/>
    </sheetView>
  </sheetViews>
  <sheetFormatPr defaultColWidth="9" defaultRowHeight="15"/>
  <cols>
    <col min="1" max="1" width="5.7109375" customWidth="1"/>
    <col min="2" max="2" width="33.42578125" customWidth="1"/>
    <col min="3" max="3" width="6" customWidth="1"/>
    <col min="4" max="4" width="22.28515625" customWidth="1"/>
    <col min="5" max="5" width="33.5703125" customWidth="1"/>
    <col min="6" max="6" width="46.140625" customWidth="1"/>
    <col min="7" max="7" width="31.7109375" customWidth="1"/>
    <col min="8" max="10" width="11.140625" customWidth="1"/>
    <col min="11" max="11" width="61.140625" customWidth="1"/>
  </cols>
  <sheetData>
    <row r="1" spans="1:1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1" t="s">
        <v>91</v>
      </c>
      <c r="J1" s="9" t="s">
        <v>93</v>
      </c>
      <c r="K1" s="9" t="s">
        <v>21</v>
      </c>
      <c r="L1" s="10" t="s">
        <v>8</v>
      </c>
    </row>
    <row r="2" spans="1:12" s="18" customFormat="1">
      <c r="A2" s="11">
        <v>1</v>
      </c>
      <c r="B2" s="12" t="s">
        <v>58</v>
      </c>
      <c r="C2" s="11">
        <v>2</v>
      </c>
      <c r="D2" s="13" t="s">
        <v>68</v>
      </c>
      <c r="E2" s="14" t="s">
        <v>69</v>
      </c>
      <c r="F2" s="13" t="s">
        <v>70</v>
      </c>
      <c r="G2" s="19" t="s">
        <v>13</v>
      </c>
      <c r="H2" s="16" t="s">
        <v>9</v>
      </c>
      <c r="I2" s="28">
        <v>0.64</v>
      </c>
      <c r="J2" s="28">
        <f>C2*I2</f>
        <v>1.28</v>
      </c>
      <c r="K2" s="17" t="s">
        <v>67</v>
      </c>
    </row>
    <row r="3" spans="1:12" s="18" customFormat="1" ht="14.25" customHeight="1">
      <c r="A3" s="11">
        <v>2</v>
      </c>
      <c r="B3" s="12" t="s">
        <v>71</v>
      </c>
      <c r="C3" s="11">
        <v>3</v>
      </c>
      <c r="D3" s="13" t="s">
        <v>17</v>
      </c>
      <c r="E3" s="13" t="s">
        <v>61</v>
      </c>
      <c r="F3" s="13" t="s">
        <v>60</v>
      </c>
      <c r="G3" s="19" t="s">
        <v>38</v>
      </c>
      <c r="H3" s="16" t="s">
        <v>9</v>
      </c>
      <c r="I3" s="16">
        <v>0.42</v>
      </c>
      <c r="J3" s="28">
        <f>C3*I3</f>
        <v>1.26</v>
      </c>
      <c r="K3" s="20" t="s">
        <v>59</v>
      </c>
    </row>
    <row r="4" spans="1:12" s="18" customFormat="1" ht="14.25" customHeight="1">
      <c r="A4" s="11">
        <v>3</v>
      </c>
      <c r="B4" s="12" t="s">
        <v>87</v>
      </c>
      <c r="C4" s="11">
        <v>9</v>
      </c>
      <c r="D4" s="12" t="s">
        <v>17</v>
      </c>
      <c r="E4" s="12" t="s">
        <v>19</v>
      </c>
      <c r="F4" s="12" t="s">
        <v>18</v>
      </c>
      <c r="G4" s="15" t="s">
        <v>13</v>
      </c>
      <c r="H4" s="21" t="s">
        <v>9</v>
      </c>
      <c r="I4" s="21">
        <v>0.1</v>
      </c>
      <c r="J4" s="28">
        <f t="shared" ref="J4:J18" si="0">C4*I4</f>
        <v>0.9</v>
      </c>
      <c r="K4" s="20" t="s">
        <v>20</v>
      </c>
    </row>
    <row r="5" spans="1:12" s="18" customFormat="1" ht="14.25" customHeight="1">
      <c r="A5" s="11">
        <v>4</v>
      </c>
      <c r="B5" s="12" t="s">
        <v>39</v>
      </c>
      <c r="C5" s="11">
        <v>2</v>
      </c>
      <c r="D5" s="12" t="s">
        <v>62</v>
      </c>
      <c r="E5" s="12" t="s">
        <v>63</v>
      </c>
      <c r="F5" s="12" t="s">
        <v>64</v>
      </c>
      <c r="G5" s="15" t="s">
        <v>13</v>
      </c>
      <c r="H5" s="21" t="s">
        <v>9</v>
      </c>
      <c r="I5" s="21">
        <v>0.13</v>
      </c>
      <c r="J5" s="28">
        <f t="shared" si="0"/>
        <v>0.26</v>
      </c>
      <c r="K5" s="20" t="s">
        <v>65</v>
      </c>
    </row>
    <row r="6" spans="1:12" s="18" customFormat="1">
      <c r="A6" s="11">
        <v>5</v>
      </c>
      <c r="B6" s="13" t="s">
        <v>90</v>
      </c>
      <c r="C6" s="11">
        <v>7</v>
      </c>
      <c r="D6" s="12" t="s">
        <v>11</v>
      </c>
      <c r="E6" s="12" t="s">
        <v>53</v>
      </c>
      <c r="F6" s="24" t="s">
        <v>52</v>
      </c>
      <c r="G6" s="15" t="s">
        <v>13</v>
      </c>
      <c r="H6" s="21" t="s">
        <v>9</v>
      </c>
      <c r="I6" s="21">
        <v>0.17</v>
      </c>
      <c r="J6" s="28">
        <f t="shared" si="0"/>
        <v>1.1900000000000002</v>
      </c>
      <c r="K6" s="20" t="s">
        <v>51</v>
      </c>
    </row>
    <row r="7" spans="1:12" s="18" customFormat="1">
      <c r="A7" s="11">
        <v>7</v>
      </c>
      <c r="B7" s="12" t="s">
        <v>66</v>
      </c>
      <c r="C7" s="11">
        <v>2</v>
      </c>
      <c r="D7" s="13" t="s">
        <v>57</v>
      </c>
      <c r="E7" s="14" t="s">
        <v>55</v>
      </c>
      <c r="F7" s="13" t="s">
        <v>56</v>
      </c>
      <c r="G7" s="15" t="s">
        <v>12</v>
      </c>
      <c r="H7" s="16" t="s">
        <v>9</v>
      </c>
      <c r="I7" s="30">
        <v>0.25</v>
      </c>
      <c r="J7" s="28">
        <f t="shared" si="0"/>
        <v>0.5</v>
      </c>
      <c r="K7" s="17" t="s">
        <v>54</v>
      </c>
    </row>
    <row r="8" spans="1:12">
      <c r="A8" s="4">
        <v>8</v>
      </c>
      <c r="B8" s="5" t="s">
        <v>27</v>
      </c>
      <c r="C8" s="4">
        <v>1</v>
      </c>
      <c r="D8" s="5" t="s">
        <v>14</v>
      </c>
      <c r="E8" s="5" t="s">
        <v>15</v>
      </c>
      <c r="F8" s="5" t="s">
        <v>16</v>
      </c>
      <c r="G8" s="7" t="s">
        <v>12</v>
      </c>
      <c r="H8" s="6" t="s">
        <v>9</v>
      </c>
      <c r="I8" s="6">
        <v>0.41</v>
      </c>
      <c r="J8" s="28">
        <f t="shared" si="0"/>
        <v>0.41</v>
      </c>
      <c r="K8" s="8" t="s">
        <v>45</v>
      </c>
    </row>
    <row r="9" spans="1:12" s="18" customFormat="1">
      <c r="A9" s="11">
        <v>10</v>
      </c>
      <c r="B9" s="12" t="s">
        <v>40</v>
      </c>
      <c r="C9" s="11">
        <v>1</v>
      </c>
      <c r="D9" s="13" t="s">
        <v>10</v>
      </c>
      <c r="E9" s="13" t="s">
        <v>22</v>
      </c>
      <c r="F9" s="13" t="s">
        <v>23</v>
      </c>
      <c r="G9" s="15" t="s">
        <v>24</v>
      </c>
      <c r="H9" s="16" t="s">
        <v>9</v>
      </c>
      <c r="I9" s="16">
        <v>2.06</v>
      </c>
      <c r="J9" s="28">
        <f t="shared" si="0"/>
        <v>2.06</v>
      </c>
      <c r="K9" s="20" t="s">
        <v>25</v>
      </c>
    </row>
    <row r="10" spans="1:12" s="18" customFormat="1">
      <c r="A10" s="11">
        <v>11</v>
      </c>
      <c r="B10" s="12" t="s">
        <v>41</v>
      </c>
      <c r="C10" s="11">
        <v>1</v>
      </c>
      <c r="D10" s="13" t="s">
        <v>26</v>
      </c>
      <c r="E10" s="14" t="s">
        <v>43</v>
      </c>
      <c r="F10" s="13" t="s">
        <v>36</v>
      </c>
      <c r="G10" s="15" t="s">
        <v>37</v>
      </c>
      <c r="H10" s="16" t="s">
        <v>9</v>
      </c>
      <c r="I10" s="28">
        <v>1.6</v>
      </c>
      <c r="J10" s="28">
        <f t="shared" si="0"/>
        <v>1.6</v>
      </c>
      <c r="K10" s="23" t="s">
        <v>44</v>
      </c>
    </row>
    <row r="11" spans="1:12" s="18" customFormat="1">
      <c r="A11" s="11">
        <v>12</v>
      </c>
      <c r="B11" s="12" t="s">
        <v>42</v>
      </c>
      <c r="C11" s="11">
        <v>1</v>
      </c>
      <c r="D11" s="13" t="s">
        <v>26</v>
      </c>
      <c r="E11" s="14" t="s">
        <v>34</v>
      </c>
      <c r="F11" s="13" t="s">
        <v>35</v>
      </c>
      <c r="G11" s="15" t="s">
        <v>80</v>
      </c>
      <c r="H11" s="16" t="s">
        <v>9</v>
      </c>
      <c r="I11" s="30">
        <v>1.19</v>
      </c>
      <c r="J11" s="28">
        <f t="shared" si="0"/>
        <v>1.19</v>
      </c>
      <c r="K11" s="23" t="s">
        <v>33</v>
      </c>
    </row>
    <row r="12" spans="1:12" s="18" customFormat="1">
      <c r="A12" s="11">
        <v>13</v>
      </c>
      <c r="B12" s="12" t="s">
        <v>72</v>
      </c>
      <c r="C12" s="11">
        <v>1</v>
      </c>
      <c r="D12" s="13" t="s">
        <v>26</v>
      </c>
      <c r="E12" s="14" t="s">
        <v>77</v>
      </c>
      <c r="F12" s="13" t="s">
        <v>78</v>
      </c>
      <c r="G12" s="15" t="s">
        <v>80</v>
      </c>
      <c r="H12" s="16" t="s">
        <v>9</v>
      </c>
      <c r="I12" s="30">
        <v>1.19</v>
      </c>
      <c r="J12" s="28">
        <f t="shared" si="0"/>
        <v>1.19</v>
      </c>
      <c r="K12" s="23" t="s">
        <v>79</v>
      </c>
    </row>
    <row r="13" spans="1:12" s="18" customFormat="1">
      <c r="A13" s="11">
        <v>14</v>
      </c>
      <c r="B13" s="12" t="s">
        <v>88</v>
      </c>
      <c r="C13" s="11">
        <v>1</v>
      </c>
      <c r="D13" s="13" t="s">
        <v>26</v>
      </c>
      <c r="E13" s="14" t="s">
        <v>74</v>
      </c>
      <c r="F13" s="13" t="s">
        <v>75</v>
      </c>
      <c r="G13" s="15" t="s">
        <v>76</v>
      </c>
      <c r="H13" s="16" t="s">
        <v>9</v>
      </c>
      <c r="I13" s="28">
        <v>11.27</v>
      </c>
      <c r="J13" s="28">
        <f t="shared" si="0"/>
        <v>11.27</v>
      </c>
      <c r="K13" s="23" t="s">
        <v>73</v>
      </c>
    </row>
    <row r="14" spans="1:12" s="18" customFormat="1">
      <c r="A14" s="11">
        <v>15</v>
      </c>
      <c r="B14" s="12" t="s">
        <v>28</v>
      </c>
      <c r="C14" s="11">
        <v>1</v>
      </c>
      <c r="D14" s="12" t="s">
        <v>10</v>
      </c>
      <c r="E14" s="12" t="s">
        <v>29</v>
      </c>
      <c r="F14" s="22" t="s">
        <v>30</v>
      </c>
      <c r="G14" s="22" t="s">
        <v>31</v>
      </c>
      <c r="H14" s="21" t="s">
        <v>9</v>
      </c>
      <c r="I14" s="30">
        <v>7.43</v>
      </c>
      <c r="J14" s="28">
        <f t="shared" si="0"/>
        <v>7.43</v>
      </c>
      <c r="K14" s="20" t="s">
        <v>32</v>
      </c>
    </row>
    <row r="15" spans="1:12">
      <c r="A15" s="4">
        <v>17</v>
      </c>
      <c r="B15" s="5" t="s">
        <v>81</v>
      </c>
      <c r="C15" s="4">
        <v>1</v>
      </c>
      <c r="D15" s="5" t="s">
        <v>48</v>
      </c>
      <c r="E15" s="5" t="s">
        <v>47</v>
      </c>
      <c r="F15" s="5" t="s">
        <v>49</v>
      </c>
      <c r="G15" s="7" t="s">
        <v>50</v>
      </c>
      <c r="H15" s="6" t="s">
        <v>9</v>
      </c>
      <c r="I15" s="30">
        <v>2.15</v>
      </c>
      <c r="J15" s="28">
        <f t="shared" si="0"/>
        <v>2.15</v>
      </c>
      <c r="K15" s="8" t="s">
        <v>46</v>
      </c>
    </row>
    <row r="16" spans="1:12">
      <c r="A16" s="4">
        <v>16</v>
      </c>
      <c r="B16" s="5" t="s">
        <v>83</v>
      </c>
      <c r="C16" s="4">
        <v>2</v>
      </c>
      <c r="D16" s="5" t="s">
        <v>84</v>
      </c>
      <c r="E16" s="5">
        <v>5034801000</v>
      </c>
      <c r="F16" s="5" t="s">
        <v>89</v>
      </c>
      <c r="G16" s="7"/>
      <c r="H16" s="21" t="s">
        <v>9</v>
      </c>
      <c r="I16" s="30">
        <v>0.89</v>
      </c>
      <c r="J16" s="28">
        <f t="shared" si="0"/>
        <v>1.78</v>
      </c>
      <c r="K16" s="8" t="s">
        <v>92</v>
      </c>
    </row>
    <row r="17" spans="1:11">
      <c r="A17" s="26">
        <v>17</v>
      </c>
      <c r="C17" s="26">
        <v>1</v>
      </c>
      <c r="D17" s="5" t="s">
        <v>84</v>
      </c>
      <c r="E17" s="27">
        <v>150200095</v>
      </c>
      <c r="F17" s="5" t="s">
        <v>86</v>
      </c>
      <c r="G17" s="7"/>
      <c r="H17" s="21"/>
      <c r="I17" s="30">
        <v>3.25</v>
      </c>
      <c r="J17" s="28">
        <f t="shared" si="0"/>
        <v>3.25</v>
      </c>
      <c r="K17" s="25" t="s">
        <v>85</v>
      </c>
    </row>
    <row r="18" spans="1:11">
      <c r="A18" s="26"/>
      <c r="F18" s="5"/>
      <c r="G18" s="7"/>
      <c r="H18" s="21"/>
      <c r="I18" s="29"/>
      <c r="J18" s="28">
        <f t="shared" si="0"/>
        <v>0</v>
      </c>
    </row>
    <row r="22" spans="1:11">
      <c r="B22" s="31" t="s">
        <v>82</v>
      </c>
      <c r="D22">
        <f>SUM(C2:C17)</f>
        <v>36</v>
      </c>
      <c r="J22">
        <f>SUM(J2:J18)</f>
        <v>37.72</v>
      </c>
    </row>
  </sheetData>
  <phoneticPr fontId="11" type="noConversion"/>
  <hyperlinks>
    <hyperlink ref="K14" r:id="rId1" xr:uid="{00000000-0004-0000-0000-000000000000}"/>
    <hyperlink ref="K6" r:id="rId2" xr:uid="{00000000-0004-0000-0000-000001000000}"/>
    <hyperlink ref="K8" r:id="rId3" xr:uid="{00000000-0004-0000-0000-000002000000}"/>
    <hyperlink ref="K4" r:id="rId4" xr:uid="{00000000-0004-0000-0000-000003000000}"/>
    <hyperlink ref="K9" r:id="rId5" xr:uid="{00000000-0004-0000-0000-000006000000}"/>
    <hyperlink ref="K2" r:id="rId6" xr:uid="{00000000-0004-0000-0000-000008000000}"/>
    <hyperlink ref="K11" r:id="rId7" xr:uid="{00000000-0004-0000-0000-000009000000}"/>
    <hyperlink ref="K10" r:id="rId8" xr:uid="{00000000-0004-0000-0000-00000A000000}"/>
    <hyperlink ref="K15" r:id="rId9" xr:uid="{AE0E89CD-5382-435F-B667-FB42453AD8F8}"/>
    <hyperlink ref="K3" r:id="rId10" xr:uid="{67B276BF-80C5-46FC-AAED-139A9E433237}"/>
    <hyperlink ref="K5" r:id="rId11" xr:uid="{34BA3692-F21C-415D-BE22-AA15AD95A255}"/>
    <hyperlink ref="K7" r:id="rId12" xr:uid="{E9D30A48-1A9C-42FF-B46B-659C957B3835}"/>
    <hyperlink ref="K13" r:id="rId13" xr:uid="{E5228922-01F0-451C-BDAE-A708FCFE5CED}"/>
    <hyperlink ref="K12" r:id="rId14" xr:uid="{CE699D5B-AB94-4136-BD3C-F1E10E795D3B}"/>
    <hyperlink ref="K16" r:id="rId15" xr:uid="{0F594408-9F33-4DCF-B6FD-8642C4DC26A2}"/>
    <hyperlink ref="K17" r:id="rId16" xr:uid="{34E77DC6-9516-4295-8708-97616F98AC56}"/>
  </hyperlinks>
  <pageMargins left="0.69930555555555596" right="0.69930555555555596" top="0.75" bottom="0.75" header="0.3" footer="0.3"/>
  <pageSetup paperSize="9" orientation="portrait" horizontalDpi="2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</cp:lastModifiedBy>
  <dcterms:created xsi:type="dcterms:W3CDTF">2006-09-13T11:21:00Z</dcterms:created>
  <dcterms:modified xsi:type="dcterms:W3CDTF">2020-12-25T10:17:43Z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