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5600" windowHeight="11025"/>
  </bookViews>
  <sheets>
    <sheet name="每月设备OEE月报" sheetId="2" r:id="rId1"/>
    <sheet name="车间非加工设备月报6.7改" sheetId="1" state="hidden" r:id="rId2"/>
    <sheet name="设备总合效率表" sheetId="3" state="hidden" r:id="rId3"/>
  </sheets>
  <definedNames>
    <definedName name="_xlnm.Print_Area" localSheetId="1">车间非加工设备月报6.7改!$A$1:$G$12</definedName>
    <definedName name="辅助维修工时" localSheetId="1">OFFSET(车间非加工设备月报6.7改!#REF!,1,0,COUNTA(车间非加工设备月报6.7改!#REF!)-1,1)</definedName>
    <definedName name="维修次数" localSheetId="1">OFFSET(车间非加工设备月报6.7改!#REF!,1,0,COUNTA(车间非加工设备月报6.7改!#REF!)-1,1)</definedName>
    <definedName name="维修工时" localSheetId="1">OFFSET(车间非加工设备月报6.7改!#REF!,1,0,COUNTA(车间非加工设备月报6.7改!#REF!)-1,1)</definedName>
    <definedName name="维修人" localSheetId="1">OFFSET(车间非加工设备月报6.7改!#REF!,1,0,COUNTA(车间非加工设备月报6.7改!$B:$B)-1,1)</definedName>
    <definedName name="总维修工时" localSheetId="1">OFFSET(车间非加工设备月报6.7改!#REF!,1,0,COUNTA(车间非加工设备月报6.7改!#REF!)-1,1)</definedName>
  </definedNames>
  <calcPr calcId="125725"/>
</workbook>
</file>

<file path=xl/calcChain.xml><?xml version="1.0" encoding="utf-8"?>
<calcChain xmlns="http://schemas.openxmlformats.org/spreadsheetml/2006/main">
  <c r="D54" i="2"/>
  <c r="DN45"/>
  <c r="DL45"/>
  <c r="DK45"/>
  <c r="DJ45"/>
  <c r="DI45"/>
  <c r="DH45"/>
  <c r="DG45"/>
  <c r="DM45" s="1"/>
  <c r="DO45" s="1"/>
  <c r="DF45"/>
  <c r="DE45"/>
  <c r="DD45"/>
  <c r="DC45"/>
  <c r="CV45"/>
  <c r="CU45"/>
  <c r="CT45"/>
  <c r="CW45" s="1"/>
  <c r="CN45"/>
  <c r="CM45"/>
  <c r="CL45"/>
  <c r="CK45"/>
  <c r="CD45"/>
  <c r="CC45"/>
  <c r="CB45"/>
  <c r="CE45" s="1"/>
  <c r="BV45"/>
  <c r="BU45"/>
  <c r="BT45"/>
  <c r="BS45"/>
  <c r="BL45"/>
  <c r="BK45"/>
  <c r="BJ45"/>
  <c r="BM45" s="1"/>
  <c r="BD45"/>
  <c r="BC45"/>
  <c r="BB45"/>
  <c r="BA45"/>
  <c r="AT45"/>
  <c r="AS45"/>
  <c r="AR45"/>
  <c r="AU45" s="1"/>
  <c r="AL45"/>
  <c r="AK45"/>
  <c r="AJ45"/>
  <c r="AI45"/>
  <c r="AB45"/>
  <c r="AA45"/>
  <c r="Z45"/>
  <c r="AC45" s="1"/>
  <c r="T45"/>
  <c r="S45"/>
  <c r="R45"/>
  <c r="Q45"/>
  <c r="J45"/>
  <c r="I45"/>
  <c r="H45"/>
  <c r="K45" s="1"/>
  <c r="DK44"/>
  <c r="DJ44"/>
  <c r="DL44" s="1"/>
  <c r="DO44" s="1"/>
  <c r="DI44"/>
  <c r="DH44"/>
  <c r="DN44" s="1"/>
  <c r="DG44"/>
  <c r="DM44" s="1"/>
  <c r="DF44"/>
  <c r="DE44"/>
  <c r="DD44"/>
  <c r="DC44"/>
  <c r="CV44"/>
  <c r="CU44"/>
  <c r="CT44"/>
  <c r="CW44" s="1"/>
  <c r="CN44"/>
  <c r="CM44"/>
  <c r="CL44"/>
  <c r="CK44"/>
  <c r="CD44"/>
  <c r="CC44"/>
  <c r="CB44"/>
  <c r="CE44" s="1"/>
  <c r="BV44"/>
  <c r="BU44"/>
  <c r="BT44"/>
  <c r="BS44"/>
  <c r="BL44"/>
  <c r="BK44"/>
  <c r="BJ44"/>
  <c r="BM44" s="1"/>
  <c r="BD44"/>
  <c r="BC44"/>
  <c r="BB44"/>
  <c r="BA44"/>
  <c r="AT44"/>
  <c r="AS44"/>
  <c r="AR44"/>
  <c r="AU44" s="1"/>
  <c r="AL44"/>
  <c r="AK44"/>
  <c r="AJ44"/>
  <c r="AI44"/>
  <c r="AB44"/>
  <c r="AA44"/>
  <c r="Z44"/>
  <c r="AC44" s="1"/>
  <c r="T44"/>
  <c r="S44"/>
  <c r="R44"/>
  <c r="Q44"/>
  <c r="J44"/>
  <c r="I44"/>
  <c r="H44"/>
  <c r="K44" s="1"/>
  <c r="DL43"/>
  <c r="DK43"/>
  <c r="DJ43"/>
  <c r="DI43"/>
  <c r="DH43"/>
  <c r="DN43" s="1"/>
  <c r="DG43"/>
  <c r="DM43" s="1"/>
  <c r="DO43" s="1"/>
  <c r="DF43"/>
  <c r="DE43"/>
  <c r="DD43"/>
  <c r="DC43"/>
  <c r="CV43"/>
  <c r="CU43"/>
  <c r="CT43"/>
  <c r="CW43" s="1"/>
  <c r="CN43"/>
  <c r="CM43"/>
  <c r="CL43"/>
  <c r="CK43"/>
  <c r="CD43"/>
  <c r="CC43"/>
  <c r="CB43"/>
  <c r="CE43" s="1"/>
  <c r="BV43"/>
  <c r="BU43"/>
  <c r="BT43"/>
  <c r="BS43"/>
  <c r="BL43"/>
  <c r="BK43"/>
  <c r="BJ43"/>
  <c r="BM43" s="1"/>
  <c r="BD43"/>
  <c r="BC43"/>
  <c r="BB43"/>
  <c r="BA43"/>
  <c r="AT43"/>
  <c r="AS43"/>
  <c r="AR43"/>
  <c r="AU43" s="1"/>
  <c r="AL43"/>
  <c r="AK43"/>
  <c r="AJ43"/>
  <c r="AI43"/>
  <c r="AB43"/>
  <c r="AA43"/>
  <c r="Z43"/>
  <c r="AC43" s="1"/>
  <c r="T43"/>
  <c r="S43"/>
  <c r="R43"/>
  <c r="Q43"/>
  <c r="J43"/>
  <c r="I43"/>
  <c r="H43"/>
  <c r="K43" s="1"/>
  <c r="DK42"/>
  <c r="DJ42"/>
  <c r="DL42" s="1"/>
  <c r="DO42" s="1"/>
  <c r="DI42"/>
  <c r="DH42"/>
  <c r="DN42" s="1"/>
  <c r="DG42"/>
  <c r="DM42" s="1"/>
  <c r="DE42"/>
  <c r="DD42"/>
  <c r="DC42"/>
  <c r="DF42" s="1"/>
  <c r="CW42"/>
  <c r="CV42"/>
  <c r="CU42"/>
  <c r="CT42"/>
  <c r="CM42"/>
  <c r="CL42"/>
  <c r="CK42"/>
  <c r="CN42" s="1"/>
  <c r="CE42"/>
  <c r="CD42"/>
  <c r="CC42"/>
  <c r="CB42"/>
  <c r="BU42"/>
  <c r="BT42"/>
  <c r="BS42"/>
  <c r="BV42" s="1"/>
  <c r="BM42"/>
  <c r="BL42"/>
  <c r="BK42"/>
  <c r="BJ42"/>
  <c r="BC42"/>
  <c r="BB42"/>
  <c r="BA42"/>
  <c r="BD42" s="1"/>
  <c r="AU42"/>
  <c r="AT42"/>
  <c r="AS42"/>
  <c r="AR42"/>
  <c r="AK42"/>
  <c r="AJ42"/>
  <c r="AI42"/>
  <c r="AL42" s="1"/>
  <c r="AC42"/>
  <c r="AB42"/>
  <c r="AA42"/>
  <c r="Z42"/>
  <c r="S42"/>
  <c r="R42"/>
  <c r="Q42"/>
  <c r="T42" s="1"/>
  <c r="K42"/>
  <c r="J42"/>
  <c r="I42"/>
  <c r="H42"/>
  <c r="DK41"/>
  <c r="DJ41"/>
  <c r="DL41" s="1"/>
  <c r="DI41"/>
  <c r="DH41"/>
  <c r="DM41" s="1"/>
  <c r="DG41"/>
  <c r="DE41"/>
  <c r="DD41"/>
  <c r="DC41"/>
  <c r="DF41" s="1"/>
  <c r="CW41"/>
  <c r="CV41"/>
  <c r="CU41"/>
  <c r="CT41"/>
  <c r="CM41"/>
  <c r="CL41"/>
  <c r="CK41"/>
  <c r="CN41" s="1"/>
  <c r="CE41"/>
  <c r="CD41"/>
  <c r="CC41"/>
  <c r="CB41"/>
  <c r="BU41"/>
  <c r="BT41"/>
  <c r="BS41"/>
  <c r="BV41" s="1"/>
  <c r="BM41"/>
  <c r="BL41"/>
  <c r="BK41"/>
  <c r="BJ41"/>
  <c r="BC41"/>
  <c r="BB41"/>
  <c r="BA41"/>
  <c r="BD41" s="1"/>
  <c r="AU41"/>
  <c r="AT41"/>
  <c r="AS41"/>
  <c r="AR41"/>
  <c r="AK41"/>
  <c r="AJ41"/>
  <c r="AI41"/>
  <c r="AL41" s="1"/>
  <c r="AC41"/>
  <c r="AB41"/>
  <c r="AA41"/>
  <c r="Z41"/>
  <c r="S41"/>
  <c r="R41"/>
  <c r="Q41"/>
  <c r="T41" s="1"/>
  <c r="J41"/>
  <c r="I41"/>
  <c r="K41" s="1"/>
  <c r="H41"/>
  <c r="DL40"/>
  <c r="DK40"/>
  <c r="DJ40"/>
  <c r="DI40"/>
  <c r="DN40" s="1"/>
  <c r="DH40"/>
  <c r="DG40"/>
  <c r="DM40" s="1"/>
  <c r="DE40"/>
  <c r="DD40"/>
  <c r="DC40"/>
  <c r="DF40" s="1"/>
  <c r="CW40"/>
  <c r="CV40"/>
  <c r="CU40"/>
  <c r="CT40"/>
  <c r="CM40"/>
  <c r="CL40"/>
  <c r="CK40"/>
  <c r="CN40" s="1"/>
  <c r="CE40"/>
  <c r="CD40"/>
  <c r="CC40"/>
  <c r="CB40"/>
  <c r="BU40"/>
  <c r="BT40"/>
  <c r="BS40"/>
  <c r="BV40" s="1"/>
  <c r="BM40"/>
  <c r="BL40"/>
  <c r="BK40"/>
  <c r="BJ40"/>
  <c r="BC40"/>
  <c r="BB40"/>
  <c r="BA40"/>
  <c r="BD40" s="1"/>
  <c r="AU40"/>
  <c r="AT40"/>
  <c r="AS40"/>
  <c r="AR40"/>
  <c r="AK40"/>
  <c r="AJ40"/>
  <c r="AI40"/>
  <c r="AL40" s="1"/>
  <c r="AC40"/>
  <c r="AB40"/>
  <c r="AA40"/>
  <c r="Z40"/>
  <c r="S40"/>
  <c r="R40"/>
  <c r="Q40"/>
  <c r="T40" s="1"/>
  <c r="K40"/>
  <c r="J40"/>
  <c r="I40"/>
  <c r="H40"/>
  <c r="DM39"/>
  <c r="DL39"/>
  <c r="DK39"/>
  <c r="DJ39"/>
  <c r="DI39"/>
  <c r="DH39"/>
  <c r="DN39" s="1"/>
  <c r="DG39"/>
  <c r="DE39"/>
  <c r="DD39"/>
  <c r="DC39"/>
  <c r="DF39" s="1"/>
  <c r="CW39"/>
  <c r="CV39"/>
  <c r="CU39"/>
  <c r="CT39"/>
  <c r="CM39"/>
  <c r="CL39"/>
  <c r="CK39"/>
  <c r="CN39" s="1"/>
  <c r="CE39"/>
  <c r="CD39"/>
  <c r="CC39"/>
  <c r="CB39"/>
  <c r="BU39"/>
  <c r="BT39"/>
  <c r="BS39"/>
  <c r="BV39" s="1"/>
  <c r="BM39"/>
  <c r="BL39"/>
  <c r="BK39"/>
  <c r="BJ39"/>
  <c r="BC39"/>
  <c r="BB39"/>
  <c r="BA39"/>
  <c r="BD39" s="1"/>
  <c r="AU39"/>
  <c r="AT39"/>
  <c r="AS39"/>
  <c r="AR39"/>
  <c r="AK39"/>
  <c r="AJ39"/>
  <c r="AI39"/>
  <c r="AL39" s="1"/>
  <c r="AC39"/>
  <c r="AB39"/>
  <c r="AA39"/>
  <c r="Z39"/>
  <c r="S39"/>
  <c r="R39"/>
  <c r="Q39"/>
  <c r="T39" s="1"/>
  <c r="K39"/>
  <c r="J39"/>
  <c r="I39"/>
  <c r="H39"/>
  <c r="DN38"/>
  <c r="DM38"/>
  <c r="DL38"/>
  <c r="DO38" s="1"/>
  <c r="DK38"/>
  <c r="DJ38"/>
  <c r="DI38"/>
  <c r="DH38"/>
  <c r="DG38"/>
  <c r="DF38"/>
  <c r="DE38"/>
  <c r="DD38"/>
  <c r="DC38"/>
  <c r="CV38"/>
  <c r="CU38"/>
  <c r="CT38"/>
  <c r="CW38" s="1"/>
  <c r="CN38"/>
  <c r="CM38"/>
  <c r="CL38"/>
  <c r="CK38"/>
  <c r="CD38"/>
  <c r="CC38"/>
  <c r="CB38"/>
  <c r="CE38" s="1"/>
  <c r="BV38"/>
  <c r="BU38"/>
  <c r="BT38"/>
  <c r="BS38"/>
  <c r="BL38"/>
  <c r="BK38"/>
  <c r="BJ38"/>
  <c r="BM38" s="1"/>
  <c r="BD38"/>
  <c r="BC38"/>
  <c r="BB38"/>
  <c r="BA38"/>
  <c r="AT38"/>
  <c r="AS38"/>
  <c r="AR38"/>
  <c r="AU38" s="1"/>
  <c r="AL38"/>
  <c r="AK38"/>
  <c r="AJ38"/>
  <c r="AI38"/>
  <c r="AB38"/>
  <c r="AA38"/>
  <c r="Z38"/>
  <c r="AC38" s="1"/>
  <c r="T38"/>
  <c r="S38"/>
  <c r="R38"/>
  <c r="Q38"/>
  <c r="J38"/>
  <c r="I38"/>
  <c r="H38"/>
  <c r="K38" s="1"/>
  <c r="DN37"/>
  <c r="DL37"/>
  <c r="DK37"/>
  <c r="DJ37"/>
  <c r="DI37"/>
  <c r="DH37"/>
  <c r="DG37"/>
  <c r="DM37" s="1"/>
  <c r="DO37" s="1"/>
  <c r="DF37"/>
  <c r="DE37"/>
  <c r="DD37"/>
  <c r="DC37"/>
  <c r="CV37"/>
  <c r="CU37"/>
  <c r="CT37"/>
  <c r="CW37" s="1"/>
  <c r="CN37"/>
  <c r="CM37"/>
  <c r="CL37"/>
  <c r="CK37"/>
  <c r="CD37"/>
  <c r="CC37"/>
  <c r="CB37"/>
  <c r="CE37" s="1"/>
  <c r="BV37"/>
  <c r="BU37"/>
  <c r="BT37"/>
  <c r="BS37"/>
  <c r="BL37"/>
  <c r="BK37"/>
  <c r="BJ37"/>
  <c r="BM37" s="1"/>
  <c r="BD37"/>
  <c r="BC37"/>
  <c r="BB37"/>
  <c r="BA37"/>
  <c r="AT37"/>
  <c r="AS37"/>
  <c r="AR37"/>
  <c r="AU37" s="1"/>
  <c r="AL37"/>
  <c r="AK37"/>
  <c r="AJ37"/>
  <c r="AI37"/>
  <c r="AB37"/>
  <c r="AA37"/>
  <c r="Z37"/>
  <c r="AC37" s="1"/>
  <c r="T37"/>
  <c r="S37"/>
  <c r="R37"/>
  <c r="Q37"/>
  <c r="J37"/>
  <c r="I37"/>
  <c r="H37"/>
  <c r="K37" s="1"/>
  <c r="DK36"/>
  <c r="DJ36"/>
  <c r="DL36" s="1"/>
  <c r="DI36"/>
  <c r="DH36"/>
  <c r="DN36" s="1"/>
  <c r="DG36"/>
  <c r="DM36" s="1"/>
  <c r="DF36"/>
  <c r="DE36"/>
  <c r="DD36"/>
  <c r="DC36"/>
  <c r="CV36"/>
  <c r="CU36"/>
  <c r="CT36"/>
  <c r="CW36" s="1"/>
  <c r="CN36"/>
  <c r="CM36"/>
  <c r="CL36"/>
  <c r="CK36"/>
  <c r="CD36"/>
  <c r="CC36"/>
  <c r="CB36"/>
  <c r="CE36" s="1"/>
  <c r="BV36"/>
  <c r="BU36"/>
  <c r="BT36"/>
  <c r="BS36"/>
  <c r="BL36"/>
  <c r="BK36"/>
  <c r="BJ36"/>
  <c r="BM36" s="1"/>
  <c r="BD36"/>
  <c r="BC36"/>
  <c r="BB36"/>
  <c r="BA36"/>
  <c r="AT36"/>
  <c r="AS36"/>
  <c r="AR36"/>
  <c r="AU36" s="1"/>
  <c r="AL36"/>
  <c r="AK36"/>
  <c r="AJ36"/>
  <c r="AI36"/>
  <c r="AB36"/>
  <c r="AA36"/>
  <c r="Z36"/>
  <c r="AC36" s="1"/>
  <c r="T36"/>
  <c r="S36"/>
  <c r="R36"/>
  <c r="Q36"/>
  <c r="J36"/>
  <c r="I36"/>
  <c r="H36"/>
  <c r="K36" s="1"/>
  <c r="DL35"/>
  <c r="DK35"/>
  <c r="DJ35"/>
  <c r="DI35"/>
  <c r="DH35"/>
  <c r="DN35" s="1"/>
  <c r="DG35"/>
  <c r="DM35" s="1"/>
  <c r="DF35"/>
  <c r="DE35"/>
  <c r="DD35"/>
  <c r="DC35"/>
  <c r="CV35"/>
  <c r="CU35"/>
  <c r="CT35"/>
  <c r="CW35" s="1"/>
  <c r="CN35"/>
  <c r="CM35"/>
  <c r="CL35"/>
  <c r="CK35"/>
  <c r="CD35"/>
  <c r="CC35"/>
  <c r="CB35"/>
  <c r="CE35" s="1"/>
  <c r="BV35"/>
  <c r="BU35"/>
  <c r="BT35"/>
  <c r="BS35"/>
  <c r="BL35"/>
  <c r="BK35"/>
  <c r="BJ35"/>
  <c r="BM35" s="1"/>
  <c r="BD35"/>
  <c r="BC35"/>
  <c r="BB35"/>
  <c r="BA35"/>
  <c r="AT35"/>
  <c r="AS35"/>
  <c r="AR35"/>
  <c r="AU35" s="1"/>
  <c r="AL35"/>
  <c r="AK35"/>
  <c r="AJ35"/>
  <c r="AI35"/>
  <c r="AB35"/>
  <c r="AA35"/>
  <c r="Z35"/>
  <c r="AC35" s="1"/>
  <c r="T35"/>
  <c r="S35"/>
  <c r="R35"/>
  <c r="Q35"/>
  <c r="J35"/>
  <c r="I35"/>
  <c r="H35"/>
  <c r="K35" s="1"/>
  <c r="DK34"/>
  <c r="DJ34"/>
  <c r="DL34" s="1"/>
  <c r="DO34" s="1"/>
  <c r="DI34"/>
  <c r="DH34"/>
  <c r="DN34" s="1"/>
  <c r="DG34"/>
  <c r="DM34" s="1"/>
  <c r="DE34"/>
  <c r="DD34"/>
  <c r="DC34"/>
  <c r="DF34" s="1"/>
  <c r="CW34"/>
  <c r="CV34"/>
  <c r="CU34"/>
  <c r="CT34"/>
  <c r="CM34"/>
  <c r="CL34"/>
  <c r="CK34"/>
  <c r="CN34" s="1"/>
  <c r="CE34"/>
  <c r="CD34"/>
  <c r="CC34"/>
  <c r="CB34"/>
  <c r="BU34"/>
  <c r="BT34"/>
  <c r="BS34"/>
  <c r="BV34" s="1"/>
  <c r="BM34"/>
  <c r="BL34"/>
  <c r="BK34"/>
  <c r="BJ34"/>
  <c r="BC34"/>
  <c r="BB34"/>
  <c r="BA34"/>
  <c r="BD34" s="1"/>
  <c r="AU34"/>
  <c r="AT34"/>
  <c r="AS34"/>
  <c r="AR34"/>
  <c r="AK34"/>
  <c r="AJ34"/>
  <c r="AI34"/>
  <c r="AL34" s="1"/>
  <c r="AC34"/>
  <c r="AB34"/>
  <c r="AA34"/>
  <c r="Z34"/>
  <c r="S34"/>
  <c r="R34"/>
  <c r="Q34"/>
  <c r="T34" s="1"/>
  <c r="K34"/>
  <c r="J34"/>
  <c r="I34"/>
  <c r="H34"/>
  <c r="DK33"/>
  <c r="DJ33"/>
  <c r="DL33" s="1"/>
  <c r="DI33"/>
  <c r="DH33"/>
  <c r="DM33" s="1"/>
  <c r="DG33"/>
  <c r="DE33"/>
  <c r="DD33"/>
  <c r="DC33"/>
  <c r="DF33" s="1"/>
  <c r="CW33"/>
  <c r="CV33"/>
  <c r="CU33"/>
  <c r="CT33"/>
  <c r="CM33"/>
  <c r="CL33"/>
  <c r="CK33"/>
  <c r="CN33" s="1"/>
  <c r="CE33"/>
  <c r="CD33"/>
  <c r="CC33"/>
  <c r="CB33"/>
  <c r="BU33"/>
  <c r="BT33"/>
  <c r="BS33"/>
  <c r="BV33" s="1"/>
  <c r="BM33"/>
  <c r="BL33"/>
  <c r="BK33"/>
  <c r="BJ33"/>
  <c r="BC33"/>
  <c r="BB33"/>
  <c r="BA33"/>
  <c r="BD33" s="1"/>
  <c r="AU33"/>
  <c r="AT33"/>
  <c r="AS33"/>
  <c r="AR33"/>
  <c r="AK33"/>
  <c r="AJ33"/>
  <c r="AI33"/>
  <c r="AL33" s="1"/>
  <c r="AC33"/>
  <c r="AB33"/>
  <c r="AA33"/>
  <c r="Z33"/>
  <c r="S33"/>
  <c r="R33"/>
  <c r="Q33"/>
  <c r="T33" s="1"/>
  <c r="K33"/>
  <c r="J33"/>
  <c r="I33"/>
  <c r="H33"/>
  <c r="DL32"/>
  <c r="DK32"/>
  <c r="DJ32"/>
  <c r="DI32"/>
  <c r="DN32" s="1"/>
  <c r="DH32"/>
  <c r="DG32"/>
  <c r="DM32" s="1"/>
  <c r="DE32"/>
  <c r="DD32"/>
  <c r="DC32"/>
  <c r="DF32" s="1"/>
  <c r="CW32"/>
  <c r="CV32"/>
  <c r="CU32"/>
  <c r="CT32"/>
  <c r="CM32"/>
  <c r="CL32"/>
  <c r="CK32"/>
  <c r="CN32" s="1"/>
  <c r="CE32"/>
  <c r="CD32"/>
  <c r="CC32"/>
  <c r="CB32"/>
  <c r="BU32"/>
  <c r="BT32"/>
  <c r="BS32"/>
  <c r="BV32" s="1"/>
  <c r="BM32"/>
  <c r="BL32"/>
  <c r="BK32"/>
  <c r="BJ32"/>
  <c r="BC32"/>
  <c r="BB32"/>
  <c r="BA32"/>
  <c r="BD32" s="1"/>
  <c r="AU32"/>
  <c r="AT32"/>
  <c r="AS32"/>
  <c r="AR32"/>
  <c r="AK32"/>
  <c r="AJ32"/>
  <c r="AI32"/>
  <c r="AL32" s="1"/>
  <c r="AC32"/>
  <c r="AB32"/>
  <c r="AA32"/>
  <c r="Z32"/>
  <c r="S32"/>
  <c r="R32"/>
  <c r="Q32"/>
  <c r="T32" s="1"/>
  <c r="K32"/>
  <c r="J32"/>
  <c r="I32"/>
  <c r="H32"/>
  <c r="DM31"/>
  <c r="DL31"/>
  <c r="DO31" s="1"/>
  <c r="DK31"/>
  <c r="DJ31"/>
  <c r="DI31"/>
  <c r="DH31"/>
  <c r="DN31" s="1"/>
  <c r="DG31"/>
  <c r="DE31"/>
  <c r="DD31"/>
  <c r="DC31"/>
  <c r="DF31" s="1"/>
  <c r="CW31"/>
  <c r="CV31"/>
  <c r="CU31"/>
  <c r="CT31"/>
  <c r="CM31"/>
  <c r="CL31"/>
  <c r="CK31"/>
  <c r="CN31" s="1"/>
  <c r="CE31"/>
  <c r="CD31"/>
  <c r="CC31"/>
  <c r="CB31"/>
  <c r="BU31"/>
  <c r="BT31"/>
  <c r="BS31"/>
  <c r="BV31" s="1"/>
  <c r="BM31"/>
  <c r="BL31"/>
  <c r="BK31"/>
  <c r="BJ31"/>
  <c r="BC31"/>
  <c r="BB31"/>
  <c r="BA31"/>
  <c r="BD31" s="1"/>
  <c r="AU31"/>
  <c r="AT31"/>
  <c r="AS31"/>
  <c r="AR31"/>
  <c r="AK31"/>
  <c r="AJ31"/>
  <c r="AI31"/>
  <c r="AL31" s="1"/>
  <c r="AC31"/>
  <c r="AB31"/>
  <c r="AA31"/>
  <c r="Z31"/>
  <c r="S31"/>
  <c r="R31"/>
  <c r="Q31"/>
  <c r="T31" s="1"/>
  <c r="K31"/>
  <c r="J31"/>
  <c r="I31"/>
  <c r="H31"/>
  <c r="DN30"/>
  <c r="DM30"/>
  <c r="DL30"/>
  <c r="DO30" s="1"/>
  <c r="DK30"/>
  <c r="DJ30"/>
  <c r="DI30"/>
  <c r="DH30"/>
  <c r="DG30"/>
  <c r="DF30"/>
  <c r="DE30"/>
  <c r="DD30"/>
  <c r="DC30"/>
  <c r="CV30"/>
  <c r="CU30"/>
  <c r="CT30"/>
  <c r="CW30" s="1"/>
  <c r="CN30"/>
  <c r="CM30"/>
  <c r="CL30"/>
  <c r="CK30"/>
  <c r="CD30"/>
  <c r="CC30"/>
  <c r="CB30"/>
  <c r="CE30" s="1"/>
  <c r="BV30"/>
  <c r="BU30"/>
  <c r="BT30"/>
  <c r="BS30"/>
  <c r="BL30"/>
  <c r="BK30"/>
  <c r="BJ30"/>
  <c r="BM30" s="1"/>
  <c r="BD30"/>
  <c r="BC30"/>
  <c r="BB30"/>
  <c r="BA30"/>
  <c r="AT30"/>
  <c r="AS30"/>
  <c r="AR30"/>
  <c r="AU30" s="1"/>
  <c r="AL30"/>
  <c r="AK30"/>
  <c r="AJ30"/>
  <c r="AI30"/>
  <c r="AB30"/>
  <c r="AA30"/>
  <c r="Z30"/>
  <c r="AC30" s="1"/>
  <c r="T30"/>
  <c r="S30"/>
  <c r="R30"/>
  <c r="Q30"/>
  <c r="J30"/>
  <c r="I30"/>
  <c r="H30"/>
  <c r="K30" s="1"/>
  <c r="DG4"/>
  <c r="DG54" s="1"/>
  <c r="DH4"/>
  <c r="DI4"/>
  <c r="DJ4"/>
  <c r="DK4"/>
  <c r="DC5"/>
  <c r="DD5"/>
  <c r="DE5"/>
  <c r="DC6"/>
  <c r="DD6"/>
  <c r="DE6"/>
  <c r="DC7"/>
  <c r="DD7"/>
  <c r="DE7"/>
  <c r="DC8"/>
  <c r="DD8"/>
  <c r="DF8" s="1"/>
  <c r="DE8"/>
  <c r="DC9"/>
  <c r="DD9"/>
  <c r="DE9"/>
  <c r="DC10"/>
  <c r="DD10"/>
  <c r="DE10"/>
  <c r="DC11"/>
  <c r="DF11" s="1"/>
  <c r="DD11"/>
  <c r="DE11"/>
  <c r="DC12"/>
  <c r="DD12"/>
  <c r="DE12"/>
  <c r="DC13"/>
  <c r="DD13"/>
  <c r="DE13"/>
  <c r="DC14"/>
  <c r="DD14"/>
  <c r="DE14"/>
  <c r="DC15"/>
  <c r="DD15"/>
  <c r="DE15"/>
  <c r="DC16"/>
  <c r="DD16"/>
  <c r="DF16" s="1"/>
  <c r="DE16"/>
  <c r="DC17"/>
  <c r="DD17"/>
  <c r="DE17"/>
  <c r="DC18"/>
  <c r="DD18"/>
  <c r="DE18"/>
  <c r="DC19"/>
  <c r="DF19" s="1"/>
  <c r="DD19"/>
  <c r="DE19"/>
  <c r="DC20"/>
  <c r="DD20"/>
  <c r="DE20"/>
  <c r="DC21"/>
  <c r="DD21"/>
  <c r="DE21"/>
  <c r="DC22"/>
  <c r="DD22"/>
  <c r="DE22"/>
  <c r="DC23"/>
  <c r="DD23"/>
  <c r="DE23"/>
  <c r="DC24"/>
  <c r="DD24"/>
  <c r="DF24" s="1"/>
  <c r="DE24"/>
  <c r="DC25"/>
  <c r="DD25"/>
  <c r="DE25"/>
  <c r="DC26"/>
  <c r="DD26"/>
  <c r="DE26"/>
  <c r="DC27"/>
  <c r="DF27" s="1"/>
  <c r="DD27"/>
  <c r="DE27"/>
  <c r="DC28"/>
  <c r="DD28"/>
  <c r="DE28"/>
  <c r="DC29"/>
  <c r="DD29"/>
  <c r="DE29"/>
  <c r="DC46"/>
  <c r="DD46"/>
  <c r="DE46"/>
  <c r="DC47"/>
  <c r="DD47"/>
  <c r="DE47"/>
  <c r="DC48"/>
  <c r="DD48"/>
  <c r="DF48" s="1"/>
  <c r="DE48"/>
  <c r="DC49"/>
  <c r="DD49"/>
  <c r="DE49"/>
  <c r="DC50"/>
  <c r="DD50"/>
  <c r="DE50"/>
  <c r="DC51"/>
  <c r="DF51" s="1"/>
  <c r="DD51"/>
  <c r="DE51"/>
  <c r="DC52"/>
  <c r="DD52"/>
  <c r="DE52"/>
  <c r="DC53"/>
  <c r="DD53"/>
  <c r="DE53"/>
  <c r="CT5"/>
  <c r="CW5" s="1"/>
  <c r="CU5"/>
  <c r="CV5"/>
  <c r="CT6"/>
  <c r="CU6"/>
  <c r="CW6" s="1"/>
  <c r="CV6"/>
  <c r="CT7"/>
  <c r="CU7"/>
  <c r="CV7"/>
  <c r="CT8"/>
  <c r="CU8"/>
  <c r="CW8" s="1"/>
  <c r="CV8"/>
  <c r="CT9"/>
  <c r="CW9" s="1"/>
  <c r="CU9"/>
  <c r="CV9"/>
  <c r="CT10"/>
  <c r="CU10"/>
  <c r="CV10"/>
  <c r="CT11"/>
  <c r="CU11"/>
  <c r="CV11"/>
  <c r="CT12"/>
  <c r="CU12"/>
  <c r="CV12"/>
  <c r="CT13"/>
  <c r="CW13" s="1"/>
  <c r="CU13"/>
  <c r="CV13"/>
  <c r="CT14"/>
  <c r="CU14"/>
  <c r="CW14" s="1"/>
  <c r="CV14"/>
  <c r="CT15"/>
  <c r="CU15"/>
  <c r="CV15"/>
  <c r="CT16"/>
  <c r="CU16"/>
  <c r="CW16" s="1"/>
  <c r="CV16"/>
  <c r="CT17"/>
  <c r="CW17" s="1"/>
  <c r="CU17"/>
  <c r="CV17"/>
  <c r="CT18"/>
  <c r="CU18"/>
  <c r="CV18"/>
  <c r="CT19"/>
  <c r="CU19"/>
  <c r="CV19"/>
  <c r="CT20"/>
  <c r="CU20"/>
  <c r="CV20"/>
  <c r="CT21"/>
  <c r="CW21" s="1"/>
  <c r="CU21"/>
  <c r="CV21"/>
  <c r="CT22"/>
  <c r="CU22"/>
  <c r="CW22" s="1"/>
  <c r="CV22"/>
  <c r="CT23"/>
  <c r="CU23"/>
  <c r="CV23"/>
  <c r="CT24"/>
  <c r="CU24"/>
  <c r="CW24" s="1"/>
  <c r="CV24"/>
  <c r="CT25"/>
  <c r="CW25" s="1"/>
  <c r="CU25"/>
  <c r="CV25"/>
  <c r="CT26"/>
  <c r="CU26"/>
  <c r="CV26"/>
  <c r="CT27"/>
  <c r="CU27"/>
  <c r="CV27"/>
  <c r="CT28"/>
  <c r="CU28"/>
  <c r="CV28"/>
  <c r="CT29"/>
  <c r="CW29" s="1"/>
  <c r="CU29"/>
  <c r="CV29"/>
  <c r="CT46"/>
  <c r="CU46"/>
  <c r="CW46" s="1"/>
  <c r="CV46"/>
  <c r="CT47"/>
  <c r="CU47"/>
  <c r="CV47"/>
  <c r="CT48"/>
  <c r="CU48"/>
  <c r="CW48" s="1"/>
  <c r="CV48"/>
  <c r="CT49"/>
  <c r="CW49" s="1"/>
  <c r="CU49"/>
  <c r="CV49"/>
  <c r="CT50"/>
  <c r="CU50"/>
  <c r="CV50"/>
  <c r="CT51"/>
  <c r="CU51"/>
  <c r="CV51"/>
  <c r="CT52"/>
  <c r="CU52"/>
  <c r="CV52"/>
  <c r="CT53"/>
  <c r="CW53" s="1"/>
  <c r="CU53"/>
  <c r="CV53"/>
  <c r="CK5"/>
  <c r="CL5"/>
  <c r="CN5" s="1"/>
  <c r="CM5"/>
  <c r="CK6"/>
  <c r="CN6" s="1"/>
  <c r="CL6"/>
  <c r="CM6"/>
  <c r="CK7"/>
  <c r="CL7"/>
  <c r="CM7"/>
  <c r="CN7" s="1"/>
  <c r="CK8"/>
  <c r="CL8"/>
  <c r="CM8"/>
  <c r="CK9"/>
  <c r="CL9"/>
  <c r="CM9"/>
  <c r="CN9"/>
  <c r="CK10"/>
  <c r="CL10"/>
  <c r="CM10"/>
  <c r="CK11"/>
  <c r="CN11" s="1"/>
  <c r="CL11"/>
  <c r="CM11"/>
  <c r="CK12"/>
  <c r="CN12" s="1"/>
  <c r="CL12"/>
  <c r="CM12"/>
  <c r="CK13"/>
  <c r="CN13" s="1"/>
  <c r="CL13"/>
  <c r="CM13"/>
  <c r="CK14"/>
  <c r="CL14"/>
  <c r="CM14"/>
  <c r="CK15"/>
  <c r="CN15" s="1"/>
  <c r="CL15"/>
  <c r="CM15"/>
  <c r="CK16"/>
  <c r="CL16"/>
  <c r="CM16"/>
  <c r="CK17"/>
  <c r="CL17"/>
  <c r="CM17"/>
  <c r="CN17" s="1"/>
  <c r="CK18"/>
  <c r="CL18"/>
  <c r="CM18"/>
  <c r="CK19"/>
  <c r="CL19"/>
  <c r="CM19"/>
  <c r="CN19"/>
  <c r="CK20"/>
  <c r="CN20" s="1"/>
  <c r="CL20"/>
  <c r="CM20"/>
  <c r="CK21"/>
  <c r="CL21"/>
  <c r="CN21" s="1"/>
  <c r="CM21"/>
  <c r="CK22"/>
  <c r="CN22" s="1"/>
  <c r="CL22"/>
  <c r="CM22"/>
  <c r="CK23"/>
  <c r="CL23"/>
  <c r="CM23"/>
  <c r="CN23" s="1"/>
  <c r="CK24"/>
  <c r="CL24"/>
  <c r="CM24"/>
  <c r="CK25"/>
  <c r="CL25"/>
  <c r="CM25"/>
  <c r="CN25"/>
  <c r="CK26"/>
  <c r="CL26"/>
  <c r="CM26"/>
  <c r="CK27"/>
  <c r="CN27" s="1"/>
  <c r="CL27"/>
  <c r="CM27"/>
  <c r="CK28"/>
  <c r="CN28" s="1"/>
  <c r="CL28"/>
  <c r="CM28"/>
  <c r="CK29"/>
  <c r="CN29" s="1"/>
  <c r="CL29"/>
  <c r="CM29"/>
  <c r="CK46"/>
  <c r="CL46"/>
  <c r="CM46"/>
  <c r="CK47"/>
  <c r="CN47" s="1"/>
  <c r="CL47"/>
  <c r="CM47"/>
  <c r="CK48"/>
  <c r="CL48"/>
  <c r="CM48"/>
  <c r="CK49"/>
  <c r="CL49"/>
  <c r="CM49"/>
  <c r="CN49" s="1"/>
  <c r="CK50"/>
  <c r="CL50"/>
  <c r="CM50"/>
  <c r="CK51"/>
  <c r="CL51"/>
  <c r="CM51"/>
  <c r="CN51"/>
  <c r="CK52"/>
  <c r="CN52" s="1"/>
  <c r="CL52"/>
  <c r="CM52"/>
  <c r="CK53"/>
  <c r="CL53"/>
  <c r="CN53" s="1"/>
  <c r="CM53"/>
  <c r="CB5"/>
  <c r="CE5" s="1"/>
  <c r="CC5"/>
  <c r="CD5"/>
  <c r="CB6"/>
  <c r="CC6"/>
  <c r="CD6"/>
  <c r="CB7"/>
  <c r="CE7" s="1"/>
  <c r="CC7"/>
  <c r="CD7"/>
  <c r="CB8"/>
  <c r="CC8"/>
  <c r="CD8"/>
  <c r="CB9"/>
  <c r="CC9"/>
  <c r="CD9"/>
  <c r="CE9" s="1"/>
  <c r="CB10"/>
  <c r="CC10"/>
  <c r="CD10"/>
  <c r="CB11"/>
  <c r="CC11"/>
  <c r="CD11"/>
  <c r="CE11"/>
  <c r="CB12"/>
  <c r="CE12" s="1"/>
  <c r="CC12"/>
  <c r="CD12"/>
  <c r="CB13"/>
  <c r="CC13"/>
  <c r="CE13" s="1"/>
  <c r="CD13"/>
  <c r="CB14"/>
  <c r="CE14" s="1"/>
  <c r="CC14"/>
  <c r="CD14"/>
  <c r="CB15"/>
  <c r="CC15"/>
  <c r="CD15"/>
  <c r="CE15" s="1"/>
  <c r="CB16"/>
  <c r="CC16"/>
  <c r="CD16"/>
  <c r="CB17"/>
  <c r="CC17"/>
  <c r="CD17"/>
  <c r="CE17"/>
  <c r="CB18"/>
  <c r="CC18"/>
  <c r="CD18"/>
  <c r="CB19"/>
  <c r="CE19" s="1"/>
  <c r="CC19"/>
  <c r="CD19"/>
  <c r="CB20"/>
  <c r="CE20" s="1"/>
  <c r="CC20"/>
  <c r="CD20"/>
  <c r="CB21"/>
  <c r="CE21" s="1"/>
  <c r="CC21"/>
  <c r="CD21"/>
  <c r="CB22"/>
  <c r="CC22"/>
  <c r="CD22"/>
  <c r="CB23"/>
  <c r="CE23" s="1"/>
  <c r="CC23"/>
  <c r="CD23"/>
  <c r="CB24"/>
  <c r="CC24"/>
  <c r="CD24"/>
  <c r="CB25"/>
  <c r="CC25"/>
  <c r="CD25"/>
  <c r="CE25" s="1"/>
  <c r="CB26"/>
  <c r="CC26"/>
  <c r="CD26"/>
  <c r="CB27"/>
  <c r="CC27"/>
  <c r="CD27"/>
  <c r="CE27"/>
  <c r="CB28"/>
  <c r="CE28" s="1"/>
  <c r="CC28"/>
  <c r="CD28"/>
  <c r="CB29"/>
  <c r="CC29"/>
  <c r="CE29" s="1"/>
  <c r="CD29"/>
  <c r="CB46"/>
  <c r="CE46" s="1"/>
  <c r="CC46"/>
  <c r="CD46"/>
  <c r="CB47"/>
  <c r="CC47"/>
  <c r="CD47"/>
  <c r="CE47" s="1"/>
  <c r="CB48"/>
  <c r="CC48"/>
  <c r="CD48"/>
  <c r="CB49"/>
  <c r="CC49"/>
  <c r="CD49"/>
  <c r="CE49"/>
  <c r="CB50"/>
  <c r="CC50"/>
  <c r="CD50"/>
  <c r="CB51"/>
  <c r="CE51" s="1"/>
  <c r="CC51"/>
  <c r="CD51"/>
  <c r="CB52"/>
  <c r="CE52" s="1"/>
  <c r="CC52"/>
  <c r="CD52"/>
  <c r="CB53"/>
  <c r="CE53" s="1"/>
  <c r="CC53"/>
  <c r="CD53"/>
  <c r="BS5"/>
  <c r="BT5"/>
  <c r="BU5"/>
  <c r="BS6"/>
  <c r="BT6"/>
  <c r="BU6"/>
  <c r="BS7"/>
  <c r="BT7"/>
  <c r="BU7"/>
  <c r="BS8"/>
  <c r="BV8" s="1"/>
  <c r="BT8"/>
  <c r="BU8"/>
  <c r="BS9"/>
  <c r="BV9" s="1"/>
  <c r="BT9"/>
  <c r="BU9"/>
  <c r="BS10"/>
  <c r="BT10"/>
  <c r="BU10"/>
  <c r="BS11"/>
  <c r="BT11"/>
  <c r="BU11"/>
  <c r="BS12"/>
  <c r="BV12" s="1"/>
  <c r="BT12"/>
  <c r="BU12"/>
  <c r="BS13"/>
  <c r="BT13"/>
  <c r="BU13"/>
  <c r="BS14"/>
  <c r="BT14"/>
  <c r="BU14"/>
  <c r="BS15"/>
  <c r="BT15"/>
  <c r="BU15"/>
  <c r="BS16"/>
  <c r="BV16" s="1"/>
  <c r="BT16"/>
  <c r="BU16"/>
  <c r="BS17"/>
  <c r="BV17" s="1"/>
  <c r="BT17"/>
  <c r="BU17"/>
  <c r="BS18"/>
  <c r="BT18"/>
  <c r="BU18"/>
  <c r="BS19"/>
  <c r="BT19"/>
  <c r="BU19"/>
  <c r="BS20"/>
  <c r="BV20" s="1"/>
  <c r="BT20"/>
  <c r="BU20"/>
  <c r="BS21"/>
  <c r="BT21"/>
  <c r="BU21"/>
  <c r="BS22"/>
  <c r="BT22"/>
  <c r="BU22"/>
  <c r="BS23"/>
  <c r="BT23"/>
  <c r="BU23"/>
  <c r="BS24"/>
  <c r="BV24" s="1"/>
  <c r="BT24"/>
  <c r="BU24"/>
  <c r="BS25"/>
  <c r="BV25" s="1"/>
  <c r="BT25"/>
  <c r="BU25"/>
  <c r="BS26"/>
  <c r="BT26"/>
  <c r="BU26"/>
  <c r="BS27"/>
  <c r="BT27"/>
  <c r="BU27"/>
  <c r="BS28"/>
  <c r="BV28" s="1"/>
  <c r="BT28"/>
  <c r="BU28"/>
  <c r="BS29"/>
  <c r="BT29"/>
  <c r="BU29"/>
  <c r="BS46"/>
  <c r="BT46"/>
  <c r="BU46"/>
  <c r="BS47"/>
  <c r="BT47"/>
  <c r="BU47"/>
  <c r="BS48"/>
  <c r="BV48" s="1"/>
  <c r="BT48"/>
  <c r="BU48"/>
  <c r="BS49"/>
  <c r="BV49" s="1"/>
  <c r="BT49"/>
  <c r="BU49"/>
  <c r="BS50"/>
  <c r="BT50"/>
  <c r="BU50"/>
  <c r="BS51"/>
  <c r="BT51"/>
  <c r="BU51"/>
  <c r="BS52"/>
  <c r="BV52" s="1"/>
  <c r="BT52"/>
  <c r="BU52"/>
  <c r="BS53"/>
  <c r="BT53"/>
  <c r="BU53"/>
  <c r="BJ5"/>
  <c r="BM5" s="1"/>
  <c r="BK5"/>
  <c r="BL5"/>
  <c r="BJ6"/>
  <c r="BK6"/>
  <c r="BL6"/>
  <c r="BJ7"/>
  <c r="BK7"/>
  <c r="BL7"/>
  <c r="BM7" s="1"/>
  <c r="BJ8"/>
  <c r="BK8"/>
  <c r="BL8"/>
  <c r="BJ9"/>
  <c r="BK9"/>
  <c r="BL9"/>
  <c r="BM9"/>
  <c r="BJ10"/>
  <c r="BM10" s="1"/>
  <c r="BK10"/>
  <c r="BL10"/>
  <c r="BJ11"/>
  <c r="BK11"/>
  <c r="BM11" s="1"/>
  <c r="BL11"/>
  <c r="BJ12"/>
  <c r="BM12" s="1"/>
  <c r="BK12"/>
  <c r="BL12"/>
  <c r="BJ13"/>
  <c r="BK13"/>
  <c r="BL13"/>
  <c r="BM13" s="1"/>
  <c r="BJ14"/>
  <c r="BK14"/>
  <c r="BL14"/>
  <c r="BJ15"/>
  <c r="BK15"/>
  <c r="BL15"/>
  <c r="BM15"/>
  <c r="BJ16"/>
  <c r="BK16"/>
  <c r="BL16"/>
  <c r="BJ17"/>
  <c r="BM17" s="1"/>
  <c r="BK17"/>
  <c r="BL17"/>
  <c r="BJ18"/>
  <c r="BM18" s="1"/>
  <c r="BK18"/>
  <c r="BL18"/>
  <c r="BJ19"/>
  <c r="BM19" s="1"/>
  <c r="BK19"/>
  <c r="BL19"/>
  <c r="BJ20"/>
  <c r="BK20"/>
  <c r="BL20"/>
  <c r="BJ21"/>
  <c r="BM21" s="1"/>
  <c r="BK21"/>
  <c r="BL21"/>
  <c r="BJ22"/>
  <c r="BK22"/>
  <c r="BL22"/>
  <c r="BJ23"/>
  <c r="BK23"/>
  <c r="BL23"/>
  <c r="BM23" s="1"/>
  <c r="BJ24"/>
  <c r="BK24"/>
  <c r="BL24"/>
  <c r="BJ25"/>
  <c r="BK25"/>
  <c r="BL25"/>
  <c r="BM25"/>
  <c r="BJ26"/>
  <c r="BM26" s="1"/>
  <c r="BK26"/>
  <c r="BL26"/>
  <c r="BJ27"/>
  <c r="BK27"/>
  <c r="BM27" s="1"/>
  <c r="BL27"/>
  <c r="BJ28"/>
  <c r="BM28" s="1"/>
  <c r="BK28"/>
  <c r="BL28"/>
  <c r="BJ29"/>
  <c r="BK29"/>
  <c r="BL29"/>
  <c r="BM29" s="1"/>
  <c r="BJ46"/>
  <c r="BK46"/>
  <c r="BL46"/>
  <c r="BJ47"/>
  <c r="BK47"/>
  <c r="BL47"/>
  <c r="BM47"/>
  <c r="BJ48"/>
  <c r="BK48"/>
  <c r="BL48"/>
  <c r="BJ49"/>
  <c r="BM49" s="1"/>
  <c r="BK49"/>
  <c r="BL49"/>
  <c r="BJ50"/>
  <c r="BM50" s="1"/>
  <c r="BK50"/>
  <c r="BL50"/>
  <c r="BJ51"/>
  <c r="BM51" s="1"/>
  <c r="BK51"/>
  <c r="BL51"/>
  <c r="BJ52"/>
  <c r="BK52"/>
  <c r="BL52"/>
  <c r="BJ53"/>
  <c r="BM53" s="1"/>
  <c r="BK53"/>
  <c r="BL53"/>
  <c r="BA5"/>
  <c r="BB5"/>
  <c r="BC5"/>
  <c r="BD5" s="1"/>
  <c r="BA6"/>
  <c r="BB6"/>
  <c r="BC6"/>
  <c r="BA7"/>
  <c r="BB7"/>
  <c r="BC7"/>
  <c r="BD7"/>
  <c r="BA8"/>
  <c r="BB8"/>
  <c r="BC8"/>
  <c r="BA9"/>
  <c r="BD9" s="1"/>
  <c r="BB9"/>
  <c r="BC9"/>
  <c r="BA10"/>
  <c r="BD10" s="1"/>
  <c r="BB10"/>
  <c r="BC10"/>
  <c r="BA11"/>
  <c r="BD11" s="1"/>
  <c r="BB11"/>
  <c r="BC11"/>
  <c r="BA12"/>
  <c r="BB12"/>
  <c r="BC12"/>
  <c r="BA13"/>
  <c r="BD13" s="1"/>
  <c r="BB13"/>
  <c r="BC13"/>
  <c r="BA14"/>
  <c r="BB14"/>
  <c r="BC14"/>
  <c r="BA15"/>
  <c r="BB15"/>
  <c r="BC15"/>
  <c r="BD15" s="1"/>
  <c r="BA16"/>
  <c r="BB16"/>
  <c r="BC16"/>
  <c r="BA17"/>
  <c r="BB17"/>
  <c r="BC17"/>
  <c r="BD17"/>
  <c r="BA18"/>
  <c r="BD18" s="1"/>
  <c r="BB18"/>
  <c r="BC18"/>
  <c r="BA19"/>
  <c r="BB19"/>
  <c r="BD19" s="1"/>
  <c r="BC19"/>
  <c r="BA20"/>
  <c r="BD20" s="1"/>
  <c r="BB20"/>
  <c r="BC20"/>
  <c r="BA21"/>
  <c r="BB21"/>
  <c r="BC21"/>
  <c r="BD21" s="1"/>
  <c r="BA22"/>
  <c r="BB22"/>
  <c r="BC22"/>
  <c r="BA23"/>
  <c r="BB23"/>
  <c r="BC23"/>
  <c r="BD23"/>
  <c r="BA24"/>
  <c r="BB24"/>
  <c r="BC24"/>
  <c r="BA25"/>
  <c r="BD25" s="1"/>
  <c r="BB25"/>
  <c r="BC25"/>
  <c r="BA26"/>
  <c r="BD26" s="1"/>
  <c r="BB26"/>
  <c r="BC26"/>
  <c r="BA27"/>
  <c r="BD27" s="1"/>
  <c r="BB27"/>
  <c r="BC27"/>
  <c r="BA28"/>
  <c r="BB28"/>
  <c r="BC28"/>
  <c r="BA29"/>
  <c r="BD29" s="1"/>
  <c r="BB29"/>
  <c r="BC29"/>
  <c r="BA46"/>
  <c r="BB46"/>
  <c r="BC46"/>
  <c r="BA47"/>
  <c r="BB47"/>
  <c r="BC47"/>
  <c r="BD47" s="1"/>
  <c r="BA48"/>
  <c r="BB48"/>
  <c r="BC48"/>
  <c r="BA49"/>
  <c r="BB49"/>
  <c r="BC49"/>
  <c r="BD49"/>
  <c r="BA50"/>
  <c r="BD50" s="1"/>
  <c r="BB50"/>
  <c r="BC50"/>
  <c r="BA51"/>
  <c r="BB51"/>
  <c r="BD51" s="1"/>
  <c r="BC51"/>
  <c r="BA52"/>
  <c r="BD52" s="1"/>
  <c r="BB52"/>
  <c r="BC52"/>
  <c r="BA53"/>
  <c r="BB53"/>
  <c r="BC53"/>
  <c r="BD53" s="1"/>
  <c r="AU6"/>
  <c r="AU7"/>
  <c r="AU14"/>
  <c r="AU15"/>
  <c r="AU22"/>
  <c r="AU23"/>
  <c r="AU46"/>
  <c r="AU47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46"/>
  <c r="AT47"/>
  <c r="AT48"/>
  <c r="AT49"/>
  <c r="AT50"/>
  <c r="AT51"/>
  <c r="AT52"/>
  <c r="AT53"/>
  <c r="AS5"/>
  <c r="AU5" s="1"/>
  <c r="AS6"/>
  <c r="AS7"/>
  <c r="AS8"/>
  <c r="AS9"/>
  <c r="AS10"/>
  <c r="AS11"/>
  <c r="AS12"/>
  <c r="AS13"/>
  <c r="AU13" s="1"/>
  <c r="AS14"/>
  <c r="AS15"/>
  <c r="AS16"/>
  <c r="AS17"/>
  <c r="AS18"/>
  <c r="AS19"/>
  <c r="AS20"/>
  <c r="AS21"/>
  <c r="AU21" s="1"/>
  <c r="AS22"/>
  <c r="AS23"/>
  <c r="AS24"/>
  <c r="AS25"/>
  <c r="AS26"/>
  <c r="AS27"/>
  <c r="AS28"/>
  <c r="AS29"/>
  <c r="AU29" s="1"/>
  <c r="AS46"/>
  <c r="AS47"/>
  <c r="AS48"/>
  <c r="AS49"/>
  <c r="AS50"/>
  <c r="AS51"/>
  <c r="AS52"/>
  <c r="AS53"/>
  <c r="AU53" s="1"/>
  <c r="AR5"/>
  <c r="AR6"/>
  <c r="AR7"/>
  <c r="AR8"/>
  <c r="AU8" s="1"/>
  <c r="AR9"/>
  <c r="AU9" s="1"/>
  <c r="AR10"/>
  <c r="AU10" s="1"/>
  <c r="AR11"/>
  <c r="AU11" s="1"/>
  <c r="AR12"/>
  <c r="AU12" s="1"/>
  <c r="AR13"/>
  <c r="AR14"/>
  <c r="AR15"/>
  <c r="AR16"/>
  <c r="AU16" s="1"/>
  <c r="AR17"/>
  <c r="AU17" s="1"/>
  <c r="AR18"/>
  <c r="AU18" s="1"/>
  <c r="AR19"/>
  <c r="AU19" s="1"/>
  <c r="AR20"/>
  <c r="AU20" s="1"/>
  <c r="AR21"/>
  <c r="AR22"/>
  <c r="AR23"/>
  <c r="AR24"/>
  <c r="AU24" s="1"/>
  <c r="AR25"/>
  <c r="AU25" s="1"/>
  <c r="AR26"/>
  <c r="AU26" s="1"/>
  <c r="AR27"/>
  <c r="AU27" s="1"/>
  <c r="AR28"/>
  <c r="AU28" s="1"/>
  <c r="AR29"/>
  <c r="AR46"/>
  <c r="AR47"/>
  <c r="AR48"/>
  <c r="AU48" s="1"/>
  <c r="AR49"/>
  <c r="AU49" s="1"/>
  <c r="AR50"/>
  <c r="AU50" s="1"/>
  <c r="AR51"/>
  <c r="AU51" s="1"/>
  <c r="AR52"/>
  <c r="AU52" s="1"/>
  <c r="AR53"/>
  <c r="AL10"/>
  <c r="AL11"/>
  <c r="AL18"/>
  <c r="AL19"/>
  <c r="AL26"/>
  <c r="AL27"/>
  <c r="AL50"/>
  <c r="AL51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46"/>
  <c r="AK47"/>
  <c r="AK48"/>
  <c r="AK49"/>
  <c r="AK50"/>
  <c r="AK51"/>
  <c r="AK52"/>
  <c r="AK53"/>
  <c r="AJ5"/>
  <c r="AJ6"/>
  <c r="AJ7"/>
  <c r="AJ8"/>
  <c r="AJ9"/>
  <c r="AL9" s="1"/>
  <c r="AJ10"/>
  <c r="AJ11"/>
  <c r="AJ12"/>
  <c r="AJ13"/>
  <c r="AJ14"/>
  <c r="AJ15"/>
  <c r="AJ16"/>
  <c r="AJ17"/>
  <c r="AL17" s="1"/>
  <c r="AJ18"/>
  <c r="AJ19"/>
  <c r="AJ20"/>
  <c r="AJ21"/>
  <c r="AJ22"/>
  <c r="AJ23"/>
  <c r="AJ24"/>
  <c r="AJ25"/>
  <c r="AL25" s="1"/>
  <c r="AJ26"/>
  <c r="AJ27"/>
  <c r="AJ28"/>
  <c r="AJ29"/>
  <c r="AJ46"/>
  <c r="AJ47"/>
  <c r="AJ48"/>
  <c r="AJ49"/>
  <c r="AL49" s="1"/>
  <c r="AJ50"/>
  <c r="AJ51"/>
  <c r="AJ52"/>
  <c r="AJ53"/>
  <c r="AI5"/>
  <c r="AL5" s="1"/>
  <c r="AI6"/>
  <c r="AL6" s="1"/>
  <c r="AI7"/>
  <c r="AL7" s="1"/>
  <c r="AI8"/>
  <c r="AL8" s="1"/>
  <c r="AI9"/>
  <c r="AI10"/>
  <c r="AI11"/>
  <c r="AI12"/>
  <c r="AL12" s="1"/>
  <c r="AI13"/>
  <c r="AL13" s="1"/>
  <c r="AI14"/>
  <c r="AL14" s="1"/>
  <c r="AI15"/>
  <c r="AL15" s="1"/>
  <c r="AI16"/>
  <c r="AL16" s="1"/>
  <c r="AI17"/>
  <c r="AI18"/>
  <c r="AI19"/>
  <c r="AI20"/>
  <c r="AL20" s="1"/>
  <c r="AI21"/>
  <c r="AL21" s="1"/>
  <c r="AI22"/>
  <c r="AL22" s="1"/>
  <c r="AI23"/>
  <c r="AL23" s="1"/>
  <c r="AI24"/>
  <c r="AL24" s="1"/>
  <c r="AI25"/>
  <c r="AI26"/>
  <c r="AI27"/>
  <c r="AI28"/>
  <c r="AL28" s="1"/>
  <c r="AI29"/>
  <c r="AL29" s="1"/>
  <c r="AI46"/>
  <c r="AL46" s="1"/>
  <c r="AI47"/>
  <c r="AL47" s="1"/>
  <c r="AI48"/>
  <c r="AL48" s="1"/>
  <c r="AI49"/>
  <c r="AI50"/>
  <c r="AI51"/>
  <c r="AI52"/>
  <c r="AL52" s="1"/>
  <c r="AI53"/>
  <c r="AL53" s="1"/>
  <c r="AC6"/>
  <c r="AC7"/>
  <c r="AC14"/>
  <c r="AC15"/>
  <c r="AC22"/>
  <c r="AC23"/>
  <c r="AC46"/>
  <c r="AC47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46"/>
  <c r="AB47"/>
  <c r="AB48"/>
  <c r="AB49"/>
  <c r="AB50"/>
  <c r="AB51"/>
  <c r="AB52"/>
  <c r="AB53"/>
  <c r="AA5"/>
  <c r="AC5" s="1"/>
  <c r="AA6"/>
  <c r="AA7"/>
  <c r="AA8"/>
  <c r="AA9"/>
  <c r="AA10"/>
  <c r="AA11"/>
  <c r="AA12"/>
  <c r="AA13"/>
  <c r="AC13" s="1"/>
  <c r="AA14"/>
  <c r="AA15"/>
  <c r="AA16"/>
  <c r="AA17"/>
  <c r="AA18"/>
  <c r="AA19"/>
  <c r="AA20"/>
  <c r="AA21"/>
  <c r="AC21" s="1"/>
  <c r="AA22"/>
  <c r="AA23"/>
  <c r="AA24"/>
  <c r="AA25"/>
  <c r="AA26"/>
  <c r="AA27"/>
  <c r="AA28"/>
  <c r="AA29"/>
  <c r="AC29" s="1"/>
  <c r="AA46"/>
  <c r="AA47"/>
  <c r="AA48"/>
  <c r="AA49"/>
  <c r="AA50"/>
  <c r="AA51"/>
  <c r="AA52"/>
  <c r="AA53"/>
  <c r="AC53" s="1"/>
  <c r="Z5"/>
  <c r="Z6"/>
  <c r="Z7"/>
  <c r="Z8"/>
  <c r="AC8" s="1"/>
  <c r="Z9"/>
  <c r="AC9" s="1"/>
  <c r="Z10"/>
  <c r="AC10" s="1"/>
  <c r="Z11"/>
  <c r="AC11" s="1"/>
  <c r="Z12"/>
  <c r="AC12" s="1"/>
  <c r="Z13"/>
  <c r="Z14"/>
  <c r="Z15"/>
  <c r="Z16"/>
  <c r="AC16" s="1"/>
  <c r="Z17"/>
  <c r="AC17" s="1"/>
  <c r="Z18"/>
  <c r="AC18" s="1"/>
  <c r="Z19"/>
  <c r="AC19" s="1"/>
  <c r="Z20"/>
  <c r="AC20" s="1"/>
  <c r="Z21"/>
  <c r="Z22"/>
  <c r="Z23"/>
  <c r="Z24"/>
  <c r="AC24" s="1"/>
  <c r="Z25"/>
  <c r="AC25" s="1"/>
  <c r="Z26"/>
  <c r="AC26" s="1"/>
  <c r="Z27"/>
  <c r="AC27" s="1"/>
  <c r="Z28"/>
  <c r="AC28" s="1"/>
  <c r="Z29"/>
  <c r="Z46"/>
  <c r="Z47"/>
  <c r="Z48"/>
  <c r="AC48" s="1"/>
  <c r="Z49"/>
  <c r="AC49" s="1"/>
  <c r="Z50"/>
  <c r="AC50" s="1"/>
  <c r="Z51"/>
  <c r="AC51" s="1"/>
  <c r="Z52"/>
  <c r="AC52" s="1"/>
  <c r="Z53"/>
  <c r="T10"/>
  <c r="T11"/>
  <c r="T18"/>
  <c r="T19"/>
  <c r="T26"/>
  <c r="T27"/>
  <c r="T50"/>
  <c r="T51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46"/>
  <c r="S47"/>
  <c r="S48"/>
  <c r="S49"/>
  <c r="S50"/>
  <c r="S51"/>
  <c r="S52"/>
  <c r="S53"/>
  <c r="R5"/>
  <c r="R6"/>
  <c r="R7"/>
  <c r="R8"/>
  <c r="R9"/>
  <c r="T9" s="1"/>
  <c r="R10"/>
  <c r="R11"/>
  <c r="R12"/>
  <c r="R13"/>
  <c r="R14"/>
  <c r="R15"/>
  <c r="R16"/>
  <c r="R17"/>
  <c r="T17" s="1"/>
  <c r="R18"/>
  <c r="R19"/>
  <c r="R20"/>
  <c r="R21"/>
  <c r="R22"/>
  <c r="R23"/>
  <c r="R24"/>
  <c r="R25"/>
  <c r="T25" s="1"/>
  <c r="R26"/>
  <c r="R27"/>
  <c r="R28"/>
  <c r="R29"/>
  <c r="R46"/>
  <c r="R47"/>
  <c r="R48"/>
  <c r="R49"/>
  <c r="T49" s="1"/>
  <c r="R50"/>
  <c r="R51"/>
  <c r="R52"/>
  <c r="R53"/>
  <c r="Q5"/>
  <c r="T5" s="1"/>
  <c r="Q6"/>
  <c r="T6" s="1"/>
  <c r="Q7"/>
  <c r="T7" s="1"/>
  <c r="Q8"/>
  <c r="T8" s="1"/>
  <c r="Q9"/>
  <c r="Q10"/>
  <c r="Q11"/>
  <c r="Q12"/>
  <c r="T12" s="1"/>
  <c r="Q13"/>
  <c r="T13" s="1"/>
  <c r="Q14"/>
  <c r="T14" s="1"/>
  <c r="Q15"/>
  <c r="T15" s="1"/>
  <c r="Q16"/>
  <c r="T16" s="1"/>
  <c r="Q17"/>
  <c r="Q18"/>
  <c r="Q19"/>
  <c r="Q20"/>
  <c r="T20" s="1"/>
  <c r="Q21"/>
  <c r="T21" s="1"/>
  <c r="Q22"/>
  <c r="T22" s="1"/>
  <c r="Q23"/>
  <c r="T23" s="1"/>
  <c r="Q24"/>
  <c r="T24" s="1"/>
  <c r="Q25"/>
  <c r="Q26"/>
  <c r="Q27"/>
  <c r="Q28"/>
  <c r="T28" s="1"/>
  <c r="Q29"/>
  <c r="T29" s="1"/>
  <c r="Q46"/>
  <c r="T46" s="1"/>
  <c r="Q47"/>
  <c r="T47" s="1"/>
  <c r="Q48"/>
  <c r="T48" s="1"/>
  <c r="Q49"/>
  <c r="Q50"/>
  <c r="Q51"/>
  <c r="Q52"/>
  <c r="T52" s="1"/>
  <c r="Q53"/>
  <c r="T53" s="1"/>
  <c r="DN7"/>
  <c r="DN8"/>
  <c r="DN15"/>
  <c r="DN16"/>
  <c r="DN23"/>
  <c r="DN24"/>
  <c r="DN47"/>
  <c r="DN48"/>
  <c r="E54"/>
  <c r="F54"/>
  <c r="G54"/>
  <c r="DE4"/>
  <c r="DD4"/>
  <c r="DC4"/>
  <c r="CV4"/>
  <c r="CU4"/>
  <c r="CT4"/>
  <c r="CN4"/>
  <c r="CM4"/>
  <c r="CL4"/>
  <c r="CK4"/>
  <c r="CD4"/>
  <c r="CC4"/>
  <c r="CB4"/>
  <c r="BU4"/>
  <c r="BT4"/>
  <c r="BS4"/>
  <c r="BL4"/>
  <c r="BK4"/>
  <c r="BJ4"/>
  <c r="BC4"/>
  <c r="BB4"/>
  <c r="BA4"/>
  <c r="AT4"/>
  <c r="AS4"/>
  <c r="AR4"/>
  <c r="AK4"/>
  <c r="AJ4"/>
  <c r="AI4"/>
  <c r="AB4"/>
  <c r="AA4"/>
  <c r="Z4"/>
  <c r="S4"/>
  <c r="R4"/>
  <c r="Q4"/>
  <c r="H6"/>
  <c r="I6"/>
  <c r="J6"/>
  <c r="H7"/>
  <c r="I7"/>
  <c r="J7"/>
  <c r="H8"/>
  <c r="K8" s="1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K16" s="1"/>
  <c r="I16"/>
  <c r="J16"/>
  <c r="H17"/>
  <c r="I17"/>
  <c r="J17"/>
  <c r="H18"/>
  <c r="I18"/>
  <c r="K18" s="1"/>
  <c r="J18"/>
  <c r="H19"/>
  <c r="I19"/>
  <c r="J19"/>
  <c r="H20"/>
  <c r="I20"/>
  <c r="J20"/>
  <c r="H21"/>
  <c r="I21"/>
  <c r="J21"/>
  <c r="H22"/>
  <c r="I22"/>
  <c r="J22"/>
  <c r="H23"/>
  <c r="I23"/>
  <c r="J23"/>
  <c r="H24"/>
  <c r="K24" s="1"/>
  <c r="I24"/>
  <c r="J24"/>
  <c r="H25"/>
  <c r="I25"/>
  <c r="J25"/>
  <c r="H26"/>
  <c r="I26"/>
  <c r="J26"/>
  <c r="H27"/>
  <c r="I27"/>
  <c r="J27"/>
  <c r="H28"/>
  <c r="I28"/>
  <c r="J28"/>
  <c r="H29"/>
  <c r="I29"/>
  <c r="J29"/>
  <c r="H46"/>
  <c r="I46"/>
  <c r="J46"/>
  <c r="H47"/>
  <c r="I47"/>
  <c r="J47"/>
  <c r="H48"/>
  <c r="K48" s="1"/>
  <c r="I48"/>
  <c r="J48"/>
  <c r="H49"/>
  <c r="I49"/>
  <c r="J49"/>
  <c r="H50"/>
  <c r="I50"/>
  <c r="J50"/>
  <c r="H51"/>
  <c r="I51"/>
  <c r="J51"/>
  <c r="H52"/>
  <c r="I52"/>
  <c r="J52"/>
  <c r="H53"/>
  <c r="I53"/>
  <c r="J53"/>
  <c r="H5"/>
  <c r="K5" s="1"/>
  <c r="I5"/>
  <c r="J5"/>
  <c r="J4"/>
  <c r="I4"/>
  <c r="H4"/>
  <c r="L54"/>
  <c r="M54"/>
  <c r="N54"/>
  <c r="O54"/>
  <c r="P54"/>
  <c r="U54"/>
  <c r="V54"/>
  <c r="W54"/>
  <c r="X54"/>
  <c r="Y54"/>
  <c r="AD54"/>
  <c r="AE54"/>
  <c r="AF54"/>
  <c r="AG54"/>
  <c r="AH54"/>
  <c r="AM54"/>
  <c r="AN54"/>
  <c r="AO54"/>
  <c r="AP54"/>
  <c r="AR54" s="1"/>
  <c r="AQ54"/>
  <c r="AV54"/>
  <c r="BB54" s="1"/>
  <c r="AW54"/>
  <c r="BC54" s="1"/>
  <c r="AX54"/>
  <c r="AY54"/>
  <c r="BA54" s="1"/>
  <c r="AZ54"/>
  <c r="BE54"/>
  <c r="BF54"/>
  <c r="BL54" s="1"/>
  <c r="BG54"/>
  <c r="BH54"/>
  <c r="BJ54" s="1"/>
  <c r="BI54"/>
  <c r="BN54"/>
  <c r="BO54"/>
  <c r="BU54" s="1"/>
  <c r="BP54"/>
  <c r="BQ54"/>
  <c r="BR54"/>
  <c r="BW54"/>
  <c r="BX54"/>
  <c r="CD54" s="1"/>
  <c r="BY54"/>
  <c r="BZ54"/>
  <c r="CB54" s="1"/>
  <c r="CA54"/>
  <c r="CF54"/>
  <c r="CG54"/>
  <c r="CH54"/>
  <c r="CI54"/>
  <c r="CJ54"/>
  <c r="CO54"/>
  <c r="CP54"/>
  <c r="CQ54"/>
  <c r="CR54"/>
  <c r="CS54"/>
  <c r="CX54"/>
  <c r="CY54"/>
  <c r="CZ54"/>
  <c r="DA54"/>
  <c r="DB54"/>
  <c r="DJ5"/>
  <c r="DK5"/>
  <c r="DJ6"/>
  <c r="DK6"/>
  <c r="DJ7"/>
  <c r="DK7"/>
  <c r="DJ8"/>
  <c r="DK8"/>
  <c r="DJ9"/>
  <c r="DK9"/>
  <c r="DJ10"/>
  <c r="DK10"/>
  <c r="DJ11"/>
  <c r="DK11"/>
  <c r="DJ12"/>
  <c r="DK12"/>
  <c r="DJ13"/>
  <c r="DK13"/>
  <c r="DJ14"/>
  <c r="DK14"/>
  <c r="DJ15"/>
  <c r="DK15"/>
  <c r="DJ16"/>
  <c r="DK16"/>
  <c r="DJ17"/>
  <c r="DK17"/>
  <c r="DJ18"/>
  <c r="DK18"/>
  <c r="DJ19"/>
  <c r="DK19"/>
  <c r="DJ20"/>
  <c r="DK20"/>
  <c r="DJ21"/>
  <c r="DK21"/>
  <c r="DJ22"/>
  <c r="DK22"/>
  <c r="DJ23"/>
  <c r="DK23"/>
  <c r="DJ24"/>
  <c r="DK24"/>
  <c r="DJ25"/>
  <c r="DK25"/>
  <c r="DJ26"/>
  <c r="DK26"/>
  <c r="DJ27"/>
  <c r="DK27"/>
  <c r="DJ28"/>
  <c r="DK28"/>
  <c r="DJ29"/>
  <c r="DK29"/>
  <c r="DJ46"/>
  <c r="DK46"/>
  <c r="DJ47"/>
  <c r="DK47"/>
  <c r="DJ48"/>
  <c r="DK48"/>
  <c r="DJ49"/>
  <c r="DK49"/>
  <c r="DJ50"/>
  <c r="DK50"/>
  <c r="DJ51"/>
  <c r="DK51"/>
  <c r="DJ52"/>
  <c r="DK52"/>
  <c r="DJ53"/>
  <c r="DK53"/>
  <c r="DL20"/>
  <c r="DG5"/>
  <c r="DH5"/>
  <c r="DN5" s="1"/>
  <c r="DI5"/>
  <c r="DG6"/>
  <c r="DH6"/>
  <c r="DN6" s="1"/>
  <c r="DI6"/>
  <c r="DG7"/>
  <c r="DH7"/>
  <c r="DI7"/>
  <c r="DG8"/>
  <c r="DH8"/>
  <c r="DI8"/>
  <c r="DG9"/>
  <c r="DH9"/>
  <c r="DN9" s="1"/>
  <c r="DI9"/>
  <c r="DG10"/>
  <c r="DH10"/>
  <c r="DN10" s="1"/>
  <c r="DI10"/>
  <c r="DG11"/>
  <c r="DH11"/>
  <c r="DN11" s="1"/>
  <c r="DI11"/>
  <c r="DG12"/>
  <c r="DM12" s="1"/>
  <c r="DH12"/>
  <c r="DN12" s="1"/>
  <c r="DI12"/>
  <c r="DG13"/>
  <c r="DH13"/>
  <c r="DN13" s="1"/>
  <c r="DI13"/>
  <c r="DG14"/>
  <c r="DH14"/>
  <c r="DM14" s="1"/>
  <c r="DI14"/>
  <c r="DG15"/>
  <c r="DH15"/>
  <c r="DI15"/>
  <c r="DG16"/>
  <c r="DH16"/>
  <c r="DI16"/>
  <c r="DG17"/>
  <c r="DH17"/>
  <c r="DN17" s="1"/>
  <c r="DI17"/>
  <c r="DG18"/>
  <c r="DH18"/>
  <c r="DN18" s="1"/>
  <c r="DI18"/>
  <c r="DG19"/>
  <c r="DH19"/>
  <c r="DN19" s="1"/>
  <c r="DI19"/>
  <c r="DG20"/>
  <c r="DM20" s="1"/>
  <c r="DH20"/>
  <c r="DN20" s="1"/>
  <c r="DI20"/>
  <c r="DG21"/>
  <c r="DH21"/>
  <c r="DN21" s="1"/>
  <c r="DI21"/>
  <c r="DG22"/>
  <c r="DH22"/>
  <c r="DM22" s="1"/>
  <c r="DI22"/>
  <c r="DG23"/>
  <c r="DH23"/>
  <c r="DI23"/>
  <c r="DG24"/>
  <c r="DH24"/>
  <c r="DI24"/>
  <c r="DG25"/>
  <c r="DH25"/>
  <c r="DN25" s="1"/>
  <c r="DI25"/>
  <c r="DG26"/>
  <c r="DH26"/>
  <c r="DN26" s="1"/>
  <c r="DI26"/>
  <c r="DG27"/>
  <c r="DH27"/>
  <c r="DN27" s="1"/>
  <c r="DI27"/>
  <c r="DG28"/>
  <c r="DM28" s="1"/>
  <c r="DH28"/>
  <c r="DN28" s="1"/>
  <c r="DI28"/>
  <c r="DG29"/>
  <c r="DH29"/>
  <c r="DN29" s="1"/>
  <c r="DI29"/>
  <c r="DG46"/>
  <c r="DH46"/>
  <c r="DN46" s="1"/>
  <c r="DI46"/>
  <c r="DG47"/>
  <c r="DH47"/>
  <c r="DI47"/>
  <c r="DG48"/>
  <c r="DH48"/>
  <c r="DI48"/>
  <c r="DG49"/>
  <c r="DH49"/>
  <c r="DN49" s="1"/>
  <c r="DI49"/>
  <c r="DG50"/>
  <c r="DH50"/>
  <c r="DN50" s="1"/>
  <c r="DI50"/>
  <c r="DG51"/>
  <c r="DH51"/>
  <c r="DN51" s="1"/>
  <c r="DI51"/>
  <c r="DG52"/>
  <c r="DM52" s="1"/>
  <c r="DH52"/>
  <c r="DN52" s="1"/>
  <c r="DI52"/>
  <c r="DG53"/>
  <c r="DH53"/>
  <c r="DN53" s="1"/>
  <c r="DI53"/>
  <c r="C54"/>
  <c r="DO33" l="1"/>
  <c r="DO36"/>
  <c r="DO35"/>
  <c r="DO40"/>
  <c r="DO32"/>
  <c r="DO39"/>
  <c r="AI54"/>
  <c r="AL54" s="1"/>
  <c r="CT54"/>
  <c r="Z54"/>
  <c r="DN33"/>
  <c r="DN41"/>
  <c r="DO41" s="1"/>
  <c r="DI54"/>
  <c r="CM54"/>
  <c r="DJ54"/>
  <c r="AJ54"/>
  <c r="CW10"/>
  <c r="DM47"/>
  <c r="DM23"/>
  <c r="DM15"/>
  <c r="DM7"/>
  <c r="BS54"/>
  <c r="BK54"/>
  <c r="BM54" s="1"/>
  <c r="AT54"/>
  <c r="S54"/>
  <c r="K51"/>
  <c r="K27"/>
  <c r="K19"/>
  <c r="K11"/>
  <c r="BD48"/>
  <c r="BD16"/>
  <c r="BM24"/>
  <c r="BM8"/>
  <c r="BV47"/>
  <c r="BV23"/>
  <c r="BV15"/>
  <c r="BV7"/>
  <c r="CE26"/>
  <c r="CE10"/>
  <c r="CN50"/>
  <c r="CN18"/>
  <c r="DF49"/>
  <c r="DF46"/>
  <c r="DF25"/>
  <c r="DF22"/>
  <c r="DF17"/>
  <c r="DF14"/>
  <c r="DF9"/>
  <c r="DF6"/>
  <c r="DH54"/>
  <c r="DN54" s="1"/>
  <c r="BD46"/>
  <c r="BD14"/>
  <c r="BM22"/>
  <c r="BM6"/>
  <c r="BV50"/>
  <c r="BV26"/>
  <c r="BV18"/>
  <c r="BV10"/>
  <c r="CE24"/>
  <c r="CE8"/>
  <c r="CN48"/>
  <c r="CN16"/>
  <c r="CW51"/>
  <c r="CW27"/>
  <c r="CW19"/>
  <c r="CW11"/>
  <c r="CW50"/>
  <c r="DL51"/>
  <c r="DE54"/>
  <c r="CK54"/>
  <c r="CC54"/>
  <c r="CE54" s="1"/>
  <c r="AK54"/>
  <c r="Q54"/>
  <c r="BV4"/>
  <c r="BD28"/>
  <c r="BD12"/>
  <c r="BM52"/>
  <c r="BM20"/>
  <c r="BV53"/>
  <c r="BV29"/>
  <c r="BV21"/>
  <c r="BV13"/>
  <c r="BV5"/>
  <c r="CE22"/>
  <c r="CE6"/>
  <c r="CN46"/>
  <c r="CN14"/>
  <c r="DF52"/>
  <c r="DF47"/>
  <c r="DF28"/>
  <c r="DF23"/>
  <c r="DF20"/>
  <c r="DF15"/>
  <c r="DF12"/>
  <c r="DF7"/>
  <c r="CW18"/>
  <c r="DK54"/>
  <c r="DL54" s="1"/>
  <c r="CW26"/>
  <c r="DL52"/>
  <c r="DL48"/>
  <c r="DL28"/>
  <c r="DL24"/>
  <c r="DL16"/>
  <c r="DL12"/>
  <c r="DL8"/>
  <c r="CU54"/>
  <c r="AA54"/>
  <c r="AU4"/>
  <c r="BD24"/>
  <c r="BD8"/>
  <c r="BM48"/>
  <c r="BM16"/>
  <c r="BV51"/>
  <c r="BV27"/>
  <c r="BV19"/>
  <c r="BV11"/>
  <c r="CE50"/>
  <c r="CE18"/>
  <c r="CN26"/>
  <c r="CN10"/>
  <c r="DF53"/>
  <c r="DF50"/>
  <c r="DF29"/>
  <c r="DF26"/>
  <c r="DF21"/>
  <c r="DF18"/>
  <c r="DF13"/>
  <c r="DF10"/>
  <c r="DF5"/>
  <c r="CV54"/>
  <c r="AB54"/>
  <c r="K50"/>
  <c r="K26"/>
  <c r="K10"/>
  <c r="DN22"/>
  <c r="DN14"/>
  <c r="BD22"/>
  <c r="BD6"/>
  <c r="BM46"/>
  <c r="BM14"/>
  <c r="BV46"/>
  <c r="BV22"/>
  <c r="BV14"/>
  <c r="BV6"/>
  <c r="CE48"/>
  <c r="CE16"/>
  <c r="CN24"/>
  <c r="CN8"/>
  <c r="CW52"/>
  <c r="CW47"/>
  <c r="CW28"/>
  <c r="CW23"/>
  <c r="CW20"/>
  <c r="CW15"/>
  <c r="CW12"/>
  <c r="CW7"/>
  <c r="DF4"/>
  <c r="DC54"/>
  <c r="DD54"/>
  <c r="CW4"/>
  <c r="CL54"/>
  <c r="CN54" s="1"/>
  <c r="CE4"/>
  <c r="BT54"/>
  <c r="BV54" s="1"/>
  <c r="BD4"/>
  <c r="BM4"/>
  <c r="BD54"/>
  <c r="AS54"/>
  <c r="AU54" s="1"/>
  <c r="AC4"/>
  <c r="AL4"/>
  <c r="T4"/>
  <c r="R54"/>
  <c r="DM25"/>
  <c r="DO20"/>
  <c r="K53"/>
  <c r="K13"/>
  <c r="DM51"/>
  <c r="DM19"/>
  <c r="DM11"/>
  <c r="K49"/>
  <c r="K28"/>
  <c r="K22"/>
  <c r="K17"/>
  <c r="K6"/>
  <c r="DM46"/>
  <c r="DL50"/>
  <c r="DL46"/>
  <c r="DL26"/>
  <c r="DL22"/>
  <c r="DO22" s="1"/>
  <c r="DL18"/>
  <c r="DL14"/>
  <c r="DL10"/>
  <c r="DL6"/>
  <c r="DO6" s="1"/>
  <c r="K47"/>
  <c r="K23"/>
  <c r="K15"/>
  <c r="K7"/>
  <c r="DM49"/>
  <c r="DM9"/>
  <c r="K21"/>
  <c r="DO14"/>
  <c r="DM17"/>
  <c r="DM6"/>
  <c r="K29"/>
  <c r="DO15"/>
  <c r="DM27"/>
  <c r="K52"/>
  <c r="K46"/>
  <c r="K25"/>
  <c r="K20"/>
  <c r="K14"/>
  <c r="K12"/>
  <c r="K9"/>
  <c r="DL47"/>
  <c r="DL27"/>
  <c r="DL23"/>
  <c r="DL19"/>
  <c r="DL15"/>
  <c r="DL11"/>
  <c r="DL7"/>
  <c r="DM53"/>
  <c r="DM50"/>
  <c r="DO50" s="1"/>
  <c r="DM48"/>
  <c r="DO48" s="1"/>
  <c r="DM29"/>
  <c r="DM26"/>
  <c r="DO26" s="1"/>
  <c r="DM24"/>
  <c r="DO24" s="1"/>
  <c r="DM21"/>
  <c r="DM16"/>
  <c r="DM13"/>
  <c r="DM8"/>
  <c r="H54"/>
  <c r="J54"/>
  <c r="K4"/>
  <c r="I54"/>
  <c r="DL29"/>
  <c r="DO29" s="1"/>
  <c r="DL17"/>
  <c r="DL49"/>
  <c r="DO49" s="1"/>
  <c r="DL5"/>
  <c r="DL25"/>
  <c r="DL13"/>
  <c r="DL53"/>
  <c r="DL21"/>
  <c r="DL9"/>
  <c r="DO9" s="1"/>
  <c r="DL4"/>
  <c r="DO23"/>
  <c r="DO7"/>
  <c r="DO28"/>
  <c r="DO12"/>
  <c r="DO51"/>
  <c r="DO52"/>
  <c r="DM5"/>
  <c r="DM18"/>
  <c r="DO18" s="1"/>
  <c r="DM10"/>
  <c r="DM4"/>
  <c r="DN4"/>
  <c r="CW54" l="1"/>
  <c r="AC54"/>
  <c r="DO47"/>
  <c r="T54"/>
  <c r="DO8"/>
  <c r="DO27"/>
  <c r="DO46"/>
  <c r="DF54"/>
  <c r="DM54"/>
  <c r="DO54" s="1"/>
  <c r="DO19"/>
  <c r="DO13"/>
  <c r="DO11"/>
  <c r="DO53"/>
  <c r="DO10"/>
  <c r="DO21"/>
  <c r="DO16"/>
  <c r="DO25"/>
  <c r="DO17"/>
  <c r="K54"/>
  <c r="DO5"/>
  <c r="DO4"/>
  <c r="W40" i="3" l="1"/>
  <c r="V40"/>
  <c r="M40"/>
  <c r="L40"/>
  <c r="K40"/>
  <c r="J40"/>
  <c r="I40"/>
  <c r="H40"/>
  <c r="G40"/>
  <c r="D40"/>
  <c r="C40"/>
  <c r="B40"/>
  <c r="AG39"/>
  <c r="W39"/>
  <c r="V39"/>
  <c r="M39"/>
  <c r="L39"/>
  <c r="L41" s="1"/>
  <c r="K39"/>
  <c r="J39"/>
  <c r="I39"/>
  <c r="H39"/>
  <c r="G39"/>
  <c r="D39"/>
  <c r="C39"/>
  <c r="B39"/>
  <c r="Y39" s="1"/>
  <c r="AC39" s="1"/>
  <c r="AF38"/>
  <c r="AE38"/>
  <c r="AD38"/>
  <c r="AC38"/>
  <c r="AB38"/>
  <c r="AA38"/>
  <c r="Z38"/>
  <c r="Y38"/>
  <c r="AH38" s="1"/>
  <c r="X38"/>
  <c r="AH37"/>
  <c r="AG37"/>
  <c r="AA37"/>
  <c r="AB37" s="1"/>
  <c r="Z37"/>
  <c r="AD37" s="1"/>
  <c r="Y37"/>
  <c r="AC37" s="1"/>
  <c r="X37"/>
  <c r="AG36"/>
  <c r="AC36"/>
  <c r="AA36"/>
  <c r="AB36" s="1"/>
  <c r="Y36"/>
  <c r="AH36" s="1"/>
  <c r="X36"/>
  <c r="AG35"/>
  <c r="AB35"/>
  <c r="AA35"/>
  <c r="Y35"/>
  <c r="Z35" s="1"/>
  <c r="AD35" s="1"/>
  <c r="X35"/>
  <c r="AG34"/>
  <c r="AA34"/>
  <c r="AB34" s="1"/>
  <c r="Y34"/>
  <c r="AC34" s="1"/>
  <c r="X34"/>
  <c r="AH33"/>
  <c r="AG33"/>
  <c r="AA33"/>
  <c r="AB33" s="1"/>
  <c r="Y33"/>
  <c r="AC33" s="1"/>
  <c r="X33"/>
  <c r="AG32"/>
  <c r="AA32"/>
  <c r="AB32" s="1"/>
  <c r="Y32"/>
  <c r="AC32" s="1"/>
  <c r="X32"/>
  <c r="AG31"/>
  <c r="AA31"/>
  <c r="AB31" s="1"/>
  <c r="Y31"/>
  <c r="AH31" s="1"/>
  <c r="X31"/>
  <c r="AG30"/>
  <c r="AA30"/>
  <c r="AB30" s="1"/>
  <c r="Z30"/>
  <c r="AD30" s="1"/>
  <c r="Y30"/>
  <c r="AH30" s="1"/>
  <c r="X30"/>
  <c r="AG29"/>
  <c r="AB29"/>
  <c r="AA29"/>
  <c r="Z29"/>
  <c r="AD29" s="1"/>
  <c r="Y29"/>
  <c r="AH29" s="1"/>
  <c r="X29"/>
  <c r="AG28"/>
  <c r="AA28"/>
  <c r="AB28" s="1"/>
  <c r="Y28"/>
  <c r="AH28" s="1"/>
  <c r="X28"/>
  <c r="AG27"/>
  <c r="AC27"/>
  <c r="AA27"/>
  <c r="AB27" s="1"/>
  <c r="Y27"/>
  <c r="AH27" s="1"/>
  <c r="X27"/>
  <c r="AG26"/>
  <c r="AA26"/>
  <c r="AB26" s="1"/>
  <c r="Y26"/>
  <c r="AC26" s="1"/>
  <c r="X26"/>
  <c r="AH25"/>
  <c r="AG25"/>
  <c r="AA25"/>
  <c r="AB25" s="1"/>
  <c r="Y25"/>
  <c r="AC25" s="1"/>
  <c r="X25"/>
  <c r="AG24"/>
  <c r="AB24"/>
  <c r="AA24"/>
  <c r="Y24"/>
  <c r="AC24" s="1"/>
  <c r="X24"/>
  <c r="AG23"/>
  <c r="AB23"/>
  <c r="AA23"/>
  <c r="Z23"/>
  <c r="AD23" s="1"/>
  <c r="Y23"/>
  <c r="AH23" s="1"/>
  <c r="X23"/>
  <c r="AG22"/>
  <c r="AA22"/>
  <c r="AB22" s="1"/>
  <c r="Z22"/>
  <c r="AD22" s="1"/>
  <c r="Y22"/>
  <c r="AC22" s="1"/>
  <c r="X22"/>
  <c r="AH21"/>
  <c r="AG21"/>
  <c r="AA21"/>
  <c r="AB21" s="1"/>
  <c r="Z21"/>
  <c r="AD21" s="1"/>
  <c r="Y21"/>
  <c r="AC21" s="1"/>
  <c r="X21"/>
  <c r="AG20"/>
  <c r="AC20"/>
  <c r="AA20"/>
  <c r="AB20" s="1"/>
  <c r="Y20"/>
  <c r="AH20" s="1"/>
  <c r="X20"/>
  <c r="AH19"/>
  <c r="AG19"/>
  <c r="AC19"/>
  <c r="AB19"/>
  <c r="AA19"/>
  <c r="Z19"/>
  <c r="AE19" s="1"/>
  <c r="Y19"/>
  <c r="X19"/>
  <c r="AG18"/>
  <c r="AA18"/>
  <c r="AB18" s="1"/>
  <c r="Y18"/>
  <c r="AC18" s="1"/>
  <c r="X18"/>
  <c r="AG17"/>
  <c r="AB17"/>
  <c r="AA17"/>
  <c r="Y17"/>
  <c r="AH17" s="1"/>
  <c r="X17"/>
  <c r="AG16"/>
  <c r="AB16"/>
  <c r="AA16"/>
  <c r="Y16"/>
  <c r="AC16" s="1"/>
  <c r="X16"/>
  <c r="AG15"/>
  <c r="AA15"/>
  <c r="AB15" s="1"/>
  <c r="Y15"/>
  <c r="AC15" s="1"/>
  <c r="X15"/>
  <c r="AG14"/>
  <c r="AA14"/>
  <c r="AB14" s="1"/>
  <c r="Y14"/>
  <c r="AH14" s="1"/>
  <c r="X14"/>
  <c r="AG13"/>
  <c r="AC13"/>
  <c r="AB13"/>
  <c r="AA13"/>
  <c r="Y13"/>
  <c r="AH13" s="1"/>
  <c r="X13"/>
  <c r="AG12"/>
  <c r="AA12"/>
  <c r="AB12" s="1"/>
  <c r="Y12"/>
  <c r="AH12" s="1"/>
  <c r="X12"/>
  <c r="AG11"/>
  <c r="AA11"/>
  <c r="AB11" s="1"/>
  <c r="Y11"/>
  <c r="Z11" s="1"/>
  <c r="X11"/>
  <c r="AG10"/>
  <c r="AA10"/>
  <c r="AB10" s="1"/>
  <c r="Y10"/>
  <c r="AC10" s="1"/>
  <c r="X10"/>
  <c r="AG9"/>
  <c r="AA9"/>
  <c r="AB9" s="1"/>
  <c r="Y9"/>
  <c r="AH9" s="1"/>
  <c r="X9"/>
  <c r="AG8"/>
  <c r="AA8"/>
  <c r="AB8" s="1"/>
  <c r="Y8"/>
  <c r="AC8" s="1"/>
  <c r="X8"/>
  <c r="Z13" l="1"/>
  <c r="AD13" s="1"/>
  <c r="AH22"/>
  <c r="Z27"/>
  <c r="AE27" s="1"/>
  <c r="Z33"/>
  <c r="AE33" s="1"/>
  <c r="I41"/>
  <c r="Z9"/>
  <c r="AD9" s="1"/>
  <c r="Z14"/>
  <c r="AD14" s="1"/>
  <c r="AH15"/>
  <c r="Z17"/>
  <c r="AD17" s="1"/>
  <c r="AC29"/>
  <c r="AH35"/>
  <c r="Z15"/>
  <c r="AD15" s="1"/>
  <c r="AE30"/>
  <c r="AF30" s="1"/>
  <c r="C41"/>
  <c r="M41"/>
  <c r="AE11"/>
  <c r="AD11"/>
  <c r="AF11" s="1"/>
  <c r="AC14"/>
  <c r="AC30"/>
  <c r="J41"/>
  <c r="AH11"/>
  <c r="AD19"/>
  <c r="AF19" s="1"/>
  <c r="AC35"/>
  <c r="K41"/>
  <c r="AC11"/>
  <c r="AE22"/>
  <c r="AF22" s="1"/>
  <c r="Z25"/>
  <c r="H41"/>
  <c r="G41"/>
  <c r="W41"/>
  <c r="AA39"/>
  <c r="AB39" s="1"/>
  <c r="AD33"/>
  <c r="AF33" s="1"/>
  <c r="AC28"/>
  <c r="Z8"/>
  <c r="AH8"/>
  <c r="AE9"/>
  <c r="AF9" s="1"/>
  <c r="Z16"/>
  <c r="AH16"/>
  <c r="AC23"/>
  <c r="Z24"/>
  <c r="AH24"/>
  <c r="AC31"/>
  <c r="Z32"/>
  <c r="AH32"/>
  <c r="Z39"/>
  <c r="AE39" s="1"/>
  <c r="AH39"/>
  <c r="AC12"/>
  <c r="AE14"/>
  <c r="AF14" s="1"/>
  <c r="D41"/>
  <c r="V41"/>
  <c r="AC9"/>
  <c r="Z10"/>
  <c r="AH10"/>
  <c r="AC17"/>
  <c r="Z18"/>
  <c r="AH18"/>
  <c r="Z26"/>
  <c r="AH26"/>
  <c r="Z34"/>
  <c r="AH34"/>
  <c r="AE35"/>
  <c r="AF35" s="1"/>
  <c r="X39"/>
  <c r="Z31"/>
  <c r="B41"/>
  <c r="Z12"/>
  <c r="Z20"/>
  <c r="AE21"/>
  <c r="AF21" s="1"/>
  <c r="Z28"/>
  <c r="AE29"/>
  <c r="AF29" s="1"/>
  <c r="Z36"/>
  <c r="AE37"/>
  <c r="AF37" s="1"/>
  <c r="AD39"/>
  <c r="AE15"/>
  <c r="AF15" s="1"/>
  <c r="AE23"/>
  <c r="AF23" s="1"/>
  <c r="AF27" l="1"/>
  <c r="AE13"/>
  <c r="AF13" s="1"/>
  <c r="AE17"/>
  <c r="AF17" s="1"/>
  <c r="AD27"/>
  <c r="AF39"/>
  <c r="AE25"/>
  <c r="AF25" s="1"/>
  <c r="AD25"/>
  <c r="AE36"/>
  <c r="AD36"/>
  <c r="AD26"/>
  <c r="AE26"/>
  <c r="AD8"/>
  <c r="AE8"/>
  <c r="AE12"/>
  <c r="AF12" s="1"/>
  <c r="AD12"/>
  <c r="AD34"/>
  <c r="AE34"/>
  <c r="AD32"/>
  <c r="AE32"/>
  <c r="AD10"/>
  <c r="AE10"/>
  <c r="AD16"/>
  <c r="AE16"/>
  <c r="AE20"/>
  <c r="AD20"/>
  <c r="AE28"/>
  <c r="AF28" s="1"/>
  <c r="AD28"/>
  <c r="AD18"/>
  <c r="AE18"/>
  <c r="AD31"/>
  <c r="AE31"/>
  <c r="AD24"/>
  <c r="AE24"/>
  <c r="AF18" l="1"/>
  <c r="AF10"/>
  <c r="AF8"/>
  <c r="AF20"/>
  <c r="AF36"/>
  <c r="AF16"/>
  <c r="AF34"/>
  <c r="AF31"/>
  <c r="AF24"/>
  <c r="AF32"/>
  <c r="AF26"/>
</calcChain>
</file>

<file path=xl/comments1.xml><?xml version="1.0" encoding="utf-8"?>
<comments xmlns="http://schemas.openxmlformats.org/spreadsheetml/2006/main">
  <authors>
    <author>ann</author>
  </authors>
  <commentList>
    <comment ref="B6" authorId="0">
      <text>
        <r>
          <rPr>
            <b/>
            <sz val="16"/>
            <rFont val="Tahoma"/>
            <family val="2"/>
          </rPr>
          <t>ann:</t>
        </r>
        <r>
          <rPr>
            <sz val="16"/>
            <rFont val="Tahoma"/>
            <family val="2"/>
          </rPr>
          <t xml:space="preserve">
</t>
        </r>
        <r>
          <rPr>
            <sz val="16"/>
            <rFont val="MingLiU"/>
            <family val="3"/>
            <charset val="136"/>
          </rPr>
          <t>每天计划生产时间已排除勤前准备时间及用餐休息时间.如早会.5S.点检等提前到岗的时间.下班后的其他作业时间</t>
        </r>
      </text>
    </comment>
    <comment ref="C6" authorId="0">
      <text>
        <r>
          <rPr>
            <b/>
            <sz val="16"/>
            <rFont val="Tahoma"/>
            <family val="2"/>
          </rPr>
          <t>ann:</t>
        </r>
        <r>
          <rPr>
            <sz val="16"/>
            <rFont val="Tahoma"/>
            <family val="2"/>
          </rPr>
          <t xml:space="preserve">
</t>
        </r>
        <r>
          <rPr>
            <sz val="16"/>
            <rFont val="MingLiU"/>
            <family val="3"/>
            <charset val="136"/>
          </rPr>
          <t>计划产出依照工程设备能力的理论C.T*负荷时间做排产计划产量</t>
        </r>
      </text>
    </comment>
    <comment ref="D6" authorId="0">
      <text>
        <r>
          <rPr>
            <b/>
            <sz val="16"/>
            <rFont val="Tahoma"/>
            <family val="2"/>
          </rPr>
          <t>ann:</t>
        </r>
        <r>
          <rPr>
            <sz val="16"/>
            <rFont val="Tahoma"/>
            <family val="2"/>
          </rPr>
          <t xml:space="preserve">
</t>
        </r>
        <r>
          <rPr>
            <sz val="16"/>
            <rFont val="MingLiU"/>
            <family val="3"/>
            <charset val="136"/>
          </rPr>
          <t>到计划生产停止时间实际上投入的数量与产出数量.包含不良品数</t>
        </r>
      </text>
    </comment>
    <comment ref="G6" authorId="0">
      <text>
        <r>
          <rPr>
            <b/>
            <sz val="16"/>
            <rFont val="Tahoma"/>
            <family val="2"/>
          </rPr>
          <t>ann:</t>
        </r>
        <r>
          <rPr>
            <sz val="16"/>
            <rFont val="Tahoma"/>
            <family val="2"/>
          </rPr>
          <t xml:space="preserve">
</t>
        </r>
        <r>
          <rPr>
            <sz val="16"/>
            <rFont val="MingLiU"/>
            <family val="3"/>
            <charset val="136"/>
          </rPr>
          <t>包含返修品</t>
        </r>
        <r>
          <rPr>
            <sz val="16"/>
            <rFont val="Tahoma"/>
            <family val="2"/>
          </rPr>
          <t>'</t>
        </r>
        <r>
          <rPr>
            <sz val="16"/>
            <rFont val="MingLiU"/>
            <family val="3"/>
            <charset val="136"/>
          </rPr>
          <t>报废品.工艺要求的线上修正作业产品不包含在此数.如修毛边等..</t>
        </r>
      </text>
    </comment>
    <comment ref="H6" authorId="0">
      <text>
        <r>
          <rPr>
            <b/>
            <sz val="14"/>
            <rFont val="Tahoma"/>
            <family val="2"/>
          </rPr>
          <t>ann:</t>
        </r>
        <r>
          <rPr>
            <sz val="14"/>
            <rFont val="Tahoma"/>
            <family val="2"/>
          </rPr>
          <t xml:space="preserve">
</t>
        </r>
        <r>
          <rPr>
            <sz val="16"/>
            <rFont val="MingLiU"/>
            <family val="3"/>
            <charset val="136"/>
          </rPr>
          <t>事先计划安排在生产中要停止的时间</t>
        </r>
        <r>
          <rPr>
            <sz val="16"/>
            <rFont val="Tahoma"/>
            <family val="2"/>
          </rPr>
          <t>.</t>
        </r>
        <r>
          <rPr>
            <sz val="16"/>
            <rFont val="MingLiU"/>
            <family val="3"/>
            <charset val="136"/>
          </rPr>
          <t>如停电</t>
        </r>
        <r>
          <rPr>
            <sz val="16"/>
            <rFont val="Tahoma"/>
            <family val="2"/>
          </rPr>
          <t>,</t>
        </r>
        <r>
          <rPr>
            <sz val="16"/>
            <rFont val="MingLiU"/>
            <family val="3"/>
            <charset val="136"/>
          </rPr>
          <t>保养</t>
        </r>
        <r>
          <rPr>
            <sz val="16"/>
            <rFont val="Tahoma"/>
            <family val="2"/>
          </rPr>
          <t>,</t>
        </r>
        <r>
          <rPr>
            <sz val="16"/>
            <rFont val="MingLiU"/>
            <family val="3"/>
            <charset val="136"/>
          </rPr>
          <t>盘点等</t>
        </r>
      </text>
    </comment>
  </commentList>
</comments>
</file>

<file path=xl/sharedStrings.xml><?xml version="1.0" encoding="utf-8"?>
<sst xmlns="http://schemas.openxmlformats.org/spreadsheetml/2006/main" count="240" uniqueCount="111">
  <si>
    <t>序号</t>
    <phoneticPr fontId="5" type="noConversion"/>
  </si>
  <si>
    <t xml:space="preserve">                        月 份
     项 目</t>
    <phoneticPr fontId="5" type="noConversion"/>
  </si>
  <si>
    <t>说 明</t>
    <phoneticPr fontId="5" type="noConversion"/>
  </si>
  <si>
    <r>
      <t>计划生产总工时(分)</t>
    </r>
    <r>
      <rPr>
        <b/>
        <sz val="12"/>
        <color indexed="8"/>
        <rFont val="微软雅黑"/>
        <family val="2"/>
        <charset val="134"/>
      </rPr>
      <t>A</t>
    </r>
    <phoneticPr fontId="5" type="noConversion"/>
  </si>
  <si>
    <r>
      <t>Σ故障件数(件)</t>
    </r>
    <r>
      <rPr>
        <b/>
        <sz val="12"/>
        <color indexed="8"/>
        <rFont val="微软雅黑"/>
        <family val="2"/>
        <charset val="134"/>
      </rPr>
      <t>B</t>
    </r>
    <phoneticPr fontId="5" type="noConversion"/>
  </si>
  <si>
    <r>
      <t>Σ故障停机工时(分)</t>
    </r>
    <r>
      <rPr>
        <b/>
        <sz val="12"/>
        <color indexed="8"/>
        <rFont val="微软雅黑"/>
        <family val="2"/>
        <charset val="134"/>
      </rPr>
      <t>C</t>
    </r>
    <phoneticPr fontId="5" type="noConversion"/>
  </si>
  <si>
    <r>
      <t xml:space="preserve">设备故障率(%)
</t>
    </r>
    <r>
      <rPr>
        <b/>
        <sz val="12"/>
        <color indexed="8"/>
        <rFont val="微软雅黑"/>
        <family val="2"/>
        <charset val="134"/>
      </rPr>
      <t>D=C/A</t>
    </r>
    <phoneticPr fontId="5" type="noConversion"/>
  </si>
  <si>
    <r>
      <t xml:space="preserve"> </t>
    </r>
    <r>
      <rPr>
        <b/>
        <sz val="12"/>
        <color indexed="8"/>
        <rFont val="微软雅黑"/>
        <family val="2"/>
        <charset val="134"/>
      </rPr>
      <t>Σ</t>
    </r>
    <r>
      <rPr>
        <sz val="12"/>
        <color indexed="8"/>
        <rFont val="微软雅黑"/>
        <family val="2"/>
        <charset val="134"/>
      </rPr>
      <t>故障停机工时/计划生产总工时；</t>
    </r>
    <phoneticPr fontId="5" type="noConversion"/>
  </si>
  <si>
    <r>
      <t xml:space="preserve">设备可动率(%)
</t>
    </r>
    <r>
      <rPr>
        <b/>
        <sz val="12"/>
        <color indexed="8"/>
        <rFont val="微软雅黑"/>
        <family val="2"/>
        <charset val="134"/>
      </rPr>
      <t>E=(A-C)/A</t>
    </r>
    <phoneticPr fontId="5" type="noConversion"/>
  </si>
  <si>
    <r>
      <t>（计划生产总工时-</t>
    </r>
    <r>
      <rPr>
        <b/>
        <sz val="12"/>
        <color indexed="8"/>
        <rFont val="微软雅黑"/>
        <family val="2"/>
        <charset val="134"/>
      </rPr>
      <t>Σ</t>
    </r>
    <r>
      <rPr>
        <sz val="12"/>
        <color indexed="8"/>
        <rFont val="微软雅黑"/>
        <family val="2"/>
        <charset val="134"/>
      </rPr>
      <t>故障停机工时）/计划生产总工时；</t>
    </r>
    <phoneticPr fontId="5" type="noConversion"/>
  </si>
  <si>
    <r>
      <t xml:space="preserve">MTTR(分/件)
</t>
    </r>
    <r>
      <rPr>
        <b/>
        <sz val="12"/>
        <color indexed="8"/>
        <rFont val="微软雅黑"/>
        <family val="2"/>
        <charset val="134"/>
      </rPr>
      <t>F=C/B</t>
    </r>
    <phoneticPr fontId="5" type="noConversion"/>
  </si>
  <si>
    <r>
      <rPr>
        <b/>
        <sz val="12"/>
        <color indexed="8"/>
        <rFont val="微软雅黑"/>
        <family val="2"/>
        <charset val="134"/>
      </rPr>
      <t>Σ</t>
    </r>
    <r>
      <rPr>
        <sz val="12"/>
        <color indexed="8"/>
        <rFont val="微软雅黑"/>
        <family val="2"/>
        <charset val="134"/>
      </rPr>
      <t>故障停机工时/</t>
    </r>
    <r>
      <rPr>
        <b/>
        <sz val="12"/>
        <color indexed="8"/>
        <rFont val="微软雅黑"/>
        <family val="2"/>
        <charset val="134"/>
      </rPr>
      <t>Σ</t>
    </r>
    <r>
      <rPr>
        <sz val="12"/>
        <color indexed="8"/>
        <rFont val="微软雅黑"/>
        <family val="2"/>
        <charset val="134"/>
      </rPr>
      <t>故障件数；</t>
    </r>
    <phoneticPr fontId="5" type="noConversion"/>
  </si>
  <si>
    <r>
      <t xml:space="preserve">MTTF(小时/件)
</t>
    </r>
    <r>
      <rPr>
        <b/>
        <sz val="12"/>
        <color indexed="8"/>
        <rFont val="微软雅黑"/>
        <family val="2"/>
        <charset val="134"/>
      </rPr>
      <t>G</t>
    </r>
    <r>
      <rPr>
        <b/>
        <sz val="12"/>
        <color indexed="8"/>
        <rFont val="微软雅黑"/>
        <family val="2"/>
        <charset val="134"/>
      </rPr>
      <t>=（A-C）/B/60分</t>
    </r>
    <phoneticPr fontId="5" type="noConversion"/>
  </si>
  <si>
    <t>（计划生产总工时-Σ故障停机工时）/Σ故障件数/60分；</t>
    <phoneticPr fontId="5" type="noConversion"/>
  </si>
  <si>
    <r>
      <t xml:space="preserve">MTBF(小时/件)
</t>
    </r>
    <r>
      <rPr>
        <b/>
        <sz val="12"/>
        <color indexed="8"/>
        <rFont val="微软雅黑"/>
        <family val="2"/>
        <charset val="134"/>
      </rPr>
      <t>H</t>
    </r>
    <r>
      <rPr>
        <b/>
        <sz val="12"/>
        <color indexed="8"/>
        <rFont val="微软雅黑"/>
        <family val="2"/>
        <charset val="134"/>
      </rPr>
      <t>=A/B/60分</t>
    </r>
    <phoneticPr fontId="5" type="noConversion"/>
  </si>
  <si>
    <t>MTBF=计划生产总工时/Σ故障件数/60分；</t>
    <phoneticPr fontId="5" type="noConversion"/>
  </si>
  <si>
    <t xml:space="preserve"> </t>
    <phoneticPr fontId="5" type="noConversion"/>
  </si>
  <si>
    <t>核准：</t>
    <phoneticPr fontId="5" type="noConversion"/>
  </si>
  <si>
    <t xml:space="preserve">                                                制表：</t>
    <phoneticPr fontId="5" type="noConversion"/>
  </si>
  <si>
    <r>
      <t>2023年车间设备管理月报-----</t>
    </r>
    <r>
      <rPr>
        <b/>
        <sz val="18"/>
        <color indexed="48"/>
        <rFont val="微软雅黑"/>
        <family val="2"/>
        <charset val="134"/>
      </rPr>
      <t>物管课</t>
    </r>
    <r>
      <rPr>
        <sz val="18"/>
        <color indexed="8"/>
        <rFont val="微软雅黑"/>
        <family val="2"/>
        <charset val="134"/>
      </rPr>
      <t>（模板）</t>
    </r>
    <phoneticPr fontId="5" type="noConversion"/>
  </si>
  <si>
    <r>
      <t xml:space="preserve">全设备故障件数总和（报修开始到维修结束时间超过10分钟以上）；
</t>
    </r>
    <r>
      <rPr>
        <sz val="12"/>
        <color rgb="FFFF0000"/>
        <rFont val="微软雅黑"/>
        <family val="2"/>
        <charset val="134"/>
      </rPr>
      <t>系统数据逻辑：设备管理系统维修履历报修数据；</t>
    </r>
    <phoneticPr fontId="5" type="noConversion"/>
  </si>
  <si>
    <r>
      <t xml:space="preserve">全设备故障时间总和（报修开始到维修结束时间超过10分钟以上）；
</t>
    </r>
    <r>
      <rPr>
        <sz val="12"/>
        <color rgb="FFFF0000"/>
        <rFont val="微软雅黑"/>
        <family val="2"/>
        <charset val="134"/>
      </rPr>
      <t>系统数据逻辑：设备管理系统维修履历报修数据；</t>
    </r>
    <phoneticPr fontId="5" type="noConversion"/>
  </si>
  <si>
    <r>
      <t xml:space="preserve">计划生产总工时=Σ当月每日计划工作时数；
</t>
    </r>
    <r>
      <rPr>
        <sz val="9"/>
        <color theme="1"/>
        <rFont val="微软雅黑"/>
        <family val="2"/>
        <charset val="134"/>
      </rPr>
      <t>定义：</t>
    </r>
    <r>
      <rPr>
        <sz val="9"/>
        <rFont val="微软雅黑"/>
        <family val="2"/>
        <charset val="134"/>
      </rPr>
      <t>1.车间总合视为一个设备，最长安排计划生产时间，含加班时数；2.目前系统没有车间的计划排产数据，</t>
    </r>
    <r>
      <rPr>
        <sz val="9"/>
        <color theme="1"/>
        <rFont val="微软雅黑"/>
        <family val="2"/>
        <charset val="134"/>
      </rPr>
      <t xml:space="preserve">根据班别设定固定时长。
</t>
    </r>
    <r>
      <rPr>
        <sz val="12"/>
        <color rgb="FFFF0000"/>
        <rFont val="微软雅黑"/>
        <family val="2"/>
        <charset val="134"/>
      </rPr>
      <t>系统数据逻辑：Σ当月各车间设定的每日工作制时长(含加班)；</t>
    </r>
    <phoneticPr fontId="5" type="noConversion"/>
  </si>
  <si>
    <r>
      <t xml:space="preserve">   2020  年 11月 圆型加工  课   KAPP-01  工程</t>
    </r>
    <r>
      <rPr>
        <b/>
        <sz val="20"/>
        <rFont val="宋体"/>
        <family val="3"/>
        <charset val="134"/>
      </rPr>
      <t>设备总合效率管理表</t>
    </r>
    <phoneticPr fontId="21" type="noConversion"/>
  </si>
  <si>
    <t>审核</t>
  </si>
  <si>
    <t>编制</t>
  </si>
  <si>
    <t>设备名称：</t>
  </si>
  <si>
    <t xml:space="preserve">日期
</t>
  </si>
  <si>
    <t>统计拦位</t>
  </si>
  <si>
    <t>运算栏位</t>
  </si>
  <si>
    <t>A</t>
    <phoneticPr fontId="21" type="noConversion"/>
  </si>
  <si>
    <t>B</t>
  </si>
  <si>
    <t>C</t>
  </si>
  <si>
    <t>D</t>
  </si>
  <si>
    <t>E</t>
  </si>
  <si>
    <t>F</t>
    <phoneticPr fontId="21" type="noConversion"/>
  </si>
  <si>
    <t>其他停止时间G</t>
    <phoneticPr fontId="21" type="noConversion"/>
  </si>
  <si>
    <t>H</t>
    <phoneticPr fontId="21" type="noConversion"/>
  </si>
  <si>
    <t>I</t>
    <phoneticPr fontId="21" type="noConversion"/>
  </si>
  <si>
    <t>J</t>
    <phoneticPr fontId="21" type="noConversion"/>
  </si>
  <si>
    <t>K</t>
    <phoneticPr fontId="21" type="noConversion"/>
  </si>
  <si>
    <t>L</t>
    <phoneticPr fontId="21" type="noConversion"/>
  </si>
  <si>
    <t>M</t>
    <phoneticPr fontId="21" type="noConversion"/>
  </si>
  <si>
    <t>N</t>
    <phoneticPr fontId="21" type="noConversion"/>
  </si>
  <si>
    <t xml:space="preserve">生产计划时间 </t>
  </si>
  <si>
    <t>计划产出件数</t>
  </si>
  <si>
    <t>实际投入产出数</t>
  </si>
  <si>
    <t>产出标准工时</t>
    <phoneticPr fontId="21" type="noConversion"/>
  </si>
  <si>
    <t>不良品件数</t>
  </si>
  <si>
    <t>计划停止时间</t>
  </si>
  <si>
    <t>停机待测</t>
  </si>
  <si>
    <t>生技试模</t>
    <phoneticPr fontId="21" type="noConversion"/>
  </si>
  <si>
    <t>欠料等待</t>
  </si>
  <si>
    <t>刀具调试更换</t>
  </si>
  <si>
    <t>停机换模</t>
  </si>
  <si>
    <t>物料返修</t>
  </si>
  <si>
    <t>计划停机</t>
  </si>
  <si>
    <t>上下料干涉等待</t>
  </si>
  <si>
    <t>单模拆装</t>
  </si>
  <si>
    <t>其他</t>
  </si>
  <si>
    <t>共用刀具模具等待</t>
  </si>
  <si>
    <t>带教新人讲解</t>
  </si>
  <si>
    <t>设备故障时间</t>
    <phoneticPr fontId="21" type="noConversion"/>
  </si>
  <si>
    <t>设备故障次数</t>
  </si>
  <si>
    <t>计划稼动率</t>
  </si>
  <si>
    <t>负荷时间</t>
  </si>
  <si>
    <t xml:space="preserve">实际稼动时间 </t>
  </si>
  <si>
    <t>良品件数</t>
  </si>
  <si>
    <r>
      <t xml:space="preserve">良品率
</t>
    </r>
    <r>
      <rPr>
        <b/>
        <sz val="12"/>
        <color indexed="10"/>
        <rFont val="新細明體"/>
        <family val="1"/>
      </rPr>
      <t>≧95%</t>
    </r>
    <phoneticPr fontId="21" type="noConversion"/>
  </si>
  <si>
    <t>设备可动率    
≧95%</t>
    <phoneticPr fontId="21" type="noConversion"/>
  </si>
  <si>
    <t>性能稼动率   ≧95%</t>
    <phoneticPr fontId="21" type="noConversion"/>
  </si>
  <si>
    <t>时间稼动率   
≧95%</t>
    <phoneticPr fontId="21" type="noConversion"/>
  </si>
  <si>
    <t>OEE     ≧85%</t>
  </si>
  <si>
    <t xml:space="preserve">MTTR     (分）   </t>
    <phoneticPr fontId="21" type="noConversion"/>
  </si>
  <si>
    <r>
      <t xml:space="preserve">MTBF  </t>
    </r>
    <r>
      <rPr>
        <b/>
        <sz val="12"/>
        <color indexed="30"/>
        <rFont val="新細明體"/>
        <family val="1"/>
      </rPr>
      <t xml:space="preserve">(分)      </t>
    </r>
    <phoneticPr fontId="21" type="noConversion"/>
  </si>
  <si>
    <t>分</t>
  </si>
  <si>
    <t>件</t>
  </si>
  <si>
    <t>次</t>
  </si>
  <si>
    <t>(A-F)/A</t>
    <phoneticPr fontId="21" type="noConversion"/>
  </si>
  <si>
    <t>A-F</t>
    <phoneticPr fontId="21" type="noConversion"/>
  </si>
  <si>
    <t>K-F-G</t>
    <phoneticPr fontId="21" type="noConversion"/>
  </si>
  <si>
    <r>
      <t>C-</t>
    </r>
    <r>
      <rPr>
        <sz val="11"/>
        <color theme="1"/>
        <rFont val="宋体"/>
        <family val="3"/>
        <charset val="134"/>
        <scheme val="minor"/>
      </rPr>
      <t>E</t>
    </r>
    <phoneticPr fontId="21" type="noConversion"/>
  </si>
  <si>
    <t>M/C</t>
    <phoneticPr fontId="21" type="noConversion"/>
  </si>
  <si>
    <t>(K-H)/K</t>
    <phoneticPr fontId="21" type="noConversion"/>
  </si>
  <si>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L</t>
    </r>
    <phoneticPr fontId="21" type="noConversion"/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</si>
  <si>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K</t>
    </r>
    <phoneticPr fontId="21" type="noConversion"/>
  </si>
  <si>
    <t>N*I*J</t>
    <phoneticPr fontId="21" type="noConversion"/>
  </si>
  <si>
    <t>K/I</t>
    <phoneticPr fontId="21" type="noConversion"/>
  </si>
  <si>
    <t>(K-H)/I</t>
    <phoneticPr fontId="21" type="noConversion"/>
  </si>
  <si>
    <t>合计</t>
  </si>
  <si>
    <t>天数</t>
  </si>
  <si>
    <t>平均</t>
  </si>
  <si>
    <r>
      <t>说明：单设备一张，</t>
    </r>
    <r>
      <rPr>
        <sz val="12"/>
        <color rgb="FFFF0000"/>
        <rFont val="宋体"/>
        <family val="3"/>
        <charset val="134"/>
      </rPr>
      <t>只看连线的加工机</t>
    </r>
    <phoneticPr fontId="21" type="noConversion"/>
  </si>
  <si>
    <t>良品率</t>
    <phoneticPr fontId="5" type="noConversion"/>
  </si>
  <si>
    <t>性能
稼动率</t>
    <phoneticPr fontId="5" type="noConversion"/>
  </si>
  <si>
    <t>时间
稼动率</t>
    <phoneticPr fontId="5" type="noConversion"/>
  </si>
  <si>
    <t>OEE</t>
    <phoneticPr fontId="5" type="noConversion"/>
  </si>
  <si>
    <t>序
号</t>
    <phoneticPr fontId="5" type="noConversion"/>
  </si>
  <si>
    <t>合计</t>
    <phoneticPr fontId="21" type="noConversion"/>
  </si>
  <si>
    <t>合计
产出工时</t>
    <phoneticPr fontId="5" type="noConversion"/>
  </si>
  <si>
    <t>负荷
时间</t>
    <phoneticPr fontId="5" type="noConversion"/>
  </si>
  <si>
    <t>合计
除外工时</t>
    <phoneticPr fontId="5" type="noConversion"/>
  </si>
  <si>
    <t xml:space="preserve">             月 份      
   设 备</t>
    <phoneticPr fontId="5" type="noConversion"/>
  </si>
  <si>
    <t>合计</t>
    <phoneticPr fontId="5" type="noConversion"/>
  </si>
  <si>
    <t>产出数</t>
    <phoneticPr fontId="5" type="noConversion"/>
  </si>
  <si>
    <t>不良品</t>
    <phoneticPr fontId="5" type="noConversion"/>
  </si>
  <si>
    <t>注：</t>
    <phoneticPr fontId="5" type="noConversion"/>
  </si>
  <si>
    <t>1.每月的单台OEE值来源于单台总合效率管理表报表的月合计OEE值</t>
    <phoneticPr fontId="5" type="noConversion"/>
  </si>
  <si>
    <t>2.合计列计算逻辑：全年良品率*全年性能稼动率*全年时间稼动率</t>
    <phoneticPr fontId="5" type="noConversion"/>
  </si>
  <si>
    <r>
      <t>3.</t>
    </r>
    <r>
      <rPr>
        <sz val="12"/>
        <rFont val="微软雅黑"/>
        <family val="2"/>
        <charset val="134"/>
      </rPr>
      <t>每月5日数据结转</t>
    </r>
    <phoneticPr fontId="5" type="noConversion"/>
  </si>
  <si>
    <r>
      <t>2023年车间设备</t>
    </r>
    <r>
      <rPr>
        <b/>
        <sz val="20"/>
        <color rgb="FFFF0000"/>
        <rFont val="微软雅黑"/>
        <family val="2"/>
        <charset val="134"/>
      </rPr>
      <t>OEE年报</t>
    </r>
    <r>
      <rPr>
        <b/>
        <sz val="20"/>
        <rFont val="微软雅黑"/>
        <family val="2"/>
        <charset val="134"/>
      </rPr>
      <t>-----圆型件</t>
    </r>
    <r>
      <rPr>
        <b/>
        <sz val="20"/>
        <color rgb="FF3333FF"/>
        <rFont val="微软雅黑"/>
        <family val="2"/>
        <charset val="134"/>
      </rPr>
      <t>（模板）</t>
    </r>
    <phoneticPr fontId="5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</si>
</sst>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0.00_);\(0.00\)"/>
    <numFmt numFmtId="178" formatCode="0.0_ "/>
    <numFmt numFmtId="179" formatCode="0.0%"/>
  </numFmts>
  <fonts count="62">
    <font>
      <sz val="10"/>
      <name val="Arial"/>
      <family val="2"/>
    </font>
    <font>
      <sz val="10"/>
      <name val="Arial"/>
      <family val="2"/>
    </font>
    <font>
      <b/>
      <sz val="18"/>
      <name val="微软雅黑"/>
      <family val="2"/>
      <charset val="134"/>
    </font>
    <font>
      <b/>
      <sz val="18"/>
      <color indexed="48"/>
      <name val="微软雅黑"/>
      <family val="2"/>
      <charset val="134"/>
    </font>
    <font>
      <sz val="18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新細明體"/>
      <family val="1"/>
    </font>
    <font>
      <b/>
      <sz val="12"/>
      <name val="微软雅黑"/>
      <family val="2"/>
      <charset val="134"/>
    </font>
    <font>
      <b/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宋体"/>
      <family val="3"/>
      <charset val="134"/>
    </font>
    <font>
      <b/>
      <u/>
      <sz val="20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name val="宋体"/>
      <family val="3"/>
      <charset val="134"/>
    </font>
    <font>
      <sz val="16"/>
      <name val="宋体"/>
      <family val="3"/>
      <charset val="134"/>
    </font>
    <font>
      <sz val="16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4"/>
      <color theme="0"/>
      <name val="細明體"/>
      <family val="3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name val="細明體"/>
      <family val="3"/>
    </font>
    <font>
      <sz val="12"/>
      <name val="Times New Roman"/>
      <family val="1"/>
    </font>
    <font>
      <b/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  <scheme val="minor"/>
    </font>
    <font>
      <b/>
      <sz val="12"/>
      <color indexed="10"/>
      <name val="新細明體"/>
      <family val="1"/>
    </font>
    <font>
      <b/>
      <sz val="12"/>
      <color indexed="12"/>
      <name val="宋体"/>
      <family val="3"/>
      <charset val="134"/>
      <scheme val="minor"/>
    </font>
    <font>
      <b/>
      <sz val="12"/>
      <color indexed="30"/>
      <name val="新細明體"/>
      <family val="1"/>
    </font>
    <font>
      <sz val="12"/>
      <color indexed="12"/>
      <name val="新細明體"/>
      <family val="1"/>
    </font>
    <font>
      <sz val="12"/>
      <color rgb="FFFF0000"/>
      <name val="宋体"/>
      <family val="3"/>
      <charset val="134"/>
    </font>
    <font>
      <sz val="11"/>
      <name val="微软雅黑"/>
      <family val="2"/>
      <charset val="134"/>
    </font>
    <font>
      <sz val="12"/>
      <color theme="1"/>
      <name val="Times New Roman"/>
      <family val="1"/>
    </font>
    <font>
      <b/>
      <sz val="16"/>
      <name val="Tahoma"/>
      <family val="2"/>
    </font>
    <font>
      <sz val="16"/>
      <name val="Tahoma"/>
      <family val="2"/>
    </font>
    <font>
      <sz val="16"/>
      <name val="MingLiU"/>
      <family val="3"/>
      <charset val="136"/>
    </font>
    <font>
      <b/>
      <sz val="14"/>
      <name val="Tahoma"/>
      <family val="2"/>
    </font>
    <font>
      <sz val="14"/>
      <name val="Tahoma"/>
      <family val="2"/>
    </font>
    <font>
      <b/>
      <sz val="11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Arial"/>
      <family val="2"/>
    </font>
    <font>
      <b/>
      <sz val="12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微软雅黑"/>
      <family val="2"/>
      <charset val="134"/>
    </font>
    <font>
      <b/>
      <sz val="20"/>
      <color rgb="FFFF0000"/>
      <name val="微软雅黑"/>
      <family val="2"/>
      <charset val="134"/>
    </font>
    <font>
      <b/>
      <sz val="20"/>
      <color rgb="FF3333FF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 diagonalDown="1">
      <left style="thin">
        <color auto="1"/>
      </left>
      <right/>
      <top style="medium">
        <color indexed="64"/>
      </top>
      <bottom/>
      <diagonal style="thin">
        <color auto="1"/>
      </diagonal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6" fillId="0" borderId="0"/>
    <xf numFmtId="0" fontId="11" fillId="0" borderId="0"/>
    <xf numFmtId="0" fontId="1" fillId="0" borderId="0"/>
    <xf numFmtId="0" fontId="11" fillId="0" borderId="0"/>
    <xf numFmtId="0" fontId="35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1">
    <xf numFmtId="0" fontId="0" fillId="0" borderId="0" xfId="0"/>
    <xf numFmtId="0" fontId="7" fillId="2" borderId="2" xfId="1" applyNumberFormat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9" fillId="0" borderId="2" xfId="1" applyNumberFormat="1" applyFont="1" applyFill="1" applyBorder="1" applyAlignment="1">
      <alignment horizontal="left" vertical="center" wrapText="1"/>
    </xf>
    <xf numFmtId="176" fontId="9" fillId="0" borderId="2" xfId="2" applyNumberFormat="1" applyFont="1" applyFill="1" applyBorder="1" applyAlignment="1">
      <alignment horizontal="center" vertical="center" wrapText="1" shrinkToFit="1"/>
    </xf>
    <xf numFmtId="0" fontId="9" fillId="0" borderId="2" xfId="2" applyFont="1" applyFill="1" applyBorder="1" applyAlignment="1">
      <alignment horizontal="center" vertical="center" wrapText="1" shrinkToFi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 wrapText="1"/>
    </xf>
    <xf numFmtId="176" fontId="9" fillId="0" borderId="2" xfId="1" applyNumberFormat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177" fontId="9" fillId="0" borderId="2" xfId="1" applyNumberFormat="1" applyFont="1" applyFill="1" applyBorder="1" applyAlignment="1">
      <alignment horizontal="left" vertical="center" wrapText="1"/>
    </xf>
    <xf numFmtId="177" fontId="9" fillId="0" borderId="2" xfId="1" applyNumberFormat="1" applyFont="1" applyFill="1" applyBorder="1" applyAlignment="1">
      <alignment horizontal="center" vertical="center" wrapText="1"/>
    </xf>
    <xf numFmtId="177" fontId="9" fillId="0" borderId="2" xfId="0" applyNumberFormat="1" applyFont="1" applyFill="1" applyBorder="1" applyAlignment="1">
      <alignment horizontal="left" vertical="center" wrapText="1"/>
    </xf>
    <xf numFmtId="177" fontId="0" fillId="0" borderId="0" xfId="0" applyNumberFormat="1"/>
    <xf numFmtId="177" fontId="13" fillId="0" borderId="2" xfId="0" applyNumberFormat="1" applyFont="1" applyFill="1" applyBorder="1" applyAlignment="1">
      <alignment horizontal="left" vertical="center" wrapText="1"/>
    </xf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" fillId="0" borderId="0" xfId="3" applyAlignment="1">
      <alignment horizontal="left" vertical="top"/>
    </xf>
    <xf numFmtId="0" fontId="1" fillId="0" borderId="0" xfId="3"/>
    <xf numFmtId="0" fontId="0" fillId="0" borderId="0" xfId="0" applyAlignment="1">
      <alignment horizontal="left" vertical="top"/>
    </xf>
    <xf numFmtId="0" fontId="0" fillId="0" borderId="2" xfId="2" applyFont="1" applyBorder="1" applyAlignment="1" applyProtection="1">
      <alignment horizontal="center"/>
      <protection locked="0"/>
    </xf>
    <xf numFmtId="0" fontId="11" fillId="0" borderId="0" xfId="2"/>
    <xf numFmtId="0" fontId="22" fillId="0" borderId="0" xfId="2" applyFont="1" applyAlignment="1">
      <alignment horizontal="left"/>
    </xf>
    <xf numFmtId="0" fontId="23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3" fillId="0" borderId="0" xfId="2" applyFont="1" applyAlignment="1">
      <alignment horizontal="left"/>
    </xf>
    <xf numFmtId="0" fontId="27" fillId="0" borderId="13" xfId="2" applyFont="1" applyBorder="1" applyAlignment="1">
      <alignment horizontal="center" vertical="center" wrapText="1"/>
    </xf>
    <xf numFmtId="0" fontId="28" fillId="0" borderId="14" xfId="2" applyFont="1" applyBorder="1" applyAlignment="1">
      <alignment horizontal="center"/>
    </xf>
    <xf numFmtId="0" fontId="0" fillId="0" borderId="14" xfId="2" applyFont="1" applyBorder="1" applyAlignment="1">
      <alignment horizontal="center"/>
    </xf>
    <xf numFmtId="0" fontId="29" fillId="0" borderId="14" xfId="2" applyFont="1" applyBorder="1" applyAlignment="1">
      <alignment horizontal="center"/>
    </xf>
    <xf numFmtId="0" fontId="27" fillId="0" borderId="14" xfId="2" applyFont="1" applyBorder="1" applyAlignment="1">
      <alignment horizontal="center"/>
    </xf>
    <xf numFmtId="0" fontId="30" fillId="0" borderId="17" xfId="2" applyFont="1" applyBorder="1" applyAlignment="1">
      <alignment horizontal="center"/>
    </xf>
    <xf numFmtId="0" fontId="30" fillId="0" borderId="14" xfId="2" applyFont="1" applyBorder="1" applyAlignment="1">
      <alignment horizontal="center"/>
    </xf>
    <xf numFmtId="0" fontId="30" fillId="0" borderId="14" xfId="2" applyFont="1" applyBorder="1" applyAlignment="1" applyProtection="1">
      <alignment horizontal="center"/>
      <protection locked="0"/>
    </xf>
    <xf numFmtId="0" fontId="11" fillId="0" borderId="14" xfId="2" applyBorder="1" applyAlignment="1">
      <alignment horizontal="center"/>
    </xf>
    <xf numFmtId="0" fontId="30" fillId="0" borderId="14" xfId="2" applyFont="1" applyBorder="1" applyAlignment="1" applyProtection="1">
      <alignment horizontal="left"/>
      <protection locked="0"/>
    </xf>
    <xf numFmtId="0" fontId="31" fillId="0" borderId="14" xfId="2" applyFont="1" applyBorder="1" applyAlignment="1">
      <alignment horizontal="center"/>
    </xf>
    <xf numFmtId="0" fontId="31" fillId="0" borderId="18" xfId="2" applyFont="1" applyBorder="1" applyAlignment="1">
      <alignment horizontal="center"/>
    </xf>
    <xf numFmtId="0" fontId="32" fillId="0" borderId="19" xfId="2" applyFont="1" applyBorder="1" applyAlignment="1">
      <alignment horizontal="center" vertical="center" wrapText="1"/>
    </xf>
    <xf numFmtId="0" fontId="33" fillId="0" borderId="20" xfId="2" applyFont="1" applyBorder="1" applyAlignment="1">
      <alignment horizontal="center" vertical="center" wrapText="1"/>
    </xf>
    <xf numFmtId="0" fontId="34" fillId="0" borderId="20" xfId="2" applyFont="1" applyBorder="1" applyAlignment="1">
      <alignment horizontal="center" vertical="center" wrapText="1"/>
    </xf>
    <xf numFmtId="0" fontId="32" fillId="0" borderId="20" xfId="2" applyFont="1" applyBorder="1" applyAlignment="1">
      <alignment horizontal="center" vertical="center" wrapText="1"/>
    </xf>
    <xf numFmtId="0" fontId="36" fillId="0" borderId="21" xfId="5" applyFont="1" applyBorder="1" applyAlignment="1">
      <alignment horizontal="center" vertical="center" wrapText="1"/>
    </xf>
    <xf numFmtId="0" fontId="32" fillId="6" borderId="22" xfId="2" applyFont="1" applyFill="1" applyBorder="1" applyAlignment="1">
      <alignment horizontal="center" vertical="center" wrapText="1"/>
    </xf>
    <xf numFmtId="0" fontId="32" fillId="6" borderId="20" xfId="2" applyFont="1" applyFill="1" applyBorder="1" applyAlignment="1">
      <alignment horizontal="center" vertical="center" wrapText="1"/>
    </xf>
    <xf numFmtId="0" fontId="34" fillId="6" borderId="20" xfId="2" applyFont="1" applyFill="1" applyBorder="1" applyAlignment="1">
      <alignment horizontal="center" vertical="center" wrapText="1"/>
    </xf>
    <xf numFmtId="0" fontId="37" fillId="6" borderId="20" xfId="2" applyFont="1" applyFill="1" applyBorder="1" applyAlignment="1">
      <alignment horizontal="center" vertical="center" wrapText="1"/>
    </xf>
    <xf numFmtId="0" fontId="39" fillId="6" borderId="20" xfId="2" applyFont="1" applyFill="1" applyBorder="1" applyAlignment="1">
      <alignment horizontal="center" vertical="center" wrapText="1"/>
    </xf>
    <xf numFmtId="0" fontId="0" fillId="0" borderId="24" xfId="2" applyFont="1" applyBorder="1" applyAlignment="1">
      <alignment horizontal="center" vertical="center"/>
    </xf>
    <xf numFmtId="0" fontId="28" fillId="0" borderId="25" xfId="2" applyFont="1" applyBorder="1" applyAlignment="1">
      <alignment horizontal="center" vertical="center"/>
    </xf>
    <xf numFmtId="0" fontId="0" fillId="0" borderId="25" xfId="2" applyFont="1" applyBorder="1" applyAlignment="1">
      <alignment horizontal="center" vertical="center"/>
    </xf>
    <xf numFmtId="0" fontId="29" fillId="0" borderId="25" xfId="2" applyFont="1" applyBorder="1" applyAlignment="1">
      <alignment horizontal="center" vertical="center" wrapText="1"/>
    </xf>
    <xf numFmtId="0" fontId="29" fillId="0" borderId="7" xfId="2" applyFont="1" applyBorder="1" applyAlignment="1">
      <alignment horizontal="center" vertical="center" wrapText="1"/>
    </xf>
    <xf numFmtId="0" fontId="0" fillId="0" borderId="25" xfId="2" applyFont="1" applyBorder="1" applyAlignment="1">
      <alignment horizontal="center" vertical="center" wrapText="1"/>
    </xf>
    <xf numFmtId="0" fontId="29" fillId="6" borderId="26" xfId="2" applyFont="1" applyFill="1" applyBorder="1" applyAlignment="1">
      <alignment horizontal="center" vertical="center" wrapText="1"/>
    </xf>
    <xf numFmtId="0" fontId="29" fillId="6" borderId="25" xfId="2" applyFont="1" applyFill="1" applyBorder="1" applyAlignment="1">
      <alignment horizontal="center" vertical="center" wrapText="1"/>
    </xf>
    <xf numFmtId="0" fontId="27" fillId="6" borderId="25" xfId="2" applyFont="1" applyFill="1" applyBorder="1" applyAlignment="1">
      <alignment horizontal="center" vertical="center" wrapText="1"/>
    </xf>
    <xf numFmtId="0" fontId="18" fillId="6" borderId="25" xfId="2" applyFont="1" applyFill="1" applyBorder="1" applyAlignment="1">
      <alignment horizontal="center" vertical="center" wrapText="1"/>
    </xf>
    <xf numFmtId="0" fontId="41" fillId="6" borderId="25" xfId="2" applyFont="1" applyFill="1" applyBorder="1" applyAlignment="1">
      <alignment horizontal="center" vertical="center"/>
    </xf>
    <xf numFmtId="0" fontId="0" fillId="0" borderId="19" xfId="2" applyFont="1" applyBorder="1" applyAlignment="1">
      <alignment horizontal="center" vertical="center"/>
    </xf>
    <xf numFmtId="0" fontId="0" fillId="0" borderId="27" xfId="2" applyFont="1" applyBorder="1" applyAlignment="1">
      <alignment horizontal="center" vertical="center"/>
    </xf>
    <xf numFmtId="0" fontId="28" fillId="0" borderId="22" xfId="2" applyFont="1" applyBorder="1" applyAlignment="1">
      <alignment horizontal="center" vertical="center"/>
    </xf>
    <xf numFmtId="0" fontId="0" fillId="0" borderId="20" xfId="2" applyFont="1" applyBorder="1" applyAlignment="1" applyProtection="1">
      <alignment horizontal="center" vertical="center"/>
      <protection locked="0"/>
    </xf>
    <xf numFmtId="178" fontId="15" fillId="0" borderId="28" xfId="2" applyNumberFormat="1" applyFont="1" applyBorder="1" applyAlignment="1">
      <alignment horizontal="center" shrinkToFit="1"/>
    </xf>
    <xf numFmtId="178" fontId="15" fillId="0" borderId="20" xfId="2" applyNumberFormat="1" applyFont="1" applyBorder="1" applyAlignment="1">
      <alignment horizontal="center" shrinkToFit="1"/>
    </xf>
    <xf numFmtId="0" fontId="42" fillId="0" borderId="20" xfId="2" applyFont="1" applyBorder="1" applyAlignment="1" applyProtection="1">
      <alignment horizontal="center" vertical="center"/>
      <protection locked="0"/>
    </xf>
    <xf numFmtId="179" fontId="43" fillId="0" borderId="29" xfId="2" applyNumberFormat="1" applyFont="1" applyBorder="1" applyAlignment="1" applyProtection="1">
      <alignment horizontal="center" vertical="center" shrinkToFit="1"/>
      <protection hidden="1"/>
    </xf>
    <xf numFmtId="176" fontId="43" fillId="0" borderId="28" xfId="2" applyNumberFormat="1" applyFont="1" applyBorder="1" applyAlignment="1" applyProtection="1">
      <alignment horizontal="center" vertical="center" shrinkToFit="1"/>
      <protection hidden="1"/>
    </xf>
    <xf numFmtId="0" fontId="15" fillId="0" borderId="28" xfId="2" applyFont="1" applyBorder="1" applyAlignment="1" applyProtection="1">
      <alignment horizontal="center" vertical="center" shrinkToFit="1"/>
      <protection hidden="1"/>
    </xf>
    <xf numFmtId="179" fontId="43" fillId="0" borderId="28" xfId="2" applyNumberFormat="1" applyFont="1" applyBorder="1" applyAlignment="1" applyProtection="1">
      <alignment horizontal="center" vertical="center" shrinkToFit="1"/>
      <protection hidden="1"/>
    </xf>
    <xf numFmtId="179" fontId="15" fillId="7" borderId="28" xfId="2" applyNumberFormat="1" applyFont="1" applyFill="1" applyBorder="1" applyAlignment="1" applyProtection="1">
      <alignment horizontal="center" vertical="center" shrinkToFit="1"/>
      <protection hidden="1"/>
    </xf>
    <xf numFmtId="178" fontId="15" fillId="0" borderId="30" xfId="2" applyNumberFormat="1" applyFont="1" applyBorder="1" applyAlignment="1">
      <alignment horizontal="center" vertical="center" shrinkToFit="1"/>
    </xf>
    <xf numFmtId="178" fontId="43" fillId="0" borderId="31" xfId="2" applyNumberFormat="1" applyFont="1" applyBorder="1" applyAlignment="1">
      <alignment horizontal="center" vertical="center" shrinkToFit="1"/>
    </xf>
    <xf numFmtId="0" fontId="31" fillId="0" borderId="29" xfId="2" applyFont="1" applyBorder="1" applyAlignment="1">
      <alignment horizontal="center" vertical="center"/>
    </xf>
    <xf numFmtId="0" fontId="28" fillId="0" borderId="27" xfId="2" applyFont="1" applyBorder="1" applyAlignment="1">
      <alignment horizontal="center" vertical="center"/>
    </xf>
    <xf numFmtId="0" fontId="0" fillId="0" borderId="28" xfId="2" applyFont="1" applyBorder="1" applyAlignment="1" applyProtection="1">
      <alignment horizontal="center" vertical="center"/>
      <protection locked="0"/>
    </xf>
    <xf numFmtId="0" fontId="0" fillId="0" borderId="29" xfId="2" applyFont="1" applyBorder="1" applyAlignment="1">
      <alignment horizontal="center" vertical="center"/>
    </xf>
    <xf numFmtId="10" fontId="11" fillId="0" borderId="0" xfId="2" applyNumberFormat="1"/>
    <xf numFmtId="178" fontId="15" fillId="0" borderId="30" xfId="2" applyNumberFormat="1" applyFont="1" applyBorder="1" applyAlignment="1">
      <alignment vertical="center" shrinkToFit="1"/>
    </xf>
    <xf numFmtId="0" fontId="44" fillId="0" borderId="27" xfId="2" applyFont="1" applyBorder="1" applyAlignment="1">
      <alignment horizontal="center" vertical="center"/>
    </xf>
    <xf numFmtId="178" fontId="0" fillId="0" borderId="28" xfId="2" applyNumberFormat="1" applyFont="1" applyBorder="1" applyAlignment="1" applyProtection="1">
      <alignment horizontal="center" vertical="center"/>
      <protection locked="0"/>
    </xf>
    <xf numFmtId="0" fontId="28" fillId="0" borderId="28" xfId="2" applyFont="1" applyBorder="1" applyAlignment="1" applyProtection="1">
      <alignment horizontal="center" vertical="center"/>
      <protection locked="0"/>
    </xf>
    <xf numFmtId="0" fontId="15" fillId="0" borderId="29" xfId="2" applyFont="1" applyBorder="1" applyAlignment="1">
      <alignment horizontal="center" vertical="center" shrinkToFit="1"/>
    </xf>
    <xf numFmtId="0" fontId="9" fillId="0" borderId="22" xfId="2" applyFont="1" applyBorder="1" applyAlignment="1">
      <alignment horizontal="center" vertical="center" shrinkToFit="1"/>
    </xf>
    <xf numFmtId="0" fontId="15" fillId="0" borderId="20" xfId="2" applyFont="1" applyBorder="1" applyAlignment="1" applyProtection="1">
      <alignment horizontal="center" vertical="center" shrinkToFit="1"/>
      <protection locked="0"/>
    </xf>
    <xf numFmtId="0" fontId="15" fillId="0" borderId="28" xfId="2" applyFont="1" applyBorder="1" applyAlignment="1" applyProtection="1">
      <alignment horizontal="center" vertical="center" shrinkToFit="1"/>
      <protection locked="0"/>
    </xf>
    <xf numFmtId="0" fontId="9" fillId="0" borderId="27" xfId="2" applyFont="1" applyBorder="1" applyAlignment="1">
      <alignment horizontal="center" vertical="center" shrinkToFit="1"/>
    </xf>
    <xf numFmtId="0" fontId="15" fillId="0" borderId="32" xfId="2" applyFont="1" applyBorder="1" applyAlignment="1">
      <alignment horizontal="center" vertical="center" shrinkToFit="1"/>
    </xf>
    <xf numFmtId="0" fontId="15" fillId="0" borderId="27" xfId="2" applyFont="1" applyBorder="1" applyAlignment="1">
      <alignment horizontal="center" vertical="center" shrinkToFit="1"/>
    </xf>
    <xf numFmtId="0" fontId="9" fillId="0" borderId="33" xfId="2" applyFont="1" applyBorder="1" applyAlignment="1">
      <alignment horizontal="center" vertical="center" shrinkToFit="1"/>
    </xf>
    <xf numFmtId="0" fontId="15" fillId="0" borderId="30" xfId="2" applyFont="1" applyBorder="1" applyAlignment="1" applyProtection="1">
      <alignment horizontal="center" vertical="center" shrinkToFit="1"/>
      <protection locked="0"/>
    </xf>
    <xf numFmtId="179" fontId="43" fillId="0" borderId="34" xfId="2" applyNumberFormat="1" applyFont="1" applyBorder="1" applyAlignment="1" applyProtection="1">
      <alignment horizontal="center" vertical="center" shrinkToFit="1"/>
      <protection hidden="1"/>
    </xf>
    <xf numFmtId="176" fontId="43" fillId="0" borderId="25" xfId="2" applyNumberFormat="1" applyFont="1" applyBorder="1" applyAlignment="1" applyProtection="1">
      <alignment horizontal="center" vertical="center" shrinkToFit="1"/>
      <protection hidden="1"/>
    </xf>
    <xf numFmtId="0" fontId="15" fillId="0" borderId="25" xfId="2" applyFont="1" applyBorder="1" applyAlignment="1" applyProtection="1">
      <alignment horizontal="center" vertical="center" shrinkToFit="1"/>
      <protection hidden="1"/>
    </xf>
    <xf numFmtId="179" fontId="43" fillId="0" borderId="25" xfId="2" applyNumberFormat="1" applyFont="1" applyBorder="1" applyAlignment="1" applyProtection="1">
      <alignment horizontal="center" vertical="center" shrinkToFit="1"/>
      <protection hidden="1"/>
    </xf>
    <xf numFmtId="179" fontId="15" fillId="7" borderId="25" xfId="2" applyNumberFormat="1" applyFont="1" applyFill="1" applyBorder="1" applyAlignment="1" applyProtection="1">
      <alignment horizontal="center" vertical="center" shrinkToFit="1"/>
      <protection hidden="1"/>
    </xf>
    <xf numFmtId="178" fontId="15" fillId="0" borderId="25" xfId="2" applyNumberFormat="1" applyFont="1" applyBorder="1" applyAlignment="1">
      <alignment vertical="center" shrinkToFit="1"/>
    </xf>
    <xf numFmtId="178" fontId="43" fillId="0" borderId="35" xfId="2" applyNumberFormat="1" applyFont="1" applyBorder="1" applyAlignment="1">
      <alignment vertical="center" shrinkToFit="1"/>
    </xf>
    <xf numFmtId="0" fontId="43" fillId="8" borderId="36" xfId="2" applyFont="1" applyFill="1" applyBorder="1" applyAlignment="1">
      <alignment shrinkToFit="1"/>
    </xf>
    <xf numFmtId="0" fontId="15" fillId="0" borderId="37" xfId="2" applyFont="1" applyBorder="1" applyAlignment="1">
      <alignment horizontal="center" shrinkToFit="1"/>
    </xf>
    <xf numFmtId="0" fontId="9" fillId="0" borderId="37" xfId="2" applyFont="1" applyBorder="1" applyAlignment="1">
      <alignment horizontal="center" shrinkToFit="1"/>
    </xf>
    <xf numFmtId="0" fontId="43" fillId="8" borderId="29" xfId="2" applyFont="1" applyFill="1" applyBorder="1" applyAlignment="1">
      <alignment shrinkToFit="1"/>
    </xf>
    <xf numFmtId="0" fontId="15" fillId="0" borderId="28" xfId="2" applyFont="1" applyBorder="1" applyAlignment="1">
      <alignment horizontal="center" shrinkToFit="1"/>
    </xf>
    <xf numFmtId="0" fontId="9" fillId="0" borderId="28" xfId="2" applyFont="1" applyBorder="1" applyAlignment="1">
      <alignment horizontal="center" shrinkToFit="1"/>
    </xf>
    <xf numFmtId="0" fontId="43" fillId="8" borderId="34" xfId="2" applyFont="1" applyFill="1" applyBorder="1" applyAlignment="1">
      <alignment shrinkToFit="1"/>
    </xf>
    <xf numFmtId="0" fontId="15" fillId="0" borderId="25" xfId="2" applyFont="1" applyBorder="1" applyAlignment="1">
      <alignment horizontal="center" shrinkToFit="1"/>
    </xf>
    <xf numFmtId="176" fontId="9" fillId="0" borderId="25" xfId="2" applyNumberFormat="1" applyFont="1" applyBorder="1" applyAlignment="1">
      <alignment horizontal="center" shrinkToFit="1"/>
    </xf>
    <xf numFmtId="176" fontId="15" fillId="0" borderId="25" xfId="2" applyNumberFormat="1" applyFont="1" applyBorder="1" applyAlignment="1">
      <alignment horizontal="center" shrinkToFit="1"/>
    </xf>
    <xf numFmtId="178" fontId="15" fillId="0" borderId="25" xfId="2" applyNumberFormat="1" applyFont="1" applyBorder="1" applyAlignment="1">
      <alignment horizontal="center" shrinkToFit="1"/>
    </xf>
    <xf numFmtId="0" fontId="31" fillId="0" borderId="0" xfId="2" applyFont="1" applyAlignment="1">
      <alignment horizontal="left"/>
    </xf>
    <xf numFmtId="0" fontId="44" fillId="0" borderId="0" xfId="2" applyFont="1" applyAlignment="1">
      <alignment horizontal="left"/>
    </xf>
    <xf numFmtId="0" fontId="11" fillId="0" borderId="0" xfId="2" applyAlignment="1">
      <alignment horizontal="left"/>
    </xf>
    <xf numFmtId="0" fontId="11" fillId="0" borderId="0" xfId="2" applyAlignment="1">
      <alignment horizontal="center"/>
    </xf>
    <xf numFmtId="0" fontId="28" fillId="0" borderId="0" xfId="2" applyFont="1" applyAlignment="1">
      <alignment horizontal="center"/>
    </xf>
    <xf numFmtId="0" fontId="28" fillId="0" borderId="0" xfId="2" applyFont="1"/>
    <xf numFmtId="49" fontId="9" fillId="0" borderId="0" xfId="1" applyNumberFormat="1" applyFont="1" applyFill="1" applyBorder="1" applyAlignment="1">
      <alignment horizontal="left" vertical="center" wrapText="1"/>
    </xf>
    <xf numFmtId="0" fontId="8" fillId="0" borderId="28" xfId="3" applyFont="1" applyBorder="1" applyAlignment="1">
      <alignment horizontal="center" vertical="center"/>
    </xf>
    <xf numFmtId="177" fontId="1" fillId="0" borderId="0" xfId="3" applyNumberFormat="1"/>
    <xf numFmtId="0" fontId="8" fillId="0" borderId="20" xfId="3" applyFont="1" applyBorder="1" applyAlignment="1">
      <alignment horizontal="center" vertical="center"/>
    </xf>
    <xf numFmtId="0" fontId="50" fillId="2" borderId="45" xfId="1" applyNumberFormat="1" applyFont="1" applyFill="1" applyBorder="1" applyAlignment="1">
      <alignment horizontal="center" vertical="center"/>
    </xf>
    <xf numFmtId="0" fontId="50" fillId="2" borderId="45" xfId="1" applyNumberFormat="1" applyFont="1" applyFill="1" applyBorder="1" applyAlignment="1">
      <alignment horizontal="center" vertical="center" wrapText="1"/>
    </xf>
    <xf numFmtId="0" fontId="2" fillId="0" borderId="0" xfId="3" applyFont="1" applyBorder="1" applyAlignment="1">
      <alignment horizontal="left" vertical="center"/>
    </xf>
    <xf numFmtId="0" fontId="50" fillId="0" borderId="45" xfId="1" applyNumberFormat="1" applyFont="1" applyFill="1" applyBorder="1" applyAlignment="1">
      <alignment horizontal="center" vertical="center" wrapText="1"/>
    </xf>
    <xf numFmtId="0" fontId="50" fillId="9" borderId="45" xfId="1" applyNumberFormat="1" applyFont="1" applyFill="1" applyBorder="1" applyAlignment="1">
      <alignment horizontal="center" vertical="center" wrapText="1"/>
    </xf>
    <xf numFmtId="0" fontId="50" fillId="10" borderId="45" xfId="1" applyNumberFormat="1" applyFont="1" applyFill="1" applyBorder="1" applyAlignment="1">
      <alignment horizontal="center" vertical="center" wrapText="1"/>
    </xf>
    <xf numFmtId="0" fontId="50" fillId="13" borderId="45" xfId="1" applyNumberFormat="1" applyFont="1" applyFill="1" applyBorder="1" applyAlignment="1">
      <alignment horizontal="center" vertical="center" wrapText="1"/>
    </xf>
    <xf numFmtId="0" fontId="52" fillId="11" borderId="46" xfId="1" applyNumberFormat="1" applyFont="1" applyFill="1" applyBorder="1" applyAlignment="1">
      <alignment horizontal="center" vertical="center"/>
    </xf>
    <xf numFmtId="0" fontId="50" fillId="12" borderId="48" xfId="1" applyNumberFormat="1" applyFont="1" applyFill="1" applyBorder="1" applyAlignment="1">
      <alignment horizontal="center" vertical="center" wrapText="1"/>
    </xf>
    <xf numFmtId="0" fontId="50" fillId="9" borderId="45" xfId="1" applyNumberFormat="1" applyFont="1" applyFill="1" applyBorder="1" applyAlignment="1">
      <alignment horizontal="center" vertical="center"/>
    </xf>
    <xf numFmtId="0" fontId="50" fillId="2" borderId="48" xfId="1" applyNumberFormat="1" applyFont="1" applyFill="1" applyBorder="1" applyAlignment="1">
      <alignment horizontal="center" vertical="center" wrapText="1"/>
    </xf>
    <xf numFmtId="0" fontId="50" fillId="7" borderId="46" xfId="1" applyNumberFormat="1" applyFont="1" applyFill="1" applyBorder="1" applyAlignment="1">
      <alignment horizontal="center" vertical="center" wrapText="1"/>
    </xf>
    <xf numFmtId="176" fontId="57" fillId="0" borderId="55" xfId="2" applyNumberFormat="1" applyFont="1" applyFill="1" applyBorder="1" applyAlignment="1">
      <alignment horizontal="center" vertical="center" wrapText="1" shrinkToFit="1"/>
    </xf>
    <xf numFmtId="176" fontId="57" fillId="0" borderId="2" xfId="2" applyNumberFormat="1" applyFont="1" applyFill="1" applyBorder="1" applyAlignment="1">
      <alignment horizontal="center" vertical="center" wrapText="1" shrinkToFit="1"/>
    </xf>
    <xf numFmtId="176" fontId="57" fillId="0" borderId="5" xfId="2" applyNumberFormat="1" applyFont="1" applyFill="1" applyBorder="1" applyAlignment="1">
      <alignment horizontal="center" vertical="center" wrapText="1" shrinkToFit="1"/>
    </xf>
    <xf numFmtId="9" fontId="57" fillId="0" borderId="20" xfId="6" applyFont="1" applyFill="1" applyBorder="1" applyAlignment="1">
      <alignment horizontal="center" vertical="center" wrapText="1" shrinkToFit="1"/>
    </xf>
    <xf numFmtId="176" fontId="57" fillId="0" borderId="20" xfId="2" applyNumberFormat="1" applyFont="1" applyFill="1" applyBorder="1" applyAlignment="1">
      <alignment horizontal="center" vertical="center" wrapText="1" shrinkToFit="1"/>
    </xf>
    <xf numFmtId="9" fontId="57" fillId="0" borderId="2" xfId="6" applyFont="1" applyFill="1" applyBorder="1" applyAlignment="1">
      <alignment horizontal="center" vertical="center" wrapText="1" shrinkToFit="1"/>
    </xf>
    <xf numFmtId="176" fontId="57" fillId="0" borderId="2" xfId="1" applyNumberFormat="1" applyFont="1" applyFill="1" applyBorder="1" applyAlignment="1">
      <alignment horizontal="center" vertical="center" wrapText="1"/>
    </xf>
    <xf numFmtId="177" fontId="57" fillId="0" borderId="2" xfId="1" applyNumberFormat="1" applyFont="1" applyFill="1" applyBorder="1" applyAlignment="1">
      <alignment horizontal="center" vertical="center" wrapText="1"/>
    </xf>
    <xf numFmtId="0" fontId="1" fillId="0" borderId="0" xfId="3" applyAlignment="1">
      <alignment horizontal="center" vertical="center"/>
    </xf>
    <xf numFmtId="49" fontId="9" fillId="0" borderId="51" xfId="1" applyNumberFormat="1" applyFont="1" applyFill="1" applyBorder="1" applyAlignment="1">
      <alignment vertical="center" wrapText="1"/>
    </xf>
    <xf numFmtId="49" fontId="9" fillId="0" borderId="42" xfId="1" applyNumberFormat="1" applyFont="1" applyFill="1" applyBorder="1" applyAlignment="1">
      <alignment horizontal="left" vertical="center" wrapText="1"/>
    </xf>
    <xf numFmtId="9" fontId="57" fillId="0" borderId="56" xfId="6" applyFont="1" applyFill="1" applyBorder="1" applyAlignment="1">
      <alignment horizontal="center" vertical="center" wrapText="1" shrinkToFit="1"/>
    </xf>
    <xf numFmtId="176" fontId="57" fillId="0" borderId="55" xfId="1" applyNumberFormat="1" applyFont="1" applyFill="1" applyBorder="1" applyAlignment="1">
      <alignment horizontal="center" vertical="center" wrapText="1"/>
    </xf>
    <xf numFmtId="177" fontId="57" fillId="0" borderId="55" xfId="1" applyNumberFormat="1" applyFont="1" applyFill="1" applyBorder="1" applyAlignment="1">
      <alignment horizontal="center" vertical="center" wrapText="1"/>
    </xf>
    <xf numFmtId="49" fontId="9" fillId="0" borderId="57" xfId="1" applyNumberFormat="1" applyFont="1" applyFill="1" applyBorder="1" applyAlignment="1">
      <alignment horizontal="left" vertical="center" wrapText="1"/>
    </xf>
    <xf numFmtId="176" fontId="57" fillId="0" borderId="32" xfId="2" applyNumberFormat="1" applyFont="1" applyFill="1" applyBorder="1" applyAlignment="1">
      <alignment horizontal="center" vertical="center" wrapText="1" shrinkToFit="1"/>
    </xf>
    <xf numFmtId="176" fontId="57" fillId="0" borderId="30" xfId="2" applyNumberFormat="1" applyFont="1" applyFill="1" applyBorder="1" applyAlignment="1">
      <alignment horizontal="center" vertical="center" wrapText="1" shrinkToFit="1"/>
    </xf>
    <xf numFmtId="9" fontId="57" fillId="0" borderId="30" xfId="6" applyFont="1" applyFill="1" applyBorder="1" applyAlignment="1">
      <alignment horizontal="center" vertical="center" wrapText="1" shrinkToFit="1"/>
    </xf>
    <xf numFmtId="9" fontId="57" fillId="0" borderId="5" xfId="6" applyFont="1" applyFill="1" applyBorder="1" applyAlignment="1">
      <alignment horizontal="center" vertical="center" wrapText="1" shrinkToFit="1"/>
    </xf>
    <xf numFmtId="9" fontId="57" fillId="0" borderId="39" xfId="6" applyFont="1" applyFill="1" applyBorder="1" applyAlignment="1">
      <alignment horizontal="center" vertical="center" wrapText="1" shrinkToFit="1"/>
    </xf>
    <xf numFmtId="176" fontId="8" fillId="0" borderId="14" xfId="3" applyNumberFormat="1" applyFont="1" applyBorder="1" applyAlignment="1">
      <alignment horizontal="center" vertical="center"/>
    </xf>
    <xf numFmtId="9" fontId="56" fillId="7" borderId="14" xfId="6" applyFont="1" applyFill="1" applyBorder="1" applyAlignment="1">
      <alignment horizontal="center" vertical="center" wrapText="1" shrinkToFit="1"/>
    </xf>
    <xf numFmtId="176" fontId="56" fillId="0" borderId="14" xfId="3" applyNumberFormat="1" applyFont="1" applyBorder="1" applyAlignment="1">
      <alignment horizontal="center" vertical="center"/>
    </xf>
    <xf numFmtId="9" fontId="54" fillId="11" borderId="18" xfId="6" applyNumberFormat="1" applyFont="1" applyFill="1" applyBorder="1" applyAlignment="1">
      <alignment horizontal="center" vertical="center"/>
    </xf>
    <xf numFmtId="9" fontId="55" fillId="0" borderId="14" xfId="6" applyFont="1" applyFill="1" applyBorder="1" applyAlignment="1">
      <alignment horizontal="center" vertical="center" wrapText="1" shrinkToFit="1"/>
    </xf>
    <xf numFmtId="9" fontId="8" fillId="9" borderId="14" xfId="6" applyFont="1" applyFill="1" applyBorder="1" applyAlignment="1">
      <alignment horizontal="center" vertical="center"/>
    </xf>
    <xf numFmtId="176" fontId="57" fillId="0" borderId="36" xfId="2" applyNumberFormat="1" applyFont="1" applyFill="1" applyBorder="1" applyAlignment="1">
      <alignment horizontal="center" vertical="center" wrapText="1" shrinkToFit="1"/>
    </xf>
    <xf numFmtId="176" fontId="57" fillId="0" borderId="37" xfId="2" applyNumberFormat="1" applyFont="1" applyFill="1" applyBorder="1" applyAlignment="1">
      <alignment horizontal="center" vertical="center" wrapText="1" shrinkToFit="1"/>
    </xf>
    <xf numFmtId="176" fontId="57" fillId="0" borderId="43" xfId="2" applyNumberFormat="1" applyFont="1" applyFill="1" applyBorder="1" applyAlignment="1">
      <alignment horizontal="center" vertical="center" wrapText="1" shrinkToFit="1"/>
    </xf>
    <xf numFmtId="0" fontId="14" fillId="0" borderId="55" xfId="3" applyFont="1" applyBorder="1" applyAlignment="1">
      <alignment horizontal="center"/>
    </xf>
    <xf numFmtId="0" fontId="14" fillId="0" borderId="2" xfId="3" applyFont="1" applyBorder="1" applyAlignment="1">
      <alignment horizontal="center"/>
    </xf>
    <xf numFmtId="0" fontId="55" fillId="0" borderId="2" xfId="3" applyFont="1" applyBorder="1" applyAlignment="1">
      <alignment horizontal="center"/>
    </xf>
    <xf numFmtId="0" fontId="8" fillId="0" borderId="2" xfId="3" applyFont="1" applyBorder="1" applyAlignment="1">
      <alignment horizontal="center"/>
    </xf>
    <xf numFmtId="0" fontId="14" fillId="0" borderId="32" xfId="3" applyFont="1" applyBorder="1" applyAlignment="1">
      <alignment horizontal="center"/>
    </xf>
    <xf numFmtId="0" fontId="14" fillId="0" borderId="30" xfId="3" applyFont="1" applyBorder="1" applyAlignment="1">
      <alignment horizontal="center"/>
    </xf>
    <xf numFmtId="9" fontId="57" fillId="0" borderId="54" xfId="6" applyFont="1" applyFill="1" applyBorder="1" applyAlignment="1">
      <alignment horizontal="center" vertical="center" wrapText="1" shrinkToFit="1"/>
    </xf>
    <xf numFmtId="9" fontId="55" fillId="0" borderId="14" xfId="6" applyFont="1" applyBorder="1" applyAlignment="1">
      <alignment horizontal="center" vertical="center"/>
    </xf>
    <xf numFmtId="9" fontId="56" fillId="7" borderId="14" xfId="6" applyFont="1" applyFill="1" applyBorder="1" applyAlignment="1">
      <alignment horizontal="center" vertical="center"/>
    </xf>
    <xf numFmtId="9" fontId="55" fillId="0" borderId="14" xfId="6" applyFont="1" applyFill="1" applyBorder="1" applyAlignment="1">
      <alignment horizontal="center" vertical="center"/>
    </xf>
    <xf numFmtId="9" fontId="8" fillId="0" borderId="47" xfId="6" applyNumberFormat="1" applyFont="1" applyBorder="1" applyAlignment="1">
      <alignment horizontal="center" vertical="center"/>
    </xf>
    <xf numFmtId="9" fontId="8" fillId="0" borderId="56" xfId="6" applyNumberFormat="1" applyFont="1" applyBorder="1" applyAlignment="1">
      <alignment horizontal="center" vertical="center"/>
    </xf>
    <xf numFmtId="9" fontId="8" fillId="0" borderId="39" xfId="6" applyNumberFormat="1" applyFont="1" applyBorder="1" applyAlignment="1">
      <alignment horizontal="center" vertical="center"/>
    </xf>
    <xf numFmtId="9" fontId="14" fillId="9" borderId="37" xfId="6" applyFont="1" applyFill="1" applyBorder="1" applyAlignment="1">
      <alignment horizontal="center" vertical="center"/>
    </xf>
    <xf numFmtId="9" fontId="14" fillId="9" borderId="20" xfId="6" applyFont="1" applyFill="1" applyBorder="1" applyAlignment="1">
      <alignment horizontal="center" vertical="center"/>
    </xf>
    <xf numFmtId="9" fontId="14" fillId="9" borderId="5" xfId="6" applyFont="1" applyFill="1" applyBorder="1" applyAlignment="1">
      <alignment horizontal="center" vertical="center"/>
    </xf>
    <xf numFmtId="0" fontId="51" fillId="2" borderId="49" xfId="1" applyNumberFormat="1" applyFont="1" applyFill="1" applyBorder="1" applyAlignment="1">
      <alignment horizontal="center" vertical="center"/>
    </xf>
    <xf numFmtId="0" fontId="51" fillId="2" borderId="44" xfId="1" applyNumberFormat="1" applyFont="1" applyFill="1" applyBorder="1" applyAlignment="1">
      <alignment horizontal="center" vertical="center"/>
    </xf>
    <xf numFmtId="0" fontId="51" fillId="2" borderId="50" xfId="1" applyNumberFormat="1" applyFont="1" applyFill="1" applyBorder="1" applyAlignment="1">
      <alignment horizontal="center" vertical="center"/>
    </xf>
    <xf numFmtId="0" fontId="51" fillId="0" borderId="36" xfId="1" applyNumberFormat="1" applyFont="1" applyFill="1" applyBorder="1" applyAlignment="1">
      <alignment horizontal="center" vertical="center"/>
    </xf>
    <xf numFmtId="0" fontId="51" fillId="0" borderId="37" xfId="1" applyNumberFormat="1" applyFont="1" applyFill="1" applyBorder="1" applyAlignment="1">
      <alignment horizontal="center" vertical="center"/>
    </xf>
    <xf numFmtId="0" fontId="51" fillId="0" borderId="47" xfId="1" applyNumberFormat="1" applyFont="1" applyFill="1" applyBorder="1" applyAlignment="1">
      <alignment horizontal="center" vertical="center"/>
    </xf>
    <xf numFmtId="0" fontId="36" fillId="0" borderId="13" xfId="3" applyFont="1" applyBorder="1" applyAlignment="1">
      <alignment horizontal="center" vertical="center"/>
    </xf>
    <xf numFmtId="0" fontId="53" fillId="0" borderId="14" xfId="3" applyFont="1" applyBorder="1" applyAlignment="1">
      <alignment horizontal="center" vertical="center"/>
    </xf>
    <xf numFmtId="0" fontId="51" fillId="0" borderId="43" xfId="1" applyNumberFormat="1" applyFont="1" applyFill="1" applyBorder="1" applyAlignment="1">
      <alignment horizontal="center" vertical="center" wrapText="1"/>
    </xf>
    <xf numFmtId="0" fontId="51" fillId="0" borderId="24" xfId="1" applyNumberFormat="1" applyFont="1" applyFill="1" applyBorder="1" applyAlignment="1">
      <alignment horizontal="center" vertical="center"/>
    </xf>
    <xf numFmtId="0" fontId="58" fillId="12" borderId="7" xfId="3" applyFont="1" applyFill="1" applyBorder="1" applyAlignment="1">
      <alignment horizontal="left" vertical="center"/>
    </xf>
    <xf numFmtId="49" fontId="9" fillId="0" borderId="28" xfId="1" applyNumberFormat="1" applyFont="1" applyFill="1" applyBorder="1" applyAlignment="1">
      <alignment horizontal="left" vertical="center" wrapText="1"/>
    </xf>
    <xf numFmtId="49" fontId="50" fillId="0" borderId="52" xfId="1" applyNumberFormat="1" applyFont="1" applyFill="1" applyBorder="1" applyAlignment="1">
      <alignment horizontal="left" vertical="center" wrapText="1"/>
    </xf>
    <xf numFmtId="49" fontId="50" fillId="0" borderId="53" xfId="1" applyNumberFormat="1" applyFont="1" applyFill="1" applyBorder="1" applyAlignment="1">
      <alignment horizontal="left" vertical="center" wrapText="1"/>
    </xf>
    <xf numFmtId="0" fontId="61" fillId="0" borderId="28" xfId="3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0" xfId="2" applyAlignment="1">
      <alignment horizontal="center" vertical="center"/>
    </xf>
    <xf numFmtId="179" fontId="43" fillId="0" borderId="38" xfId="2" applyNumberFormat="1" applyFont="1" applyBorder="1" applyAlignment="1" applyProtection="1">
      <alignment horizontal="center" vertical="center" shrinkToFit="1"/>
      <protection hidden="1"/>
    </xf>
    <xf numFmtId="179" fontId="43" fillId="0" borderId="24" xfId="2" applyNumberFormat="1" applyFont="1" applyBorder="1" applyAlignment="1" applyProtection="1">
      <alignment horizontal="center" vertical="center" shrinkToFit="1"/>
      <protection hidden="1"/>
    </xf>
    <xf numFmtId="176" fontId="43" fillId="0" borderId="5" xfId="2" applyNumberFormat="1" applyFont="1" applyBorder="1" applyAlignment="1" applyProtection="1">
      <alignment horizontal="center" vertical="center" shrinkToFit="1"/>
      <protection hidden="1"/>
    </xf>
    <xf numFmtId="176" fontId="43" fillId="0" borderId="40" xfId="2" applyNumberFormat="1" applyFont="1" applyBorder="1" applyAlignment="1" applyProtection="1">
      <alignment horizontal="center" vertical="center" shrinkToFit="1"/>
      <protection hidden="1"/>
    </xf>
    <xf numFmtId="0" fontId="15" fillId="0" borderId="5" xfId="2" applyFont="1" applyBorder="1" applyAlignment="1" applyProtection="1">
      <alignment horizontal="center" vertical="center" shrinkToFit="1"/>
      <protection hidden="1"/>
    </xf>
    <xf numFmtId="0" fontId="15" fillId="0" borderId="40" xfId="2" applyFont="1" applyBorder="1" applyAlignment="1" applyProtection="1">
      <alignment horizontal="center" vertical="center" shrinkToFit="1"/>
      <protection hidden="1"/>
    </xf>
    <xf numFmtId="0" fontId="15" fillId="0" borderId="5" xfId="2" applyFont="1" applyBorder="1" applyAlignment="1">
      <alignment horizontal="center" vertical="center" shrinkToFit="1"/>
    </xf>
    <xf numFmtId="0" fontId="15" fillId="0" borderId="40" xfId="2" applyFont="1" applyBorder="1" applyAlignment="1">
      <alignment horizontal="center" vertical="center" shrinkToFit="1"/>
    </xf>
    <xf numFmtId="179" fontId="43" fillId="0" borderId="5" xfId="2" applyNumberFormat="1" applyFont="1" applyBorder="1" applyAlignment="1" applyProtection="1">
      <alignment horizontal="center" vertical="center" shrinkToFit="1"/>
      <protection hidden="1"/>
    </xf>
    <xf numFmtId="179" fontId="43" fillId="0" borderId="40" xfId="2" applyNumberFormat="1" applyFont="1" applyBorder="1" applyAlignment="1" applyProtection="1">
      <alignment horizontal="center" vertical="center" shrinkToFit="1"/>
      <protection hidden="1"/>
    </xf>
    <xf numFmtId="0" fontId="19" fillId="0" borderId="0" xfId="2" applyFont="1" applyAlignment="1" applyProtection="1">
      <alignment horizontal="center"/>
      <protection locked="0"/>
    </xf>
    <xf numFmtId="0" fontId="19" fillId="0" borderId="6" xfId="2" applyFont="1" applyBorder="1" applyAlignment="1" applyProtection="1">
      <alignment horizontal="center"/>
      <protection locked="0"/>
    </xf>
    <xf numFmtId="0" fontId="22" fillId="0" borderId="2" xfId="2" applyFont="1" applyBorder="1" applyAlignment="1" applyProtection="1">
      <alignment horizontal="left"/>
      <protection locked="0"/>
    </xf>
    <xf numFmtId="0" fontId="22" fillId="0" borderId="4" xfId="2" applyFont="1" applyBorder="1" applyAlignment="1" applyProtection="1">
      <alignment horizontal="left"/>
      <protection locked="0"/>
    </xf>
    <xf numFmtId="0" fontId="23" fillId="0" borderId="7" xfId="2" applyFont="1" applyBorder="1" applyAlignment="1" applyProtection="1">
      <alignment horizontal="left"/>
      <protection locked="0"/>
    </xf>
    <xf numFmtId="0" fontId="23" fillId="0" borderId="8" xfId="2" applyFont="1" applyBorder="1" applyAlignment="1" applyProtection="1">
      <alignment horizontal="left"/>
      <protection locked="0"/>
    </xf>
    <xf numFmtId="0" fontId="0" fillId="3" borderId="9" xfId="2" applyFont="1" applyFill="1" applyBorder="1" applyAlignment="1">
      <alignment horizontal="center" vertical="center" wrapText="1"/>
    </xf>
    <xf numFmtId="0" fontId="0" fillId="3" borderId="12" xfId="2" applyFont="1" applyFill="1" applyBorder="1" applyAlignment="1">
      <alignment horizontal="center" vertical="center" wrapText="1"/>
    </xf>
    <xf numFmtId="0" fontId="0" fillId="3" borderId="23" xfId="2" applyFont="1" applyFill="1" applyBorder="1" applyAlignment="1">
      <alignment horizontal="center" vertical="center" wrapText="1"/>
    </xf>
    <xf numFmtId="0" fontId="25" fillId="4" borderId="9" xfId="2" applyFont="1" applyFill="1" applyBorder="1" applyAlignment="1">
      <alignment horizontal="center"/>
    </xf>
    <xf numFmtId="0" fontId="25" fillId="4" borderId="10" xfId="2" applyFont="1" applyFill="1" applyBorder="1" applyAlignment="1">
      <alignment horizontal="center"/>
    </xf>
    <xf numFmtId="0" fontId="26" fillId="5" borderId="10" xfId="2" applyFont="1" applyFill="1" applyBorder="1" applyAlignment="1">
      <alignment horizontal="center"/>
    </xf>
    <xf numFmtId="0" fontId="26" fillId="5" borderId="11" xfId="2" applyFont="1" applyFill="1" applyBorder="1" applyAlignment="1">
      <alignment horizontal="center"/>
    </xf>
    <xf numFmtId="0" fontId="27" fillId="0" borderId="15" xfId="2" applyFont="1" applyBorder="1" applyAlignment="1">
      <alignment horizontal="center"/>
    </xf>
    <xf numFmtId="0" fontId="0" fillId="0" borderId="16" xfId="2" applyFont="1" applyBorder="1" applyAlignment="1">
      <alignment horizontal="center"/>
    </xf>
    <xf numFmtId="179" fontId="15" fillId="7" borderId="5" xfId="2" applyNumberFormat="1" applyFont="1" applyFill="1" applyBorder="1" applyAlignment="1" applyProtection="1">
      <alignment horizontal="center" vertical="center" shrinkToFit="1"/>
      <protection hidden="1"/>
    </xf>
    <xf numFmtId="179" fontId="15" fillId="7" borderId="40" xfId="2" applyNumberFormat="1" applyFont="1" applyFill="1" applyBorder="1" applyAlignment="1" applyProtection="1">
      <alignment horizontal="center" vertical="center" shrinkToFit="1"/>
      <protection hidden="1"/>
    </xf>
    <xf numFmtId="178" fontId="15" fillId="0" borderId="6" xfId="2" applyNumberFormat="1" applyFont="1" applyBorder="1" applyAlignment="1">
      <alignment horizontal="center" vertical="center" shrinkToFit="1"/>
    </xf>
    <xf numFmtId="178" fontId="15" fillId="0" borderId="8" xfId="2" applyNumberFormat="1" applyFont="1" applyBorder="1" applyAlignment="1">
      <alignment horizontal="center" vertical="center" shrinkToFit="1"/>
    </xf>
    <xf numFmtId="178" fontId="15" fillId="0" borderId="39" xfId="2" applyNumberFormat="1" applyFont="1" applyBorder="1" applyAlignment="1">
      <alignment horizontal="center" vertical="center" shrinkToFit="1"/>
    </xf>
    <xf numFmtId="178" fontId="15" fillId="0" borderId="41" xfId="2" applyNumberFormat="1" applyFont="1" applyBorder="1" applyAlignment="1">
      <alignment horizontal="center" vertical="center" shrinkToFit="1"/>
    </xf>
  </cellXfs>
  <cellStyles count="7">
    <cellStyle name="百分比" xfId="6" builtinId="5"/>
    <cellStyle name="常规" xfId="0" builtinId="0"/>
    <cellStyle name="常规 3" xfId="1"/>
    <cellStyle name="常规 4" xfId="3"/>
    <cellStyle name="常规 5" xfId="5"/>
    <cellStyle name="一般_TPS培训教材-原丰田工程师亲讲-TPS-表格设备履历表實例(XLS)" xfId="4"/>
    <cellStyle name="一般_TPS培训教材-原丰田工程师亲讲-TPS-表格设备履历表實例(XLS) 2" xfId="2"/>
  </cellStyles>
  <dxfs count="57">
    <dxf>
      <font>
        <b val="0"/>
        <i val="0"/>
        <strike val="0"/>
        <u val="none"/>
        <sz val="12"/>
        <color rgb="FF9C0006"/>
        <name val="宋体"/>
        <scheme val="none"/>
      </font>
    </dxf>
    <dxf>
      <font>
        <b val="0"/>
        <i val="0"/>
        <strike val="0"/>
        <u val="none"/>
        <sz val="12"/>
        <color rgb="FF9C0006"/>
        <name val="宋体"/>
        <scheme val="none"/>
      </font>
    </dxf>
    <dxf>
      <fill>
        <patternFill patternType="solid">
          <bgColor indexed="14"/>
        </patternFill>
      </fill>
    </dxf>
    <dxf>
      <font>
        <b val="0"/>
        <color auto="1"/>
      </font>
      <fill>
        <patternFill patternType="solid">
          <bgColor indexed="13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</dxf>
    <dxf>
      <font>
        <b val="0"/>
        <i val="0"/>
        <strike val="0"/>
        <u val="none"/>
        <sz val="12"/>
        <color rgb="FF9C0006"/>
        <name val="宋体"/>
        <scheme val="none"/>
      </font>
    </dxf>
    <dxf>
      <fill>
        <patternFill patternType="solid">
          <bgColor indexed="14"/>
        </patternFill>
      </fill>
    </dxf>
    <dxf>
      <font>
        <b val="0"/>
        <color auto="1"/>
      </font>
      <fill>
        <patternFill patternType="solid">
          <bgColor indexed="13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</dxf>
    <dxf>
      <fill>
        <patternFill patternType="solid">
          <bgColor indexed="14"/>
        </patternFill>
      </fill>
    </dxf>
    <dxf>
      <fill>
        <patternFill patternType="solid">
          <bgColor indexed="13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</dxf>
    <dxf>
      <fill>
        <patternFill patternType="solid">
          <bgColor indexed="14"/>
        </patternFill>
      </fill>
    </dxf>
    <dxf>
      <fill>
        <patternFill patternType="solid">
          <bgColor indexed="13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</dxf>
    <dxf>
      <font>
        <b val="0"/>
        <i val="0"/>
        <strike val="0"/>
        <u val="none"/>
        <sz val="12"/>
        <color rgb="FF9C0006"/>
        <name val="宋体"/>
        <scheme val="none"/>
      </font>
    </dxf>
    <dxf>
      <font>
        <b val="0"/>
        <color auto="1"/>
      </font>
      <fill>
        <patternFill patternType="solid">
          <bgColor indexed="14"/>
        </patternFill>
      </fill>
    </dxf>
    <dxf>
      <fill>
        <patternFill patternType="solid">
          <bgColor indexed="13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</dxf>
    <dxf>
      <font>
        <b val="0"/>
        <i val="0"/>
        <strike val="0"/>
        <u val="none"/>
        <sz val="12"/>
        <color rgb="FF9C0006"/>
        <name val="宋体"/>
        <scheme val="none"/>
      </font>
    </dxf>
    <dxf>
      <font>
        <b val="0"/>
        <color auto="1"/>
      </font>
      <fill>
        <patternFill patternType="solid">
          <bgColor indexed="14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4"/>
        </patternFill>
      </fill>
    </dxf>
    <dxf>
      <fill>
        <patternFill patternType="solid">
          <bgColor indexed="13"/>
        </patternFill>
      </fill>
    </dxf>
    <dxf>
      <fill>
        <patternFill patternType="none"/>
      </fill>
    </dxf>
    <dxf>
      <font>
        <b val="0"/>
        <i val="0"/>
        <strike val="0"/>
        <u val="none"/>
        <sz val="12"/>
        <color rgb="FF9C0006"/>
        <name val="宋体"/>
        <scheme val="none"/>
      </font>
    </dxf>
    <dxf>
      <font>
        <b val="0"/>
        <i val="0"/>
        <strike val="0"/>
        <u val="none"/>
        <sz val="12"/>
        <color rgb="FF9C0006"/>
        <name val="宋体"/>
        <scheme val="none"/>
      </font>
    </dxf>
    <dxf>
      <fill>
        <patternFill patternType="solid">
          <bgColor indexed="14"/>
        </patternFill>
      </fill>
    </dxf>
    <dxf>
      <fill>
        <patternFill patternType="solid">
          <bgColor indexed="13"/>
        </patternFill>
      </fill>
    </dxf>
    <dxf>
      <fill>
        <patternFill patternType="none"/>
      </fill>
    </dxf>
    <dxf>
      <font>
        <b val="0"/>
        <i val="0"/>
        <strike val="0"/>
        <u val="none"/>
        <sz val="12"/>
        <color rgb="FF9C0006"/>
        <name val="宋体"/>
        <scheme val="none"/>
      </font>
    </dxf>
    <dxf>
      <font>
        <b val="0"/>
        <i val="0"/>
        <strike val="0"/>
        <u val="none"/>
        <sz val="12"/>
        <color rgb="FF9C0006"/>
        <name val="宋体"/>
        <scheme val="none"/>
      </font>
    </dxf>
    <dxf>
      <fill>
        <patternFill patternType="solid">
          <bgColor indexed="14"/>
        </patternFill>
      </fill>
    </dxf>
    <dxf>
      <font>
        <b val="0"/>
        <color auto="1"/>
      </font>
      <fill>
        <patternFill patternType="solid">
          <bgColor indexed="13"/>
        </patternFill>
      </fill>
    </dxf>
    <dxf>
      <font>
        <b val="0"/>
        <color auto="1"/>
      </font>
      <fill>
        <patternFill patternType="solid">
          <bgColor indexed="14"/>
        </patternFill>
      </fill>
    </dxf>
    <dxf>
      <fill>
        <patternFill patternType="solid">
          <bgColor indexed="13"/>
        </patternFill>
      </fill>
    </dxf>
    <dxf>
      <font>
        <b val="0"/>
        <color auto="1"/>
      </font>
      <fill>
        <patternFill patternType="solid">
          <bgColor indexed="14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4"/>
        </patternFill>
      </fill>
    </dxf>
    <dxf>
      <fill>
        <patternFill patternType="solid">
          <bgColor indexed="13"/>
        </patternFill>
      </fill>
    </dxf>
    <dxf>
      <fill>
        <patternFill patternType="none"/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DO58"/>
  <sheetViews>
    <sheetView tabSelected="1" zoomScale="70" zoomScaleNormal="70" workbookViewId="0">
      <pane ySplit="3" topLeftCell="A4" activePane="bottomLeft" state="frozen"/>
      <selection activeCell="BR1" sqref="BR1"/>
      <selection pane="bottomLeft" activeCell="S23" sqref="S23"/>
    </sheetView>
  </sheetViews>
  <sheetFormatPr defaultColWidth="9.140625" defaultRowHeight="12.75"/>
  <cols>
    <col min="1" max="1" width="7" style="25" customWidth="1"/>
    <col min="2" max="2" width="13.85546875" style="25" customWidth="1"/>
    <col min="3" max="3" width="10.7109375" style="25" bestFit="1" customWidth="1"/>
    <col min="4" max="4" width="10" style="25" customWidth="1"/>
    <col min="5" max="5" width="10.7109375" style="25" bestFit="1" customWidth="1"/>
    <col min="6" max="7" width="8.5703125" style="25" bestFit="1" customWidth="1"/>
    <col min="8" max="8" width="10.85546875" style="25" bestFit="1" customWidth="1"/>
    <col min="9" max="10" width="11.85546875" style="25" bestFit="1" customWidth="1"/>
    <col min="11" max="11" width="11.7109375" style="25" customWidth="1"/>
    <col min="12" max="12" width="10.7109375" style="25" bestFit="1" customWidth="1"/>
    <col min="13" max="13" width="10" style="25" customWidth="1"/>
    <col min="14" max="14" width="10.7109375" style="25" bestFit="1" customWidth="1"/>
    <col min="15" max="16" width="8.5703125" style="25" bestFit="1" customWidth="1"/>
    <col min="17" max="19" width="11" style="25" bestFit="1" customWidth="1"/>
    <col min="20" max="20" width="11.7109375" style="25" customWidth="1"/>
    <col min="21" max="21" width="10.7109375" style="25" bestFit="1" customWidth="1"/>
    <col min="22" max="22" width="10" style="25" customWidth="1"/>
    <col min="23" max="23" width="10.7109375" style="25" bestFit="1" customWidth="1"/>
    <col min="24" max="25" width="8.5703125" style="25" bestFit="1" customWidth="1"/>
    <col min="26" max="28" width="9.7109375" style="25" bestFit="1" customWidth="1"/>
    <col min="29" max="29" width="11.7109375" style="25" customWidth="1"/>
    <col min="30" max="30" width="10.5703125" style="25" customWidth="1"/>
    <col min="31" max="31" width="10" style="25" customWidth="1"/>
    <col min="32" max="32" width="10.5703125" style="25" customWidth="1"/>
    <col min="33" max="34" width="8.42578125" style="25" customWidth="1"/>
    <col min="35" max="37" width="9.5703125" style="25" customWidth="1"/>
    <col min="38" max="38" width="11.7109375" style="25" customWidth="1"/>
    <col min="39" max="39" width="10.5703125" style="25" customWidth="1"/>
    <col min="40" max="40" width="10" style="25" customWidth="1"/>
    <col min="41" max="41" width="10.5703125" style="25" customWidth="1"/>
    <col min="42" max="43" width="8.42578125" style="25" customWidth="1"/>
    <col min="44" max="46" width="9.28515625" style="25" customWidth="1"/>
    <col min="47" max="47" width="11.7109375" style="25" customWidth="1"/>
    <col min="48" max="48" width="10.5703125" style="25" customWidth="1"/>
    <col min="49" max="49" width="10" style="25" customWidth="1"/>
    <col min="50" max="50" width="10.5703125" style="25" customWidth="1"/>
    <col min="51" max="52" width="8.42578125" style="25" customWidth="1"/>
    <col min="53" max="55" width="9.28515625" style="25" customWidth="1"/>
    <col min="56" max="56" width="11.7109375" style="25" customWidth="1"/>
    <col min="57" max="57" width="10.5703125" style="25" customWidth="1"/>
    <col min="58" max="58" width="10" style="25" customWidth="1"/>
    <col min="59" max="59" width="10.5703125" style="25" customWidth="1"/>
    <col min="60" max="61" width="8.42578125" style="25" customWidth="1"/>
    <col min="62" max="64" width="9.28515625" style="25" customWidth="1"/>
    <col min="65" max="65" width="11.7109375" style="25" customWidth="1"/>
    <col min="66" max="66" width="10.5703125" style="25" customWidth="1"/>
    <col min="67" max="67" width="10" style="25" customWidth="1"/>
    <col min="68" max="68" width="10.5703125" style="25" customWidth="1"/>
    <col min="69" max="70" width="8.42578125" style="25" customWidth="1"/>
    <col min="71" max="73" width="9.28515625" style="25" customWidth="1"/>
    <col min="74" max="74" width="11.7109375" style="25" customWidth="1"/>
    <col min="75" max="75" width="10.5703125" style="25" customWidth="1"/>
    <col min="76" max="76" width="10" style="25" customWidth="1"/>
    <col min="77" max="77" width="10.5703125" style="25" customWidth="1"/>
    <col min="78" max="79" width="8.42578125" style="25" customWidth="1"/>
    <col min="80" max="82" width="9.28515625" style="25" customWidth="1"/>
    <col min="83" max="83" width="11.7109375" style="25" customWidth="1"/>
    <col min="84" max="84" width="10.5703125" style="25" customWidth="1"/>
    <col min="85" max="85" width="10" style="25" customWidth="1"/>
    <col min="86" max="86" width="10.5703125" style="25" customWidth="1"/>
    <col min="87" max="88" width="8.42578125" style="25" customWidth="1"/>
    <col min="89" max="91" width="9.28515625" style="25" customWidth="1"/>
    <col min="92" max="92" width="11.7109375" style="25" customWidth="1"/>
    <col min="93" max="93" width="10.5703125" style="25" customWidth="1"/>
    <col min="94" max="94" width="10" style="25" customWidth="1"/>
    <col min="95" max="95" width="10.5703125" style="25" customWidth="1"/>
    <col min="96" max="97" width="8.42578125" style="25" customWidth="1"/>
    <col min="98" max="100" width="9.28515625" style="25" customWidth="1"/>
    <col min="101" max="101" width="11.7109375" style="25" customWidth="1"/>
    <col min="102" max="102" width="10.5703125" style="25" customWidth="1"/>
    <col min="103" max="103" width="10" style="25" customWidth="1"/>
    <col min="104" max="104" width="10.5703125" style="25" customWidth="1"/>
    <col min="105" max="106" width="8.42578125" style="25" customWidth="1"/>
    <col min="107" max="109" width="9.28515625" style="25" customWidth="1"/>
    <col min="110" max="110" width="11.7109375" style="25" customWidth="1"/>
    <col min="111" max="111" width="10.7109375" style="25" bestFit="1" customWidth="1"/>
    <col min="112" max="112" width="10" style="25" customWidth="1"/>
    <col min="113" max="113" width="10.7109375" style="25" bestFit="1" customWidth="1"/>
    <col min="114" max="115" width="8.5703125" style="25" bestFit="1" customWidth="1"/>
    <col min="116" max="116" width="11.140625" style="25" bestFit="1" customWidth="1"/>
    <col min="117" max="118" width="9.7109375" style="25" bestFit="1" customWidth="1"/>
    <col min="119" max="119" width="11.7109375" style="25" customWidth="1"/>
    <col min="120" max="16384" width="9.140625" style="25"/>
  </cols>
  <sheetData>
    <row r="1" spans="1:119" ht="49.5" customHeight="1" thickBot="1">
      <c r="A1" s="193" t="s">
        <v>110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</row>
    <row r="2" spans="1:119" ht="36" customHeight="1">
      <c r="A2" s="191" t="s">
        <v>97</v>
      </c>
      <c r="B2" s="195" t="s">
        <v>102</v>
      </c>
      <c r="C2" s="183">
        <v>1</v>
      </c>
      <c r="D2" s="184"/>
      <c r="E2" s="184"/>
      <c r="F2" s="184"/>
      <c r="G2" s="184"/>
      <c r="H2" s="184"/>
      <c r="I2" s="184"/>
      <c r="J2" s="184"/>
      <c r="K2" s="185"/>
      <c r="L2" s="183">
        <v>2</v>
      </c>
      <c r="M2" s="184"/>
      <c r="N2" s="184"/>
      <c r="O2" s="184"/>
      <c r="P2" s="184"/>
      <c r="Q2" s="184"/>
      <c r="R2" s="184"/>
      <c r="S2" s="184"/>
      <c r="T2" s="185"/>
      <c r="U2" s="183">
        <v>3</v>
      </c>
      <c r="V2" s="184"/>
      <c r="W2" s="184"/>
      <c r="X2" s="184"/>
      <c r="Y2" s="184"/>
      <c r="Z2" s="184"/>
      <c r="AA2" s="184"/>
      <c r="AB2" s="184"/>
      <c r="AC2" s="185"/>
      <c r="AD2" s="183">
        <v>4</v>
      </c>
      <c r="AE2" s="184"/>
      <c r="AF2" s="184"/>
      <c r="AG2" s="184"/>
      <c r="AH2" s="184"/>
      <c r="AI2" s="184"/>
      <c r="AJ2" s="184"/>
      <c r="AK2" s="184"/>
      <c r="AL2" s="185"/>
      <c r="AM2" s="183">
        <v>5</v>
      </c>
      <c r="AN2" s="184"/>
      <c r="AO2" s="184"/>
      <c r="AP2" s="184"/>
      <c r="AQ2" s="184"/>
      <c r="AR2" s="184"/>
      <c r="AS2" s="184"/>
      <c r="AT2" s="184"/>
      <c r="AU2" s="185"/>
      <c r="AV2" s="183">
        <v>6</v>
      </c>
      <c r="AW2" s="184"/>
      <c r="AX2" s="184"/>
      <c r="AY2" s="184"/>
      <c r="AZ2" s="184"/>
      <c r="BA2" s="184"/>
      <c r="BB2" s="184"/>
      <c r="BC2" s="184"/>
      <c r="BD2" s="185"/>
      <c r="BE2" s="183">
        <v>7</v>
      </c>
      <c r="BF2" s="184"/>
      <c r="BG2" s="184"/>
      <c r="BH2" s="184"/>
      <c r="BI2" s="184"/>
      <c r="BJ2" s="184"/>
      <c r="BK2" s="184"/>
      <c r="BL2" s="184"/>
      <c r="BM2" s="185"/>
      <c r="BN2" s="183">
        <v>8</v>
      </c>
      <c r="BO2" s="184"/>
      <c r="BP2" s="184"/>
      <c r="BQ2" s="184"/>
      <c r="BR2" s="184"/>
      <c r="BS2" s="184"/>
      <c r="BT2" s="184"/>
      <c r="BU2" s="184"/>
      <c r="BV2" s="185"/>
      <c r="BW2" s="183">
        <v>9</v>
      </c>
      <c r="BX2" s="184"/>
      <c r="BY2" s="184"/>
      <c r="BZ2" s="184"/>
      <c r="CA2" s="184"/>
      <c r="CB2" s="184"/>
      <c r="CC2" s="184"/>
      <c r="CD2" s="184"/>
      <c r="CE2" s="185"/>
      <c r="CF2" s="183">
        <v>10</v>
      </c>
      <c r="CG2" s="184"/>
      <c r="CH2" s="184"/>
      <c r="CI2" s="184"/>
      <c r="CJ2" s="184"/>
      <c r="CK2" s="184"/>
      <c r="CL2" s="184"/>
      <c r="CM2" s="184"/>
      <c r="CN2" s="185"/>
      <c r="CO2" s="183">
        <v>11</v>
      </c>
      <c r="CP2" s="184"/>
      <c r="CQ2" s="184"/>
      <c r="CR2" s="184"/>
      <c r="CS2" s="184"/>
      <c r="CT2" s="184"/>
      <c r="CU2" s="184"/>
      <c r="CV2" s="184"/>
      <c r="CW2" s="185"/>
      <c r="CX2" s="183">
        <v>12</v>
      </c>
      <c r="CY2" s="184"/>
      <c r="CZ2" s="184"/>
      <c r="DA2" s="184"/>
      <c r="DB2" s="184"/>
      <c r="DC2" s="184"/>
      <c r="DD2" s="184"/>
      <c r="DE2" s="184"/>
      <c r="DF2" s="185"/>
      <c r="DG2" s="186" t="s">
        <v>98</v>
      </c>
      <c r="DH2" s="187"/>
      <c r="DI2" s="187"/>
      <c r="DJ2" s="187"/>
      <c r="DK2" s="187"/>
      <c r="DL2" s="187"/>
      <c r="DM2" s="187"/>
      <c r="DN2" s="187"/>
      <c r="DO2" s="188"/>
    </row>
    <row r="3" spans="1:119" ht="36" customHeight="1" thickBot="1">
      <c r="A3" s="192"/>
      <c r="B3" s="196"/>
      <c r="C3" s="136" t="s">
        <v>99</v>
      </c>
      <c r="D3" s="127" t="s">
        <v>100</v>
      </c>
      <c r="E3" s="127" t="s">
        <v>101</v>
      </c>
      <c r="F3" s="129" t="s">
        <v>104</v>
      </c>
      <c r="G3" s="129" t="s">
        <v>105</v>
      </c>
      <c r="H3" s="126" t="s">
        <v>93</v>
      </c>
      <c r="I3" s="127" t="s">
        <v>94</v>
      </c>
      <c r="J3" s="127" t="s">
        <v>95</v>
      </c>
      <c r="K3" s="137" t="s">
        <v>96</v>
      </c>
      <c r="L3" s="136" t="s">
        <v>99</v>
      </c>
      <c r="M3" s="127" t="s">
        <v>100</v>
      </c>
      <c r="N3" s="127" t="s">
        <v>101</v>
      </c>
      <c r="O3" s="129" t="s">
        <v>104</v>
      </c>
      <c r="P3" s="129" t="s">
        <v>105</v>
      </c>
      <c r="Q3" s="126" t="s">
        <v>93</v>
      </c>
      <c r="R3" s="127" t="s">
        <v>94</v>
      </c>
      <c r="S3" s="127" t="s">
        <v>95</v>
      </c>
      <c r="T3" s="137" t="s">
        <v>96</v>
      </c>
      <c r="U3" s="136" t="s">
        <v>99</v>
      </c>
      <c r="V3" s="127" t="s">
        <v>100</v>
      </c>
      <c r="W3" s="127" t="s">
        <v>101</v>
      </c>
      <c r="X3" s="129" t="s">
        <v>104</v>
      </c>
      <c r="Y3" s="129" t="s">
        <v>105</v>
      </c>
      <c r="Z3" s="126" t="s">
        <v>93</v>
      </c>
      <c r="AA3" s="127" t="s">
        <v>94</v>
      </c>
      <c r="AB3" s="127" t="s">
        <v>95</v>
      </c>
      <c r="AC3" s="137" t="s">
        <v>96</v>
      </c>
      <c r="AD3" s="136" t="s">
        <v>99</v>
      </c>
      <c r="AE3" s="127" t="s">
        <v>100</v>
      </c>
      <c r="AF3" s="127" t="s">
        <v>101</v>
      </c>
      <c r="AG3" s="129" t="s">
        <v>104</v>
      </c>
      <c r="AH3" s="129" t="s">
        <v>105</v>
      </c>
      <c r="AI3" s="126" t="s">
        <v>93</v>
      </c>
      <c r="AJ3" s="127" t="s">
        <v>94</v>
      </c>
      <c r="AK3" s="127" t="s">
        <v>95</v>
      </c>
      <c r="AL3" s="137" t="s">
        <v>96</v>
      </c>
      <c r="AM3" s="136" t="s">
        <v>99</v>
      </c>
      <c r="AN3" s="127" t="s">
        <v>100</v>
      </c>
      <c r="AO3" s="127" t="s">
        <v>101</v>
      </c>
      <c r="AP3" s="129" t="s">
        <v>104</v>
      </c>
      <c r="AQ3" s="129" t="s">
        <v>105</v>
      </c>
      <c r="AR3" s="126" t="s">
        <v>93</v>
      </c>
      <c r="AS3" s="127" t="s">
        <v>94</v>
      </c>
      <c r="AT3" s="127" t="s">
        <v>95</v>
      </c>
      <c r="AU3" s="137" t="s">
        <v>96</v>
      </c>
      <c r="AV3" s="136" t="s">
        <v>99</v>
      </c>
      <c r="AW3" s="127" t="s">
        <v>100</v>
      </c>
      <c r="AX3" s="127" t="s">
        <v>101</v>
      </c>
      <c r="AY3" s="129" t="s">
        <v>104</v>
      </c>
      <c r="AZ3" s="129" t="s">
        <v>105</v>
      </c>
      <c r="BA3" s="126" t="s">
        <v>93</v>
      </c>
      <c r="BB3" s="127" t="s">
        <v>94</v>
      </c>
      <c r="BC3" s="127" t="s">
        <v>95</v>
      </c>
      <c r="BD3" s="137" t="s">
        <v>96</v>
      </c>
      <c r="BE3" s="136" t="s">
        <v>99</v>
      </c>
      <c r="BF3" s="127" t="s">
        <v>100</v>
      </c>
      <c r="BG3" s="127" t="s">
        <v>101</v>
      </c>
      <c r="BH3" s="129" t="s">
        <v>104</v>
      </c>
      <c r="BI3" s="129" t="s">
        <v>105</v>
      </c>
      <c r="BJ3" s="126" t="s">
        <v>93</v>
      </c>
      <c r="BK3" s="127" t="s">
        <v>94</v>
      </c>
      <c r="BL3" s="127" t="s">
        <v>95</v>
      </c>
      <c r="BM3" s="137" t="s">
        <v>96</v>
      </c>
      <c r="BN3" s="136" t="s">
        <v>99</v>
      </c>
      <c r="BO3" s="127" t="s">
        <v>100</v>
      </c>
      <c r="BP3" s="127" t="s">
        <v>101</v>
      </c>
      <c r="BQ3" s="129" t="s">
        <v>104</v>
      </c>
      <c r="BR3" s="129" t="s">
        <v>105</v>
      </c>
      <c r="BS3" s="126" t="s">
        <v>93</v>
      </c>
      <c r="BT3" s="127" t="s">
        <v>94</v>
      </c>
      <c r="BU3" s="127" t="s">
        <v>95</v>
      </c>
      <c r="BV3" s="137" t="s">
        <v>96</v>
      </c>
      <c r="BW3" s="136" t="s">
        <v>99</v>
      </c>
      <c r="BX3" s="127" t="s">
        <v>100</v>
      </c>
      <c r="BY3" s="127" t="s">
        <v>101</v>
      </c>
      <c r="BZ3" s="129" t="s">
        <v>104</v>
      </c>
      <c r="CA3" s="129" t="s">
        <v>105</v>
      </c>
      <c r="CB3" s="126" t="s">
        <v>93</v>
      </c>
      <c r="CC3" s="127" t="s">
        <v>94</v>
      </c>
      <c r="CD3" s="127" t="s">
        <v>95</v>
      </c>
      <c r="CE3" s="137" t="s">
        <v>96</v>
      </c>
      <c r="CF3" s="136" t="s">
        <v>99</v>
      </c>
      <c r="CG3" s="127" t="s">
        <v>100</v>
      </c>
      <c r="CH3" s="127" t="s">
        <v>101</v>
      </c>
      <c r="CI3" s="129" t="s">
        <v>104</v>
      </c>
      <c r="CJ3" s="129" t="s">
        <v>105</v>
      </c>
      <c r="CK3" s="126" t="s">
        <v>93</v>
      </c>
      <c r="CL3" s="127" t="s">
        <v>94</v>
      </c>
      <c r="CM3" s="127" t="s">
        <v>95</v>
      </c>
      <c r="CN3" s="137" t="s">
        <v>96</v>
      </c>
      <c r="CO3" s="136" t="s">
        <v>99</v>
      </c>
      <c r="CP3" s="127" t="s">
        <v>100</v>
      </c>
      <c r="CQ3" s="127" t="s">
        <v>101</v>
      </c>
      <c r="CR3" s="129" t="s">
        <v>104</v>
      </c>
      <c r="CS3" s="129" t="s">
        <v>105</v>
      </c>
      <c r="CT3" s="126" t="s">
        <v>93</v>
      </c>
      <c r="CU3" s="127" t="s">
        <v>94</v>
      </c>
      <c r="CV3" s="127" t="s">
        <v>95</v>
      </c>
      <c r="CW3" s="137" t="s">
        <v>96</v>
      </c>
      <c r="CX3" s="136" t="s">
        <v>99</v>
      </c>
      <c r="CY3" s="127" t="s">
        <v>100</v>
      </c>
      <c r="CZ3" s="127" t="s">
        <v>101</v>
      </c>
      <c r="DA3" s="129" t="s">
        <v>104</v>
      </c>
      <c r="DB3" s="129" t="s">
        <v>105</v>
      </c>
      <c r="DC3" s="126" t="s">
        <v>93</v>
      </c>
      <c r="DD3" s="127" t="s">
        <v>94</v>
      </c>
      <c r="DE3" s="127" t="s">
        <v>95</v>
      </c>
      <c r="DF3" s="137" t="s">
        <v>96</v>
      </c>
      <c r="DG3" s="134" t="s">
        <v>99</v>
      </c>
      <c r="DH3" s="132" t="s">
        <v>100</v>
      </c>
      <c r="DI3" s="131" t="s">
        <v>101</v>
      </c>
      <c r="DJ3" s="129" t="s">
        <v>104</v>
      </c>
      <c r="DK3" s="129" t="s">
        <v>105</v>
      </c>
      <c r="DL3" s="135" t="s">
        <v>93</v>
      </c>
      <c r="DM3" s="130" t="s">
        <v>94</v>
      </c>
      <c r="DN3" s="130" t="s">
        <v>95</v>
      </c>
      <c r="DO3" s="133" t="s">
        <v>96</v>
      </c>
    </row>
    <row r="4" spans="1:119" ht="20.25" customHeight="1" thickBot="1">
      <c r="A4" s="125">
        <v>1</v>
      </c>
      <c r="B4" s="147"/>
      <c r="C4" s="166"/>
      <c r="D4" s="142"/>
      <c r="E4" s="142"/>
      <c r="F4" s="140"/>
      <c r="G4" s="140"/>
      <c r="H4" s="141" t="e">
        <f>(F4-G4)/F4</f>
        <v>#DIV/0!</v>
      </c>
      <c r="I4" s="141" t="e">
        <f>C4/(D4-E4)</f>
        <v>#DIV/0!</v>
      </c>
      <c r="J4" s="141" t="e">
        <f>(D4-E4)/D4</f>
        <v>#DIV/0!</v>
      </c>
      <c r="K4" s="149" t="e">
        <f>H4*I4*J4</f>
        <v>#DIV/0!</v>
      </c>
      <c r="L4" s="166"/>
      <c r="M4" s="142"/>
      <c r="N4" s="142"/>
      <c r="O4" s="140"/>
      <c r="P4" s="140"/>
      <c r="Q4" s="173" t="e">
        <f>(O4-P4)/O4</f>
        <v>#DIV/0!</v>
      </c>
      <c r="R4" s="141" t="e">
        <f>L4/(M4-N4)</f>
        <v>#DIV/0!</v>
      </c>
      <c r="S4" s="141" t="e">
        <f>(M4-N4)/M4</f>
        <v>#DIV/0!</v>
      </c>
      <c r="T4" s="149" t="e">
        <f>Q4*R4*S4</f>
        <v>#DIV/0!</v>
      </c>
      <c r="U4" s="166"/>
      <c r="V4" s="142"/>
      <c r="W4" s="142"/>
      <c r="X4" s="140"/>
      <c r="Y4" s="140"/>
      <c r="Z4" s="173" t="e">
        <f>(X4-Y4)/X4</f>
        <v>#DIV/0!</v>
      </c>
      <c r="AA4" s="141" t="e">
        <f>U4/(V4-W4)</f>
        <v>#DIV/0!</v>
      </c>
      <c r="AB4" s="141" t="e">
        <f>(V4-W4)/V4</f>
        <v>#DIV/0!</v>
      </c>
      <c r="AC4" s="149" t="e">
        <f>Z4*AA4*AB4</f>
        <v>#DIV/0!</v>
      </c>
      <c r="AD4" s="166"/>
      <c r="AE4" s="142"/>
      <c r="AF4" s="142"/>
      <c r="AG4" s="140"/>
      <c r="AH4" s="140"/>
      <c r="AI4" s="173" t="e">
        <f>(AG4-AH4)/AG4</f>
        <v>#DIV/0!</v>
      </c>
      <c r="AJ4" s="141" t="e">
        <f>AD4/(AE4-AF4)</f>
        <v>#DIV/0!</v>
      </c>
      <c r="AK4" s="141" t="e">
        <f>(AE4-AF4)/AE4</f>
        <v>#DIV/0!</v>
      </c>
      <c r="AL4" s="149" t="e">
        <f>AI4*AJ4*AK4</f>
        <v>#DIV/0!</v>
      </c>
      <c r="AM4" s="166"/>
      <c r="AN4" s="142"/>
      <c r="AO4" s="142"/>
      <c r="AP4" s="140"/>
      <c r="AQ4" s="140"/>
      <c r="AR4" s="173" t="e">
        <f>(AP4-AQ4)/AP4</f>
        <v>#DIV/0!</v>
      </c>
      <c r="AS4" s="141" t="e">
        <f>AM4/(AN4-AO4)</f>
        <v>#DIV/0!</v>
      </c>
      <c r="AT4" s="141" t="e">
        <f>(AN4-AO4)/AN4</f>
        <v>#DIV/0!</v>
      </c>
      <c r="AU4" s="149" t="e">
        <f>AR4*AS4*AT4</f>
        <v>#DIV/0!</v>
      </c>
      <c r="AV4" s="166"/>
      <c r="AW4" s="142"/>
      <c r="AX4" s="142"/>
      <c r="AY4" s="140"/>
      <c r="AZ4" s="140"/>
      <c r="BA4" s="173" t="e">
        <f>(AY4-AZ4)/AY4</f>
        <v>#DIV/0!</v>
      </c>
      <c r="BB4" s="141" t="e">
        <f>AV4/(AW4-AX4)</f>
        <v>#DIV/0!</v>
      </c>
      <c r="BC4" s="141" t="e">
        <f>(AW4-AX4)/AW4</f>
        <v>#DIV/0!</v>
      </c>
      <c r="BD4" s="149" t="e">
        <f>BA4*BB4*BC4</f>
        <v>#DIV/0!</v>
      </c>
      <c r="BE4" s="166"/>
      <c r="BF4" s="142"/>
      <c r="BG4" s="142"/>
      <c r="BH4" s="140"/>
      <c r="BI4" s="140"/>
      <c r="BJ4" s="173" t="e">
        <f>(BH4-BI4)/BH4</f>
        <v>#DIV/0!</v>
      </c>
      <c r="BK4" s="141" t="e">
        <f>BE4/(BF4-BG4)</f>
        <v>#DIV/0!</v>
      </c>
      <c r="BL4" s="141" t="e">
        <f>(BF4-BG4)/BF4</f>
        <v>#DIV/0!</v>
      </c>
      <c r="BM4" s="149" t="e">
        <f>BJ4*BK4*BL4</f>
        <v>#DIV/0!</v>
      </c>
      <c r="BN4" s="166"/>
      <c r="BO4" s="142"/>
      <c r="BP4" s="142"/>
      <c r="BQ4" s="140"/>
      <c r="BR4" s="140"/>
      <c r="BS4" s="173" t="e">
        <f>(BQ4-BR4)/BQ4</f>
        <v>#DIV/0!</v>
      </c>
      <c r="BT4" s="141" t="e">
        <f>BN4/(BO4-BP4)</f>
        <v>#DIV/0!</v>
      </c>
      <c r="BU4" s="141" t="e">
        <f>(BO4-BP4)/BO4</f>
        <v>#DIV/0!</v>
      </c>
      <c r="BV4" s="149" t="e">
        <f>BS4*BT4*BU4</f>
        <v>#DIV/0!</v>
      </c>
      <c r="BW4" s="166"/>
      <c r="BX4" s="142"/>
      <c r="BY4" s="142"/>
      <c r="BZ4" s="140"/>
      <c r="CA4" s="140"/>
      <c r="CB4" s="173" t="e">
        <f>(BZ4-CA4)/BZ4</f>
        <v>#DIV/0!</v>
      </c>
      <c r="CC4" s="141" t="e">
        <f>BW4/(BX4-BY4)</f>
        <v>#DIV/0!</v>
      </c>
      <c r="CD4" s="141" t="e">
        <f>(BX4-BY4)/BX4</f>
        <v>#DIV/0!</v>
      </c>
      <c r="CE4" s="149" t="e">
        <f>CB4*CC4*CD4</f>
        <v>#DIV/0!</v>
      </c>
      <c r="CF4" s="166"/>
      <c r="CG4" s="142"/>
      <c r="CH4" s="142"/>
      <c r="CI4" s="140"/>
      <c r="CJ4" s="140"/>
      <c r="CK4" s="173" t="e">
        <f>(CI4-CJ4)/CI4</f>
        <v>#DIV/0!</v>
      </c>
      <c r="CL4" s="141" t="e">
        <f>CF4/(CG4-CH4)</f>
        <v>#DIV/0!</v>
      </c>
      <c r="CM4" s="141" t="e">
        <f>(CG4-CH4)/CG4</f>
        <v>#DIV/0!</v>
      </c>
      <c r="CN4" s="149" t="e">
        <f>CK4*CL4*CM4</f>
        <v>#DIV/0!</v>
      </c>
      <c r="CO4" s="166"/>
      <c r="CP4" s="142"/>
      <c r="CQ4" s="142"/>
      <c r="CR4" s="140"/>
      <c r="CS4" s="140"/>
      <c r="CT4" s="173" t="e">
        <f>(CR4-CS4)/CR4</f>
        <v>#DIV/0!</v>
      </c>
      <c r="CU4" s="141" t="e">
        <f>CO4/(CP4-CQ4)</f>
        <v>#DIV/0!</v>
      </c>
      <c r="CV4" s="141" t="e">
        <f>(CP4-CQ4)/CP4</f>
        <v>#DIV/0!</v>
      </c>
      <c r="CW4" s="149" t="e">
        <f>CT4*CU4*CV4</f>
        <v>#DIV/0!</v>
      </c>
      <c r="CX4" s="166"/>
      <c r="CY4" s="142"/>
      <c r="CZ4" s="142"/>
      <c r="DA4" s="140"/>
      <c r="DB4" s="140"/>
      <c r="DC4" s="173" t="e">
        <f>(DA4-DB4)/DA4</f>
        <v>#DIV/0!</v>
      </c>
      <c r="DD4" s="141" t="e">
        <f>CX4/(CY4-CZ4)</f>
        <v>#DIV/0!</v>
      </c>
      <c r="DE4" s="141" t="e">
        <f>(CY4-CZ4)/CY4</f>
        <v>#DIV/0!</v>
      </c>
      <c r="DF4" s="149" t="e">
        <f>DC4*DD4*DE4</f>
        <v>#DIV/0!</v>
      </c>
      <c r="DG4" s="164">
        <f>C4+L4+U4+AD4+AM4+AV4+BE4+BN4+BW4+CF4+CO4+CX4</f>
        <v>0</v>
      </c>
      <c r="DH4" s="165">
        <f>D4+M4+V4+AE4+AN4+AW4+BF4+BO4+BX4+CG4+CP4+CY4</f>
        <v>0</v>
      </c>
      <c r="DI4" s="165">
        <f>E4+N4+W4+AF4+AO4+AX4+BG4+BP4+BY4+CH4+CQ4+CZ4</f>
        <v>0</v>
      </c>
      <c r="DJ4" s="165">
        <f t="shared" ref="DJ4:DK4" si="0">F4+O4+X4+AG4+AP4+AY4+BH4+BQ4+BZ4+CI4+CR4+DA4</f>
        <v>0</v>
      </c>
      <c r="DK4" s="165">
        <f t="shared" si="0"/>
        <v>0</v>
      </c>
      <c r="DL4" s="180" t="e">
        <f>(DJ4-DK4)/DJ4</f>
        <v>#DIV/0!</v>
      </c>
      <c r="DM4" s="180" t="e">
        <f>DG4/(DH4-DI4)</f>
        <v>#DIV/0!</v>
      </c>
      <c r="DN4" s="180" t="e">
        <f>(DH4-DI4)/DH4</f>
        <v>#DIV/0!</v>
      </c>
      <c r="DO4" s="177" t="e">
        <f>DL4*DM4*DN4</f>
        <v>#DIV/0!</v>
      </c>
    </row>
    <row r="5" spans="1:119" ht="20.25" customHeight="1" thickBot="1">
      <c r="A5" s="123">
        <v>2</v>
      </c>
      <c r="B5" s="148"/>
      <c r="C5" s="138"/>
      <c r="D5" s="139"/>
      <c r="E5" s="139"/>
      <c r="F5" s="139"/>
      <c r="G5" s="139"/>
      <c r="H5" s="143" t="e">
        <f>(F5-G5)/F5</f>
        <v>#DIV/0!</v>
      </c>
      <c r="I5" s="141" t="e">
        <f>C5/(D5-E5)</f>
        <v>#DIV/0!</v>
      </c>
      <c r="J5" s="141" t="e">
        <f>(D5-E5)/D5</f>
        <v>#DIV/0!</v>
      </c>
      <c r="K5" s="149" t="e">
        <f>H5*I5*J5</f>
        <v>#DIV/0!</v>
      </c>
      <c r="L5" s="138"/>
      <c r="M5" s="139"/>
      <c r="N5" s="139"/>
      <c r="O5" s="139"/>
      <c r="P5" s="139"/>
      <c r="Q5" s="173" t="e">
        <f t="shared" ref="Q5:Q53" si="1">(O5-P5)/O5</f>
        <v>#DIV/0!</v>
      </c>
      <c r="R5" s="141" t="e">
        <f t="shared" ref="R5:R53" si="2">L5/(M5-N5)</f>
        <v>#DIV/0!</v>
      </c>
      <c r="S5" s="141" t="e">
        <f t="shared" ref="S5:S53" si="3">(M5-N5)/M5</f>
        <v>#DIV/0!</v>
      </c>
      <c r="T5" s="149" t="e">
        <f t="shared" ref="T5:T53" si="4">Q5*R5*S5</f>
        <v>#DIV/0!</v>
      </c>
      <c r="U5" s="138"/>
      <c r="V5" s="139"/>
      <c r="W5" s="139"/>
      <c r="X5" s="139"/>
      <c r="Y5" s="139"/>
      <c r="Z5" s="173" t="e">
        <f t="shared" ref="Z5:Z53" si="5">(X5-Y5)/X5</f>
        <v>#DIV/0!</v>
      </c>
      <c r="AA5" s="141" t="e">
        <f t="shared" ref="AA5:AA53" si="6">U5/(V5-W5)</f>
        <v>#DIV/0!</v>
      </c>
      <c r="AB5" s="141" t="e">
        <f t="shared" ref="AB5:AB53" si="7">(V5-W5)/V5</f>
        <v>#DIV/0!</v>
      </c>
      <c r="AC5" s="149" t="e">
        <f t="shared" ref="AC5:AC53" si="8">Z5*AA5*AB5</f>
        <v>#DIV/0!</v>
      </c>
      <c r="AD5" s="138"/>
      <c r="AE5" s="139"/>
      <c r="AF5" s="139"/>
      <c r="AG5" s="139"/>
      <c r="AH5" s="139"/>
      <c r="AI5" s="173" t="e">
        <f t="shared" ref="AI5:AI53" si="9">(AG5-AH5)/AG5</f>
        <v>#DIV/0!</v>
      </c>
      <c r="AJ5" s="141" t="e">
        <f t="shared" ref="AJ5:AJ53" si="10">AD5/(AE5-AF5)</f>
        <v>#DIV/0!</v>
      </c>
      <c r="AK5" s="141" t="e">
        <f t="shared" ref="AK5:AK53" si="11">(AE5-AF5)/AE5</f>
        <v>#DIV/0!</v>
      </c>
      <c r="AL5" s="149" t="e">
        <f t="shared" ref="AL5:AL53" si="12">AI5*AJ5*AK5</f>
        <v>#DIV/0!</v>
      </c>
      <c r="AM5" s="138"/>
      <c r="AN5" s="139"/>
      <c r="AO5" s="139"/>
      <c r="AP5" s="139"/>
      <c r="AQ5" s="139"/>
      <c r="AR5" s="173" t="e">
        <f t="shared" ref="AR5:AR53" si="13">(AP5-AQ5)/AP5</f>
        <v>#DIV/0!</v>
      </c>
      <c r="AS5" s="141" t="e">
        <f t="shared" ref="AS5:AS53" si="14">AM5/(AN5-AO5)</f>
        <v>#DIV/0!</v>
      </c>
      <c r="AT5" s="141" t="e">
        <f t="shared" ref="AT5:AT53" si="15">(AN5-AO5)/AN5</f>
        <v>#DIV/0!</v>
      </c>
      <c r="AU5" s="149" t="e">
        <f t="shared" ref="AU5:AU53" si="16">AR5*AS5*AT5</f>
        <v>#DIV/0!</v>
      </c>
      <c r="AV5" s="138"/>
      <c r="AW5" s="139"/>
      <c r="AX5" s="139"/>
      <c r="AY5" s="139"/>
      <c r="AZ5" s="139"/>
      <c r="BA5" s="173" t="e">
        <f t="shared" ref="BA5:BA53" si="17">(AY5-AZ5)/AY5</f>
        <v>#DIV/0!</v>
      </c>
      <c r="BB5" s="141" t="e">
        <f t="shared" ref="BB5:BB53" si="18">AV5/(AW5-AX5)</f>
        <v>#DIV/0!</v>
      </c>
      <c r="BC5" s="141" t="e">
        <f t="shared" ref="BC5:BC53" si="19">(AW5-AX5)/AW5</f>
        <v>#DIV/0!</v>
      </c>
      <c r="BD5" s="149" t="e">
        <f t="shared" ref="BD5:BD53" si="20">BA5*BB5*BC5</f>
        <v>#DIV/0!</v>
      </c>
      <c r="BE5" s="138"/>
      <c r="BF5" s="139"/>
      <c r="BG5" s="139"/>
      <c r="BH5" s="139"/>
      <c r="BI5" s="139"/>
      <c r="BJ5" s="173" t="e">
        <f t="shared" ref="BJ5:BJ53" si="21">(BH5-BI5)/BH5</f>
        <v>#DIV/0!</v>
      </c>
      <c r="BK5" s="141" t="e">
        <f t="shared" ref="BK5:BK53" si="22">BE5/(BF5-BG5)</f>
        <v>#DIV/0!</v>
      </c>
      <c r="BL5" s="141" t="e">
        <f t="shared" ref="BL5:BL53" si="23">(BF5-BG5)/BF5</f>
        <v>#DIV/0!</v>
      </c>
      <c r="BM5" s="149" t="e">
        <f t="shared" ref="BM5:BM53" si="24">BJ5*BK5*BL5</f>
        <v>#DIV/0!</v>
      </c>
      <c r="BN5" s="138"/>
      <c r="BO5" s="139"/>
      <c r="BP5" s="139"/>
      <c r="BQ5" s="139"/>
      <c r="BR5" s="139"/>
      <c r="BS5" s="173" t="e">
        <f t="shared" ref="BS5:BS53" si="25">(BQ5-BR5)/BQ5</f>
        <v>#DIV/0!</v>
      </c>
      <c r="BT5" s="141" t="e">
        <f t="shared" ref="BT5:BT53" si="26">BN5/(BO5-BP5)</f>
        <v>#DIV/0!</v>
      </c>
      <c r="BU5" s="141" t="e">
        <f t="shared" ref="BU5:BU53" si="27">(BO5-BP5)/BO5</f>
        <v>#DIV/0!</v>
      </c>
      <c r="BV5" s="149" t="e">
        <f t="shared" ref="BV5:BV53" si="28">BS5*BT5*BU5</f>
        <v>#DIV/0!</v>
      </c>
      <c r="BW5" s="138"/>
      <c r="BX5" s="139"/>
      <c r="BY5" s="139"/>
      <c r="BZ5" s="139"/>
      <c r="CA5" s="139"/>
      <c r="CB5" s="173" t="e">
        <f t="shared" ref="CB5:CB53" si="29">(BZ5-CA5)/BZ5</f>
        <v>#DIV/0!</v>
      </c>
      <c r="CC5" s="141" t="e">
        <f t="shared" ref="CC5:CC53" si="30">BW5/(BX5-BY5)</f>
        <v>#DIV/0!</v>
      </c>
      <c r="CD5" s="141" t="e">
        <f t="shared" ref="CD5:CD53" si="31">(BX5-BY5)/BX5</f>
        <v>#DIV/0!</v>
      </c>
      <c r="CE5" s="149" t="e">
        <f t="shared" ref="CE5:CE53" si="32">CB5*CC5*CD5</f>
        <v>#DIV/0!</v>
      </c>
      <c r="CF5" s="138"/>
      <c r="CG5" s="139"/>
      <c r="CH5" s="139"/>
      <c r="CI5" s="139"/>
      <c r="CJ5" s="139"/>
      <c r="CK5" s="173" t="e">
        <f t="shared" ref="CK5:CK53" si="33">(CI5-CJ5)/CI5</f>
        <v>#DIV/0!</v>
      </c>
      <c r="CL5" s="141" t="e">
        <f t="shared" ref="CL5:CL53" si="34">CF5/(CG5-CH5)</f>
        <v>#DIV/0!</v>
      </c>
      <c r="CM5" s="141" t="e">
        <f t="shared" ref="CM5:CM53" si="35">(CG5-CH5)/CG5</f>
        <v>#DIV/0!</v>
      </c>
      <c r="CN5" s="149" t="e">
        <f t="shared" ref="CN5:CN53" si="36">CK5*CL5*CM5</f>
        <v>#DIV/0!</v>
      </c>
      <c r="CO5" s="138"/>
      <c r="CP5" s="139"/>
      <c r="CQ5" s="139"/>
      <c r="CR5" s="139"/>
      <c r="CS5" s="139"/>
      <c r="CT5" s="173" t="e">
        <f t="shared" ref="CT5:CT53" si="37">(CR5-CS5)/CR5</f>
        <v>#DIV/0!</v>
      </c>
      <c r="CU5" s="141" t="e">
        <f t="shared" ref="CU5:CU53" si="38">CO5/(CP5-CQ5)</f>
        <v>#DIV/0!</v>
      </c>
      <c r="CV5" s="141" t="e">
        <f t="shared" ref="CV5:CV53" si="39">(CP5-CQ5)/CP5</f>
        <v>#DIV/0!</v>
      </c>
      <c r="CW5" s="149" t="e">
        <f t="shared" ref="CW5:CW53" si="40">CT5*CU5*CV5</f>
        <v>#DIV/0!</v>
      </c>
      <c r="CX5" s="138"/>
      <c r="CY5" s="139"/>
      <c r="CZ5" s="139"/>
      <c r="DA5" s="139"/>
      <c r="DB5" s="139"/>
      <c r="DC5" s="173" t="e">
        <f t="shared" ref="DC5:DC53" si="41">(DA5-DB5)/DA5</f>
        <v>#DIV/0!</v>
      </c>
      <c r="DD5" s="141" t="e">
        <f t="shared" ref="DD5:DD53" si="42">CX5/(CY5-CZ5)</f>
        <v>#DIV/0!</v>
      </c>
      <c r="DE5" s="141" t="e">
        <f t="shared" ref="DE5:DE53" si="43">(CY5-CZ5)/CY5</f>
        <v>#DIV/0!</v>
      </c>
      <c r="DF5" s="149" t="e">
        <f t="shared" ref="DF5:DF53" si="44">DC5*DD5*DE5</f>
        <v>#DIV/0!</v>
      </c>
      <c r="DG5" s="138">
        <f t="shared" ref="DG5:DG53" si="45">C5+L5+U5+AD5+AM5+AV5+BE5+BN5+BW5+CF5+CO5+CX5</f>
        <v>0</v>
      </c>
      <c r="DH5" s="139">
        <f t="shared" ref="DH5:DH53" si="46">D5+M5+V5+AE5+AN5+AW5+BF5+BO5+BX5+CG5+CP5+CY5</f>
        <v>0</v>
      </c>
      <c r="DI5" s="139">
        <f t="shared" ref="DI5:DI53" si="47">E5+N5+W5+AF5+AO5+AX5+BG5+BP5+BY5+CH5+CQ5+CZ5</f>
        <v>0</v>
      </c>
      <c r="DJ5" s="139">
        <f t="shared" ref="DJ5:DJ53" si="48">F5+O5+X5+AG5+AP5+AY5+BH5+BQ5+BZ5+CI5+CR5+DA5</f>
        <v>0</v>
      </c>
      <c r="DK5" s="139">
        <f t="shared" ref="DK5:DK53" si="49">G5+P5+Y5+AH5+AQ5+AZ5+BI5+BR5+CA5+CJ5+CS5+DB5</f>
        <v>0</v>
      </c>
      <c r="DL5" s="181" t="e">
        <f t="shared" ref="DL5:DL54" si="50">(DJ5-DK5)/DJ5</f>
        <v>#DIV/0!</v>
      </c>
      <c r="DM5" s="181" t="e">
        <f t="shared" ref="DM5:DM53" si="51">DG5/(DH5-DI5)</f>
        <v>#DIV/0!</v>
      </c>
      <c r="DN5" s="181" t="e">
        <f>(DH5-DI5)/DH5</f>
        <v>#DIV/0!</v>
      </c>
      <c r="DO5" s="178" t="e">
        <f>DL5*DM5*DN5</f>
        <v>#DIV/0!</v>
      </c>
    </row>
    <row r="6" spans="1:119" ht="20.25" customHeight="1" thickBot="1">
      <c r="A6" s="123">
        <v>3</v>
      </c>
      <c r="B6" s="148"/>
      <c r="C6" s="138"/>
      <c r="D6" s="139"/>
      <c r="E6" s="139"/>
      <c r="F6" s="139"/>
      <c r="G6" s="139"/>
      <c r="H6" s="143" t="e">
        <f t="shared" ref="H6:H54" si="52">(F6-G6)/F6</f>
        <v>#DIV/0!</v>
      </c>
      <c r="I6" s="141" t="e">
        <f t="shared" ref="I6:I54" si="53">C6/(D6-E6)</f>
        <v>#DIV/0!</v>
      </c>
      <c r="J6" s="141" t="e">
        <f t="shared" ref="J6:J54" si="54">(D6-E6)/D6</f>
        <v>#DIV/0!</v>
      </c>
      <c r="K6" s="149" t="e">
        <f t="shared" ref="K6:K54" si="55">H6*I6*J6</f>
        <v>#DIV/0!</v>
      </c>
      <c r="L6" s="150"/>
      <c r="M6" s="144"/>
      <c r="N6" s="144"/>
      <c r="O6" s="144"/>
      <c r="P6" s="144"/>
      <c r="Q6" s="173" t="e">
        <f t="shared" si="1"/>
        <v>#DIV/0!</v>
      </c>
      <c r="R6" s="141" t="e">
        <f t="shared" si="2"/>
        <v>#DIV/0!</v>
      </c>
      <c r="S6" s="141" t="e">
        <f t="shared" si="3"/>
        <v>#DIV/0!</v>
      </c>
      <c r="T6" s="149" t="e">
        <f t="shared" si="4"/>
        <v>#DIV/0!</v>
      </c>
      <c r="U6" s="150"/>
      <c r="V6" s="144"/>
      <c r="W6" s="144"/>
      <c r="X6" s="144"/>
      <c r="Y6" s="144"/>
      <c r="Z6" s="173" t="e">
        <f t="shared" si="5"/>
        <v>#DIV/0!</v>
      </c>
      <c r="AA6" s="141" t="e">
        <f t="shared" si="6"/>
        <v>#DIV/0!</v>
      </c>
      <c r="AB6" s="141" t="e">
        <f t="shared" si="7"/>
        <v>#DIV/0!</v>
      </c>
      <c r="AC6" s="149" t="e">
        <f t="shared" si="8"/>
        <v>#DIV/0!</v>
      </c>
      <c r="AD6" s="150"/>
      <c r="AE6" s="144"/>
      <c r="AF6" s="144"/>
      <c r="AG6" s="144"/>
      <c r="AH6" s="144"/>
      <c r="AI6" s="173" t="e">
        <f t="shared" si="9"/>
        <v>#DIV/0!</v>
      </c>
      <c r="AJ6" s="141" t="e">
        <f t="shared" si="10"/>
        <v>#DIV/0!</v>
      </c>
      <c r="AK6" s="141" t="e">
        <f t="shared" si="11"/>
        <v>#DIV/0!</v>
      </c>
      <c r="AL6" s="149" t="e">
        <f t="shared" si="12"/>
        <v>#DIV/0!</v>
      </c>
      <c r="AM6" s="150"/>
      <c r="AN6" s="144"/>
      <c r="AO6" s="144"/>
      <c r="AP6" s="144"/>
      <c r="AQ6" s="144"/>
      <c r="AR6" s="173" t="e">
        <f t="shared" si="13"/>
        <v>#DIV/0!</v>
      </c>
      <c r="AS6" s="141" t="e">
        <f t="shared" si="14"/>
        <v>#DIV/0!</v>
      </c>
      <c r="AT6" s="141" t="e">
        <f t="shared" si="15"/>
        <v>#DIV/0!</v>
      </c>
      <c r="AU6" s="149" t="e">
        <f t="shared" si="16"/>
        <v>#DIV/0!</v>
      </c>
      <c r="AV6" s="150"/>
      <c r="AW6" s="144"/>
      <c r="AX6" s="144"/>
      <c r="AY6" s="144"/>
      <c r="AZ6" s="144"/>
      <c r="BA6" s="173" t="e">
        <f t="shared" si="17"/>
        <v>#DIV/0!</v>
      </c>
      <c r="BB6" s="141" t="e">
        <f t="shared" si="18"/>
        <v>#DIV/0!</v>
      </c>
      <c r="BC6" s="141" t="e">
        <f t="shared" si="19"/>
        <v>#DIV/0!</v>
      </c>
      <c r="BD6" s="149" t="e">
        <f t="shared" si="20"/>
        <v>#DIV/0!</v>
      </c>
      <c r="BE6" s="150"/>
      <c r="BF6" s="144"/>
      <c r="BG6" s="144"/>
      <c r="BH6" s="144"/>
      <c r="BI6" s="144"/>
      <c r="BJ6" s="173" t="e">
        <f t="shared" si="21"/>
        <v>#DIV/0!</v>
      </c>
      <c r="BK6" s="141" t="e">
        <f t="shared" si="22"/>
        <v>#DIV/0!</v>
      </c>
      <c r="BL6" s="141" t="e">
        <f t="shared" si="23"/>
        <v>#DIV/0!</v>
      </c>
      <c r="BM6" s="149" t="e">
        <f t="shared" si="24"/>
        <v>#DIV/0!</v>
      </c>
      <c r="BN6" s="150"/>
      <c r="BO6" s="144"/>
      <c r="BP6" s="144"/>
      <c r="BQ6" s="144"/>
      <c r="BR6" s="144"/>
      <c r="BS6" s="173" t="e">
        <f t="shared" si="25"/>
        <v>#DIV/0!</v>
      </c>
      <c r="BT6" s="141" t="e">
        <f t="shared" si="26"/>
        <v>#DIV/0!</v>
      </c>
      <c r="BU6" s="141" t="e">
        <f t="shared" si="27"/>
        <v>#DIV/0!</v>
      </c>
      <c r="BV6" s="149" t="e">
        <f t="shared" si="28"/>
        <v>#DIV/0!</v>
      </c>
      <c r="BW6" s="150"/>
      <c r="BX6" s="144"/>
      <c r="BY6" s="144"/>
      <c r="BZ6" s="144"/>
      <c r="CA6" s="144"/>
      <c r="CB6" s="173" t="e">
        <f t="shared" si="29"/>
        <v>#DIV/0!</v>
      </c>
      <c r="CC6" s="141" t="e">
        <f t="shared" si="30"/>
        <v>#DIV/0!</v>
      </c>
      <c r="CD6" s="141" t="e">
        <f t="shared" si="31"/>
        <v>#DIV/0!</v>
      </c>
      <c r="CE6" s="149" t="e">
        <f t="shared" si="32"/>
        <v>#DIV/0!</v>
      </c>
      <c r="CF6" s="150"/>
      <c r="CG6" s="144"/>
      <c r="CH6" s="144"/>
      <c r="CI6" s="144"/>
      <c r="CJ6" s="144"/>
      <c r="CK6" s="173" t="e">
        <f t="shared" si="33"/>
        <v>#DIV/0!</v>
      </c>
      <c r="CL6" s="141" t="e">
        <f t="shared" si="34"/>
        <v>#DIV/0!</v>
      </c>
      <c r="CM6" s="141" t="e">
        <f t="shared" si="35"/>
        <v>#DIV/0!</v>
      </c>
      <c r="CN6" s="149" t="e">
        <f t="shared" si="36"/>
        <v>#DIV/0!</v>
      </c>
      <c r="CO6" s="150"/>
      <c r="CP6" s="144"/>
      <c r="CQ6" s="144"/>
      <c r="CR6" s="144"/>
      <c r="CS6" s="144"/>
      <c r="CT6" s="173" t="e">
        <f t="shared" si="37"/>
        <v>#DIV/0!</v>
      </c>
      <c r="CU6" s="141" t="e">
        <f t="shared" si="38"/>
        <v>#DIV/0!</v>
      </c>
      <c r="CV6" s="141" t="e">
        <f t="shared" si="39"/>
        <v>#DIV/0!</v>
      </c>
      <c r="CW6" s="149" t="e">
        <f t="shared" si="40"/>
        <v>#DIV/0!</v>
      </c>
      <c r="CX6" s="150"/>
      <c r="CY6" s="144"/>
      <c r="CZ6" s="144"/>
      <c r="DA6" s="144"/>
      <c r="DB6" s="144"/>
      <c r="DC6" s="173" t="e">
        <f t="shared" si="41"/>
        <v>#DIV/0!</v>
      </c>
      <c r="DD6" s="141" t="e">
        <f t="shared" si="42"/>
        <v>#DIV/0!</v>
      </c>
      <c r="DE6" s="141" t="e">
        <f t="shared" si="43"/>
        <v>#DIV/0!</v>
      </c>
      <c r="DF6" s="149" t="e">
        <f t="shared" si="44"/>
        <v>#DIV/0!</v>
      </c>
      <c r="DG6" s="138">
        <f t="shared" si="45"/>
        <v>0</v>
      </c>
      <c r="DH6" s="139">
        <f t="shared" si="46"/>
        <v>0</v>
      </c>
      <c r="DI6" s="139">
        <f t="shared" si="47"/>
        <v>0</v>
      </c>
      <c r="DJ6" s="139">
        <f t="shared" si="48"/>
        <v>0</v>
      </c>
      <c r="DK6" s="139">
        <f t="shared" si="49"/>
        <v>0</v>
      </c>
      <c r="DL6" s="181" t="e">
        <f t="shared" si="50"/>
        <v>#DIV/0!</v>
      </c>
      <c r="DM6" s="181" t="e">
        <f t="shared" si="51"/>
        <v>#DIV/0!</v>
      </c>
      <c r="DN6" s="181" t="e">
        <f t="shared" ref="DN6:DN53" si="56">(DH6-DI6)/DH6</f>
        <v>#DIV/0!</v>
      </c>
      <c r="DO6" s="178" t="e">
        <f t="shared" ref="DO6:DO54" si="57">DL6*DM6*DN6</f>
        <v>#DIV/0!</v>
      </c>
    </row>
    <row r="7" spans="1:119" s="124" customFormat="1" ht="20.25" customHeight="1" thickBot="1">
      <c r="A7" s="125">
        <v>4</v>
      </c>
      <c r="B7" s="148"/>
      <c r="C7" s="138"/>
      <c r="D7" s="139"/>
      <c r="E7" s="139"/>
      <c r="F7" s="139"/>
      <c r="G7" s="139"/>
      <c r="H7" s="143" t="e">
        <f t="shared" si="52"/>
        <v>#DIV/0!</v>
      </c>
      <c r="I7" s="141" t="e">
        <f t="shared" si="53"/>
        <v>#DIV/0!</v>
      </c>
      <c r="J7" s="141" t="e">
        <f t="shared" si="54"/>
        <v>#DIV/0!</v>
      </c>
      <c r="K7" s="149" t="e">
        <f t="shared" si="55"/>
        <v>#DIV/0!</v>
      </c>
      <c r="L7" s="151"/>
      <c r="M7" s="145"/>
      <c r="N7" s="145"/>
      <c r="O7" s="145"/>
      <c r="P7" s="145"/>
      <c r="Q7" s="173" t="e">
        <f t="shared" si="1"/>
        <v>#DIV/0!</v>
      </c>
      <c r="R7" s="141" t="e">
        <f t="shared" si="2"/>
        <v>#DIV/0!</v>
      </c>
      <c r="S7" s="141" t="e">
        <f t="shared" si="3"/>
        <v>#DIV/0!</v>
      </c>
      <c r="T7" s="149" t="e">
        <f t="shared" si="4"/>
        <v>#DIV/0!</v>
      </c>
      <c r="U7" s="151"/>
      <c r="V7" s="145"/>
      <c r="W7" s="145"/>
      <c r="X7" s="145"/>
      <c r="Y7" s="145"/>
      <c r="Z7" s="173" t="e">
        <f t="shared" si="5"/>
        <v>#DIV/0!</v>
      </c>
      <c r="AA7" s="141" t="e">
        <f t="shared" si="6"/>
        <v>#DIV/0!</v>
      </c>
      <c r="AB7" s="141" t="e">
        <f t="shared" si="7"/>
        <v>#DIV/0!</v>
      </c>
      <c r="AC7" s="149" t="e">
        <f t="shared" si="8"/>
        <v>#DIV/0!</v>
      </c>
      <c r="AD7" s="151"/>
      <c r="AE7" s="145"/>
      <c r="AF7" s="145"/>
      <c r="AG7" s="145"/>
      <c r="AH7" s="145"/>
      <c r="AI7" s="173" t="e">
        <f t="shared" si="9"/>
        <v>#DIV/0!</v>
      </c>
      <c r="AJ7" s="141" t="e">
        <f t="shared" si="10"/>
        <v>#DIV/0!</v>
      </c>
      <c r="AK7" s="141" t="e">
        <f t="shared" si="11"/>
        <v>#DIV/0!</v>
      </c>
      <c r="AL7" s="149" t="e">
        <f t="shared" si="12"/>
        <v>#DIV/0!</v>
      </c>
      <c r="AM7" s="151"/>
      <c r="AN7" s="145"/>
      <c r="AO7" s="145"/>
      <c r="AP7" s="145"/>
      <c r="AQ7" s="145"/>
      <c r="AR7" s="173" t="e">
        <f t="shared" si="13"/>
        <v>#DIV/0!</v>
      </c>
      <c r="AS7" s="141" t="e">
        <f t="shared" si="14"/>
        <v>#DIV/0!</v>
      </c>
      <c r="AT7" s="141" t="e">
        <f t="shared" si="15"/>
        <v>#DIV/0!</v>
      </c>
      <c r="AU7" s="149" t="e">
        <f t="shared" si="16"/>
        <v>#DIV/0!</v>
      </c>
      <c r="AV7" s="151"/>
      <c r="AW7" s="145"/>
      <c r="AX7" s="145"/>
      <c r="AY7" s="145"/>
      <c r="AZ7" s="145"/>
      <c r="BA7" s="173" t="e">
        <f t="shared" si="17"/>
        <v>#DIV/0!</v>
      </c>
      <c r="BB7" s="141" t="e">
        <f t="shared" si="18"/>
        <v>#DIV/0!</v>
      </c>
      <c r="BC7" s="141" t="e">
        <f t="shared" si="19"/>
        <v>#DIV/0!</v>
      </c>
      <c r="BD7" s="149" t="e">
        <f t="shared" si="20"/>
        <v>#DIV/0!</v>
      </c>
      <c r="BE7" s="151"/>
      <c r="BF7" s="145"/>
      <c r="BG7" s="145"/>
      <c r="BH7" s="145"/>
      <c r="BI7" s="145"/>
      <c r="BJ7" s="173" t="e">
        <f t="shared" si="21"/>
        <v>#DIV/0!</v>
      </c>
      <c r="BK7" s="141" t="e">
        <f t="shared" si="22"/>
        <v>#DIV/0!</v>
      </c>
      <c r="BL7" s="141" t="e">
        <f t="shared" si="23"/>
        <v>#DIV/0!</v>
      </c>
      <c r="BM7" s="149" t="e">
        <f t="shared" si="24"/>
        <v>#DIV/0!</v>
      </c>
      <c r="BN7" s="151"/>
      <c r="BO7" s="145"/>
      <c r="BP7" s="145"/>
      <c r="BQ7" s="145"/>
      <c r="BR7" s="145"/>
      <c r="BS7" s="173" t="e">
        <f t="shared" si="25"/>
        <v>#DIV/0!</v>
      </c>
      <c r="BT7" s="141" t="e">
        <f t="shared" si="26"/>
        <v>#DIV/0!</v>
      </c>
      <c r="BU7" s="141" t="e">
        <f t="shared" si="27"/>
        <v>#DIV/0!</v>
      </c>
      <c r="BV7" s="149" t="e">
        <f t="shared" si="28"/>
        <v>#DIV/0!</v>
      </c>
      <c r="BW7" s="151"/>
      <c r="BX7" s="145"/>
      <c r="BY7" s="145"/>
      <c r="BZ7" s="145"/>
      <c r="CA7" s="145"/>
      <c r="CB7" s="173" t="e">
        <f t="shared" si="29"/>
        <v>#DIV/0!</v>
      </c>
      <c r="CC7" s="141" t="e">
        <f t="shared" si="30"/>
        <v>#DIV/0!</v>
      </c>
      <c r="CD7" s="141" t="e">
        <f t="shared" si="31"/>
        <v>#DIV/0!</v>
      </c>
      <c r="CE7" s="149" t="e">
        <f t="shared" si="32"/>
        <v>#DIV/0!</v>
      </c>
      <c r="CF7" s="151"/>
      <c r="CG7" s="145"/>
      <c r="CH7" s="145"/>
      <c r="CI7" s="145"/>
      <c r="CJ7" s="145"/>
      <c r="CK7" s="173" t="e">
        <f t="shared" si="33"/>
        <v>#DIV/0!</v>
      </c>
      <c r="CL7" s="141" t="e">
        <f t="shared" si="34"/>
        <v>#DIV/0!</v>
      </c>
      <c r="CM7" s="141" t="e">
        <f t="shared" si="35"/>
        <v>#DIV/0!</v>
      </c>
      <c r="CN7" s="149" t="e">
        <f t="shared" si="36"/>
        <v>#DIV/0!</v>
      </c>
      <c r="CO7" s="151"/>
      <c r="CP7" s="145"/>
      <c r="CQ7" s="145"/>
      <c r="CR7" s="145"/>
      <c r="CS7" s="145"/>
      <c r="CT7" s="173" t="e">
        <f t="shared" si="37"/>
        <v>#DIV/0!</v>
      </c>
      <c r="CU7" s="141" t="e">
        <f t="shared" si="38"/>
        <v>#DIV/0!</v>
      </c>
      <c r="CV7" s="141" t="e">
        <f t="shared" si="39"/>
        <v>#DIV/0!</v>
      </c>
      <c r="CW7" s="149" t="e">
        <f t="shared" si="40"/>
        <v>#DIV/0!</v>
      </c>
      <c r="CX7" s="151"/>
      <c r="CY7" s="145"/>
      <c r="CZ7" s="145"/>
      <c r="DA7" s="145"/>
      <c r="DB7" s="145"/>
      <c r="DC7" s="173" t="e">
        <f t="shared" si="41"/>
        <v>#DIV/0!</v>
      </c>
      <c r="DD7" s="141" t="e">
        <f t="shared" si="42"/>
        <v>#DIV/0!</v>
      </c>
      <c r="DE7" s="141" t="e">
        <f t="shared" si="43"/>
        <v>#DIV/0!</v>
      </c>
      <c r="DF7" s="149" t="e">
        <f t="shared" si="44"/>
        <v>#DIV/0!</v>
      </c>
      <c r="DG7" s="138">
        <f t="shared" si="45"/>
        <v>0</v>
      </c>
      <c r="DH7" s="139">
        <f t="shared" si="46"/>
        <v>0</v>
      </c>
      <c r="DI7" s="139">
        <f t="shared" si="47"/>
        <v>0</v>
      </c>
      <c r="DJ7" s="139">
        <f t="shared" si="48"/>
        <v>0</v>
      </c>
      <c r="DK7" s="139">
        <f t="shared" si="49"/>
        <v>0</v>
      </c>
      <c r="DL7" s="181" t="e">
        <f t="shared" si="50"/>
        <v>#DIV/0!</v>
      </c>
      <c r="DM7" s="181" t="e">
        <f t="shared" si="51"/>
        <v>#DIV/0!</v>
      </c>
      <c r="DN7" s="181" t="e">
        <f t="shared" si="56"/>
        <v>#DIV/0!</v>
      </c>
      <c r="DO7" s="178" t="e">
        <f t="shared" si="57"/>
        <v>#DIV/0!</v>
      </c>
    </row>
    <row r="8" spans="1:119" s="124" customFormat="1" ht="20.25" customHeight="1" thickBot="1">
      <c r="A8" s="123">
        <v>5</v>
      </c>
      <c r="B8" s="148"/>
      <c r="C8" s="138"/>
      <c r="D8" s="139"/>
      <c r="E8" s="139"/>
      <c r="F8" s="139"/>
      <c r="G8" s="139"/>
      <c r="H8" s="143" t="e">
        <f t="shared" si="52"/>
        <v>#DIV/0!</v>
      </c>
      <c r="I8" s="141" t="e">
        <f t="shared" si="53"/>
        <v>#DIV/0!</v>
      </c>
      <c r="J8" s="141" t="e">
        <f t="shared" si="54"/>
        <v>#DIV/0!</v>
      </c>
      <c r="K8" s="149" t="e">
        <f t="shared" si="55"/>
        <v>#DIV/0!</v>
      </c>
      <c r="L8" s="151"/>
      <c r="M8" s="145"/>
      <c r="N8" s="145"/>
      <c r="O8" s="145"/>
      <c r="P8" s="145"/>
      <c r="Q8" s="173" t="e">
        <f t="shared" si="1"/>
        <v>#DIV/0!</v>
      </c>
      <c r="R8" s="141" t="e">
        <f t="shared" si="2"/>
        <v>#DIV/0!</v>
      </c>
      <c r="S8" s="141" t="e">
        <f t="shared" si="3"/>
        <v>#DIV/0!</v>
      </c>
      <c r="T8" s="149" t="e">
        <f t="shared" si="4"/>
        <v>#DIV/0!</v>
      </c>
      <c r="U8" s="151"/>
      <c r="V8" s="145"/>
      <c r="W8" s="145"/>
      <c r="X8" s="145"/>
      <c r="Y8" s="145"/>
      <c r="Z8" s="173" t="e">
        <f t="shared" si="5"/>
        <v>#DIV/0!</v>
      </c>
      <c r="AA8" s="141" t="e">
        <f t="shared" si="6"/>
        <v>#DIV/0!</v>
      </c>
      <c r="AB8" s="141" t="e">
        <f t="shared" si="7"/>
        <v>#DIV/0!</v>
      </c>
      <c r="AC8" s="149" t="e">
        <f t="shared" si="8"/>
        <v>#DIV/0!</v>
      </c>
      <c r="AD8" s="151"/>
      <c r="AE8" s="145"/>
      <c r="AF8" s="145"/>
      <c r="AG8" s="145"/>
      <c r="AH8" s="145"/>
      <c r="AI8" s="173" t="e">
        <f t="shared" si="9"/>
        <v>#DIV/0!</v>
      </c>
      <c r="AJ8" s="141" t="e">
        <f t="shared" si="10"/>
        <v>#DIV/0!</v>
      </c>
      <c r="AK8" s="141" t="e">
        <f t="shared" si="11"/>
        <v>#DIV/0!</v>
      </c>
      <c r="AL8" s="149" t="e">
        <f t="shared" si="12"/>
        <v>#DIV/0!</v>
      </c>
      <c r="AM8" s="151"/>
      <c r="AN8" s="145"/>
      <c r="AO8" s="145"/>
      <c r="AP8" s="145"/>
      <c r="AQ8" s="145"/>
      <c r="AR8" s="173" t="e">
        <f t="shared" si="13"/>
        <v>#DIV/0!</v>
      </c>
      <c r="AS8" s="141" t="e">
        <f t="shared" si="14"/>
        <v>#DIV/0!</v>
      </c>
      <c r="AT8" s="141" t="e">
        <f t="shared" si="15"/>
        <v>#DIV/0!</v>
      </c>
      <c r="AU8" s="149" t="e">
        <f t="shared" si="16"/>
        <v>#DIV/0!</v>
      </c>
      <c r="AV8" s="151"/>
      <c r="AW8" s="145"/>
      <c r="AX8" s="145"/>
      <c r="AY8" s="145"/>
      <c r="AZ8" s="145"/>
      <c r="BA8" s="173" t="e">
        <f t="shared" si="17"/>
        <v>#DIV/0!</v>
      </c>
      <c r="BB8" s="141" t="e">
        <f t="shared" si="18"/>
        <v>#DIV/0!</v>
      </c>
      <c r="BC8" s="141" t="e">
        <f t="shared" si="19"/>
        <v>#DIV/0!</v>
      </c>
      <c r="BD8" s="149" t="e">
        <f t="shared" si="20"/>
        <v>#DIV/0!</v>
      </c>
      <c r="BE8" s="151"/>
      <c r="BF8" s="145"/>
      <c r="BG8" s="145"/>
      <c r="BH8" s="145"/>
      <c r="BI8" s="145"/>
      <c r="BJ8" s="173" t="e">
        <f t="shared" si="21"/>
        <v>#DIV/0!</v>
      </c>
      <c r="BK8" s="141" t="e">
        <f t="shared" si="22"/>
        <v>#DIV/0!</v>
      </c>
      <c r="BL8" s="141" t="e">
        <f t="shared" si="23"/>
        <v>#DIV/0!</v>
      </c>
      <c r="BM8" s="149" t="e">
        <f t="shared" si="24"/>
        <v>#DIV/0!</v>
      </c>
      <c r="BN8" s="151"/>
      <c r="BO8" s="145"/>
      <c r="BP8" s="145"/>
      <c r="BQ8" s="145"/>
      <c r="BR8" s="145"/>
      <c r="BS8" s="173" t="e">
        <f t="shared" si="25"/>
        <v>#DIV/0!</v>
      </c>
      <c r="BT8" s="141" t="e">
        <f t="shared" si="26"/>
        <v>#DIV/0!</v>
      </c>
      <c r="BU8" s="141" t="e">
        <f t="shared" si="27"/>
        <v>#DIV/0!</v>
      </c>
      <c r="BV8" s="149" t="e">
        <f t="shared" si="28"/>
        <v>#DIV/0!</v>
      </c>
      <c r="BW8" s="151"/>
      <c r="BX8" s="145"/>
      <c r="BY8" s="145"/>
      <c r="BZ8" s="145"/>
      <c r="CA8" s="145"/>
      <c r="CB8" s="173" t="e">
        <f t="shared" si="29"/>
        <v>#DIV/0!</v>
      </c>
      <c r="CC8" s="141" t="e">
        <f t="shared" si="30"/>
        <v>#DIV/0!</v>
      </c>
      <c r="CD8" s="141" t="e">
        <f t="shared" si="31"/>
        <v>#DIV/0!</v>
      </c>
      <c r="CE8" s="149" t="e">
        <f t="shared" si="32"/>
        <v>#DIV/0!</v>
      </c>
      <c r="CF8" s="151"/>
      <c r="CG8" s="145"/>
      <c r="CH8" s="145"/>
      <c r="CI8" s="145"/>
      <c r="CJ8" s="145"/>
      <c r="CK8" s="173" t="e">
        <f t="shared" si="33"/>
        <v>#DIV/0!</v>
      </c>
      <c r="CL8" s="141" t="e">
        <f t="shared" si="34"/>
        <v>#DIV/0!</v>
      </c>
      <c r="CM8" s="141" t="e">
        <f t="shared" si="35"/>
        <v>#DIV/0!</v>
      </c>
      <c r="CN8" s="149" t="e">
        <f t="shared" si="36"/>
        <v>#DIV/0!</v>
      </c>
      <c r="CO8" s="151"/>
      <c r="CP8" s="145"/>
      <c r="CQ8" s="145"/>
      <c r="CR8" s="145"/>
      <c r="CS8" s="145"/>
      <c r="CT8" s="173" t="e">
        <f t="shared" si="37"/>
        <v>#DIV/0!</v>
      </c>
      <c r="CU8" s="141" t="e">
        <f t="shared" si="38"/>
        <v>#DIV/0!</v>
      </c>
      <c r="CV8" s="141" t="e">
        <f t="shared" si="39"/>
        <v>#DIV/0!</v>
      </c>
      <c r="CW8" s="149" t="e">
        <f t="shared" si="40"/>
        <v>#DIV/0!</v>
      </c>
      <c r="CX8" s="151"/>
      <c r="CY8" s="145"/>
      <c r="CZ8" s="145"/>
      <c r="DA8" s="145"/>
      <c r="DB8" s="145"/>
      <c r="DC8" s="173" t="e">
        <f t="shared" si="41"/>
        <v>#DIV/0!</v>
      </c>
      <c r="DD8" s="141" t="e">
        <f t="shared" si="42"/>
        <v>#DIV/0!</v>
      </c>
      <c r="DE8" s="141" t="e">
        <f t="shared" si="43"/>
        <v>#DIV/0!</v>
      </c>
      <c r="DF8" s="149" t="e">
        <f t="shared" si="44"/>
        <v>#DIV/0!</v>
      </c>
      <c r="DG8" s="138">
        <f t="shared" si="45"/>
        <v>0</v>
      </c>
      <c r="DH8" s="139">
        <f t="shared" si="46"/>
        <v>0</v>
      </c>
      <c r="DI8" s="139">
        <f t="shared" si="47"/>
        <v>0</v>
      </c>
      <c r="DJ8" s="139">
        <f t="shared" si="48"/>
        <v>0</v>
      </c>
      <c r="DK8" s="139">
        <f t="shared" si="49"/>
        <v>0</v>
      </c>
      <c r="DL8" s="181" t="e">
        <f t="shared" si="50"/>
        <v>#DIV/0!</v>
      </c>
      <c r="DM8" s="181" t="e">
        <f t="shared" si="51"/>
        <v>#DIV/0!</v>
      </c>
      <c r="DN8" s="181" t="e">
        <f t="shared" si="56"/>
        <v>#DIV/0!</v>
      </c>
      <c r="DO8" s="178" t="e">
        <f t="shared" si="57"/>
        <v>#DIV/0!</v>
      </c>
    </row>
    <row r="9" spans="1:119" s="124" customFormat="1" ht="20.25" customHeight="1" thickBot="1">
      <c r="A9" s="123">
        <v>6</v>
      </c>
      <c r="B9" s="148"/>
      <c r="C9" s="138"/>
      <c r="D9" s="139"/>
      <c r="E9" s="139"/>
      <c r="F9" s="139"/>
      <c r="G9" s="139"/>
      <c r="H9" s="143" t="e">
        <f t="shared" si="52"/>
        <v>#DIV/0!</v>
      </c>
      <c r="I9" s="141" t="e">
        <f t="shared" si="53"/>
        <v>#DIV/0!</v>
      </c>
      <c r="J9" s="141" t="e">
        <f t="shared" si="54"/>
        <v>#DIV/0!</v>
      </c>
      <c r="K9" s="149" t="e">
        <f t="shared" si="55"/>
        <v>#DIV/0!</v>
      </c>
      <c r="L9" s="151"/>
      <c r="M9" s="145"/>
      <c r="N9" s="145"/>
      <c r="O9" s="145"/>
      <c r="P9" s="145"/>
      <c r="Q9" s="173" t="e">
        <f t="shared" si="1"/>
        <v>#DIV/0!</v>
      </c>
      <c r="R9" s="141" t="e">
        <f t="shared" si="2"/>
        <v>#DIV/0!</v>
      </c>
      <c r="S9" s="141" t="e">
        <f t="shared" si="3"/>
        <v>#DIV/0!</v>
      </c>
      <c r="T9" s="149" t="e">
        <f t="shared" si="4"/>
        <v>#DIV/0!</v>
      </c>
      <c r="U9" s="151"/>
      <c r="V9" s="145"/>
      <c r="W9" s="145"/>
      <c r="X9" s="145"/>
      <c r="Y9" s="145"/>
      <c r="Z9" s="173" t="e">
        <f t="shared" si="5"/>
        <v>#DIV/0!</v>
      </c>
      <c r="AA9" s="141" t="e">
        <f t="shared" si="6"/>
        <v>#DIV/0!</v>
      </c>
      <c r="AB9" s="141" t="e">
        <f t="shared" si="7"/>
        <v>#DIV/0!</v>
      </c>
      <c r="AC9" s="149" t="e">
        <f t="shared" si="8"/>
        <v>#DIV/0!</v>
      </c>
      <c r="AD9" s="151"/>
      <c r="AE9" s="145"/>
      <c r="AF9" s="145"/>
      <c r="AG9" s="145"/>
      <c r="AH9" s="145"/>
      <c r="AI9" s="173" t="e">
        <f t="shared" si="9"/>
        <v>#DIV/0!</v>
      </c>
      <c r="AJ9" s="141" t="e">
        <f t="shared" si="10"/>
        <v>#DIV/0!</v>
      </c>
      <c r="AK9" s="141" t="e">
        <f t="shared" si="11"/>
        <v>#DIV/0!</v>
      </c>
      <c r="AL9" s="149" t="e">
        <f t="shared" si="12"/>
        <v>#DIV/0!</v>
      </c>
      <c r="AM9" s="151"/>
      <c r="AN9" s="145"/>
      <c r="AO9" s="145"/>
      <c r="AP9" s="145"/>
      <c r="AQ9" s="145"/>
      <c r="AR9" s="173" t="e">
        <f t="shared" si="13"/>
        <v>#DIV/0!</v>
      </c>
      <c r="AS9" s="141" t="e">
        <f t="shared" si="14"/>
        <v>#DIV/0!</v>
      </c>
      <c r="AT9" s="141" t="e">
        <f t="shared" si="15"/>
        <v>#DIV/0!</v>
      </c>
      <c r="AU9" s="149" t="e">
        <f t="shared" si="16"/>
        <v>#DIV/0!</v>
      </c>
      <c r="AV9" s="151"/>
      <c r="AW9" s="145"/>
      <c r="AX9" s="145"/>
      <c r="AY9" s="145"/>
      <c r="AZ9" s="145"/>
      <c r="BA9" s="173" t="e">
        <f t="shared" si="17"/>
        <v>#DIV/0!</v>
      </c>
      <c r="BB9" s="141" t="e">
        <f t="shared" si="18"/>
        <v>#DIV/0!</v>
      </c>
      <c r="BC9" s="141" t="e">
        <f t="shared" si="19"/>
        <v>#DIV/0!</v>
      </c>
      <c r="BD9" s="149" t="e">
        <f t="shared" si="20"/>
        <v>#DIV/0!</v>
      </c>
      <c r="BE9" s="151"/>
      <c r="BF9" s="145"/>
      <c r="BG9" s="145"/>
      <c r="BH9" s="145"/>
      <c r="BI9" s="145"/>
      <c r="BJ9" s="173" t="e">
        <f t="shared" si="21"/>
        <v>#DIV/0!</v>
      </c>
      <c r="BK9" s="141" t="e">
        <f t="shared" si="22"/>
        <v>#DIV/0!</v>
      </c>
      <c r="BL9" s="141" t="e">
        <f t="shared" si="23"/>
        <v>#DIV/0!</v>
      </c>
      <c r="BM9" s="149" t="e">
        <f t="shared" si="24"/>
        <v>#DIV/0!</v>
      </c>
      <c r="BN9" s="151"/>
      <c r="BO9" s="145"/>
      <c r="BP9" s="145"/>
      <c r="BQ9" s="145"/>
      <c r="BR9" s="145"/>
      <c r="BS9" s="173" t="e">
        <f t="shared" si="25"/>
        <v>#DIV/0!</v>
      </c>
      <c r="BT9" s="141" t="e">
        <f t="shared" si="26"/>
        <v>#DIV/0!</v>
      </c>
      <c r="BU9" s="141" t="e">
        <f t="shared" si="27"/>
        <v>#DIV/0!</v>
      </c>
      <c r="BV9" s="149" t="e">
        <f t="shared" si="28"/>
        <v>#DIV/0!</v>
      </c>
      <c r="BW9" s="151"/>
      <c r="BX9" s="145"/>
      <c r="BY9" s="145"/>
      <c r="BZ9" s="145"/>
      <c r="CA9" s="145"/>
      <c r="CB9" s="173" t="e">
        <f t="shared" si="29"/>
        <v>#DIV/0!</v>
      </c>
      <c r="CC9" s="141" t="e">
        <f t="shared" si="30"/>
        <v>#DIV/0!</v>
      </c>
      <c r="CD9" s="141" t="e">
        <f t="shared" si="31"/>
        <v>#DIV/0!</v>
      </c>
      <c r="CE9" s="149" t="e">
        <f t="shared" si="32"/>
        <v>#DIV/0!</v>
      </c>
      <c r="CF9" s="151"/>
      <c r="CG9" s="145"/>
      <c r="CH9" s="145"/>
      <c r="CI9" s="145"/>
      <c r="CJ9" s="145"/>
      <c r="CK9" s="173" t="e">
        <f t="shared" si="33"/>
        <v>#DIV/0!</v>
      </c>
      <c r="CL9" s="141" t="e">
        <f t="shared" si="34"/>
        <v>#DIV/0!</v>
      </c>
      <c r="CM9" s="141" t="e">
        <f t="shared" si="35"/>
        <v>#DIV/0!</v>
      </c>
      <c r="CN9" s="149" t="e">
        <f t="shared" si="36"/>
        <v>#DIV/0!</v>
      </c>
      <c r="CO9" s="151"/>
      <c r="CP9" s="145"/>
      <c r="CQ9" s="145"/>
      <c r="CR9" s="145"/>
      <c r="CS9" s="145"/>
      <c r="CT9" s="173" t="e">
        <f t="shared" si="37"/>
        <v>#DIV/0!</v>
      </c>
      <c r="CU9" s="141" t="e">
        <f t="shared" si="38"/>
        <v>#DIV/0!</v>
      </c>
      <c r="CV9" s="141" t="e">
        <f t="shared" si="39"/>
        <v>#DIV/0!</v>
      </c>
      <c r="CW9" s="149" t="e">
        <f t="shared" si="40"/>
        <v>#DIV/0!</v>
      </c>
      <c r="CX9" s="151"/>
      <c r="CY9" s="145"/>
      <c r="CZ9" s="145"/>
      <c r="DA9" s="145"/>
      <c r="DB9" s="145"/>
      <c r="DC9" s="173" t="e">
        <f t="shared" si="41"/>
        <v>#DIV/0!</v>
      </c>
      <c r="DD9" s="141" t="e">
        <f t="shared" si="42"/>
        <v>#DIV/0!</v>
      </c>
      <c r="DE9" s="141" t="e">
        <f t="shared" si="43"/>
        <v>#DIV/0!</v>
      </c>
      <c r="DF9" s="149" t="e">
        <f t="shared" si="44"/>
        <v>#DIV/0!</v>
      </c>
      <c r="DG9" s="138">
        <f t="shared" si="45"/>
        <v>0</v>
      </c>
      <c r="DH9" s="139">
        <f t="shared" si="46"/>
        <v>0</v>
      </c>
      <c r="DI9" s="139">
        <f t="shared" si="47"/>
        <v>0</v>
      </c>
      <c r="DJ9" s="139">
        <f t="shared" si="48"/>
        <v>0</v>
      </c>
      <c r="DK9" s="139">
        <f t="shared" si="49"/>
        <v>0</v>
      </c>
      <c r="DL9" s="181" t="e">
        <f t="shared" si="50"/>
        <v>#DIV/0!</v>
      </c>
      <c r="DM9" s="181" t="e">
        <f t="shared" si="51"/>
        <v>#DIV/0!</v>
      </c>
      <c r="DN9" s="181" t="e">
        <f t="shared" si="56"/>
        <v>#DIV/0!</v>
      </c>
      <c r="DO9" s="178" t="e">
        <f t="shared" si="57"/>
        <v>#DIV/0!</v>
      </c>
    </row>
    <row r="10" spans="1:119" s="124" customFormat="1" ht="20.25" customHeight="1" thickBot="1">
      <c r="A10" s="125">
        <v>7</v>
      </c>
      <c r="B10" s="148"/>
      <c r="C10" s="138"/>
      <c r="D10" s="139"/>
      <c r="E10" s="139"/>
      <c r="F10" s="139"/>
      <c r="G10" s="139"/>
      <c r="H10" s="143" t="e">
        <f t="shared" si="52"/>
        <v>#DIV/0!</v>
      </c>
      <c r="I10" s="141" t="e">
        <f t="shared" si="53"/>
        <v>#DIV/0!</v>
      </c>
      <c r="J10" s="141" t="e">
        <f t="shared" si="54"/>
        <v>#DIV/0!</v>
      </c>
      <c r="K10" s="149" t="e">
        <f t="shared" si="55"/>
        <v>#DIV/0!</v>
      </c>
      <c r="L10" s="151"/>
      <c r="M10" s="145"/>
      <c r="N10" s="145"/>
      <c r="O10" s="145"/>
      <c r="P10" s="145"/>
      <c r="Q10" s="173" t="e">
        <f t="shared" si="1"/>
        <v>#DIV/0!</v>
      </c>
      <c r="R10" s="141" t="e">
        <f t="shared" si="2"/>
        <v>#DIV/0!</v>
      </c>
      <c r="S10" s="141" t="e">
        <f t="shared" si="3"/>
        <v>#DIV/0!</v>
      </c>
      <c r="T10" s="149" t="e">
        <f t="shared" si="4"/>
        <v>#DIV/0!</v>
      </c>
      <c r="U10" s="151"/>
      <c r="V10" s="145"/>
      <c r="W10" s="145"/>
      <c r="X10" s="145"/>
      <c r="Y10" s="145"/>
      <c r="Z10" s="173" t="e">
        <f t="shared" si="5"/>
        <v>#DIV/0!</v>
      </c>
      <c r="AA10" s="141" t="e">
        <f t="shared" si="6"/>
        <v>#DIV/0!</v>
      </c>
      <c r="AB10" s="141" t="e">
        <f t="shared" si="7"/>
        <v>#DIV/0!</v>
      </c>
      <c r="AC10" s="149" t="e">
        <f t="shared" si="8"/>
        <v>#DIV/0!</v>
      </c>
      <c r="AD10" s="151"/>
      <c r="AE10" s="145"/>
      <c r="AF10" s="145"/>
      <c r="AG10" s="145"/>
      <c r="AH10" s="145"/>
      <c r="AI10" s="173" t="e">
        <f t="shared" si="9"/>
        <v>#DIV/0!</v>
      </c>
      <c r="AJ10" s="141" t="e">
        <f t="shared" si="10"/>
        <v>#DIV/0!</v>
      </c>
      <c r="AK10" s="141" t="e">
        <f t="shared" si="11"/>
        <v>#DIV/0!</v>
      </c>
      <c r="AL10" s="149" t="e">
        <f t="shared" si="12"/>
        <v>#DIV/0!</v>
      </c>
      <c r="AM10" s="151"/>
      <c r="AN10" s="145"/>
      <c r="AO10" s="145"/>
      <c r="AP10" s="145"/>
      <c r="AQ10" s="145"/>
      <c r="AR10" s="173" t="e">
        <f t="shared" si="13"/>
        <v>#DIV/0!</v>
      </c>
      <c r="AS10" s="141" t="e">
        <f t="shared" si="14"/>
        <v>#DIV/0!</v>
      </c>
      <c r="AT10" s="141" t="e">
        <f t="shared" si="15"/>
        <v>#DIV/0!</v>
      </c>
      <c r="AU10" s="149" t="e">
        <f t="shared" si="16"/>
        <v>#DIV/0!</v>
      </c>
      <c r="AV10" s="151"/>
      <c r="AW10" s="145"/>
      <c r="AX10" s="145"/>
      <c r="AY10" s="145"/>
      <c r="AZ10" s="145"/>
      <c r="BA10" s="173" t="e">
        <f t="shared" si="17"/>
        <v>#DIV/0!</v>
      </c>
      <c r="BB10" s="141" t="e">
        <f t="shared" si="18"/>
        <v>#DIV/0!</v>
      </c>
      <c r="BC10" s="141" t="e">
        <f t="shared" si="19"/>
        <v>#DIV/0!</v>
      </c>
      <c r="BD10" s="149" t="e">
        <f t="shared" si="20"/>
        <v>#DIV/0!</v>
      </c>
      <c r="BE10" s="151"/>
      <c r="BF10" s="145"/>
      <c r="BG10" s="145"/>
      <c r="BH10" s="145"/>
      <c r="BI10" s="145"/>
      <c r="BJ10" s="173" t="e">
        <f t="shared" si="21"/>
        <v>#DIV/0!</v>
      </c>
      <c r="BK10" s="141" t="e">
        <f t="shared" si="22"/>
        <v>#DIV/0!</v>
      </c>
      <c r="BL10" s="141" t="e">
        <f t="shared" si="23"/>
        <v>#DIV/0!</v>
      </c>
      <c r="BM10" s="149" t="e">
        <f t="shared" si="24"/>
        <v>#DIV/0!</v>
      </c>
      <c r="BN10" s="151"/>
      <c r="BO10" s="145"/>
      <c r="BP10" s="145"/>
      <c r="BQ10" s="145"/>
      <c r="BR10" s="145"/>
      <c r="BS10" s="173" t="e">
        <f t="shared" si="25"/>
        <v>#DIV/0!</v>
      </c>
      <c r="BT10" s="141" t="e">
        <f t="shared" si="26"/>
        <v>#DIV/0!</v>
      </c>
      <c r="BU10" s="141" t="e">
        <f t="shared" si="27"/>
        <v>#DIV/0!</v>
      </c>
      <c r="BV10" s="149" t="e">
        <f t="shared" si="28"/>
        <v>#DIV/0!</v>
      </c>
      <c r="BW10" s="151"/>
      <c r="BX10" s="145"/>
      <c r="BY10" s="145"/>
      <c r="BZ10" s="145"/>
      <c r="CA10" s="145"/>
      <c r="CB10" s="173" t="e">
        <f t="shared" si="29"/>
        <v>#DIV/0!</v>
      </c>
      <c r="CC10" s="141" t="e">
        <f t="shared" si="30"/>
        <v>#DIV/0!</v>
      </c>
      <c r="CD10" s="141" t="e">
        <f t="shared" si="31"/>
        <v>#DIV/0!</v>
      </c>
      <c r="CE10" s="149" t="e">
        <f t="shared" si="32"/>
        <v>#DIV/0!</v>
      </c>
      <c r="CF10" s="151"/>
      <c r="CG10" s="145"/>
      <c r="CH10" s="145"/>
      <c r="CI10" s="145"/>
      <c r="CJ10" s="145"/>
      <c r="CK10" s="173" t="e">
        <f t="shared" si="33"/>
        <v>#DIV/0!</v>
      </c>
      <c r="CL10" s="141" t="e">
        <f t="shared" si="34"/>
        <v>#DIV/0!</v>
      </c>
      <c r="CM10" s="141" t="e">
        <f t="shared" si="35"/>
        <v>#DIV/0!</v>
      </c>
      <c r="CN10" s="149" t="e">
        <f t="shared" si="36"/>
        <v>#DIV/0!</v>
      </c>
      <c r="CO10" s="151"/>
      <c r="CP10" s="145"/>
      <c r="CQ10" s="145"/>
      <c r="CR10" s="145"/>
      <c r="CS10" s="145"/>
      <c r="CT10" s="173" t="e">
        <f t="shared" si="37"/>
        <v>#DIV/0!</v>
      </c>
      <c r="CU10" s="141" t="e">
        <f t="shared" si="38"/>
        <v>#DIV/0!</v>
      </c>
      <c r="CV10" s="141" t="e">
        <f t="shared" si="39"/>
        <v>#DIV/0!</v>
      </c>
      <c r="CW10" s="149" t="e">
        <f t="shared" si="40"/>
        <v>#DIV/0!</v>
      </c>
      <c r="CX10" s="151"/>
      <c r="CY10" s="145"/>
      <c r="CZ10" s="145"/>
      <c r="DA10" s="145"/>
      <c r="DB10" s="145"/>
      <c r="DC10" s="173" t="e">
        <f t="shared" si="41"/>
        <v>#DIV/0!</v>
      </c>
      <c r="DD10" s="141" t="e">
        <f t="shared" si="42"/>
        <v>#DIV/0!</v>
      </c>
      <c r="DE10" s="141" t="e">
        <f t="shared" si="43"/>
        <v>#DIV/0!</v>
      </c>
      <c r="DF10" s="149" t="e">
        <f t="shared" si="44"/>
        <v>#DIV/0!</v>
      </c>
      <c r="DG10" s="138">
        <f t="shared" si="45"/>
        <v>0</v>
      </c>
      <c r="DH10" s="139">
        <f t="shared" si="46"/>
        <v>0</v>
      </c>
      <c r="DI10" s="139">
        <f t="shared" si="47"/>
        <v>0</v>
      </c>
      <c r="DJ10" s="139">
        <f t="shared" si="48"/>
        <v>0</v>
      </c>
      <c r="DK10" s="139">
        <f t="shared" si="49"/>
        <v>0</v>
      </c>
      <c r="DL10" s="181" t="e">
        <f t="shared" si="50"/>
        <v>#DIV/0!</v>
      </c>
      <c r="DM10" s="181" t="e">
        <f t="shared" si="51"/>
        <v>#DIV/0!</v>
      </c>
      <c r="DN10" s="181" t="e">
        <f t="shared" si="56"/>
        <v>#DIV/0!</v>
      </c>
      <c r="DO10" s="178" t="e">
        <f t="shared" si="57"/>
        <v>#DIV/0!</v>
      </c>
    </row>
    <row r="11" spans="1:119" ht="20.25" customHeight="1" thickBot="1">
      <c r="A11" s="123">
        <v>8</v>
      </c>
      <c r="B11" s="148"/>
      <c r="C11" s="138"/>
      <c r="D11" s="139"/>
      <c r="E11" s="139"/>
      <c r="F11" s="139"/>
      <c r="G11" s="139"/>
      <c r="H11" s="143" t="e">
        <f t="shared" si="52"/>
        <v>#DIV/0!</v>
      </c>
      <c r="I11" s="141" t="e">
        <f t="shared" si="53"/>
        <v>#DIV/0!</v>
      </c>
      <c r="J11" s="141" t="e">
        <f t="shared" si="54"/>
        <v>#DIV/0!</v>
      </c>
      <c r="K11" s="149" t="e">
        <f t="shared" si="55"/>
        <v>#DIV/0!</v>
      </c>
      <c r="L11" s="150"/>
      <c r="M11" s="144"/>
      <c r="N11" s="144"/>
      <c r="O11" s="144"/>
      <c r="P11" s="144"/>
      <c r="Q11" s="173" t="e">
        <f t="shared" si="1"/>
        <v>#DIV/0!</v>
      </c>
      <c r="R11" s="141" t="e">
        <f t="shared" si="2"/>
        <v>#DIV/0!</v>
      </c>
      <c r="S11" s="141" t="e">
        <f t="shared" si="3"/>
        <v>#DIV/0!</v>
      </c>
      <c r="T11" s="149" t="e">
        <f t="shared" si="4"/>
        <v>#DIV/0!</v>
      </c>
      <c r="U11" s="150"/>
      <c r="V11" s="144"/>
      <c r="W11" s="144"/>
      <c r="X11" s="144"/>
      <c r="Y11" s="144"/>
      <c r="Z11" s="173" t="e">
        <f t="shared" si="5"/>
        <v>#DIV/0!</v>
      </c>
      <c r="AA11" s="141" t="e">
        <f t="shared" si="6"/>
        <v>#DIV/0!</v>
      </c>
      <c r="AB11" s="141" t="e">
        <f t="shared" si="7"/>
        <v>#DIV/0!</v>
      </c>
      <c r="AC11" s="149" t="e">
        <f t="shared" si="8"/>
        <v>#DIV/0!</v>
      </c>
      <c r="AD11" s="150"/>
      <c r="AE11" s="144"/>
      <c r="AF11" s="144"/>
      <c r="AG11" s="144"/>
      <c r="AH11" s="144"/>
      <c r="AI11" s="173" t="e">
        <f t="shared" si="9"/>
        <v>#DIV/0!</v>
      </c>
      <c r="AJ11" s="141" t="e">
        <f t="shared" si="10"/>
        <v>#DIV/0!</v>
      </c>
      <c r="AK11" s="141" t="e">
        <f t="shared" si="11"/>
        <v>#DIV/0!</v>
      </c>
      <c r="AL11" s="149" t="e">
        <f t="shared" si="12"/>
        <v>#DIV/0!</v>
      </c>
      <c r="AM11" s="150"/>
      <c r="AN11" s="144"/>
      <c r="AO11" s="144"/>
      <c r="AP11" s="144"/>
      <c r="AQ11" s="144"/>
      <c r="AR11" s="173" t="e">
        <f t="shared" si="13"/>
        <v>#DIV/0!</v>
      </c>
      <c r="AS11" s="141" t="e">
        <f t="shared" si="14"/>
        <v>#DIV/0!</v>
      </c>
      <c r="AT11" s="141" t="e">
        <f t="shared" si="15"/>
        <v>#DIV/0!</v>
      </c>
      <c r="AU11" s="149" t="e">
        <f t="shared" si="16"/>
        <v>#DIV/0!</v>
      </c>
      <c r="AV11" s="150"/>
      <c r="AW11" s="144"/>
      <c r="AX11" s="144"/>
      <c r="AY11" s="144"/>
      <c r="AZ11" s="144"/>
      <c r="BA11" s="173" t="e">
        <f t="shared" si="17"/>
        <v>#DIV/0!</v>
      </c>
      <c r="BB11" s="141" t="e">
        <f t="shared" si="18"/>
        <v>#DIV/0!</v>
      </c>
      <c r="BC11" s="141" t="e">
        <f t="shared" si="19"/>
        <v>#DIV/0!</v>
      </c>
      <c r="BD11" s="149" t="e">
        <f t="shared" si="20"/>
        <v>#DIV/0!</v>
      </c>
      <c r="BE11" s="150"/>
      <c r="BF11" s="144"/>
      <c r="BG11" s="144"/>
      <c r="BH11" s="144"/>
      <c r="BI11" s="144"/>
      <c r="BJ11" s="173" t="e">
        <f t="shared" si="21"/>
        <v>#DIV/0!</v>
      </c>
      <c r="BK11" s="141" t="e">
        <f t="shared" si="22"/>
        <v>#DIV/0!</v>
      </c>
      <c r="BL11" s="141" t="e">
        <f t="shared" si="23"/>
        <v>#DIV/0!</v>
      </c>
      <c r="BM11" s="149" t="e">
        <f t="shared" si="24"/>
        <v>#DIV/0!</v>
      </c>
      <c r="BN11" s="150"/>
      <c r="BO11" s="144"/>
      <c r="BP11" s="144"/>
      <c r="BQ11" s="144"/>
      <c r="BR11" s="144"/>
      <c r="BS11" s="173" t="e">
        <f t="shared" si="25"/>
        <v>#DIV/0!</v>
      </c>
      <c r="BT11" s="141" t="e">
        <f t="shared" si="26"/>
        <v>#DIV/0!</v>
      </c>
      <c r="BU11" s="141" t="e">
        <f t="shared" si="27"/>
        <v>#DIV/0!</v>
      </c>
      <c r="BV11" s="149" t="e">
        <f t="shared" si="28"/>
        <v>#DIV/0!</v>
      </c>
      <c r="BW11" s="150"/>
      <c r="BX11" s="144"/>
      <c r="BY11" s="144"/>
      <c r="BZ11" s="144"/>
      <c r="CA11" s="144"/>
      <c r="CB11" s="173" t="e">
        <f t="shared" si="29"/>
        <v>#DIV/0!</v>
      </c>
      <c r="CC11" s="141" t="e">
        <f t="shared" si="30"/>
        <v>#DIV/0!</v>
      </c>
      <c r="CD11" s="141" t="e">
        <f t="shared" si="31"/>
        <v>#DIV/0!</v>
      </c>
      <c r="CE11" s="149" t="e">
        <f t="shared" si="32"/>
        <v>#DIV/0!</v>
      </c>
      <c r="CF11" s="150"/>
      <c r="CG11" s="144"/>
      <c r="CH11" s="144"/>
      <c r="CI11" s="144"/>
      <c r="CJ11" s="144"/>
      <c r="CK11" s="173" t="e">
        <f t="shared" si="33"/>
        <v>#DIV/0!</v>
      </c>
      <c r="CL11" s="141" t="e">
        <f t="shared" si="34"/>
        <v>#DIV/0!</v>
      </c>
      <c r="CM11" s="141" t="e">
        <f t="shared" si="35"/>
        <v>#DIV/0!</v>
      </c>
      <c r="CN11" s="149" t="e">
        <f t="shared" si="36"/>
        <v>#DIV/0!</v>
      </c>
      <c r="CO11" s="150"/>
      <c r="CP11" s="144"/>
      <c r="CQ11" s="144"/>
      <c r="CR11" s="144"/>
      <c r="CS11" s="144"/>
      <c r="CT11" s="173" t="e">
        <f t="shared" si="37"/>
        <v>#DIV/0!</v>
      </c>
      <c r="CU11" s="141" t="e">
        <f t="shared" si="38"/>
        <v>#DIV/0!</v>
      </c>
      <c r="CV11" s="141" t="e">
        <f t="shared" si="39"/>
        <v>#DIV/0!</v>
      </c>
      <c r="CW11" s="149" t="e">
        <f t="shared" si="40"/>
        <v>#DIV/0!</v>
      </c>
      <c r="CX11" s="150"/>
      <c r="CY11" s="144"/>
      <c r="CZ11" s="144"/>
      <c r="DA11" s="144"/>
      <c r="DB11" s="144"/>
      <c r="DC11" s="173" t="e">
        <f t="shared" si="41"/>
        <v>#DIV/0!</v>
      </c>
      <c r="DD11" s="141" t="e">
        <f t="shared" si="42"/>
        <v>#DIV/0!</v>
      </c>
      <c r="DE11" s="141" t="e">
        <f t="shared" si="43"/>
        <v>#DIV/0!</v>
      </c>
      <c r="DF11" s="149" t="e">
        <f t="shared" si="44"/>
        <v>#DIV/0!</v>
      </c>
      <c r="DG11" s="138">
        <f t="shared" si="45"/>
        <v>0</v>
      </c>
      <c r="DH11" s="139">
        <f t="shared" si="46"/>
        <v>0</v>
      </c>
      <c r="DI11" s="139">
        <f t="shared" si="47"/>
        <v>0</v>
      </c>
      <c r="DJ11" s="139">
        <f t="shared" si="48"/>
        <v>0</v>
      </c>
      <c r="DK11" s="139">
        <f t="shared" si="49"/>
        <v>0</v>
      </c>
      <c r="DL11" s="181" t="e">
        <f t="shared" si="50"/>
        <v>#DIV/0!</v>
      </c>
      <c r="DM11" s="181" t="e">
        <f t="shared" si="51"/>
        <v>#DIV/0!</v>
      </c>
      <c r="DN11" s="181" t="e">
        <f t="shared" si="56"/>
        <v>#DIV/0!</v>
      </c>
      <c r="DO11" s="178" t="e">
        <f t="shared" si="57"/>
        <v>#DIV/0!</v>
      </c>
    </row>
    <row r="12" spans="1:119" ht="20.25" customHeight="1" thickBot="1">
      <c r="A12" s="123">
        <v>9</v>
      </c>
      <c r="B12" s="148"/>
      <c r="C12" s="138"/>
      <c r="D12" s="139"/>
      <c r="E12" s="139"/>
      <c r="F12" s="139"/>
      <c r="G12" s="139"/>
      <c r="H12" s="143" t="e">
        <f t="shared" si="52"/>
        <v>#DIV/0!</v>
      </c>
      <c r="I12" s="141" t="e">
        <f t="shared" si="53"/>
        <v>#DIV/0!</v>
      </c>
      <c r="J12" s="141" t="e">
        <f t="shared" si="54"/>
        <v>#DIV/0!</v>
      </c>
      <c r="K12" s="149" t="e">
        <f t="shared" si="55"/>
        <v>#DIV/0!</v>
      </c>
      <c r="L12" s="167"/>
      <c r="M12" s="168"/>
      <c r="N12" s="168"/>
      <c r="O12" s="168"/>
      <c r="P12" s="168"/>
      <c r="Q12" s="173" t="e">
        <f t="shared" si="1"/>
        <v>#DIV/0!</v>
      </c>
      <c r="R12" s="141" t="e">
        <f t="shared" si="2"/>
        <v>#DIV/0!</v>
      </c>
      <c r="S12" s="141" t="e">
        <f t="shared" si="3"/>
        <v>#DIV/0!</v>
      </c>
      <c r="T12" s="149" t="e">
        <f t="shared" si="4"/>
        <v>#DIV/0!</v>
      </c>
      <c r="U12" s="167"/>
      <c r="V12" s="168"/>
      <c r="W12" s="168"/>
      <c r="X12" s="168"/>
      <c r="Y12" s="168"/>
      <c r="Z12" s="173" t="e">
        <f t="shared" si="5"/>
        <v>#DIV/0!</v>
      </c>
      <c r="AA12" s="141" t="e">
        <f t="shared" si="6"/>
        <v>#DIV/0!</v>
      </c>
      <c r="AB12" s="141" t="e">
        <f t="shared" si="7"/>
        <v>#DIV/0!</v>
      </c>
      <c r="AC12" s="149" t="e">
        <f t="shared" si="8"/>
        <v>#DIV/0!</v>
      </c>
      <c r="AD12" s="167"/>
      <c r="AE12" s="168"/>
      <c r="AF12" s="168"/>
      <c r="AG12" s="168"/>
      <c r="AH12" s="168"/>
      <c r="AI12" s="173" t="e">
        <f t="shared" si="9"/>
        <v>#DIV/0!</v>
      </c>
      <c r="AJ12" s="141" t="e">
        <f t="shared" si="10"/>
        <v>#DIV/0!</v>
      </c>
      <c r="AK12" s="141" t="e">
        <f t="shared" si="11"/>
        <v>#DIV/0!</v>
      </c>
      <c r="AL12" s="149" t="e">
        <f t="shared" si="12"/>
        <v>#DIV/0!</v>
      </c>
      <c r="AM12" s="167"/>
      <c r="AN12" s="168"/>
      <c r="AO12" s="168"/>
      <c r="AP12" s="168"/>
      <c r="AQ12" s="168"/>
      <c r="AR12" s="173" t="e">
        <f t="shared" si="13"/>
        <v>#DIV/0!</v>
      </c>
      <c r="AS12" s="141" t="e">
        <f t="shared" si="14"/>
        <v>#DIV/0!</v>
      </c>
      <c r="AT12" s="141" t="e">
        <f t="shared" si="15"/>
        <v>#DIV/0!</v>
      </c>
      <c r="AU12" s="149" t="e">
        <f t="shared" si="16"/>
        <v>#DIV/0!</v>
      </c>
      <c r="AV12" s="167"/>
      <c r="AW12" s="168"/>
      <c r="AX12" s="168"/>
      <c r="AY12" s="168"/>
      <c r="AZ12" s="168"/>
      <c r="BA12" s="173" t="e">
        <f t="shared" si="17"/>
        <v>#DIV/0!</v>
      </c>
      <c r="BB12" s="141" t="e">
        <f t="shared" si="18"/>
        <v>#DIV/0!</v>
      </c>
      <c r="BC12" s="141" t="e">
        <f t="shared" si="19"/>
        <v>#DIV/0!</v>
      </c>
      <c r="BD12" s="149" t="e">
        <f t="shared" si="20"/>
        <v>#DIV/0!</v>
      </c>
      <c r="BE12" s="167"/>
      <c r="BF12" s="168"/>
      <c r="BG12" s="168"/>
      <c r="BH12" s="168"/>
      <c r="BI12" s="168"/>
      <c r="BJ12" s="173" t="e">
        <f t="shared" si="21"/>
        <v>#DIV/0!</v>
      </c>
      <c r="BK12" s="141" t="e">
        <f t="shared" si="22"/>
        <v>#DIV/0!</v>
      </c>
      <c r="BL12" s="141" t="e">
        <f t="shared" si="23"/>
        <v>#DIV/0!</v>
      </c>
      <c r="BM12" s="149" t="e">
        <f t="shared" si="24"/>
        <v>#DIV/0!</v>
      </c>
      <c r="BN12" s="167"/>
      <c r="BO12" s="168"/>
      <c r="BP12" s="168"/>
      <c r="BQ12" s="168"/>
      <c r="BR12" s="168"/>
      <c r="BS12" s="173" t="e">
        <f t="shared" si="25"/>
        <v>#DIV/0!</v>
      </c>
      <c r="BT12" s="141" t="e">
        <f t="shared" si="26"/>
        <v>#DIV/0!</v>
      </c>
      <c r="BU12" s="141" t="e">
        <f t="shared" si="27"/>
        <v>#DIV/0!</v>
      </c>
      <c r="BV12" s="149" t="e">
        <f t="shared" si="28"/>
        <v>#DIV/0!</v>
      </c>
      <c r="BW12" s="167"/>
      <c r="BX12" s="168"/>
      <c r="BY12" s="168"/>
      <c r="BZ12" s="168"/>
      <c r="CA12" s="168"/>
      <c r="CB12" s="173" t="e">
        <f t="shared" si="29"/>
        <v>#DIV/0!</v>
      </c>
      <c r="CC12" s="141" t="e">
        <f t="shared" si="30"/>
        <v>#DIV/0!</v>
      </c>
      <c r="CD12" s="141" t="e">
        <f t="shared" si="31"/>
        <v>#DIV/0!</v>
      </c>
      <c r="CE12" s="149" t="e">
        <f t="shared" si="32"/>
        <v>#DIV/0!</v>
      </c>
      <c r="CF12" s="167"/>
      <c r="CG12" s="168"/>
      <c r="CH12" s="168"/>
      <c r="CI12" s="168"/>
      <c r="CJ12" s="168"/>
      <c r="CK12" s="173" t="e">
        <f t="shared" si="33"/>
        <v>#DIV/0!</v>
      </c>
      <c r="CL12" s="141" t="e">
        <f t="shared" si="34"/>
        <v>#DIV/0!</v>
      </c>
      <c r="CM12" s="141" t="e">
        <f t="shared" si="35"/>
        <v>#DIV/0!</v>
      </c>
      <c r="CN12" s="149" t="e">
        <f t="shared" si="36"/>
        <v>#DIV/0!</v>
      </c>
      <c r="CO12" s="167"/>
      <c r="CP12" s="168"/>
      <c r="CQ12" s="168"/>
      <c r="CR12" s="168"/>
      <c r="CS12" s="168"/>
      <c r="CT12" s="173" t="e">
        <f t="shared" si="37"/>
        <v>#DIV/0!</v>
      </c>
      <c r="CU12" s="141" t="e">
        <f t="shared" si="38"/>
        <v>#DIV/0!</v>
      </c>
      <c r="CV12" s="141" t="e">
        <f t="shared" si="39"/>
        <v>#DIV/0!</v>
      </c>
      <c r="CW12" s="149" t="e">
        <f t="shared" si="40"/>
        <v>#DIV/0!</v>
      </c>
      <c r="CX12" s="167"/>
      <c r="CY12" s="168"/>
      <c r="CZ12" s="168"/>
      <c r="DA12" s="168"/>
      <c r="DB12" s="168"/>
      <c r="DC12" s="173" t="e">
        <f t="shared" si="41"/>
        <v>#DIV/0!</v>
      </c>
      <c r="DD12" s="141" t="e">
        <f t="shared" si="42"/>
        <v>#DIV/0!</v>
      </c>
      <c r="DE12" s="141" t="e">
        <f t="shared" si="43"/>
        <v>#DIV/0!</v>
      </c>
      <c r="DF12" s="149" t="e">
        <f t="shared" si="44"/>
        <v>#DIV/0!</v>
      </c>
      <c r="DG12" s="138">
        <f t="shared" si="45"/>
        <v>0</v>
      </c>
      <c r="DH12" s="139">
        <f t="shared" si="46"/>
        <v>0</v>
      </c>
      <c r="DI12" s="139">
        <f t="shared" si="47"/>
        <v>0</v>
      </c>
      <c r="DJ12" s="139">
        <f t="shared" si="48"/>
        <v>0</v>
      </c>
      <c r="DK12" s="139">
        <f t="shared" si="49"/>
        <v>0</v>
      </c>
      <c r="DL12" s="181" t="e">
        <f t="shared" si="50"/>
        <v>#DIV/0!</v>
      </c>
      <c r="DM12" s="181" t="e">
        <f t="shared" si="51"/>
        <v>#DIV/0!</v>
      </c>
      <c r="DN12" s="181" t="e">
        <f t="shared" si="56"/>
        <v>#DIV/0!</v>
      </c>
      <c r="DO12" s="178" t="e">
        <f t="shared" si="57"/>
        <v>#DIV/0!</v>
      </c>
    </row>
    <row r="13" spans="1:119" ht="20.25" customHeight="1" thickBot="1">
      <c r="A13" s="125">
        <v>10</v>
      </c>
      <c r="B13" s="148"/>
      <c r="C13" s="138"/>
      <c r="D13" s="139"/>
      <c r="E13" s="139"/>
      <c r="F13" s="139"/>
      <c r="G13" s="139"/>
      <c r="H13" s="143" t="e">
        <f t="shared" si="52"/>
        <v>#DIV/0!</v>
      </c>
      <c r="I13" s="141" t="e">
        <f t="shared" si="53"/>
        <v>#DIV/0!</v>
      </c>
      <c r="J13" s="141" t="e">
        <f t="shared" si="54"/>
        <v>#DIV/0!</v>
      </c>
      <c r="K13" s="149" t="e">
        <f t="shared" si="55"/>
        <v>#DIV/0!</v>
      </c>
      <c r="L13" s="167"/>
      <c r="M13" s="168"/>
      <c r="N13" s="168"/>
      <c r="O13" s="168"/>
      <c r="P13" s="168"/>
      <c r="Q13" s="173" t="e">
        <f t="shared" si="1"/>
        <v>#DIV/0!</v>
      </c>
      <c r="R13" s="141" t="e">
        <f t="shared" si="2"/>
        <v>#DIV/0!</v>
      </c>
      <c r="S13" s="141" t="e">
        <f t="shared" si="3"/>
        <v>#DIV/0!</v>
      </c>
      <c r="T13" s="149" t="e">
        <f t="shared" si="4"/>
        <v>#DIV/0!</v>
      </c>
      <c r="U13" s="167"/>
      <c r="V13" s="168"/>
      <c r="W13" s="168"/>
      <c r="X13" s="168"/>
      <c r="Y13" s="168"/>
      <c r="Z13" s="173" t="e">
        <f t="shared" si="5"/>
        <v>#DIV/0!</v>
      </c>
      <c r="AA13" s="141" t="e">
        <f t="shared" si="6"/>
        <v>#DIV/0!</v>
      </c>
      <c r="AB13" s="141" t="e">
        <f t="shared" si="7"/>
        <v>#DIV/0!</v>
      </c>
      <c r="AC13" s="149" t="e">
        <f t="shared" si="8"/>
        <v>#DIV/0!</v>
      </c>
      <c r="AD13" s="167"/>
      <c r="AE13" s="168"/>
      <c r="AF13" s="168"/>
      <c r="AG13" s="168"/>
      <c r="AH13" s="168"/>
      <c r="AI13" s="173" t="e">
        <f t="shared" si="9"/>
        <v>#DIV/0!</v>
      </c>
      <c r="AJ13" s="141" t="e">
        <f t="shared" si="10"/>
        <v>#DIV/0!</v>
      </c>
      <c r="AK13" s="141" t="e">
        <f t="shared" si="11"/>
        <v>#DIV/0!</v>
      </c>
      <c r="AL13" s="149" t="e">
        <f t="shared" si="12"/>
        <v>#DIV/0!</v>
      </c>
      <c r="AM13" s="167"/>
      <c r="AN13" s="168"/>
      <c r="AO13" s="168"/>
      <c r="AP13" s="168"/>
      <c r="AQ13" s="168"/>
      <c r="AR13" s="173" t="e">
        <f t="shared" si="13"/>
        <v>#DIV/0!</v>
      </c>
      <c r="AS13" s="141" t="e">
        <f t="shared" si="14"/>
        <v>#DIV/0!</v>
      </c>
      <c r="AT13" s="141" t="e">
        <f t="shared" si="15"/>
        <v>#DIV/0!</v>
      </c>
      <c r="AU13" s="149" t="e">
        <f t="shared" si="16"/>
        <v>#DIV/0!</v>
      </c>
      <c r="AV13" s="167"/>
      <c r="AW13" s="168"/>
      <c r="AX13" s="168"/>
      <c r="AY13" s="168"/>
      <c r="AZ13" s="168"/>
      <c r="BA13" s="173" t="e">
        <f t="shared" si="17"/>
        <v>#DIV/0!</v>
      </c>
      <c r="BB13" s="141" t="e">
        <f t="shared" si="18"/>
        <v>#DIV/0!</v>
      </c>
      <c r="BC13" s="141" t="e">
        <f t="shared" si="19"/>
        <v>#DIV/0!</v>
      </c>
      <c r="BD13" s="149" t="e">
        <f t="shared" si="20"/>
        <v>#DIV/0!</v>
      </c>
      <c r="BE13" s="167"/>
      <c r="BF13" s="168"/>
      <c r="BG13" s="168"/>
      <c r="BH13" s="168"/>
      <c r="BI13" s="168"/>
      <c r="BJ13" s="173" t="e">
        <f t="shared" si="21"/>
        <v>#DIV/0!</v>
      </c>
      <c r="BK13" s="141" t="e">
        <f t="shared" si="22"/>
        <v>#DIV/0!</v>
      </c>
      <c r="BL13" s="141" t="e">
        <f t="shared" si="23"/>
        <v>#DIV/0!</v>
      </c>
      <c r="BM13" s="149" t="e">
        <f t="shared" si="24"/>
        <v>#DIV/0!</v>
      </c>
      <c r="BN13" s="167"/>
      <c r="BO13" s="168"/>
      <c r="BP13" s="168"/>
      <c r="BQ13" s="168"/>
      <c r="BR13" s="168"/>
      <c r="BS13" s="173" t="e">
        <f t="shared" si="25"/>
        <v>#DIV/0!</v>
      </c>
      <c r="BT13" s="141" t="e">
        <f t="shared" si="26"/>
        <v>#DIV/0!</v>
      </c>
      <c r="BU13" s="141" t="e">
        <f t="shared" si="27"/>
        <v>#DIV/0!</v>
      </c>
      <c r="BV13" s="149" t="e">
        <f t="shared" si="28"/>
        <v>#DIV/0!</v>
      </c>
      <c r="BW13" s="167"/>
      <c r="BX13" s="168"/>
      <c r="BY13" s="168"/>
      <c r="BZ13" s="168"/>
      <c r="CA13" s="168"/>
      <c r="CB13" s="173" t="e">
        <f t="shared" si="29"/>
        <v>#DIV/0!</v>
      </c>
      <c r="CC13" s="141" t="e">
        <f t="shared" si="30"/>
        <v>#DIV/0!</v>
      </c>
      <c r="CD13" s="141" t="e">
        <f t="shared" si="31"/>
        <v>#DIV/0!</v>
      </c>
      <c r="CE13" s="149" t="e">
        <f t="shared" si="32"/>
        <v>#DIV/0!</v>
      </c>
      <c r="CF13" s="167"/>
      <c r="CG13" s="168"/>
      <c r="CH13" s="168"/>
      <c r="CI13" s="168"/>
      <c r="CJ13" s="168"/>
      <c r="CK13" s="173" t="e">
        <f t="shared" si="33"/>
        <v>#DIV/0!</v>
      </c>
      <c r="CL13" s="141" t="e">
        <f t="shared" si="34"/>
        <v>#DIV/0!</v>
      </c>
      <c r="CM13" s="141" t="e">
        <f t="shared" si="35"/>
        <v>#DIV/0!</v>
      </c>
      <c r="CN13" s="149" t="e">
        <f t="shared" si="36"/>
        <v>#DIV/0!</v>
      </c>
      <c r="CO13" s="167"/>
      <c r="CP13" s="168"/>
      <c r="CQ13" s="168"/>
      <c r="CR13" s="168"/>
      <c r="CS13" s="168"/>
      <c r="CT13" s="173" t="e">
        <f t="shared" si="37"/>
        <v>#DIV/0!</v>
      </c>
      <c r="CU13" s="141" t="e">
        <f t="shared" si="38"/>
        <v>#DIV/0!</v>
      </c>
      <c r="CV13" s="141" t="e">
        <f t="shared" si="39"/>
        <v>#DIV/0!</v>
      </c>
      <c r="CW13" s="149" t="e">
        <f t="shared" si="40"/>
        <v>#DIV/0!</v>
      </c>
      <c r="CX13" s="167"/>
      <c r="CY13" s="168"/>
      <c r="CZ13" s="168"/>
      <c r="DA13" s="168"/>
      <c r="DB13" s="168"/>
      <c r="DC13" s="173" t="e">
        <f t="shared" si="41"/>
        <v>#DIV/0!</v>
      </c>
      <c r="DD13" s="141" t="e">
        <f t="shared" si="42"/>
        <v>#DIV/0!</v>
      </c>
      <c r="DE13" s="141" t="e">
        <f t="shared" si="43"/>
        <v>#DIV/0!</v>
      </c>
      <c r="DF13" s="149" t="e">
        <f t="shared" si="44"/>
        <v>#DIV/0!</v>
      </c>
      <c r="DG13" s="138">
        <f t="shared" si="45"/>
        <v>0</v>
      </c>
      <c r="DH13" s="139">
        <f t="shared" si="46"/>
        <v>0</v>
      </c>
      <c r="DI13" s="139">
        <f t="shared" si="47"/>
        <v>0</v>
      </c>
      <c r="DJ13" s="139">
        <f t="shared" si="48"/>
        <v>0</v>
      </c>
      <c r="DK13" s="139">
        <f t="shared" si="49"/>
        <v>0</v>
      </c>
      <c r="DL13" s="181" t="e">
        <f t="shared" si="50"/>
        <v>#DIV/0!</v>
      </c>
      <c r="DM13" s="181" t="e">
        <f t="shared" si="51"/>
        <v>#DIV/0!</v>
      </c>
      <c r="DN13" s="181" t="e">
        <f t="shared" si="56"/>
        <v>#DIV/0!</v>
      </c>
      <c r="DO13" s="178" t="e">
        <f t="shared" si="57"/>
        <v>#DIV/0!</v>
      </c>
    </row>
    <row r="14" spans="1:119" ht="20.25" customHeight="1" thickBot="1">
      <c r="A14" s="123">
        <v>11</v>
      </c>
      <c r="B14" s="148"/>
      <c r="C14" s="138"/>
      <c r="D14" s="139"/>
      <c r="E14" s="139"/>
      <c r="F14" s="139"/>
      <c r="G14" s="139"/>
      <c r="H14" s="143" t="e">
        <f t="shared" si="52"/>
        <v>#DIV/0!</v>
      </c>
      <c r="I14" s="141" t="e">
        <f t="shared" si="53"/>
        <v>#DIV/0!</v>
      </c>
      <c r="J14" s="141" t="e">
        <f t="shared" si="54"/>
        <v>#DIV/0!</v>
      </c>
      <c r="K14" s="149" t="e">
        <f t="shared" si="55"/>
        <v>#DIV/0!</v>
      </c>
      <c r="L14" s="167"/>
      <c r="M14" s="168"/>
      <c r="N14" s="168"/>
      <c r="O14" s="168"/>
      <c r="P14" s="168"/>
      <c r="Q14" s="173" t="e">
        <f t="shared" si="1"/>
        <v>#DIV/0!</v>
      </c>
      <c r="R14" s="141" t="e">
        <f t="shared" si="2"/>
        <v>#DIV/0!</v>
      </c>
      <c r="S14" s="141" t="e">
        <f t="shared" si="3"/>
        <v>#DIV/0!</v>
      </c>
      <c r="T14" s="149" t="e">
        <f t="shared" si="4"/>
        <v>#DIV/0!</v>
      </c>
      <c r="U14" s="167"/>
      <c r="V14" s="168"/>
      <c r="W14" s="168"/>
      <c r="X14" s="168"/>
      <c r="Y14" s="168"/>
      <c r="Z14" s="173" t="e">
        <f t="shared" si="5"/>
        <v>#DIV/0!</v>
      </c>
      <c r="AA14" s="141" t="e">
        <f t="shared" si="6"/>
        <v>#DIV/0!</v>
      </c>
      <c r="AB14" s="141" t="e">
        <f t="shared" si="7"/>
        <v>#DIV/0!</v>
      </c>
      <c r="AC14" s="149" t="e">
        <f t="shared" si="8"/>
        <v>#DIV/0!</v>
      </c>
      <c r="AD14" s="167"/>
      <c r="AE14" s="168"/>
      <c r="AF14" s="168"/>
      <c r="AG14" s="168"/>
      <c r="AH14" s="168"/>
      <c r="AI14" s="173" t="e">
        <f t="shared" si="9"/>
        <v>#DIV/0!</v>
      </c>
      <c r="AJ14" s="141" t="e">
        <f t="shared" si="10"/>
        <v>#DIV/0!</v>
      </c>
      <c r="AK14" s="141" t="e">
        <f t="shared" si="11"/>
        <v>#DIV/0!</v>
      </c>
      <c r="AL14" s="149" t="e">
        <f t="shared" si="12"/>
        <v>#DIV/0!</v>
      </c>
      <c r="AM14" s="167"/>
      <c r="AN14" s="168"/>
      <c r="AO14" s="168"/>
      <c r="AP14" s="168"/>
      <c r="AQ14" s="168"/>
      <c r="AR14" s="173" t="e">
        <f t="shared" si="13"/>
        <v>#DIV/0!</v>
      </c>
      <c r="AS14" s="141" t="e">
        <f t="shared" si="14"/>
        <v>#DIV/0!</v>
      </c>
      <c r="AT14" s="141" t="e">
        <f t="shared" si="15"/>
        <v>#DIV/0!</v>
      </c>
      <c r="AU14" s="149" t="e">
        <f t="shared" si="16"/>
        <v>#DIV/0!</v>
      </c>
      <c r="AV14" s="167"/>
      <c r="AW14" s="168"/>
      <c r="AX14" s="168"/>
      <c r="AY14" s="168"/>
      <c r="AZ14" s="168"/>
      <c r="BA14" s="173" t="e">
        <f t="shared" si="17"/>
        <v>#DIV/0!</v>
      </c>
      <c r="BB14" s="141" t="e">
        <f t="shared" si="18"/>
        <v>#DIV/0!</v>
      </c>
      <c r="BC14" s="141" t="e">
        <f t="shared" si="19"/>
        <v>#DIV/0!</v>
      </c>
      <c r="BD14" s="149" t="e">
        <f t="shared" si="20"/>
        <v>#DIV/0!</v>
      </c>
      <c r="BE14" s="167"/>
      <c r="BF14" s="168"/>
      <c r="BG14" s="168"/>
      <c r="BH14" s="168"/>
      <c r="BI14" s="168"/>
      <c r="BJ14" s="173" t="e">
        <f t="shared" si="21"/>
        <v>#DIV/0!</v>
      </c>
      <c r="BK14" s="141" t="e">
        <f t="shared" si="22"/>
        <v>#DIV/0!</v>
      </c>
      <c r="BL14" s="141" t="e">
        <f t="shared" si="23"/>
        <v>#DIV/0!</v>
      </c>
      <c r="BM14" s="149" t="e">
        <f t="shared" si="24"/>
        <v>#DIV/0!</v>
      </c>
      <c r="BN14" s="167"/>
      <c r="BO14" s="168"/>
      <c r="BP14" s="168"/>
      <c r="BQ14" s="168"/>
      <c r="BR14" s="168"/>
      <c r="BS14" s="173" t="e">
        <f t="shared" si="25"/>
        <v>#DIV/0!</v>
      </c>
      <c r="BT14" s="141" t="e">
        <f t="shared" si="26"/>
        <v>#DIV/0!</v>
      </c>
      <c r="BU14" s="141" t="e">
        <f t="shared" si="27"/>
        <v>#DIV/0!</v>
      </c>
      <c r="BV14" s="149" t="e">
        <f t="shared" si="28"/>
        <v>#DIV/0!</v>
      </c>
      <c r="BW14" s="167"/>
      <c r="BX14" s="168"/>
      <c r="BY14" s="168"/>
      <c r="BZ14" s="168"/>
      <c r="CA14" s="168"/>
      <c r="CB14" s="173" t="e">
        <f t="shared" si="29"/>
        <v>#DIV/0!</v>
      </c>
      <c r="CC14" s="141" t="e">
        <f t="shared" si="30"/>
        <v>#DIV/0!</v>
      </c>
      <c r="CD14" s="141" t="e">
        <f t="shared" si="31"/>
        <v>#DIV/0!</v>
      </c>
      <c r="CE14" s="149" t="e">
        <f t="shared" si="32"/>
        <v>#DIV/0!</v>
      </c>
      <c r="CF14" s="167"/>
      <c r="CG14" s="168"/>
      <c r="CH14" s="168"/>
      <c r="CI14" s="168"/>
      <c r="CJ14" s="168"/>
      <c r="CK14" s="173" t="e">
        <f t="shared" si="33"/>
        <v>#DIV/0!</v>
      </c>
      <c r="CL14" s="141" t="e">
        <f t="shared" si="34"/>
        <v>#DIV/0!</v>
      </c>
      <c r="CM14" s="141" t="e">
        <f t="shared" si="35"/>
        <v>#DIV/0!</v>
      </c>
      <c r="CN14" s="149" t="e">
        <f t="shared" si="36"/>
        <v>#DIV/0!</v>
      </c>
      <c r="CO14" s="167"/>
      <c r="CP14" s="168"/>
      <c r="CQ14" s="168"/>
      <c r="CR14" s="168"/>
      <c r="CS14" s="168"/>
      <c r="CT14" s="173" t="e">
        <f t="shared" si="37"/>
        <v>#DIV/0!</v>
      </c>
      <c r="CU14" s="141" t="e">
        <f t="shared" si="38"/>
        <v>#DIV/0!</v>
      </c>
      <c r="CV14" s="141" t="e">
        <f t="shared" si="39"/>
        <v>#DIV/0!</v>
      </c>
      <c r="CW14" s="149" t="e">
        <f t="shared" si="40"/>
        <v>#DIV/0!</v>
      </c>
      <c r="CX14" s="167"/>
      <c r="CY14" s="168"/>
      <c r="CZ14" s="168"/>
      <c r="DA14" s="168"/>
      <c r="DB14" s="168"/>
      <c r="DC14" s="173" t="e">
        <f t="shared" si="41"/>
        <v>#DIV/0!</v>
      </c>
      <c r="DD14" s="141" t="e">
        <f t="shared" si="42"/>
        <v>#DIV/0!</v>
      </c>
      <c r="DE14" s="141" t="e">
        <f t="shared" si="43"/>
        <v>#DIV/0!</v>
      </c>
      <c r="DF14" s="149" t="e">
        <f t="shared" si="44"/>
        <v>#DIV/0!</v>
      </c>
      <c r="DG14" s="138">
        <f t="shared" si="45"/>
        <v>0</v>
      </c>
      <c r="DH14" s="139">
        <f t="shared" si="46"/>
        <v>0</v>
      </c>
      <c r="DI14" s="139">
        <f t="shared" si="47"/>
        <v>0</v>
      </c>
      <c r="DJ14" s="139">
        <f t="shared" si="48"/>
        <v>0</v>
      </c>
      <c r="DK14" s="139">
        <f t="shared" si="49"/>
        <v>0</v>
      </c>
      <c r="DL14" s="181" t="e">
        <f t="shared" si="50"/>
        <v>#DIV/0!</v>
      </c>
      <c r="DM14" s="181" t="e">
        <f t="shared" si="51"/>
        <v>#DIV/0!</v>
      </c>
      <c r="DN14" s="181" t="e">
        <f t="shared" si="56"/>
        <v>#DIV/0!</v>
      </c>
      <c r="DO14" s="178" t="e">
        <f t="shared" si="57"/>
        <v>#DIV/0!</v>
      </c>
    </row>
    <row r="15" spans="1:119" ht="20.25" customHeight="1" thickBot="1">
      <c r="A15" s="123">
        <v>12</v>
      </c>
      <c r="B15" s="148"/>
      <c r="C15" s="138"/>
      <c r="D15" s="139"/>
      <c r="E15" s="139"/>
      <c r="F15" s="139"/>
      <c r="G15" s="139"/>
      <c r="H15" s="143" t="e">
        <f t="shared" si="52"/>
        <v>#DIV/0!</v>
      </c>
      <c r="I15" s="141" t="e">
        <f t="shared" si="53"/>
        <v>#DIV/0!</v>
      </c>
      <c r="J15" s="141" t="e">
        <f t="shared" si="54"/>
        <v>#DIV/0!</v>
      </c>
      <c r="K15" s="149" t="e">
        <f t="shared" si="55"/>
        <v>#DIV/0!</v>
      </c>
      <c r="L15" s="167"/>
      <c r="M15" s="168"/>
      <c r="N15" s="168"/>
      <c r="O15" s="168"/>
      <c r="P15" s="168"/>
      <c r="Q15" s="173" t="e">
        <f t="shared" si="1"/>
        <v>#DIV/0!</v>
      </c>
      <c r="R15" s="141" t="e">
        <f t="shared" si="2"/>
        <v>#DIV/0!</v>
      </c>
      <c r="S15" s="141" t="e">
        <f t="shared" si="3"/>
        <v>#DIV/0!</v>
      </c>
      <c r="T15" s="149" t="e">
        <f t="shared" si="4"/>
        <v>#DIV/0!</v>
      </c>
      <c r="U15" s="167"/>
      <c r="V15" s="168"/>
      <c r="W15" s="168"/>
      <c r="X15" s="168"/>
      <c r="Y15" s="168"/>
      <c r="Z15" s="173" t="e">
        <f t="shared" si="5"/>
        <v>#DIV/0!</v>
      </c>
      <c r="AA15" s="141" t="e">
        <f t="shared" si="6"/>
        <v>#DIV/0!</v>
      </c>
      <c r="AB15" s="141" t="e">
        <f t="shared" si="7"/>
        <v>#DIV/0!</v>
      </c>
      <c r="AC15" s="149" t="e">
        <f t="shared" si="8"/>
        <v>#DIV/0!</v>
      </c>
      <c r="AD15" s="167"/>
      <c r="AE15" s="168"/>
      <c r="AF15" s="168"/>
      <c r="AG15" s="168"/>
      <c r="AH15" s="168"/>
      <c r="AI15" s="173" t="e">
        <f t="shared" si="9"/>
        <v>#DIV/0!</v>
      </c>
      <c r="AJ15" s="141" t="e">
        <f t="shared" si="10"/>
        <v>#DIV/0!</v>
      </c>
      <c r="AK15" s="141" t="e">
        <f t="shared" si="11"/>
        <v>#DIV/0!</v>
      </c>
      <c r="AL15" s="149" t="e">
        <f t="shared" si="12"/>
        <v>#DIV/0!</v>
      </c>
      <c r="AM15" s="167"/>
      <c r="AN15" s="168"/>
      <c r="AO15" s="168"/>
      <c r="AP15" s="168"/>
      <c r="AQ15" s="168"/>
      <c r="AR15" s="173" t="e">
        <f t="shared" si="13"/>
        <v>#DIV/0!</v>
      </c>
      <c r="AS15" s="141" t="e">
        <f t="shared" si="14"/>
        <v>#DIV/0!</v>
      </c>
      <c r="AT15" s="141" t="e">
        <f t="shared" si="15"/>
        <v>#DIV/0!</v>
      </c>
      <c r="AU15" s="149" t="e">
        <f t="shared" si="16"/>
        <v>#DIV/0!</v>
      </c>
      <c r="AV15" s="167"/>
      <c r="AW15" s="168"/>
      <c r="AX15" s="168"/>
      <c r="AY15" s="168"/>
      <c r="AZ15" s="168"/>
      <c r="BA15" s="173" t="e">
        <f t="shared" si="17"/>
        <v>#DIV/0!</v>
      </c>
      <c r="BB15" s="141" t="e">
        <f t="shared" si="18"/>
        <v>#DIV/0!</v>
      </c>
      <c r="BC15" s="141" t="e">
        <f t="shared" si="19"/>
        <v>#DIV/0!</v>
      </c>
      <c r="BD15" s="149" t="e">
        <f t="shared" si="20"/>
        <v>#DIV/0!</v>
      </c>
      <c r="BE15" s="167"/>
      <c r="BF15" s="168"/>
      <c r="BG15" s="168"/>
      <c r="BH15" s="168"/>
      <c r="BI15" s="168"/>
      <c r="BJ15" s="173" t="e">
        <f t="shared" si="21"/>
        <v>#DIV/0!</v>
      </c>
      <c r="BK15" s="141" t="e">
        <f t="shared" si="22"/>
        <v>#DIV/0!</v>
      </c>
      <c r="BL15" s="141" t="e">
        <f t="shared" si="23"/>
        <v>#DIV/0!</v>
      </c>
      <c r="BM15" s="149" t="e">
        <f t="shared" si="24"/>
        <v>#DIV/0!</v>
      </c>
      <c r="BN15" s="167"/>
      <c r="BO15" s="168"/>
      <c r="BP15" s="168"/>
      <c r="BQ15" s="168"/>
      <c r="BR15" s="168"/>
      <c r="BS15" s="173" t="e">
        <f t="shared" si="25"/>
        <v>#DIV/0!</v>
      </c>
      <c r="BT15" s="141" t="e">
        <f t="shared" si="26"/>
        <v>#DIV/0!</v>
      </c>
      <c r="BU15" s="141" t="e">
        <f t="shared" si="27"/>
        <v>#DIV/0!</v>
      </c>
      <c r="BV15" s="149" t="e">
        <f t="shared" si="28"/>
        <v>#DIV/0!</v>
      </c>
      <c r="BW15" s="167"/>
      <c r="BX15" s="168"/>
      <c r="BY15" s="168"/>
      <c r="BZ15" s="168"/>
      <c r="CA15" s="168"/>
      <c r="CB15" s="173" t="e">
        <f t="shared" si="29"/>
        <v>#DIV/0!</v>
      </c>
      <c r="CC15" s="141" t="e">
        <f t="shared" si="30"/>
        <v>#DIV/0!</v>
      </c>
      <c r="CD15" s="141" t="e">
        <f t="shared" si="31"/>
        <v>#DIV/0!</v>
      </c>
      <c r="CE15" s="149" t="e">
        <f t="shared" si="32"/>
        <v>#DIV/0!</v>
      </c>
      <c r="CF15" s="167"/>
      <c r="CG15" s="168"/>
      <c r="CH15" s="168"/>
      <c r="CI15" s="168"/>
      <c r="CJ15" s="168"/>
      <c r="CK15" s="173" t="e">
        <f t="shared" si="33"/>
        <v>#DIV/0!</v>
      </c>
      <c r="CL15" s="141" t="e">
        <f t="shared" si="34"/>
        <v>#DIV/0!</v>
      </c>
      <c r="CM15" s="141" t="e">
        <f t="shared" si="35"/>
        <v>#DIV/0!</v>
      </c>
      <c r="CN15" s="149" t="e">
        <f t="shared" si="36"/>
        <v>#DIV/0!</v>
      </c>
      <c r="CO15" s="167"/>
      <c r="CP15" s="168"/>
      <c r="CQ15" s="168"/>
      <c r="CR15" s="168"/>
      <c r="CS15" s="168"/>
      <c r="CT15" s="173" t="e">
        <f t="shared" si="37"/>
        <v>#DIV/0!</v>
      </c>
      <c r="CU15" s="141" t="e">
        <f t="shared" si="38"/>
        <v>#DIV/0!</v>
      </c>
      <c r="CV15" s="141" t="e">
        <f t="shared" si="39"/>
        <v>#DIV/0!</v>
      </c>
      <c r="CW15" s="149" t="e">
        <f t="shared" si="40"/>
        <v>#DIV/0!</v>
      </c>
      <c r="CX15" s="167"/>
      <c r="CY15" s="168"/>
      <c r="CZ15" s="168"/>
      <c r="DA15" s="168"/>
      <c r="DB15" s="168"/>
      <c r="DC15" s="173" t="e">
        <f t="shared" si="41"/>
        <v>#DIV/0!</v>
      </c>
      <c r="DD15" s="141" t="e">
        <f t="shared" si="42"/>
        <v>#DIV/0!</v>
      </c>
      <c r="DE15" s="141" t="e">
        <f t="shared" si="43"/>
        <v>#DIV/0!</v>
      </c>
      <c r="DF15" s="149" t="e">
        <f t="shared" si="44"/>
        <v>#DIV/0!</v>
      </c>
      <c r="DG15" s="138">
        <f t="shared" si="45"/>
        <v>0</v>
      </c>
      <c r="DH15" s="139">
        <f t="shared" si="46"/>
        <v>0</v>
      </c>
      <c r="DI15" s="139">
        <f t="shared" si="47"/>
        <v>0</v>
      </c>
      <c r="DJ15" s="139">
        <f t="shared" si="48"/>
        <v>0</v>
      </c>
      <c r="DK15" s="139">
        <f t="shared" si="49"/>
        <v>0</v>
      </c>
      <c r="DL15" s="181" t="e">
        <f t="shared" si="50"/>
        <v>#DIV/0!</v>
      </c>
      <c r="DM15" s="181" t="e">
        <f t="shared" si="51"/>
        <v>#DIV/0!</v>
      </c>
      <c r="DN15" s="181" t="e">
        <f t="shared" si="56"/>
        <v>#DIV/0!</v>
      </c>
      <c r="DO15" s="178" t="e">
        <f t="shared" si="57"/>
        <v>#DIV/0!</v>
      </c>
    </row>
    <row r="16" spans="1:119" ht="20.25" customHeight="1" thickBot="1">
      <c r="A16" s="125">
        <v>13</v>
      </c>
      <c r="B16" s="148"/>
      <c r="C16" s="138"/>
      <c r="D16" s="139"/>
      <c r="E16" s="139"/>
      <c r="F16" s="139"/>
      <c r="G16" s="139"/>
      <c r="H16" s="143" t="e">
        <f t="shared" si="52"/>
        <v>#DIV/0!</v>
      </c>
      <c r="I16" s="141" t="e">
        <f t="shared" si="53"/>
        <v>#DIV/0!</v>
      </c>
      <c r="J16" s="141" t="e">
        <f t="shared" si="54"/>
        <v>#DIV/0!</v>
      </c>
      <c r="K16" s="149" t="e">
        <f t="shared" si="55"/>
        <v>#DIV/0!</v>
      </c>
      <c r="L16" s="167"/>
      <c r="M16" s="168"/>
      <c r="N16" s="168"/>
      <c r="O16" s="168"/>
      <c r="P16" s="168"/>
      <c r="Q16" s="173" t="e">
        <f t="shared" si="1"/>
        <v>#DIV/0!</v>
      </c>
      <c r="R16" s="141" t="e">
        <f t="shared" si="2"/>
        <v>#DIV/0!</v>
      </c>
      <c r="S16" s="141" t="e">
        <f t="shared" si="3"/>
        <v>#DIV/0!</v>
      </c>
      <c r="T16" s="149" t="e">
        <f t="shared" si="4"/>
        <v>#DIV/0!</v>
      </c>
      <c r="U16" s="167"/>
      <c r="V16" s="168"/>
      <c r="W16" s="168"/>
      <c r="X16" s="168"/>
      <c r="Y16" s="168"/>
      <c r="Z16" s="173" t="e">
        <f t="shared" si="5"/>
        <v>#DIV/0!</v>
      </c>
      <c r="AA16" s="141" t="e">
        <f t="shared" si="6"/>
        <v>#DIV/0!</v>
      </c>
      <c r="AB16" s="141" t="e">
        <f t="shared" si="7"/>
        <v>#DIV/0!</v>
      </c>
      <c r="AC16" s="149" t="e">
        <f t="shared" si="8"/>
        <v>#DIV/0!</v>
      </c>
      <c r="AD16" s="167"/>
      <c r="AE16" s="168"/>
      <c r="AF16" s="168"/>
      <c r="AG16" s="168"/>
      <c r="AH16" s="168"/>
      <c r="AI16" s="173" t="e">
        <f t="shared" si="9"/>
        <v>#DIV/0!</v>
      </c>
      <c r="AJ16" s="141" t="e">
        <f t="shared" si="10"/>
        <v>#DIV/0!</v>
      </c>
      <c r="AK16" s="141" t="e">
        <f t="shared" si="11"/>
        <v>#DIV/0!</v>
      </c>
      <c r="AL16" s="149" t="e">
        <f t="shared" si="12"/>
        <v>#DIV/0!</v>
      </c>
      <c r="AM16" s="167"/>
      <c r="AN16" s="168"/>
      <c r="AO16" s="168"/>
      <c r="AP16" s="168"/>
      <c r="AQ16" s="168"/>
      <c r="AR16" s="173" t="e">
        <f t="shared" si="13"/>
        <v>#DIV/0!</v>
      </c>
      <c r="AS16" s="141" t="e">
        <f t="shared" si="14"/>
        <v>#DIV/0!</v>
      </c>
      <c r="AT16" s="141" t="e">
        <f t="shared" si="15"/>
        <v>#DIV/0!</v>
      </c>
      <c r="AU16" s="149" t="e">
        <f t="shared" si="16"/>
        <v>#DIV/0!</v>
      </c>
      <c r="AV16" s="167"/>
      <c r="AW16" s="168"/>
      <c r="AX16" s="168"/>
      <c r="AY16" s="168"/>
      <c r="AZ16" s="168"/>
      <c r="BA16" s="173" t="e">
        <f t="shared" si="17"/>
        <v>#DIV/0!</v>
      </c>
      <c r="BB16" s="141" t="e">
        <f t="shared" si="18"/>
        <v>#DIV/0!</v>
      </c>
      <c r="BC16" s="141" t="e">
        <f t="shared" si="19"/>
        <v>#DIV/0!</v>
      </c>
      <c r="BD16" s="149" t="e">
        <f t="shared" si="20"/>
        <v>#DIV/0!</v>
      </c>
      <c r="BE16" s="167"/>
      <c r="BF16" s="168"/>
      <c r="BG16" s="168"/>
      <c r="BH16" s="168"/>
      <c r="BI16" s="168"/>
      <c r="BJ16" s="173" t="e">
        <f t="shared" si="21"/>
        <v>#DIV/0!</v>
      </c>
      <c r="BK16" s="141" t="e">
        <f t="shared" si="22"/>
        <v>#DIV/0!</v>
      </c>
      <c r="BL16" s="141" t="e">
        <f t="shared" si="23"/>
        <v>#DIV/0!</v>
      </c>
      <c r="BM16" s="149" t="e">
        <f t="shared" si="24"/>
        <v>#DIV/0!</v>
      </c>
      <c r="BN16" s="167"/>
      <c r="BO16" s="168"/>
      <c r="BP16" s="168"/>
      <c r="BQ16" s="168"/>
      <c r="BR16" s="168"/>
      <c r="BS16" s="173" t="e">
        <f t="shared" si="25"/>
        <v>#DIV/0!</v>
      </c>
      <c r="BT16" s="141" t="e">
        <f t="shared" si="26"/>
        <v>#DIV/0!</v>
      </c>
      <c r="BU16" s="141" t="e">
        <f t="shared" si="27"/>
        <v>#DIV/0!</v>
      </c>
      <c r="BV16" s="149" t="e">
        <f t="shared" si="28"/>
        <v>#DIV/0!</v>
      </c>
      <c r="BW16" s="167"/>
      <c r="BX16" s="168"/>
      <c r="BY16" s="168"/>
      <c r="BZ16" s="168"/>
      <c r="CA16" s="168"/>
      <c r="CB16" s="173" t="e">
        <f t="shared" si="29"/>
        <v>#DIV/0!</v>
      </c>
      <c r="CC16" s="141" t="e">
        <f t="shared" si="30"/>
        <v>#DIV/0!</v>
      </c>
      <c r="CD16" s="141" t="e">
        <f t="shared" si="31"/>
        <v>#DIV/0!</v>
      </c>
      <c r="CE16" s="149" t="e">
        <f t="shared" si="32"/>
        <v>#DIV/0!</v>
      </c>
      <c r="CF16" s="167"/>
      <c r="CG16" s="168"/>
      <c r="CH16" s="168"/>
      <c r="CI16" s="168"/>
      <c r="CJ16" s="168"/>
      <c r="CK16" s="173" t="e">
        <f t="shared" si="33"/>
        <v>#DIV/0!</v>
      </c>
      <c r="CL16" s="141" t="e">
        <f t="shared" si="34"/>
        <v>#DIV/0!</v>
      </c>
      <c r="CM16" s="141" t="e">
        <f t="shared" si="35"/>
        <v>#DIV/0!</v>
      </c>
      <c r="CN16" s="149" t="e">
        <f t="shared" si="36"/>
        <v>#DIV/0!</v>
      </c>
      <c r="CO16" s="167"/>
      <c r="CP16" s="168"/>
      <c r="CQ16" s="168"/>
      <c r="CR16" s="168"/>
      <c r="CS16" s="168"/>
      <c r="CT16" s="173" t="e">
        <f t="shared" si="37"/>
        <v>#DIV/0!</v>
      </c>
      <c r="CU16" s="141" t="e">
        <f t="shared" si="38"/>
        <v>#DIV/0!</v>
      </c>
      <c r="CV16" s="141" t="e">
        <f t="shared" si="39"/>
        <v>#DIV/0!</v>
      </c>
      <c r="CW16" s="149" t="e">
        <f t="shared" si="40"/>
        <v>#DIV/0!</v>
      </c>
      <c r="CX16" s="167"/>
      <c r="CY16" s="168"/>
      <c r="CZ16" s="168"/>
      <c r="DA16" s="168"/>
      <c r="DB16" s="168"/>
      <c r="DC16" s="173" t="e">
        <f t="shared" si="41"/>
        <v>#DIV/0!</v>
      </c>
      <c r="DD16" s="141" t="e">
        <f t="shared" si="42"/>
        <v>#DIV/0!</v>
      </c>
      <c r="DE16" s="141" t="e">
        <f t="shared" si="43"/>
        <v>#DIV/0!</v>
      </c>
      <c r="DF16" s="149" t="e">
        <f t="shared" si="44"/>
        <v>#DIV/0!</v>
      </c>
      <c r="DG16" s="138">
        <f t="shared" si="45"/>
        <v>0</v>
      </c>
      <c r="DH16" s="139">
        <f t="shared" si="46"/>
        <v>0</v>
      </c>
      <c r="DI16" s="139">
        <f t="shared" si="47"/>
        <v>0</v>
      </c>
      <c r="DJ16" s="139">
        <f t="shared" si="48"/>
        <v>0</v>
      </c>
      <c r="DK16" s="139">
        <f t="shared" si="49"/>
        <v>0</v>
      </c>
      <c r="DL16" s="181" t="e">
        <f t="shared" si="50"/>
        <v>#DIV/0!</v>
      </c>
      <c r="DM16" s="181" t="e">
        <f t="shared" si="51"/>
        <v>#DIV/0!</v>
      </c>
      <c r="DN16" s="181" t="e">
        <f t="shared" si="56"/>
        <v>#DIV/0!</v>
      </c>
      <c r="DO16" s="178" t="e">
        <f t="shared" si="57"/>
        <v>#DIV/0!</v>
      </c>
    </row>
    <row r="17" spans="1:119" ht="20.25" customHeight="1" thickBot="1">
      <c r="A17" s="123">
        <v>14</v>
      </c>
      <c r="B17" s="148"/>
      <c r="C17" s="138"/>
      <c r="D17" s="139"/>
      <c r="E17" s="139"/>
      <c r="F17" s="139"/>
      <c r="G17" s="139"/>
      <c r="H17" s="143" t="e">
        <f t="shared" si="52"/>
        <v>#DIV/0!</v>
      </c>
      <c r="I17" s="141" t="e">
        <f t="shared" si="53"/>
        <v>#DIV/0!</v>
      </c>
      <c r="J17" s="141" t="e">
        <f t="shared" si="54"/>
        <v>#DIV/0!</v>
      </c>
      <c r="K17" s="149" t="e">
        <f t="shared" si="55"/>
        <v>#DIV/0!</v>
      </c>
      <c r="L17" s="167"/>
      <c r="M17" s="168"/>
      <c r="N17" s="168"/>
      <c r="O17" s="168"/>
      <c r="P17" s="168"/>
      <c r="Q17" s="173" t="e">
        <f t="shared" si="1"/>
        <v>#DIV/0!</v>
      </c>
      <c r="R17" s="141" t="e">
        <f t="shared" si="2"/>
        <v>#DIV/0!</v>
      </c>
      <c r="S17" s="141" t="e">
        <f t="shared" si="3"/>
        <v>#DIV/0!</v>
      </c>
      <c r="T17" s="149" t="e">
        <f t="shared" si="4"/>
        <v>#DIV/0!</v>
      </c>
      <c r="U17" s="167"/>
      <c r="V17" s="168"/>
      <c r="W17" s="168"/>
      <c r="X17" s="168"/>
      <c r="Y17" s="168"/>
      <c r="Z17" s="173" t="e">
        <f t="shared" si="5"/>
        <v>#DIV/0!</v>
      </c>
      <c r="AA17" s="141" t="e">
        <f t="shared" si="6"/>
        <v>#DIV/0!</v>
      </c>
      <c r="AB17" s="141" t="e">
        <f t="shared" si="7"/>
        <v>#DIV/0!</v>
      </c>
      <c r="AC17" s="149" t="e">
        <f t="shared" si="8"/>
        <v>#DIV/0!</v>
      </c>
      <c r="AD17" s="167"/>
      <c r="AE17" s="168"/>
      <c r="AF17" s="168"/>
      <c r="AG17" s="168"/>
      <c r="AH17" s="168"/>
      <c r="AI17" s="173" t="e">
        <f t="shared" si="9"/>
        <v>#DIV/0!</v>
      </c>
      <c r="AJ17" s="141" t="e">
        <f t="shared" si="10"/>
        <v>#DIV/0!</v>
      </c>
      <c r="AK17" s="141" t="e">
        <f t="shared" si="11"/>
        <v>#DIV/0!</v>
      </c>
      <c r="AL17" s="149" t="e">
        <f t="shared" si="12"/>
        <v>#DIV/0!</v>
      </c>
      <c r="AM17" s="167"/>
      <c r="AN17" s="168"/>
      <c r="AO17" s="168"/>
      <c r="AP17" s="168"/>
      <c r="AQ17" s="168"/>
      <c r="AR17" s="173" t="e">
        <f t="shared" si="13"/>
        <v>#DIV/0!</v>
      </c>
      <c r="AS17" s="141" t="e">
        <f t="shared" si="14"/>
        <v>#DIV/0!</v>
      </c>
      <c r="AT17" s="141" t="e">
        <f t="shared" si="15"/>
        <v>#DIV/0!</v>
      </c>
      <c r="AU17" s="149" t="e">
        <f t="shared" si="16"/>
        <v>#DIV/0!</v>
      </c>
      <c r="AV17" s="167"/>
      <c r="AW17" s="168"/>
      <c r="AX17" s="168"/>
      <c r="AY17" s="168"/>
      <c r="AZ17" s="168"/>
      <c r="BA17" s="173" t="e">
        <f t="shared" si="17"/>
        <v>#DIV/0!</v>
      </c>
      <c r="BB17" s="141" t="e">
        <f t="shared" si="18"/>
        <v>#DIV/0!</v>
      </c>
      <c r="BC17" s="141" t="e">
        <f t="shared" si="19"/>
        <v>#DIV/0!</v>
      </c>
      <c r="BD17" s="149" t="e">
        <f t="shared" si="20"/>
        <v>#DIV/0!</v>
      </c>
      <c r="BE17" s="167"/>
      <c r="BF17" s="168"/>
      <c r="BG17" s="168"/>
      <c r="BH17" s="168"/>
      <c r="BI17" s="168"/>
      <c r="BJ17" s="173" t="e">
        <f t="shared" si="21"/>
        <v>#DIV/0!</v>
      </c>
      <c r="BK17" s="141" t="e">
        <f t="shared" si="22"/>
        <v>#DIV/0!</v>
      </c>
      <c r="BL17" s="141" t="e">
        <f t="shared" si="23"/>
        <v>#DIV/0!</v>
      </c>
      <c r="BM17" s="149" t="e">
        <f t="shared" si="24"/>
        <v>#DIV/0!</v>
      </c>
      <c r="BN17" s="167"/>
      <c r="BO17" s="168"/>
      <c r="BP17" s="168"/>
      <c r="BQ17" s="168"/>
      <c r="BR17" s="168"/>
      <c r="BS17" s="173" t="e">
        <f t="shared" si="25"/>
        <v>#DIV/0!</v>
      </c>
      <c r="BT17" s="141" t="e">
        <f t="shared" si="26"/>
        <v>#DIV/0!</v>
      </c>
      <c r="BU17" s="141" t="e">
        <f t="shared" si="27"/>
        <v>#DIV/0!</v>
      </c>
      <c r="BV17" s="149" t="e">
        <f t="shared" si="28"/>
        <v>#DIV/0!</v>
      </c>
      <c r="BW17" s="167"/>
      <c r="BX17" s="168"/>
      <c r="BY17" s="168"/>
      <c r="BZ17" s="168"/>
      <c r="CA17" s="168"/>
      <c r="CB17" s="173" t="e">
        <f t="shared" si="29"/>
        <v>#DIV/0!</v>
      </c>
      <c r="CC17" s="141" t="e">
        <f t="shared" si="30"/>
        <v>#DIV/0!</v>
      </c>
      <c r="CD17" s="141" t="e">
        <f t="shared" si="31"/>
        <v>#DIV/0!</v>
      </c>
      <c r="CE17" s="149" t="e">
        <f t="shared" si="32"/>
        <v>#DIV/0!</v>
      </c>
      <c r="CF17" s="167"/>
      <c r="CG17" s="168"/>
      <c r="CH17" s="168"/>
      <c r="CI17" s="168"/>
      <c r="CJ17" s="168"/>
      <c r="CK17" s="173" t="e">
        <f t="shared" si="33"/>
        <v>#DIV/0!</v>
      </c>
      <c r="CL17" s="141" t="e">
        <f t="shared" si="34"/>
        <v>#DIV/0!</v>
      </c>
      <c r="CM17" s="141" t="e">
        <f t="shared" si="35"/>
        <v>#DIV/0!</v>
      </c>
      <c r="CN17" s="149" t="e">
        <f t="shared" si="36"/>
        <v>#DIV/0!</v>
      </c>
      <c r="CO17" s="167"/>
      <c r="CP17" s="168"/>
      <c r="CQ17" s="168"/>
      <c r="CR17" s="168"/>
      <c r="CS17" s="168"/>
      <c r="CT17" s="173" t="e">
        <f t="shared" si="37"/>
        <v>#DIV/0!</v>
      </c>
      <c r="CU17" s="141" t="e">
        <f t="shared" si="38"/>
        <v>#DIV/0!</v>
      </c>
      <c r="CV17" s="141" t="e">
        <f t="shared" si="39"/>
        <v>#DIV/0!</v>
      </c>
      <c r="CW17" s="149" t="e">
        <f t="shared" si="40"/>
        <v>#DIV/0!</v>
      </c>
      <c r="CX17" s="167"/>
      <c r="CY17" s="168"/>
      <c r="CZ17" s="168"/>
      <c r="DA17" s="168"/>
      <c r="DB17" s="168"/>
      <c r="DC17" s="173" t="e">
        <f t="shared" si="41"/>
        <v>#DIV/0!</v>
      </c>
      <c r="DD17" s="141" t="e">
        <f t="shared" si="42"/>
        <v>#DIV/0!</v>
      </c>
      <c r="DE17" s="141" t="e">
        <f t="shared" si="43"/>
        <v>#DIV/0!</v>
      </c>
      <c r="DF17" s="149" t="e">
        <f t="shared" si="44"/>
        <v>#DIV/0!</v>
      </c>
      <c r="DG17" s="138">
        <f t="shared" si="45"/>
        <v>0</v>
      </c>
      <c r="DH17" s="139">
        <f t="shared" si="46"/>
        <v>0</v>
      </c>
      <c r="DI17" s="139">
        <f t="shared" si="47"/>
        <v>0</v>
      </c>
      <c r="DJ17" s="139">
        <f t="shared" si="48"/>
        <v>0</v>
      </c>
      <c r="DK17" s="139">
        <f t="shared" si="49"/>
        <v>0</v>
      </c>
      <c r="DL17" s="181" t="e">
        <f t="shared" si="50"/>
        <v>#DIV/0!</v>
      </c>
      <c r="DM17" s="181" t="e">
        <f t="shared" si="51"/>
        <v>#DIV/0!</v>
      </c>
      <c r="DN17" s="181" t="e">
        <f t="shared" si="56"/>
        <v>#DIV/0!</v>
      </c>
      <c r="DO17" s="178" t="e">
        <f t="shared" si="57"/>
        <v>#DIV/0!</v>
      </c>
    </row>
    <row r="18" spans="1:119" ht="20.25" customHeight="1" thickBot="1">
      <c r="A18" s="123">
        <v>15</v>
      </c>
      <c r="B18" s="148"/>
      <c r="C18" s="138"/>
      <c r="D18" s="139"/>
      <c r="E18" s="139"/>
      <c r="F18" s="139"/>
      <c r="G18" s="139"/>
      <c r="H18" s="143" t="e">
        <f t="shared" si="52"/>
        <v>#DIV/0!</v>
      </c>
      <c r="I18" s="141" t="e">
        <f t="shared" si="53"/>
        <v>#DIV/0!</v>
      </c>
      <c r="J18" s="141" t="e">
        <f t="shared" si="54"/>
        <v>#DIV/0!</v>
      </c>
      <c r="K18" s="149" t="e">
        <f t="shared" si="55"/>
        <v>#DIV/0!</v>
      </c>
      <c r="L18" s="167"/>
      <c r="M18" s="168"/>
      <c r="N18" s="168"/>
      <c r="O18" s="168"/>
      <c r="P18" s="168"/>
      <c r="Q18" s="173" t="e">
        <f t="shared" si="1"/>
        <v>#DIV/0!</v>
      </c>
      <c r="R18" s="141" t="e">
        <f t="shared" si="2"/>
        <v>#DIV/0!</v>
      </c>
      <c r="S18" s="141" t="e">
        <f t="shared" si="3"/>
        <v>#DIV/0!</v>
      </c>
      <c r="T18" s="149" t="e">
        <f t="shared" si="4"/>
        <v>#DIV/0!</v>
      </c>
      <c r="U18" s="167"/>
      <c r="V18" s="168"/>
      <c r="W18" s="168"/>
      <c r="X18" s="168"/>
      <c r="Y18" s="168"/>
      <c r="Z18" s="173" t="e">
        <f t="shared" si="5"/>
        <v>#DIV/0!</v>
      </c>
      <c r="AA18" s="141" t="e">
        <f t="shared" si="6"/>
        <v>#DIV/0!</v>
      </c>
      <c r="AB18" s="141" t="e">
        <f t="shared" si="7"/>
        <v>#DIV/0!</v>
      </c>
      <c r="AC18" s="149" t="e">
        <f t="shared" si="8"/>
        <v>#DIV/0!</v>
      </c>
      <c r="AD18" s="167"/>
      <c r="AE18" s="168"/>
      <c r="AF18" s="168"/>
      <c r="AG18" s="168"/>
      <c r="AH18" s="168"/>
      <c r="AI18" s="173" t="e">
        <f t="shared" si="9"/>
        <v>#DIV/0!</v>
      </c>
      <c r="AJ18" s="141" t="e">
        <f t="shared" si="10"/>
        <v>#DIV/0!</v>
      </c>
      <c r="AK18" s="141" t="e">
        <f t="shared" si="11"/>
        <v>#DIV/0!</v>
      </c>
      <c r="AL18" s="149" t="e">
        <f t="shared" si="12"/>
        <v>#DIV/0!</v>
      </c>
      <c r="AM18" s="167"/>
      <c r="AN18" s="168"/>
      <c r="AO18" s="168"/>
      <c r="AP18" s="168"/>
      <c r="AQ18" s="168"/>
      <c r="AR18" s="173" t="e">
        <f t="shared" si="13"/>
        <v>#DIV/0!</v>
      </c>
      <c r="AS18" s="141" t="e">
        <f t="shared" si="14"/>
        <v>#DIV/0!</v>
      </c>
      <c r="AT18" s="141" t="e">
        <f t="shared" si="15"/>
        <v>#DIV/0!</v>
      </c>
      <c r="AU18" s="149" t="e">
        <f t="shared" si="16"/>
        <v>#DIV/0!</v>
      </c>
      <c r="AV18" s="167"/>
      <c r="AW18" s="168"/>
      <c r="AX18" s="168"/>
      <c r="AY18" s="168"/>
      <c r="AZ18" s="168"/>
      <c r="BA18" s="173" t="e">
        <f t="shared" si="17"/>
        <v>#DIV/0!</v>
      </c>
      <c r="BB18" s="141" t="e">
        <f t="shared" si="18"/>
        <v>#DIV/0!</v>
      </c>
      <c r="BC18" s="141" t="e">
        <f t="shared" si="19"/>
        <v>#DIV/0!</v>
      </c>
      <c r="BD18" s="149" t="e">
        <f t="shared" si="20"/>
        <v>#DIV/0!</v>
      </c>
      <c r="BE18" s="167"/>
      <c r="BF18" s="168"/>
      <c r="BG18" s="168"/>
      <c r="BH18" s="168"/>
      <c r="BI18" s="168"/>
      <c r="BJ18" s="173" t="e">
        <f t="shared" si="21"/>
        <v>#DIV/0!</v>
      </c>
      <c r="BK18" s="141" t="e">
        <f t="shared" si="22"/>
        <v>#DIV/0!</v>
      </c>
      <c r="BL18" s="141" t="e">
        <f t="shared" si="23"/>
        <v>#DIV/0!</v>
      </c>
      <c r="BM18" s="149" t="e">
        <f t="shared" si="24"/>
        <v>#DIV/0!</v>
      </c>
      <c r="BN18" s="167"/>
      <c r="BO18" s="168"/>
      <c r="BP18" s="168"/>
      <c r="BQ18" s="168"/>
      <c r="BR18" s="168"/>
      <c r="BS18" s="173" t="e">
        <f t="shared" si="25"/>
        <v>#DIV/0!</v>
      </c>
      <c r="BT18" s="141" t="e">
        <f t="shared" si="26"/>
        <v>#DIV/0!</v>
      </c>
      <c r="BU18" s="141" t="e">
        <f t="shared" si="27"/>
        <v>#DIV/0!</v>
      </c>
      <c r="BV18" s="149" t="e">
        <f t="shared" si="28"/>
        <v>#DIV/0!</v>
      </c>
      <c r="BW18" s="167"/>
      <c r="BX18" s="168"/>
      <c r="BY18" s="168"/>
      <c r="BZ18" s="168"/>
      <c r="CA18" s="168"/>
      <c r="CB18" s="173" t="e">
        <f t="shared" si="29"/>
        <v>#DIV/0!</v>
      </c>
      <c r="CC18" s="141" t="e">
        <f t="shared" si="30"/>
        <v>#DIV/0!</v>
      </c>
      <c r="CD18" s="141" t="e">
        <f t="shared" si="31"/>
        <v>#DIV/0!</v>
      </c>
      <c r="CE18" s="149" t="e">
        <f t="shared" si="32"/>
        <v>#DIV/0!</v>
      </c>
      <c r="CF18" s="167"/>
      <c r="CG18" s="168"/>
      <c r="CH18" s="168"/>
      <c r="CI18" s="168"/>
      <c r="CJ18" s="168"/>
      <c r="CK18" s="173" t="e">
        <f t="shared" si="33"/>
        <v>#DIV/0!</v>
      </c>
      <c r="CL18" s="141" t="e">
        <f t="shared" si="34"/>
        <v>#DIV/0!</v>
      </c>
      <c r="CM18" s="141" t="e">
        <f t="shared" si="35"/>
        <v>#DIV/0!</v>
      </c>
      <c r="CN18" s="149" t="e">
        <f t="shared" si="36"/>
        <v>#DIV/0!</v>
      </c>
      <c r="CO18" s="167"/>
      <c r="CP18" s="168"/>
      <c r="CQ18" s="168"/>
      <c r="CR18" s="168"/>
      <c r="CS18" s="168"/>
      <c r="CT18" s="173" t="e">
        <f t="shared" si="37"/>
        <v>#DIV/0!</v>
      </c>
      <c r="CU18" s="141" t="e">
        <f t="shared" si="38"/>
        <v>#DIV/0!</v>
      </c>
      <c r="CV18" s="141" t="e">
        <f t="shared" si="39"/>
        <v>#DIV/0!</v>
      </c>
      <c r="CW18" s="149" t="e">
        <f t="shared" si="40"/>
        <v>#DIV/0!</v>
      </c>
      <c r="CX18" s="167"/>
      <c r="CY18" s="168"/>
      <c r="CZ18" s="168"/>
      <c r="DA18" s="168"/>
      <c r="DB18" s="168"/>
      <c r="DC18" s="173" t="e">
        <f t="shared" si="41"/>
        <v>#DIV/0!</v>
      </c>
      <c r="DD18" s="141" t="e">
        <f t="shared" si="42"/>
        <v>#DIV/0!</v>
      </c>
      <c r="DE18" s="141" t="e">
        <f t="shared" si="43"/>
        <v>#DIV/0!</v>
      </c>
      <c r="DF18" s="149" t="e">
        <f t="shared" si="44"/>
        <v>#DIV/0!</v>
      </c>
      <c r="DG18" s="138">
        <f t="shared" si="45"/>
        <v>0</v>
      </c>
      <c r="DH18" s="139">
        <f t="shared" si="46"/>
        <v>0</v>
      </c>
      <c r="DI18" s="139">
        <f t="shared" si="47"/>
        <v>0</v>
      </c>
      <c r="DJ18" s="139">
        <f t="shared" si="48"/>
        <v>0</v>
      </c>
      <c r="DK18" s="139">
        <f t="shared" si="49"/>
        <v>0</v>
      </c>
      <c r="DL18" s="181" t="e">
        <f t="shared" si="50"/>
        <v>#DIV/0!</v>
      </c>
      <c r="DM18" s="181" t="e">
        <f t="shared" si="51"/>
        <v>#DIV/0!</v>
      </c>
      <c r="DN18" s="181" t="e">
        <f t="shared" si="56"/>
        <v>#DIV/0!</v>
      </c>
      <c r="DO18" s="178" t="e">
        <f t="shared" si="57"/>
        <v>#DIV/0!</v>
      </c>
    </row>
    <row r="19" spans="1:119" ht="20.25" customHeight="1" thickBot="1">
      <c r="A19" s="125">
        <v>16</v>
      </c>
      <c r="B19" s="148"/>
      <c r="C19" s="138"/>
      <c r="D19" s="139"/>
      <c r="E19" s="139"/>
      <c r="F19" s="139"/>
      <c r="G19" s="139"/>
      <c r="H19" s="143" t="e">
        <f t="shared" si="52"/>
        <v>#DIV/0!</v>
      </c>
      <c r="I19" s="141" t="e">
        <f t="shared" si="53"/>
        <v>#DIV/0!</v>
      </c>
      <c r="J19" s="141" t="e">
        <f t="shared" si="54"/>
        <v>#DIV/0!</v>
      </c>
      <c r="K19" s="149" t="e">
        <f t="shared" si="55"/>
        <v>#DIV/0!</v>
      </c>
      <c r="L19" s="167"/>
      <c r="M19" s="168"/>
      <c r="N19" s="168"/>
      <c r="O19" s="168"/>
      <c r="P19" s="168"/>
      <c r="Q19" s="173" t="e">
        <f t="shared" si="1"/>
        <v>#DIV/0!</v>
      </c>
      <c r="R19" s="141" t="e">
        <f t="shared" si="2"/>
        <v>#DIV/0!</v>
      </c>
      <c r="S19" s="141" t="e">
        <f t="shared" si="3"/>
        <v>#DIV/0!</v>
      </c>
      <c r="T19" s="149" t="e">
        <f t="shared" si="4"/>
        <v>#DIV/0!</v>
      </c>
      <c r="U19" s="167"/>
      <c r="V19" s="168"/>
      <c r="W19" s="168"/>
      <c r="X19" s="168"/>
      <c r="Y19" s="168"/>
      <c r="Z19" s="173" t="e">
        <f t="shared" si="5"/>
        <v>#DIV/0!</v>
      </c>
      <c r="AA19" s="141" t="e">
        <f t="shared" si="6"/>
        <v>#DIV/0!</v>
      </c>
      <c r="AB19" s="141" t="e">
        <f t="shared" si="7"/>
        <v>#DIV/0!</v>
      </c>
      <c r="AC19" s="149" t="e">
        <f t="shared" si="8"/>
        <v>#DIV/0!</v>
      </c>
      <c r="AD19" s="167"/>
      <c r="AE19" s="168"/>
      <c r="AF19" s="168"/>
      <c r="AG19" s="168"/>
      <c r="AH19" s="168"/>
      <c r="AI19" s="173" t="e">
        <f t="shared" si="9"/>
        <v>#DIV/0!</v>
      </c>
      <c r="AJ19" s="141" t="e">
        <f t="shared" si="10"/>
        <v>#DIV/0!</v>
      </c>
      <c r="AK19" s="141" t="e">
        <f t="shared" si="11"/>
        <v>#DIV/0!</v>
      </c>
      <c r="AL19" s="149" t="e">
        <f t="shared" si="12"/>
        <v>#DIV/0!</v>
      </c>
      <c r="AM19" s="167"/>
      <c r="AN19" s="168"/>
      <c r="AO19" s="168"/>
      <c r="AP19" s="168"/>
      <c r="AQ19" s="168"/>
      <c r="AR19" s="173" t="e">
        <f t="shared" si="13"/>
        <v>#DIV/0!</v>
      </c>
      <c r="AS19" s="141" t="e">
        <f t="shared" si="14"/>
        <v>#DIV/0!</v>
      </c>
      <c r="AT19" s="141" t="e">
        <f t="shared" si="15"/>
        <v>#DIV/0!</v>
      </c>
      <c r="AU19" s="149" t="e">
        <f t="shared" si="16"/>
        <v>#DIV/0!</v>
      </c>
      <c r="AV19" s="167"/>
      <c r="AW19" s="168"/>
      <c r="AX19" s="168"/>
      <c r="AY19" s="168"/>
      <c r="AZ19" s="168"/>
      <c r="BA19" s="173" t="e">
        <f t="shared" si="17"/>
        <v>#DIV/0!</v>
      </c>
      <c r="BB19" s="141" t="e">
        <f t="shared" si="18"/>
        <v>#DIV/0!</v>
      </c>
      <c r="BC19" s="141" t="e">
        <f t="shared" si="19"/>
        <v>#DIV/0!</v>
      </c>
      <c r="BD19" s="149" t="e">
        <f t="shared" si="20"/>
        <v>#DIV/0!</v>
      </c>
      <c r="BE19" s="167"/>
      <c r="BF19" s="168"/>
      <c r="BG19" s="168"/>
      <c r="BH19" s="168"/>
      <c r="BI19" s="168"/>
      <c r="BJ19" s="173" t="e">
        <f t="shared" si="21"/>
        <v>#DIV/0!</v>
      </c>
      <c r="BK19" s="141" t="e">
        <f t="shared" si="22"/>
        <v>#DIV/0!</v>
      </c>
      <c r="BL19" s="141" t="e">
        <f t="shared" si="23"/>
        <v>#DIV/0!</v>
      </c>
      <c r="BM19" s="149" t="e">
        <f t="shared" si="24"/>
        <v>#DIV/0!</v>
      </c>
      <c r="BN19" s="167"/>
      <c r="BO19" s="168"/>
      <c r="BP19" s="168"/>
      <c r="BQ19" s="168"/>
      <c r="BR19" s="168"/>
      <c r="BS19" s="173" t="e">
        <f t="shared" si="25"/>
        <v>#DIV/0!</v>
      </c>
      <c r="BT19" s="141" t="e">
        <f t="shared" si="26"/>
        <v>#DIV/0!</v>
      </c>
      <c r="BU19" s="141" t="e">
        <f t="shared" si="27"/>
        <v>#DIV/0!</v>
      </c>
      <c r="BV19" s="149" t="e">
        <f t="shared" si="28"/>
        <v>#DIV/0!</v>
      </c>
      <c r="BW19" s="167"/>
      <c r="BX19" s="168"/>
      <c r="BY19" s="168"/>
      <c r="BZ19" s="168"/>
      <c r="CA19" s="168"/>
      <c r="CB19" s="173" t="e">
        <f t="shared" si="29"/>
        <v>#DIV/0!</v>
      </c>
      <c r="CC19" s="141" t="e">
        <f t="shared" si="30"/>
        <v>#DIV/0!</v>
      </c>
      <c r="CD19" s="141" t="e">
        <f t="shared" si="31"/>
        <v>#DIV/0!</v>
      </c>
      <c r="CE19" s="149" t="e">
        <f t="shared" si="32"/>
        <v>#DIV/0!</v>
      </c>
      <c r="CF19" s="167"/>
      <c r="CG19" s="168"/>
      <c r="CH19" s="168"/>
      <c r="CI19" s="168"/>
      <c r="CJ19" s="168"/>
      <c r="CK19" s="173" t="e">
        <f t="shared" si="33"/>
        <v>#DIV/0!</v>
      </c>
      <c r="CL19" s="141" t="e">
        <f t="shared" si="34"/>
        <v>#DIV/0!</v>
      </c>
      <c r="CM19" s="141" t="e">
        <f t="shared" si="35"/>
        <v>#DIV/0!</v>
      </c>
      <c r="CN19" s="149" t="e">
        <f t="shared" si="36"/>
        <v>#DIV/0!</v>
      </c>
      <c r="CO19" s="167"/>
      <c r="CP19" s="168"/>
      <c r="CQ19" s="168"/>
      <c r="CR19" s="168"/>
      <c r="CS19" s="168"/>
      <c r="CT19" s="173" t="e">
        <f t="shared" si="37"/>
        <v>#DIV/0!</v>
      </c>
      <c r="CU19" s="141" t="e">
        <f t="shared" si="38"/>
        <v>#DIV/0!</v>
      </c>
      <c r="CV19" s="141" t="e">
        <f t="shared" si="39"/>
        <v>#DIV/0!</v>
      </c>
      <c r="CW19" s="149" t="e">
        <f t="shared" si="40"/>
        <v>#DIV/0!</v>
      </c>
      <c r="CX19" s="167"/>
      <c r="CY19" s="168"/>
      <c r="CZ19" s="168"/>
      <c r="DA19" s="168"/>
      <c r="DB19" s="168"/>
      <c r="DC19" s="173" t="e">
        <f t="shared" si="41"/>
        <v>#DIV/0!</v>
      </c>
      <c r="DD19" s="141" t="e">
        <f t="shared" si="42"/>
        <v>#DIV/0!</v>
      </c>
      <c r="DE19" s="141" t="e">
        <f t="shared" si="43"/>
        <v>#DIV/0!</v>
      </c>
      <c r="DF19" s="149" t="e">
        <f t="shared" si="44"/>
        <v>#DIV/0!</v>
      </c>
      <c r="DG19" s="138">
        <f t="shared" si="45"/>
        <v>0</v>
      </c>
      <c r="DH19" s="139">
        <f t="shared" si="46"/>
        <v>0</v>
      </c>
      <c r="DI19" s="139">
        <f t="shared" si="47"/>
        <v>0</v>
      </c>
      <c r="DJ19" s="139">
        <f t="shared" si="48"/>
        <v>0</v>
      </c>
      <c r="DK19" s="139">
        <f t="shared" si="49"/>
        <v>0</v>
      </c>
      <c r="DL19" s="181" t="e">
        <f t="shared" si="50"/>
        <v>#DIV/0!</v>
      </c>
      <c r="DM19" s="181" t="e">
        <f t="shared" si="51"/>
        <v>#DIV/0!</v>
      </c>
      <c r="DN19" s="181" t="e">
        <f t="shared" si="56"/>
        <v>#DIV/0!</v>
      </c>
      <c r="DO19" s="178" t="e">
        <f t="shared" si="57"/>
        <v>#DIV/0!</v>
      </c>
    </row>
    <row r="20" spans="1:119" ht="20.25" customHeight="1" thickBot="1">
      <c r="A20" s="123">
        <v>17</v>
      </c>
      <c r="B20" s="148"/>
      <c r="C20" s="138"/>
      <c r="D20" s="139"/>
      <c r="E20" s="139"/>
      <c r="F20" s="139"/>
      <c r="G20" s="139"/>
      <c r="H20" s="143" t="e">
        <f t="shared" si="52"/>
        <v>#DIV/0!</v>
      </c>
      <c r="I20" s="141" t="e">
        <f t="shared" si="53"/>
        <v>#DIV/0!</v>
      </c>
      <c r="J20" s="141" t="e">
        <f t="shared" si="54"/>
        <v>#DIV/0!</v>
      </c>
      <c r="K20" s="149" t="e">
        <f t="shared" si="55"/>
        <v>#DIV/0!</v>
      </c>
      <c r="L20" s="167"/>
      <c r="M20" s="168"/>
      <c r="N20" s="168"/>
      <c r="O20" s="168"/>
      <c r="P20" s="168"/>
      <c r="Q20" s="173" t="e">
        <f t="shared" si="1"/>
        <v>#DIV/0!</v>
      </c>
      <c r="R20" s="141" t="e">
        <f t="shared" si="2"/>
        <v>#DIV/0!</v>
      </c>
      <c r="S20" s="141" t="e">
        <f t="shared" si="3"/>
        <v>#DIV/0!</v>
      </c>
      <c r="T20" s="149" t="e">
        <f t="shared" si="4"/>
        <v>#DIV/0!</v>
      </c>
      <c r="U20" s="167"/>
      <c r="V20" s="168"/>
      <c r="W20" s="168"/>
      <c r="X20" s="168"/>
      <c r="Y20" s="168"/>
      <c r="Z20" s="173" t="e">
        <f t="shared" si="5"/>
        <v>#DIV/0!</v>
      </c>
      <c r="AA20" s="141" t="e">
        <f t="shared" si="6"/>
        <v>#DIV/0!</v>
      </c>
      <c r="AB20" s="141" t="e">
        <f t="shared" si="7"/>
        <v>#DIV/0!</v>
      </c>
      <c r="AC20" s="149" t="e">
        <f t="shared" si="8"/>
        <v>#DIV/0!</v>
      </c>
      <c r="AD20" s="167"/>
      <c r="AE20" s="168"/>
      <c r="AF20" s="168"/>
      <c r="AG20" s="168"/>
      <c r="AH20" s="168"/>
      <c r="AI20" s="173" t="e">
        <f t="shared" si="9"/>
        <v>#DIV/0!</v>
      </c>
      <c r="AJ20" s="141" t="e">
        <f t="shared" si="10"/>
        <v>#DIV/0!</v>
      </c>
      <c r="AK20" s="141" t="e">
        <f t="shared" si="11"/>
        <v>#DIV/0!</v>
      </c>
      <c r="AL20" s="149" t="e">
        <f t="shared" si="12"/>
        <v>#DIV/0!</v>
      </c>
      <c r="AM20" s="167"/>
      <c r="AN20" s="168"/>
      <c r="AO20" s="168"/>
      <c r="AP20" s="168"/>
      <c r="AQ20" s="168"/>
      <c r="AR20" s="173" t="e">
        <f t="shared" si="13"/>
        <v>#DIV/0!</v>
      </c>
      <c r="AS20" s="141" t="e">
        <f t="shared" si="14"/>
        <v>#DIV/0!</v>
      </c>
      <c r="AT20" s="141" t="e">
        <f t="shared" si="15"/>
        <v>#DIV/0!</v>
      </c>
      <c r="AU20" s="149" t="e">
        <f t="shared" si="16"/>
        <v>#DIV/0!</v>
      </c>
      <c r="AV20" s="167"/>
      <c r="AW20" s="168"/>
      <c r="AX20" s="168"/>
      <c r="AY20" s="168"/>
      <c r="AZ20" s="168"/>
      <c r="BA20" s="173" t="e">
        <f t="shared" si="17"/>
        <v>#DIV/0!</v>
      </c>
      <c r="BB20" s="141" t="e">
        <f t="shared" si="18"/>
        <v>#DIV/0!</v>
      </c>
      <c r="BC20" s="141" t="e">
        <f t="shared" si="19"/>
        <v>#DIV/0!</v>
      </c>
      <c r="BD20" s="149" t="e">
        <f t="shared" si="20"/>
        <v>#DIV/0!</v>
      </c>
      <c r="BE20" s="167"/>
      <c r="BF20" s="168"/>
      <c r="BG20" s="168"/>
      <c r="BH20" s="168"/>
      <c r="BI20" s="168"/>
      <c r="BJ20" s="173" t="e">
        <f t="shared" si="21"/>
        <v>#DIV/0!</v>
      </c>
      <c r="BK20" s="141" t="e">
        <f t="shared" si="22"/>
        <v>#DIV/0!</v>
      </c>
      <c r="BL20" s="141" t="e">
        <f t="shared" si="23"/>
        <v>#DIV/0!</v>
      </c>
      <c r="BM20" s="149" t="e">
        <f t="shared" si="24"/>
        <v>#DIV/0!</v>
      </c>
      <c r="BN20" s="167"/>
      <c r="BO20" s="168"/>
      <c r="BP20" s="168"/>
      <c r="BQ20" s="168"/>
      <c r="BR20" s="168"/>
      <c r="BS20" s="173" t="e">
        <f t="shared" si="25"/>
        <v>#DIV/0!</v>
      </c>
      <c r="BT20" s="141" t="e">
        <f t="shared" si="26"/>
        <v>#DIV/0!</v>
      </c>
      <c r="BU20" s="141" t="e">
        <f t="shared" si="27"/>
        <v>#DIV/0!</v>
      </c>
      <c r="BV20" s="149" t="e">
        <f t="shared" si="28"/>
        <v>#DIV/0!</v>
      </c>
      <c r="BW20" s="167"/>
      <c r="BX20" s="168"/>
      <c r="BY20" s="168"/>
      <c r="BZ20" s="168"/>
      <c r="CA20" s="168"/>
      <c r="CB20" s="173" t="e">
        <f t="shared" si="29"/>
        <v>#DIV/0!</v>
      </c>
      <c r="CC20" s="141" t="e">
        <f t="shared" si="30"/>
        <v>#DIV/0!</v>
      </c>
      <c r="CD20" s="141" t="e">
        <f t="shared" si="31"/>
        <v>#DIV/0!</v>
      </c>
      <c r="CE20" s="149" t="e">
        <f t="shared" si="32"/>
        <v>#DIV/0!</v>
      </c>
      <c r="CF20" s="167"/>
      <c r="CG20" s="168"/>
      <c r="CH20" s="168"/>
      <c r="CI20" s="168"/>
      <c r="CJ20" s="168"/>
      <c r="CK20" s="173" t="e">
        <f t="shared" si="33"/>
        <v>#DIV/0!</v>
      </c>
      <c r="CL20" s="141" t="e">
        <f t="shared" si="34"/>
        <v>#DIV/0!</v>
      </c>
      <c r="CM20" s="141" t="e">
        <f t="shared" si="35"/>
        <v>#DIV/0!</v>
      </c>
      <c r="CN20" s="149" t="e">
        <f t="shared" si="36"/>
        <v>#DIV/0!</v>
      </c>
      <c r="CO20" s="167"/>
      <c r="CP20" s="168"/>
      <c r="CQ20" s="168"/>
      <c r="CR20" s="168"/>
      <c r="CS20" s="168"/>
      <c r="CT20" s="173" t="e">
        <f t="shared" si="37"/>
        <v>#DIV/0!</v>
      </c>
      <c r="CU20" s="141" t="e">
        <f t="shared" si="38"/>
        <v>#DIV/0!</v>
      </c>
      <c r="CV20" s="141" t="e">
        <f t="shared" si="39"/>
        <v>#DIV/0!</v>
      </c>
      <c r="CW20" s="149" t="e">
        <f t="shared" si="40"/>
        <v>#DIV/0!</v>
      </c>
      <c r="CX20" s="167"/>
      <c r="CY20" s="168"/>
      <c r="CZ20" s="168"/>
      <c r="DA20" s="168"/>
      <c r="DB20" s="168"/>
      <c r="DC20" s="173" t="e">
        <f t="shared" si="41"/>
        <v>#DIV/0!</v>
      </c>
      <c r="DD20" s="141" t="e">
        <f t="shared" si="42"/>
        <v>#DIV/0!</v>
      </c>
      <c r="DE20" s="141" t="e">
        <f t="shared" si="43"/>
        <v>#DIV/0!</v>
      </c>
      <c r="DF20" s="149" t="e">
        <f t="shared" si="44"/>
        <v>#DIV/0!</v>
      </c>
      <c r="DG20" s="138">
        <f t="shared" si="45"/>
        <v>0</v>
      </c>
      <c r="DH20" s="139">
        <f t="shared" si="46"/>
        <v>0</v>
      </c>
      <c r="DI20" s="139">
        <f t="shared" si="47"/>
        <v>0</v>
      </c>
      <c r="DJ20" s="139">
        <f t="shared" si="48"/>
        <v>0</v>
      </c>
      <c r="DK20" s="139">
        <f t="shared" si="49"/>
        <v>0</v>
      </c>
      <c r="DL20" s="181" t="e">
        <f t="shared" si="50"/>
        <v>#DIV/0!</v>
      </c>
      <c r="DM20" s="181" t="e">
        <f t="shared" si="51"/>
        <v>#DIV/0!</v>
      </c>
      <c r="DN20" s="181" t="e">
        <f t="shared" si="56"/>
        <v>#DIV/0!</v>
      </c>
      <c r="DO20" s="178" t="e">
        <f t="shared" si="57"/>
        <v>#DIV/0!</v>
      </c>
    </row>
    <row r="21" spans="1:119" ht="20.25" customHeight="1" thickBot="1">
      <c r="A21" s="123">
        <v>18</v>
      </c>
      <c r="B21" s="148"/>
      <c r="C21" s="138"/>
      <c r="D21" s="139"/>
      <c r="E21" s="139"/>
      <c r="F21" s="139"/>
      <c r="G21" s="139"/>
      <c r="H21" s="143" t="e">
        <f t="shared" si="52"/>
        <v>#DIV/0!</v>
      </c>
      <c r="I21" s="141" t="e">
        <f t="shared" si="53"/>
        <v>#DIV/0!</v>
      </c>
      <c r="J21" s="141" t="e">
        <f t="shared" si="54"/>
        <v>#DIV/0!</v>
      </c>
      <c r="K21" s="149" t="e">
        <f t="shared" si="55"/>
        <v>#DIV/0!</v>
      </c>
      <c r="L21" s="167"/>
      <c r="M21" s="168"/>
      <c r="N21" s="168"/>
      <c r="O21" s="168"/>
      <c r="P21" s="168"/>
      <c r="Q21" s="173" t="e">
        <f t="shared" si="1"/>
        <v>#DIV/0!</v>
      </c>
      <c r="R21" s="141" t="e">
        <f t="shared" si="2"/>
        <v>#DIV/0!</v>
      </c>
      <c r="S21" s="141" t="e">
        <f t="shared" si="3"/>
        <v>#DIV/0!</v>
      </c>
      <c r="T21" s="149" t="e">
        <f t="shared" si="4"/>
        <v>#DIV/0!</v>
      </c>
      <c r="U21" s="167"/>
      <c r="V21" s="168"/>
      <c r="W21" s="168"/>
      <c r="X21" s="168"/>
      <c r="Y21" s="168"/>
      <c r="Z21" s="173" t="e">
        <f t="shared" si="5"/>
        <v>#DIV/0!</v>
      </c>
      <c r="AA21" s="141" t="e">
        <f t="shared" si="6"/>
        <v>#DIV/0!</v>
      </c>
      <c r="AB21" s="141" t="e">
        <f t="shared" si="7"/>
        <v>#DIV/0!</v>
      </c>
      <c r="AC21" s="149" t="e">
        <f t="shared" si="8"/>
        <v>#DIV/0!</v>
      </c>
      <c r="AD21" s="167"/>
      <c r="AE21" s="168"/>
      <c r="AF21" s="168"/>
      <c r="AG21" s="168"/>
      <c r="AH21" s="168"/>
      <c r="AI21" s="173" t="e">
        <f t="shared" si="9"/>
        <v>#DIV/0!</v>
      </c>
      <c r="AJ21" s="141" t="e">
        <f t="shared" si="10"/>
        <v>#DIV/0!</v>
      </c>
      <c r="AK21" s="141" t="e">
        <f t="shared" si="11"/>
        <v>#DIV/0!</v>
      </c>
      <c r="AL21" s="149" t="e">
        <f t="shared" si="12"/>
        <v>#DIV/0!</v>
      </c>
      <c r="AM21" s="167"/>
      <c r="AN21" s="168"/>
      <c r="AO21" s="168"/>
      <c r="AP21" s="168"/>
      <c r="AQ21" s="168"/>
      <c r="AR21" s="173" t="e">
        <f t="shared" si="13"/>
        <v>#DIV/0!</v>
      </c>
      <c r="AS21" s="141" t="e">
        <f t="shared" si="14"/>
        <v>#DIV/0!</v>
      </c>
      <c r="AT21" s="141" t="e">
        <f t="shared" si="15"/>
        <v>#DIV/0!</v>
      </c>
      <c r="AU21" s="149" t="e">
        <f t="shared" si="16"/>
        <v>#DIV/0!</v>
      </c>
      <c r="AV21" s="167"/>
      <c r="AW21" s="168"/>
      <c r="AX21" s="168"/>
      <c r="AY21" s="168"/>
      <c r="AZ21" s="168"/>
      <c r="BA21" s="173" t="e">
        <f t="shared" si="17"/>
        <v>#DIV/0!</v>
      </c>
      <c r="BB21" s="141" t="e">
        <f t="shared" si="18"/>
        <v>#DIV/0!</v>
      </c>
      <c r="BC21" s="141" t="e">
        <f t="shared" si="19"/>
        <v>#DIV/0!</v>
      </c>
      <c r="BD21" s="149" t="e">
        <f t="shared" si="20"/>
        <v>#DIV/0!</v>
      </c>
      <c r="BE21" s="167"/>
      <c r="BF21" s="168"/>
      <c r="BG21" s="168"/>
      <c r="BH21" s="168"/>
      <c r="BI21" s="168"/>
      <c r="BJ21" s="173" t="e">
        <f t="shared" si="21"/>
        <v>#DIV/0!</v>
      </c>
      <c r="BK21" s="141" t="e">
        <f t="shared" si="22"/>
        <v>#DIV/0!</v>
      </c>
      <c r="BL21" s="141" t="e">
        <f t="shared" si="23"/>
        <v>#DIV/0!</v>
      </c>
      <c r="BM21" s="149" t="e">
        <f t="shared" si="24"/>
        <v>#DIV/0!</v>
      </c>
      <c r="BN21" s="167"/>
      <c r="BO21" s="168"/>
      <c r="BP21" s="168"/>
      <c r="BQ21" s="168"/>
      <c r="BR21" s="168"/>
      <c r="BS21" s="173" t="e">
        <f t="shared" si="25"/>
        <v>#DIV/0!</v>
      </c>
      <c r="BT21" s="141" t="e">
        <f t="shared" si="26"/>
        <v>#DIV/0!</v>
      </c>
      <c r="BU21" s="141" t="e">
        <f t="shared" si="27"/>
        <v>#DIV/0!</v>
      </c>
      <c r="BV21" s="149" t="e">
        <f t="shared" si="28"/>
        <v>#DIV/0!</v>
      </c>
      <c r="BW21" s="167"/>
      <c r="BX21" s="168"/>
      <c r="BY21" s="168"/>
      <c r="BZ21" s="168"/>
      <c r="CA21" s="168"/>
      <c r="CB21" s="173" t="e">
        <f t="shared" si="29"/>
        <v>#DIV/0!</v>
      </c>
      <c r="CC21" s="141" t="e">
        <f t="shared" si="30"/>
        <v>#DIV/0!</v>
      </c>
      <c r="CD21" s="141" t="e">
        <f t="shared" si="31"/>
        <v>#DIV/0!</v>
      </c>
      <c r="CE21" s="149" t="e">
        <f t="shared" si="32"/>
        <v>#DIV/0!</v>
      </c>
      <c r="CF21" s="167"/>
      <c r="CG21" s="168"/>
      <c r="CH21" s="168"/>
      <c r="CI21" s="168"/>
      <c r="CJ21" s="168"/>
      <c r="CK21" s="173" t="e">
        <f t="shared" si="33"/>
        <v>#DIV/0!</v>
      </c>
      <c r="CL21" s="141" t="e">
        <f t="shared" si="34"/>
        <v>#DIV/0!</v>
      </c>
      <c r="CM21" s="141" t="e">
        <f t="shared" si="35"/>
        <v>#DIV/0!</v>
      </c>
      <c r="CN21" s="149" t="e">
        <f t="shared" si="36"/>
        <v>#DIV/0!</v>
      </c>
      <c r="CO21" s="167"/>
      <c r="CP21" s="168"/>
      <c r="CQ21" s="168"/>
      <c r="CR21" s="168"/>
      <c r="CS21" s="168"/>
      <c r="CT21" s="173" t="e">
        <f t="shared" si="37"/>
        <v>#DIV/0!</v>
      </c>
      <c r="CU21" s="141" t="e">
        <f t="shared" si="38"/>
        <v>#DIV/0!</v>
      </c>
      <c r="CV21" s="141" t="e">
        <f t="shared" si="39"/>
        <v>#DIV/0!</v>
      </c>
      <c r="CW21" s="149" t="e">
        <f t="shared" si="40"/>
        <v>#DIV/0!</v>
      </c>
      <c r="CX21" s="167"/>
      <c r="CY21" s="168"/>
      <c r="CZ21" s="168"/>
      <c r="DA21" s="168"/>
      <c r="DB21" s="168"/>
      <c r="DC21" s="173" t="e">
        <f t="shared" si="41"/>
        <v>#DIV/0!</v>
      </c>
      <c r="DD21" s="141" t="e">
        <f t="shared" si="42"/>
        <v>#DIV/0!</v>
      </c>
      <c r="DE21" s="141" t="e">
        <f t="shared" si="43"/>
        <v>#DIV/0!</v>
      </c>
      <c r="DF21" s="149" t="e">
        <f t="shared" si="44"/>
        <v>#DIV/0!</v>
      </c>
      <c r="DG21" s="138">
        <f t="shared" si="45"/>
        <v>0</v>
      </c>
      <c r="DH21" s="139">
        <f t="shared" si="46"/>
        <v>0</v>
      </c>
      <c r="DI21" s="139">
        <f t="shared" si="47"/>
        <v>0</v>
      </c>
      <c r="DJ21" s="139">
        <f t="shared" si="48"/>
        <v>0</v>
      </c>
      <c r="DK21" s="139">
        <f t="shared" si="49"/>
        <v>0</v>
      </c>
      <c r="DL21" s="181" t="e">
        <f t="shared" si="50"/>
        <v>#DIV/0!</v>
      </c>
      <c r="DM21" s="181" t="e">
        <f t="shared" si="51"/>
        <v>#DIV/0!</v>
      </c>
      <c r="DN21" s="181" t="e">
        <f t="shared" si="56"/>
        <v>#DIV/0!</v>
      </c>
      <c r="DO21" s="178" t="e">
        <f t="shared" si="57"/>
        <v>#DIV/0!</v>
      </c>
    </row>
    <row r="22" spans="1:119" ht="20.25" customHeight="1" thickBot="1">
      <c r="A22" s="125">
        <v>19</v>
      </c>
      <c r="B22" s="148"/>
      <c r="C22" s="138"/>
      <c r="D22" s="139"/>
      <c r="E22" s="139"/>
      <c r="F22" s="139"/>
      <c r="G22" s="139"/>
      <c r="H22" s="143" t="e">
        <f t="shared" si="52"/>
        <v>#DIV/0!</v>
      </c>
      <c r="I22" s="141" t="e">
        <f t="shared" si="53"/>
        <v>#DIV/0!</v>
      </c>
      <c r="J22" s="141" t="e">
        <f t="shared" si="54"/>
        <v>#DIV/0!</v>
      </c>
      <c r="K22" s="149" t="e">
        <f t="shared" si="55"/>
        <v>#DIV/0!</v>
      </c>
      <c r="L22" s="167"/>
      <c r="M22" s="168"/>
      <c r="N22" s="168"/>
      <c r="O22" s="168"/>
      <c r="P22" s="168"/>
      <c r="Q22" s="173" t="e">
        <f t="shared" si="1"/>
        <v>#DIV/0!</v>
      </c>
      <c r="R22" s="141" t="e">
        <f t="shared" si="2"/>
        <v>#DIV/0!</v>
      </c>
      <c r="S22" s="141" t="e">
        <f t="shared" si="3"/>
        <v>#DIV/0!</v>
      </c>
      <c r="T22" s="149" t="e">
        <f t="shared" si="4"/>
        <v>#DIV/0!</v>
      </c>
      <c r="U22" s="167"/>
      <c r="V22" s="168"/>
      <c r="W22" s="168"/>
      <c r="X22" s="168"/>
      <c r="Y22" s="168"/>
      <c r="Z22" s="173" t="e">
        <f t="shared" si="5"/>
        <v>#DIV/0!</v>
      </c>
      <c r="AA22" s="141" t="e">
        <f t="shared" si="6"/>
        <v>#DIV/0!</v>
      </c>
      <c r="AB22" s="141" t="e">
        <f t="shared" si="7"/>
        <v>#DIV/0!</v>
      </c>
      <c r="AC22" s="149" t="e">
        <f t="shared" si="8"/>
        <v>#DIV/0!</v>
      </c>
      <c r="AD22" s="167"/>
      <c r="AE22" s="168"/>
      <c r="AF22" s="168"/>
      <c r="AG22" s="168"/>
      <c r="AH22" s="168"/>
      <c r="AI22" s="173" t="e">
        <f t="shared" si="9"/>
        <v>#DIV/0!</v>
      </c>
      <c r="AJ22" s="141" t="e">
        <f t="shared" si="10"/>
        <v>#DIV/0!</v>
      </c>
      <c r="AK22" s="141" t="e">
        <f t="shared" si="11"/>
        <v>#DIV/0!</v>
      </c>
      <c r="AL22" s="149" t="e">
        <f t="shared" si="12"/>
        <v>#DIV/0!</v>
      </c>
      <c r="AM22" s="167"/>
      <c r="AN22" s="168"/>
      <c r="AO22" s="168"/>
      <c r="AP22" s="168"/>
      <c r="AQ22" s="168"/>
      <c r="AR22" s="173" t="e">
        <f t="shared" si="13"/>
        <v>#DIV/0!</v>
      </c>
      <c r="AS22" s="141" t="e">
        <f t="shared" si="14"/>
        <v>#DIV/0!</v>
      </c>
      <c r="AT22" s="141" t="e">
        <f t="shared" si="15"/>
        <v>#DIV/0!</v>
      </c>
      <c r="AU22" s="149" t="e">
        <f t="shared" si="16"/>
        <v>#DIV/0!</v>
      </c>
      <c r="AV22" s="167"/>
      <c r="AW22" s="168"/>
      <c r="AX22" s="168"/>
      <c r="AY22" s="168"/>
      <c r="AZ22" s="168"/>
      <c r="BA22" s="173" t="e">
        <f t="shared" si="17"/>
        <v>#DIV/0!</v>
      </c>
      <c r="BB22" s="141" t="e">
        <f t="shared" si="18"/>
        <v>#DIV/0!</v>
      </c>
      <c r="BC22" s="141" t="e">
        <f t="shared" si="19"/>
        <v>#DIV/0!</v>
      </c>
      <c r="BD22" s="149" t="e">
        <f t="shared" si="20"/>
        <v>#DIV/0!</v>
      </c>
      <c r="BE22" s="167"/>
      <c r="BF22" s="168"/>
      <c r="BG22" s="168"/>
      <c r="BH22" s="168"/>
      <c r="BI22" s="168"/>
      <c r="BJ22" s="173" t="e">
        <f t="shared" si="21"/>
        <v>#DIV/0!</v>
      </c>
      <c r="BK22" s="141" t="e">
        <f t="shared" si="22"/>
        <v>#DIV/0!</v>
      </c>
      <c r="BL22" s="141" t="e">
        <f t="shared" si="23"/>
        <v>#DIV/0!</v>
      </c>
      <c r="BM22" s="149" t="e">
        <f t="shared" si="24"/>
        <v>#DIV/0!</v>
      </c>
      <c r="BN22" s="167"/>
      <c r="BO22" s="168"/>
      <c r="BP22" s="168"/>
      <c r="BQ22" s="168"/>
      <c r="BR22" s="168"/>
      <c r="BS22" s="173" t="e">
        <f t="shared" si="25"/>
        <v>#DIV/0!</v>
      </c>
      <c r="BT22" s="141" t="e">
        <f t="shared" si="26"/>
        <v>#DIV/0!</v>
      </c>
      <c r="BU22" s="141" t="e">
        <f t="shared" si="27"/>
        <v>#DIV/0!</v>
      </c>
      <c r="BV22" s="149" t="e">
        <f t="shared" si="28"/>
        <v>#DIV/0!</v>
      </c>
      <c r="BW22" s="167"/>
      <c r="BX22" s="168"/>
      <c r="BY22" s="168"/>
      <c r="BZ22" s="168"/>
      <c r="CA22" s="168"/>
      <c r="CB22" s="173" t="e">
        <f t="shared" si="29"/>
        <v>#DIV/0!</v>
      </c>
      <c r="CC22" s="141" t="e">
        <f t="shared" si="30"/>
        <v>#DIV/0!</v>
      </c>
      <c r="CD22" s="141" t="e">
        <f t="shared" si="31"/>
        <v>#DIV/0!</v>
      </c>
      <c r="CE22" s="149" t="e">
        <f t="shared" si="32"/>
        <v>#DIV/0!</v>
      </c>
      <c r="CF22" s="167"/>
      <c r="CG22" s="168"/>
      <c r="CH22" s="168"/>
      <c r="CI22" s="168"/>
      <c r="CJ22" s="168"/>
      <c r="CK22" s="173" t="e">
        <f t="shared" si="33"/>
        <v>#DIV/0!</v>
      </c>
      <c r="CL22" s="141" t="e">
        <f t="shared" si="34"/>
        <v>#DIV/0!</v>
      </c>
      <c r="CM22" s="141" t="e">
        <f t="shared" si="35"/>
        <v>#DIV/0!</v>
      </c>
      <c r="CN22" s="149" t="e">
        <f t="shared" si="36"/>
        <v>#DIV/0!</v>
      </c>
      <c r="CO22" s="167"/>
      <c r="CP22" s="168"/>
      <c r="CQ22" s="168"/>
      <c r="CR22" s="168"/>
      <c r="CS22" s="168"/>
      <c r="CT22" s="173" t="e">
        <f t="shared" si="37"/>
        <v>#DIV/0!</v>
      </c>
      <c r="CU22" s="141" t="e">
        <f t="shared" si="38"/>
        <v>#DIV/0!</v>
      </c>
      <c r="CV22" s="141" t="e">
        <f t="shared" si="39"/>
        <v>#DIV/0!</v>
      </c>
      <c r="CW22" s="149" t="e">
        <f t="shared" si="40"/>
        <v>#DIV/0!</v>
      </c>
      <c r="CX22" s="167"/>
      <c r="CY22" s="168"/>
      <c r="CZ22" s="168"/>
      <c r="DA22" s="168"/>
      <c r="DB22" s="168"/>
      <c r="DC22" s="173" t="e">
        <f t="shared" si="41"/>
        <v>#DIV/0!</v>
      </c>
      <c r="DD22" s="141" t="e">
        <f t="shared" si="42"/>
        <v>#DIV/0!</v>
      </c>
      <c r="DE22" s="141" t="e">
        <f t="shared" si="43"/>
        <v>#DIV/0!</v>
      </c>
      <c r="DF22" s="149" t="e">
        <f t="shared" si="44"/>
        <v>#DIV/0!</v>
      </c>
      <c r="DG22" s="138">
        <f t="shared" si="45"/>
        <v>0</v>
      </c>
      <c r="DH22" s="139">
        <f t="shared" si="46"/>
        <v>0</v>
      </c>
      <c r="DI22" s="139">
        <f t="shared" si="47"/>
        <v>0</v>
      </c>
      <c r="DJ22" s="139">
        <f t="shared" si="48"/>
        <v>0</v>
      </c>
      <c r="DK22" s="139">
        <f t="shared" si="49"/>
        <v>0</v>
      </c>
      <c r="DL22" s="181" t="e">
        <f t="shared" si="50"/>
        <v>#DIV/0!</v>
      </c>
      <c r="DM22" s="181" t="e">
        <f t="shared" si="51"/>
        <v>#DIV/0!</v>
      </c>
      <c r="DN22" s="181" t="e">
        <f t="shared" si="56"/>
        <v>#DIV/0!</v>
      </c>
      <c r="DO22" s="178" t="e">
        <f t="shared" si="57"/>
        <v>#DIV/0!</v>
      </c>
    </row>
    <row r="23" spans="1:119" ht="20.25" customHeight="1" thickBot="1">
      <c r="A23" s="123">
        <v>20</v>
      </c>
      <c r="B23" s="148"/>
      <c r="C23" s="138"/>
      <c r="D23" s="139"/>
      <c r="E23" s="139"/>
      <c r="F23" s="139"/>
      <c r="G23" s="139"/>
      <c r="H23" s="143" t="e">
        <f t="shared" si="52"/>
        <v>#DIV/0!</v>
      </c>
      <c r="I23" s="141" t="e">
        <f t="shared" si="53"/>
        <v>#DIV/0!</v>
      </c>
      <c r="J23" s="141" t="e">
        <f t="shared" si="54"/>
        <v>#DIV/0!</v>
      </c>
      <c r="K23" s="149" t="e">
        <f t="shared" si="55"/>
        <v>#DIV/0!</v>
      </c>
      <c r="L23" s="167"/>
      <c r="M23" s="168"/>
      <c r="N23" s="168"/>
      <c r="O23" s="168"/>
      <c r="P23" s="168"/>
      <c r="Q23" s="173" t="e">
        <f t="shared" si="1"/>
        <v>#DIV/0!</v>
      </c>
      <c r="R23" s="141" t="e">
        <f t="shared" si="2"/>
        <v>#DIV/0!</v>
      </c>
      <c r="S23" s="141" t="e">
        <f t="shared" si="3"/>
        <v>#DIV/0!</v>
      </c>
      <c r="T23" s="149" t="e">
        <f t="shared" si="4"/>
        <v>#DIV/0!</v>
      </c>
      <c r="U23" s="167"/>
      <c r="V23" s="168"/>
      <c r="W23" s="168"/>
      <c r="X23" s="168"/>
      <c r="Y23" s="168"/>
      <c r="Z23" s="173" t="e">
        <f t="shared" si="5"/>
        <v>#DIV/0!</v>
      </c>
      <c r="AA23" s="141" t="e">
        <f t="shared" si="6"/>
        <v>#DIV/0!</v>
      </c>
      <c r="AB23" s="141" t="e">
        <f t="shared" si="7"/>
        <v>#DIV/0!</v>
      </c>
      <c r="AC23" s="149" t="e">
        <f t="shared" si="8"/>
        <v>#DIV/0!</v>
      </c>
      <c r="AD23" s="167"/>
      <c r="AE23" s="168"/>
      <c r="AF23" s="168"/>
      <c r="AG23" s="168"/>
      <c r="AH23" s="168"/>
      <c r="AI23" s="173" t="e">
        <f t="shared" si="9"/>
        <v>#DIV/0!</v>
      </c>
      <c r="AJ23" s="141" t="e">
        <f t="shared" si="10"/>
        <v>#DIV/0!</v>
      </c>
      <c r="AK23" s="141" t="e">
        <f t="shared" si="11"/>
        <v>#DIV/0!</v>
      </c>
      <c r="AL23" s="149" t="e">
        <f t="shared" si="12"/>
        <v>#DIV/0!</v>
      </c>
      <c r="AM23" s="167"/>
      <c r="AN23" s="168"/>
      <c r="AO23" s="168"/>
      <c r="AP23" s="168"/>
      <c r="AQ23" s="168"/>
      <c r="AR23" s="173" t="e">
        <f t="shared" si="13"/>
        <v>#DIV/0!</v>
      </c>
      <c r="AS23" s="141" t="e">
        <f t="shared" si="14"/>
        <v>#DIV/0!</v>
      </c>
      <c r="AT23" s="141" t="e">
        <f t="shared" si="15"/>
        <v>#DIV/0!</v>
      </c>
      <c r="AU23" s="149" t="e">
        <f t="shared" si="16"/>
        <v>#DIV/0!</v>
      </c>
      <c r="AV23" s="167"/>
      <c r="AW23" s="168"/>
      <c r="AX23" s="168"/>
      <c r="AY23" s="168"/>
      <c r="AZ23" s="168"/>
      <c r="BA23" s="173" t="e">
        <f t="shared" si="17"/>
        <v>#DIV/0!</v>
      </c>
      <c r="BB23" s="141" t="e">
        <f t="shared" si="18"/>
        <v>#DIV/0!</v>
      </c>
      <c r="BC23" s="141" t="e">
        <f t="shared" si="19"/>
        <v>#DIV/0!</v>
      </c>
      <c r="BD23" s="149" t="e">
        <f t="shared" si="20"/>
        <v>#DIV/0!</v>
      </c>
      <c r="BE23" s="167"/>
      <c r="BF23" s="168"/>
      <c r="BG23" s="168"/>
      <c r="BH23" s="168"/>
      <c r="BI23" s="168"/>
      <c r="BJ23" s="173" t="e">
        <f t="shared" si="21"/>
        <v>#DIV/0!</v>
      </c>
      <c r="BK23" s="141" t="e">
        <f t="shared" si="22"/>
        <v>#DIV/0!</v>
      </c>
      <c r="BL23" s="141" t="e">
        <f t="shared" si="23"/>
        <v>#DIV/0!</v>
      </c>
      <c r="BM23" s="149" t="e">
        <f t="shared" si="24"/>
        <v>#DIV/0!</v>
      </c>
      <c r="BN23" s="167"/>
      <c r="BO23" s="168"/>
      <c r="BP23" s="168"/>
      <c r="BQ23" s="168"/>
      <c r="BR23" s="168"/>
      <c r="BS23" s="173" t="e">
        <f t="shared" si="25"/>
        <v>#DIV/0!</v>
      </c>
      <c r="BT23" s="141" t="e">
        <f t="shared" si="26"/>
        <v>#DIV/0!</v>
      </c>
      <c r="BU23" s="141" t="e">
        <f t="shared" si="27"/>
        <v>#DIV/0!</v>
      </c>
      <c r="BV23" s="149" t="e">
        <f t="shared" si="28"/>
        <v>#DIV/0!</v>
      </c>
      <c r="BW23" s="167"/>
      <c r="BX23" s="168"/>
      <c r="BY23" s="168"/>
      <c r="BZ23" s="168"/>
      <c r="CA23" s="168"/>
      <c r="CB23" s="173" t="e">
        <f t="shared" si="29"/>
        <v>#DIV/0!</v>
      </c>
      <c r="CC23" s="141" t="e">
        <f t="shared" si="30"/>
        <v>#DIV/0!</v>
      </c>
      <c r="CD23" s="141" t="e">
        <f t="shared" si="31"/>
        <v>#DIV/0!</v>
      </c>
      <c r="CE23" s="149" t="e">
        <f t="shared" si="32"/>
        <v>#DIV/0!</v>
      </c>
      <c r="CF23" s="167"/>
      <c r="CG23" s="168"/>
      <c r="CH23" s="168"/>
      <c r="CI23" s="168"/>
      <c r="CJ23" s="168"/>
      <c r="CK23" s="173" t="e">
        <f t="shared" si="33"/>
        <v>#DIV/0!</v>
      </c>
      <c r="CL23" s="141" t="e">
        <f t="shared" si="34"/>
        <v>#DIV/0!</v>
      </c>
      <c r="CM23" s="141" t="e">
        <f t="shared" si="35"/>
        <v>#DIV/0!</v>
      </c>
      <c r="CN23" s="149" t="e">
        <f t="shared" si="36"/>
        <v>#DIV/0!</v>
      </c>
      <c r="CO23" s="167"/>
      <c r="CP23" s="168"/>
      <c r="CQ23" s="168"/>
      <c r="CR23" s="168"/>
      <c r="CS23" s="168"/>
      <c r="CT23" s="173" t="e">
        <f t="shared" si="37"/>
        <v>#DIV/0!</v>
      </c>
      <c r="CU23" s="141" t="e">
        <f t="shared" si="38"/>
        <v>#DIV/0!</v>
      </c>
      <c r="CV23" s="141" t="e">
        <f t="shared" si="39"/>
        <v>#DIV/0!</v>
      </c>
      <c r="CW23" s="149" t="e">
        <f t="shared" si="40"/>
        <v>#DIV/0!</v>
      </c>
      <c r="CX23" s="167"/>
      <c r="CY23" s="168"/>
      <c r="CZ23" s="168"/>
      <c r="DA23" s="168"/>
      <c r="DB23" s="168"/>
      <c r="DC23" s="173" t="e">
        <f t="shared" si="41"/>
        <v>#DIV/0!</v>
      </c>
      <c r="DD23" s="141" t="e">
        <f t="shared" si="42"/>
        <v>#DIV/0!</v>
      </c>
      <c r="DE23" s="141" t="e">
        <f t="shared" si="43"/>
        <v>#DIV/0!</v>
      </c>
      <c r="DF23" s="149" t="e">
        <f t="shared" si="44"/>
        <v>#DIV/0!</v>
      </c>
      <c r="DG23" s="138">
        <f t="shared" si="45"/>
        <v>0</v>
      </c>
      <c r="DH23" s="139">
        <f t="shared" si="46"/>
        <v>0</v>
      </c>
      <c r="DI23" s="139">
        <f t="shared" si="47"/>
        <v>0</v>
      </c>
      <c r="DJ23" s="139">
        <f t="shared" si="48"/>
        <v>0</v>
      </c>
      <c r="DK23" s="139">
        <f t="shared" si="49"/>
        <v>0</v>
      </c>
      <c r="DL23" s="181" t="e">
        <f t="shared" si="50"/>
        <v>#DIV/0!</v>
      </c>
      <c r="DM23" s="181" t="e">
        <f t="shared" si="51"/>
        <v>#DIV/0!</v>
      </c>
      <c r="DN23" s="181" t="e">
        <f t="shared" si="56"/>
        <v>#DIV/0!</v>
      </c>
      <c r="DO23" s="178" t="e">
        <f t="shared" si="57"/>
        <v>#DIV/0!</v>
      </c>
    </row>
    <row r="24" spans="1:119" ht="20.25" customHeight="1" thickBot="1">
      <c r="A24" s="123">
        <v>21</v>
      </c>
      <c r="B24" s="148"/>
      <c r="C24" s="138"/>
      <c r="D24" s="139"/>
      <c r="E24" s="139"/>
      <c r="F24" s="139"/>
      <c r="G24" s="139"/>
      <c r="H24" s="143" t="e">
        <f t="shared" si="52"/>
        <v>#DIV/0!</v>
      </c>
      <c r="I24" s="141" t="e">
        <f t="shared" si="53"/>
        <v>#DIV/0!</v>
      </c>
      <c r="J24" s="141" t="e">
        <f t="shared" si="54"/>
        <v>#DIV/0!</v>
      </c>
      <c r="K24" s="149" t="e">
        <f t="shared" si="55"/>
        <v>#DIV/0!</v>
      </c>
      <c r="L24" s="167"/>
      <c r="M24" s="168"/>
      <c r="N24" s="168"/>
      <c r="O24" s="168"/>
      <c r="P24" s="168"/>
      <c r="Q24" s="173" t="e">
        <f t="shared" si="1"/>
        <v>#DIV/0!</v>
      </c>
      <c r="R24" s="141" t="e">
        <f t="shared" si="2"/>
        <v>#DIV/0!</v>
      </c>
      <c r="S24" s="141" t="e">
        <f t="shared" si="3"/>
        <v>#DIV/0!</v>
      </c>
      <c r="T24" s="149" t="e">
        <f t="shared" si="4"/>
        <v>#DIV/0!</v>
      </c>
      <c r="U24" s="167"/>
      <c r="V24" s="168"/>
      <c r="W24" s="168"/>
      <c r="X24" s="168"/>
      <c r="Y24" s="168"/>
      <c r="Z24" s="173" t="e">
        <f t="shared" si="5"/>
        <v>#DIV/0!</v>
      </c>
      <c r="AA24" s="141" t="e">
        <f t="shared" si="6"/>
        <v>#DIV/0!</v>
      </c>
      <c r="AB24" s="141" t="e">
        <f t="shared" si="7"/>
        <v>#DIV/0!</v>
      </c>
      <c r="AC24" s="149" t="e">
        <f t="shared" si="8"/>
        <v>#DIV/0!</v>
      </c>
      <c r="AD24" s="167"/>
      <c r="AE24" s="168"/>
      <c r="AF24" s="168"/>
      <c r="AG24" s="168"/>
      <c r="AH24" s="168"/>
      <c r="AI24" s="173" t="e">
        <f t="shared" si="9"/>
        <v>#DIV/0!</v>
      </c>
      <c r="AJ24" s="141" t="e">
        <f t="shared" si="10"/>
        <v>#DIV/0!</v>
      </c>
      <c r="AK24" s="141" t="e">
        <f t="shared" si="11"/>
        <v>#DIV/0!</v>
      </c>
      <c r="AL24" s="149" t="e">
        <f t="shared" si="12"/>
        <v>#DIV/0!</v>
      </c>
      <c r="AM24" s="167"/>
      <c r="AN24" s="168"/>
      <c r="AO24" s="168"/>
      <c r="AP24" s="168"/>
      <c r="AQ24" s="168"/>
      <c r="AR24" s="173" t="e">
        <f t="shared" si="13"/>
        <v>#DIV/0!</v>
      </c>
      <c r="AS24" s="141" t="e">
        <f t="shared" si="14"/>
        <v>#DIV/0!</v>
      </c>
      <c r="AT24" s="141" t="e">
        <f t="shared" si="15"/>
        <v>#DIV/0!</v>
      </c>
      <c r="AU24" s="149" t="e">
        <f t="shared" si="16"/>
        <v>#DIV/0!</v>
      </c>
      <c r="AV24" s="167"/>
      <c r="AW24" s="168"/>
      <c r="AX24" s="168"/>
      <c r="AY24" s="168"/>
      <c r="AZ24" s="168"/>
      <c r="BA24" s="173" t="e">
        <f t="shared" si="17"/>
        <v>#DIV/0!</v>
      </c>
      <c r="BB24" s="141" t="e">
        <f t="shared" si="18"/>
        <v>#DIV/0!</v>
      </c>
      <c r="BC24" s="141" t="e">
        <f t="shared" si="19"/>
        <v>#DIV/0!</v>
      </c>
      <c r="BD24" s="149" t="e">
        <f t="shared" si="20"/>
        <v>#DIV/0!</v>
      </c>
      <c r="BE24" s="167"/>
      <c r="BF24" s="168"/>
      <c r="BG24" s="168"/>
      <c r="BH24" s="168"/>
      <c r="BI24" s="168"/>
      <c r="BJ24" s="173" t="e">
        <f t="shared" si="21"/>
        <v>#DIV/0!</v>
      </c>
      <c r="BK24" s="141" t="e">
        <f t="shared" si="22"/>
        <v>#DIV/0!</v>
      </c>
      <c r="BL24" s="141" t="e">
        <f t="shared" si="23"/>
        <v>#DIV/0!</v>
      </c>
      <c r="BM24" s="149" t="e">
        <f t="shared" si="24"/>
        <v>#DIV/0!</v>
      </c>
      <c r="BN24" s="167"/>
      <c r="BO24" s="168"/>
      <c r="BP24" s="168"/>
      <c r="BQ24" s="168"/>
      <c r="BR24" s="168"/>
      <c r="BS24" s="173" t="e">
        <f t="shared" si="25"/>
        <v>#DIV/0!</v>
      </c>
      <c r="BT24" s="141" t="e">
        <f t="shared" si="26"/>
        <v>#DIV/0!</v>
      </c>
      <c r="BU24" s="141" t="e">
        <f t="shared" si="27"/>
        <v>#DIV/0!</v>
      </c>
      <c r="BV24" s="149" t="e">
        <f t="shared" si="28"/>
        <v>#DIV/0!</v>
      </c>
      <c r="BW24" s="167"/>
      <c r="BX24" s="168"/>
      <c r="BY24" s="168"/>
      <c r="BZ24" s="168"/>
      <c r="CA24" s="168"/>
      <c r="CB24" s="173" t="e">
        <f t="shared" si="29"/>
        <v>#DIV/0!</v>
      </c>
      <c r="CC24" s="141" t="e">
        <f t="shared" si="30"/>
        <v>#DIV/0!</v>
      </c>
      <c r="CD24" s="141" t="e">
        <f t="shared" si="31"/>
        <v>#DIV/0!</v>
      </c>
      <c r="CE24" s="149" t="e">
        <f t="shared" si="32"/>
        <v>#DIV/0!</v>
      </c>
      <c r="CF24" s="167"/>
      <c r="CG24" s="168"/>
      <c r="CH24" s="168"/>
      <c r="CI24" s="168"/>
      <c r="CJ24" s="168"/>
      <c r="CK24" s="173" t="e">
        <f t="shared" si="33"/>
        <v>#DIV/0!</v>
      </c>
      <c r="CL24" s="141" t="e">
        <f t="shared" si="34"/>
        <v>#DIV/0!</v>
      </c>
      <c r="CM24" s="141" t="e">
        <f t="shared" si="35"/>
        <v>#DIV/0!</v>
      </c>
      <c r="CN24" s="149" t="e">
        <f t="shared" si="36"/>
        <v>#DIV/0!</v>
      </c>
      <c r="CO24" s="167"/>
      <c r="CP24" s="168"/>
      <c r="CQ24" s="168"/>
      <c r="CR24" s="168"/>
      <c r="CS24" s="168"/>
      <c r="CT24" s="173" t="e">
        <f t="shared" si="37"/>
        <v>#DIV/0!</v>
      </c>
      <c r="CU24" s="141" t="e">
        <f t="shared" si="38"/>
        <v>#DIV/0!</v>
      </c>
      <c r="CV24" s="141" t="e">
        <f t="shared" si="39"/>
        <v>#DIV/0!</v>
      </c>
      <c r="CW24" s="149" t="e">
        <f t="shared" si="40"/>
        <v>#DIV/0!</v>
      </c>
      <c r="CX24" s="167"/>
      <c r="CY24" s="168"/>
      <c r="CZ24" s="168"/>
      <c r="DA24" s="168"/>
      <c r="DB24" s="168"/>
      <c r="DC24" s="173" t="e">
        <f t="shared" si="41"/>
        <v>#DIV/0!</v>
      </c>
      <c r="DD24" s="141" t="e">
        <f t="shared" si="42"/>
        <v>#DIV/0!</v>
      </c>
      <c r="DE24" s="141" t="e">
        <f t="shared" si="43"/>
        <v>#DIV/0!</v>
      </c>
      <c r="DF24" s="149" t="e">
        <f t="shared" si="44"/>
        <v>#DIV/0!</v>
      </c>
      <c r="DG24" s="138">
        <f t="shared" si="45"/>
        <v>0</v>
      </c>
      <c r="DH24" s="139">
        <f t="shared" si="46"/>
        <v>0</v>
      </c>
      <c r="DI24" s="139">
        <f t="shared" si="47"/>
        <v>0</v>
      </c>
      <c r="DJ24" s="139">
        <f t="shared" si="48"/>
        <v>0</v>
      </c>
      <c r="DK24" s="139">
        <f t="shared" si="49"/>
        <v>0</v>
      </c>
      <c r="DL24" s="181" t="e">
        <f t="shared" si="50"/>
        <v>#DIV/0!</v>
      </c>
      <c r="DM24" s="181" t="e">
        <f t="shared" si="51"/>
        <v>#DIV/0!</v>
      </c>
      <c r="DN24" s="181" t="e">
        <f t="shared" si="56"/>
        <v>#DIV/0!</v>
      </c>
      <c r="DO24" s="178" t="e">
        <f t="shared" si="57"/>
        <v>#DIV/0!</v>
      </c>
    </row>
    <row r="25" spans="1:119" ht="20.25" customHeight="1" thickBot="1">
      <c r="A25" s="125">
        <v>22</v>
      </c>
      <c r="B25" s="148"/>
      <c r="C25" s="138"/>
      <c r="D25" s="139"/>
      <c r="E25" s="139"/>
      <c r="F25" s="139"/>
      <c r="G25" s="139"/>
      <c r="H25" s="143" t="e">
        <f t="shared" si="52"/>
        <v>#DIV/0!</v>
      </c>
      <c r="I25" s="141" t="e">
        <f t="shared" si="53"/>
        <v>#DIV/0!</v>
      </c>
      <c r="J25" s="141" t="e">
        <f t="shared" si="54"/>
        <v>#DIV/0!</v>
      </c>
      <c r="K25" s="149" t="e">
        <f t="shared" si="55"/>
        <v>#DIV/0!</v>
      </c>
      <c r="L25" s="167"/>
      <c r="M25" s="169"/>
      <c r="N25" s="168"/>
      <c r="O25" s="168"/>
      <c r="P25" s="168"/>
      <c r="Q25" s="173" t="e">
        <f t="shared" si="1"/>
        <v>#DIV/0!</v>
      </c>
      <c r="R25" s="141" t="e">
        <f t="shared" si="2"/>
        <v>#DIV/0!</v>
      </c>
      <c r="S25" s="141" t="e">
        <f t="shared" si="3"/>
        <v>#DIV/0!</v>
      </c>
      <c r="T25" s="149" t="e">
        <f t="shared" si="4"/>
        <v>#DIV/0!</v>
      </c>
      <c r="U25" s="167"/>
      <c r="V25" s="168"/>
      <c r="W25" s="168"/>
      <c r="X25" s="168"/>
      <c r="Y25" s="168"/>
      <c r="Z25" s="173" t="e">
        <f t="shared" si="5"/>
        <v>#DIV/0!</v>
      </c>
      <c r="AA25" s="141" t="e">
        <f t="shared" si="6"/>
        <v>#DIV/0!</v>
      </c>
      <c r="AB25" s="141" t="e">
        <f t="shared" si="7"/>
        <v>#DIV/0!</v>
      </c>
      <c r="AC25" s="149" t="e">
        <f t="shared" si="8"/>
        <v>#DIV/0!</v>
      </c>
      <c r="AD25" s="167"/>
      <c r="AE25" s="168"/>
      <c r="AF25" s="168"/>
      <c r="AG25" s="168"/>
      <c r="AH25" s="168"/>
      <c r="AI25" s="173" t="e">
        <f t="shared" si="9"/>
        <v>#DIV/0!</v>
      </c>
      <c r="AJ25" s="141" t="e">
        <f t="shared" si="10"/>
        <v>#DIV/0!</v>
      </c>
      <c r="AK25" s="141" t="e">
        <f t="shared" si="11"/>
        <v>#DIV/0!</v>
      </c>
      <c r="AL25" s="149" t="e">
        <f t="shared" si="12"/>
        <v>#DIV/0!</v>
      </c>
      <c r="AM25" s="167"/>
      <c r="AN25" s="168"/>
      <c r="AO25" s="168"/>
      <c r="AP25" s="168"/>
      <c r="AQ25" s="168"/>
      <c r="AR25" s="173" t="e">
        <f t="shared" si="13"/>
        <v>#DIV/0!</v>
      </c>
      <c r="AS25" s="141" t="e">
        <f t="shared" si="14"/>
        <v>#DIV/0!</v>
      </c>
      <c r="AT25" s="141" t="e">
        <f t="shared" si="15"/>
        <v>#DIV/0!</v>
      </c>
      <c r="AU25" s="149" t="e">
        <f t="shared" si="16"/>
        <v>#DIV/0!</v>
      </c>
      <c r="AV25" s="167"/>
      <c r="AW25" s="168"/>
      <c r="AX25" s="168"/>
      <c r="AY25" s="168"/>
      <c r="AZ25" s="168"/>
      <c r="BA25" s="173" t="e">
        <f t="shared" si="17"/>
        <v>#DIV/0!</v>
      </c>
      <c r="BB25" s="141" t="e">
        <f t="shared" si="18"/>
        <v>#DIV/0!</v>
      </c>
      <c r="BC25" s="141" t="e">
        <f t="shared" si="19"/>
        <v>#DIV/0!</v>
      </c>
      <c r="BD25" s="149" t="e">
        <f t="shared" si="20"/>
        <v>#DIV/0!</v>
      </c>
      <c r="BE25" s="167"/>
      <c r="BF25" s="168"/>
      <c r="BG25" s="168"/>
      <c r="BH25" s="168"/>
      <c r="BI25" s="168"/>
      <c r="BJ25" s="173" t="e">
        <f t="shared" si="21"/>
        <v>#DIV/0!</v>
      </c>
      <c r="BK25" s="141" t="e">
        <f t="shared" si="22"/>
        <v>#DIV/0!</v>
      </c>
      <c r="BL25" s="141" t="e">
        <f t="shared" si="23"/>
        <v>#DIV/0!</v>
      </c>
      <c r="BM25" s="149" t="e">
        <f t="shared" si="24"/>
        <v>#DIV/0!</v>
      </c>
      <c r="BN25" s="167"/>
      <c r="BO25" s="168"/>
      <c r="BP25" s="168"/>
      <c r="BQ25" s="168"/>
      <c r="BR25" s="168"/>
      <c r="BS25" s="173" t="e">
        <f t="shared" si="25"/>
        <v>#DIV/0!</v>
      </c>
      <c r="BT25" s="141" t="e">
        <f t="shared" si="26"/>
        <v>#DIV/0!</v>
      </c>
      <c r="BU25" s="141" t="e">
        <f t="shared" si="27"/>
        <v>#DIV/0!</v>
      </c>
      <c r="BV25" s="149" t="e">
        <f t="shared" si="28"/>
        <v>#DIV/0!</v>
      </c>
      <c r="BW25" s="167"/>
      <c r="BX25" s="168"/>
      <c r="BY25" s="168"/>
      <c r="BZ25" s="168"/>
      <c r="CA25" s="168"/>
      <c r="CB25" s="173" t="e">
        <f t="shared" si="29"/>
        <v>#DIV/0!</v>
      </c>
      <c r="CC25" s="141" t="e">
        <f t="shared" si="30"/>
        <v>#DIV/0!</v>
      </c>
      <c r="CD25" s="141" t="e">
        <f t="shared" si="31"/>
        <v>#DIV/0!</v>
      </c>
      <c r="CE25" s="149" t="e">
        <f t="shared" si="32"/>
        <v>#DIV/0!</v>
      </c>
      <c r="CF25" s="167"/>
      <c r="CG25" s="168"/>
      <c r="CH25" s="168"/>
      <c r="CI25" s="168"/>
      <c r="CJ25" s="168"/>
      <c r="CK25" s="173" t="e">
        <f t="shared" si="33"/>
        <v>#DIV/0!</v>
      </c>
      <c r="CL25" s="141" t="e">
        <f t="shared" si="34"/>
        <v>#DIV/0!</v>
      </c>
      <c r="CM25" s="141" t="e">
        <f t="shared" si="35"/>
        <v>#DIV/0!</v>
      </c>
      <c r="CN25" s="149" t="e">
        <f t="shared" si="36"/>
        <v>#DIV/0!</v>
      </c>
      <c r="CO25" s="167"/>
      <c r="CP25" s="168"/>
      <c r="CQ25" s="168"/>
      <c r="CR25" s="168"/>
      <c r="CS25" s="168"/>
      <c r="CT25" s="173" t="e">
        <f t="shared" si="37"/>
        <v>#DIV/0!</v>
      </c>
      <c r="CU25" s="141" t="e">
        <f t="shared" si="38"/>
        <v>#DIV/0!</v>
      </c>
      <c r="CV25" s="141" t="e">
        <f t="shared" si="39"/>
        <v>#DIV/0!</v>
      </c>
      <c r="CW25" s="149" t="e">
        <f t="shared" si="40"/>
        <v>#DIV/0!</v>
      </c>
      <c r="CX25" s="167"/>
      <c r="CY25" s="168"/>
      <c r="CZ25" s="168"/>
      <c r="DA25" s="168"/>
      <c r="DB25" s="168"/>
      <c r="DC25" s="173" t="e">
        <f t="shared" si="41"/>
        <v>#DIV/0!</v>
      </c>
      <c r="DD25" s="141" t="e">
        <f t="shared" si="42"/>
        <v>#DIV/0!</v>
      </c>
      <c r="DE25" s="141" t="e">
        <f t="shared" si="43"/>
        <v>#DIV/0!</v>
      </c>
      <c r="DF25" s="149" t="e">
        <f t="shared" si="44"/>
        <v>#DIV/0!</v>
      </c>
      <c r="DG25" s="138">
        <f t="shared" si="45"/>
        <v>0</v>
      </c>
      <c r="DH25" s="139">
        <f t="shared" si="46"/>
        <v>0</v>
      </c>
      <c r="DI25" s="139">
        <f t="shared" si="47"/>
        <v>0</v>
      </c>
      <c r="DJ25" s="139">
        <f t="shared" si="48"/>
        <v>0</v>
      </c>
      <c r="DK25" s="139">
        <f t="shared" si="49"/>
        <v>0</v>
      </c>
      <c r="DL25" s="181" t="e">
        <f t="shared" si="50"/>
        <v>#DIV/0!</v>
      </c>
      <c r="DM25" s="181" t="e">
        <f t="shared" si="51"/>
        <v>#DIV/0!</v>
      </c>
      <c r="DN25" s="181" t="e">
        <f t="shared" si="56"/>
        <v>#DIV/0!</v>
      </c>
      <c r="DO25" s="178" t="e">
        <f t="shared" si="57"/>
        <v>#DIV/0!</v>
      </c>
    </row>
    <row r="26" spans="1:119" ht="20.25" customHeight="1" thickBot="1">
      <c r="A26" s="123">
        <v>23</v>
      </c>
      <c r="B26" s="148"/>
      <c r="C26" s="138"/>
      <c r="D26" s="139"/>
      <c r="E26" s="139"/>
      <c r="F26" s="139"/>
      <c r="G26" s="139"/>
      <c r="H26" s="143" t="e">
        <f t="shared" si="52"/>
        <v>#DIV/0!</v>
      </c>
      <c r="I26" s="141" t="e">
        <f t="shared" si="53"/>
        <v>#DIV/0!</v>
      </c>
      <c r="J26" s="141" t="e">
        <f t="shared" si="54"/>
        <v>#DIV/0!</v>
      </c>
      <c r="K26" s="149" t="e">
        <f t="shared" si="55"/>
        <v>#DIV/0!</v>
      </c>
      <c r="L26" s="167"/>
      <c r="M26" s="168"/>
      <c r="N26" s="168"/>
      <c r="O26" s="168"/>
      <c r="P26" s="168"/>
      <c r="Q26" s="173" t="e">
        <f t="shared" si="1"/>
        <v>#DIV/0!</v>
      </c>
      <c r="R26" s="141" t="e">
        <f t="shared" si="2"/>
        <v>#DIV/0!</v>
      </c>
      <c r="S26" s="141" t="e">
        <f t="shared" si="3"/>
        <v>#DIV/0!</v>
      </c>
      <c r="T26" s="149" t="e">
        <f t="shared" si="4"/>
        <v>#DIV/0!</v>
      </c>
      <c r="U26" s="167"/>
      <c r="V26" s="168"/>
      <c r="W26" s="168"/>
      <c r="X26" s="168"/>
      <c r="Y26" s="168"/>
      <c r="Z26" s="173" t="e">
        <f t="shared" si="5"/>
        <v>#DIV/0!</v>
      </c>
      <c r="AA26" s="141" t="e">
        <f t="shared" si="6"/>
        <v>#DIV/0!</v>
      </c>
      <c r="AB26" s="141" t="e">
        <f t="shared" si="7"/>
        <v>#DIV/0!</v>
      </c>
      <c r="AC26" s="149" t="e">
        <f t="shared" si="8"/>
        <v>#DIV/0!</v>
      </c>
      <c r="AD26" s="167"/>
      <c r="AE26" s="168"/>
      <c r="AF26" s="168"/>
      <c r="AG26" s="168"/>
      <c r="AH26" s="168"/>
      <c r="AI26" s="173" t="e">
        <f t="shared" si="9"/>
        <v>#DIV/0!</v>
      </c>
      <c r="AJ26" s="141" t="e">
        <f t="shared" si="10"/>
        <v>#DIV/0!</v>
      </c>
      <c r="AK26" s="141" t="e">
        <f t="shared" si="11"/>
        <v>#DIV/0!</v>
      </c>
      <c r="AL26" s="149" t="e">
        <f t="shared" si="12"/>
        <v>#DIV/0!</v>
      </c>
      <c r="AM26" s="167"/>
      <c r="AN26" s="168"/>
      <c r="AO26" s="168"/>
      <c r="AP26" s="168"/>
      <c r="AQ26" s="168"/>
      <c r="AR26" s="173" t="e">
        <f t="shared" si="13"/>
        <v>#DIV/0!</v>
      </c>
      <c r="AS26" s="141" t="e">
        <f t="shared" si="14"/>
        <v>#DIV/0!</v>
      </c>
      <c r="AT26" s="141" t="e">
        <f t="shared" si="15"/>
        <v>#DIV/0!</v>
      </c>
      <c r="AU26" s="149" t="e">
        <f t="shared" si="16"/>
        <v>#DIV/0!</v>
      </c>
      <c r="AV26" s="167"/>
      <c r="AW26" s="168"/>
      <c r="AX26" s="168"/>
      <c r="AY26" s="168"/>
      <c r="AZ26" s="168"/>
      <c r="BA26" s="173" t="e">
        <f t="shared" si="17"/>
        <v>#DIV/0!</v>
      </c>
      <c r="BB26" s="141" t="e">
        <f t="shared" si="18"/>
        <v>#DIV/0!</v>
      </c>
      <c r="BC26" s="141" t="e">
        <f t="shared" si="19"/>
        <v>#DIV/0!</v>
      </c>
      <c r="BD26" s="149" t="e">
        <f t="shared" si="20"/>
        <v>#DIV/0!</v>
      </c>
      <c r="BE26" s="167"/>
      <c r="BF26" s="168"/>
      <c r="BG26" s="168"/>
      <c r="BH26" s="168"/>
      <c r="BI26" s="168"/>
      <c r="BJ26" s="173" t="e">
        <f t="shared" si="21"/>
        <v>#DIV/0!</v>
      </c>
      <c r="BK26" s="141" t="e">
        <f t="shared" si="22"/>
        <v>#DIV/0!</v>
      </c>
      <c r="BL26" s="141" t="e">
        <f t="shared" si="23"/>
        <v>#DIV/0!</v>
      </c>
      <c r="BM26" s="149" t="e">
        <f t="shared" si="24"/>
        <v>#DIV/0!</v>
      </c>
      <c r="BN26" s="167"/>
      <c r="BO26" s="168"/>
      <c r="BP26" s="168"/>
      <c r="BQ26" s="168"/>
      <c r="BR26" s="168"/>
      <c r="BS26" s="173" t="e">
        <f t="shared" si="25"/>
        <v>#DIV/0!</v>
      </c>
      <c r="BT26" s="141" t="e">
        <f t="shared" si="26"/>
        <v>#DIV/0!</v>
      </c>
      <c r="BU26" s="141" t="e">
        <f t="shared" si="27"/>
        <v>#DIV/0!</v>
      </c>
      <c r="BV26" s="149" t="e">
        <f t="shared" si="28"/>
        <v>#DIV/0!</v>
      </c>
      <c r="BW26" s="167"/>
      <c r="BX26" s="168"/>
      <c r="BY26" s="168"/>
      <c r="BZ26" s="168"/>
      <c r="CA26" s="168"/>
      <c r="CB26" s="173" t="e">
        <f t="shared" si="29"/>
        <v>#DIV/0!</v>
      </c>
      <c r="CC26" s="141" t="e">
        <f t="shared" si="30"/>
        <v>#DIV/0!</v>
      </c>
      <c r="CD26" s="141" t="e">
        <f t="shared" si="31"/>
        <v>#DIV/0!</v>
      </c>
      <c r="CE26" s="149" t="e">
        <f t="shared" si="32"/>
        <v>#DIV/0!</v>
      </c>
      <c r="CF26" s="167"/>
      <c r="CG26" s="168"/>
      <c r="CH26" s="168"/>
      <c r="CI26" s="168"/>
      <c r="CJ26" s="168"/>
      <c r="CK26" s="173" t="e">
        <f t="shared" si="33"/>
        <v>#DIV/0!</v>
      </c>
      <c r="CL26" s="141" t="e">
        <f t="shared" si="34"/>
        <v>#DIV/0!</v>
      </c>
      <c r="CM26" s="141" t="e">
        <f t="shared" si="35"/>
        <v>#DIV/0!</v>
      </c>
      <c r="CN26" s="149" t="e">
        <f t="shared" si="36"/>
        <v>#DIV/0!</v>
      </c>
      <c r="CO26" s="167"/>
      <c r="CP26" s="168"/>
      <c r="CQ26" s="168"/>
      <c r="CR26" s="168"/>
      <c r="CS26" s="168"/>
      <c r="CT26" s="173" t="e">
        <f t="shared" si="37"/>
        <v>#DIV/0!</v>
      </c>
      <c r="CU26" s="141" t="e">
        <f t="shared" si="38"/>
        <v>#DIV/0!</v>
      </c>
      <c r="CV26" s="141" t="e">
        <f t="shared" si="39"/>
        <v>#DIV/0!</v>
      </c>
      <c r="CW26" s="149" t="e">
        <f t="shared" si="40"/>
        <v>#DIV/0!</v>
      </c>
      <c r="CX26" s="167"/>
      <c r="CY26" s="168"/>
      <c r="CZ26" s="168"/>
      <c r="DA26" s="168"/>
      <c r="DB26" s="168"/>
      <c r="DC26" s="173" t="e">
        <f t="shared" si="41"/>
        <v>#DIV/0!</v>
      </c>
      <c r="DD26" s="141" t="e">
        <f t="shared" si="42"/>
        <v>#DIV/0!</v>
      </c>
      <c r="DE26" s="141" t="e">
        <f t="shared" si="43"/>
        <v>#DIV/0!</v>
      </c>
      <c r="DF26" s="149" t="e">
        <f t="shared" si="44"/>
        <v>#DIV/0!</v>
      </c>
      <c r="DG26" s="138">
        <f t="shared" si="45"/>
        <v>0</v>
      </c>
      <c r="DH26" s="139">
        <f t="shared" si="46"/>
        <v>0</v>
      </c>
      <c r="DI26" s="139">
        <f t="shared" si="47"/>
        <v>0</v>
      </c>
      <c r="DJ26" s="139">
        <f t="shared" si="48"/>
        <v>0</v>
      </c>
      <c r="DK26" s="139">
        <f t="shared" si="49"/>
        <v>0</v>
      </c>
      <c r="DL26" s="181" t="e">
        <f t="shared" si="50"/>
        <v>#DIV/0!</v>
      </c>
      <c r="DM26" s="181" t="e">
        <f t="shared" si="51"/>
        <v>#DIV/0!</v>
      </c>
      <c r="DN26" s="181" t="e">
        <f t="shared" si="56"/>
        <v>#DIV/0!</v>
      </c>
      <c r="DO26" s="178" t="e">
        <f t="shared" si="57"/>
        <v>#DIV/0!</v>
      </c>
    </row>
    <row r="27" spans="1:119" ht="20.25" customHeight="1" thickBot="1">
      <c r="A27" s="123">
        <v>24</v>
      </c>
      <c r="B27" s="148"/>
      <c r="C27" s="138"/>
      <c r="D27" s="139"/>
      <c r="E27" s="139"/>
      <c r="F27" s="139"/>
      <c r="G27" s="139"/>
      <c r="H27" s="143" t="e">
        <f t="shared" si="52"/>
        <v>#DIV/0!</v>
      </c>
      <c r="I27" s="141" t="e">
        <f t="shared" si="53"/>
        <v>#DIV/0!</v>
      </c>
      <c r="J27" s="141" t="e">
        <f t="shared" si="54"/>
        <v>#DIV/0!</v>
      </c>
      <c r="K27" s="149" t="e">
        <f t="shared" si="55"/>
        <v>#DIV/0!</v>
      </c>
      <c r="L27" s="167"/>
      <c r="M27" s="168"/>
      <c r="N27" s="168"/>
      <c r="O27" s="170"/>
      <c r="P27" s="168"/>
      <c r="Q27" s="173" t="e">
        <f t="shared" si="1"/>
        <v>#DIV/0!</v>
      </c>
      <c r="R27" s="141" t="e">
        <f t="shared" si="2"/>
        <v>#DIV/0!</v>
      </c>
      <c r="S27" s="141" t="e">
        <f t="shared" si="3"/>
        <v>#DIV/0!</v>
      </c>
      <c r="T27" s="149" t="e">
        <f t="shared" si="4"/>
        <v>#DIV/0!</v>
      </c>
      <c r="U27" s="167"/>
      <c r="V27" s="168"/>
      <c r="W27" s="168"/>
      <c r="X27" s="168"/>
      <c r="Y27" s="168"/>
      <c r="Z27" s="173" t="e">
        <f t="shared" si="5"/>
        <v>#DIV/0!</v>
      </c>
      <c r="AA27" s="141" t="e">
        <f t="shared" si="6"/>
        <v>#DIV/0!</v>
      </c>
      <c r="AB27" s="141" t="e">
        <f t="shared" si="7"/>
        <v>#DIV/0!</v>
      </c>
      <c r="AC27" s="149" t="e">
        <f t="shared" si="8"/>
        <v>#DIV/0!</v>
      </c>
      <c r="AD27" s="167"/>
      <c r="AE27" s="168"/>
      <c r="AF27" s="168"/>
      <c r="AG27" s="168"/>
      <c r="AH27" s="168"/>
      <c r="AI27" s="173" t="e">
        <f t="shared" si="9"/>
        <v>#DIV/0!</v>
      </c>
      <c r="AJ27" s="141" t="e">
        <f t="shared" si="10"/>
        <v>#DIV/0!</v>
      </c>
      <c r="AK27" s="141" t="e">
        <f t="shared" si="11"/>
        <v>#DIV/0!</v>
      </c>
      <c r="AL27" s="149" t="e">
        <f t="shared" si="12"/>
        <v>#DIV/0!</v>
      </c>
      <c r="AM27" s="167"/>
      <c r="AN27" s="168"/>
      <c r="AO27" s="168"/>
      <c r="AP27" s="168"/>
      <c r="AQ27" s="168"/>
      <c r="AR27" s="173" t="e">
        <f t="shared" si="13"/>
        <v>#DIV/0!</v>
      </c>
      <c r="AS27" s="141" t="e">
        <f t="shared" si="14"/>
        <v>#DIV/0!</v>
      </c>
      <c r="AT27" s="141" t="e">
        <f t="shared" si="15"/>
        <v>#DIV/0!</v>
      </c>
      <c r="AU27" s="149" t="e">
        <f t="shared" si="16"/>
        <v>#DIV/0!</v>
      </c>
      <c r="AV27" s="167"/>
      <c r="AW27" s="168"/>
      <c r="AX27" s="168"/>
      <c r="AY27" s="168"/>
      <c r="AZ27" s="168"/>
      <c r="BA27" s="173" t="e">
        <f t="shared" si="17"/>
        <v>#DIV/0!</v>
      </c>
      <c r="BB27" s="141" t="e">
        <f t="shared" si="18"/>
        <v>#DIV/0!</v>
      </c>
      <c r="BC27" s="141" t="e">
        <f t="shared" si="19"/>
        <v>#DIV/0!</v>
      </c>
      <c r="BD27" s="149" t="e">
        <f t="shared" si="20"/>
        <v>#DIV/0!</v>
      </c>
      <c r="BE27" s="167"/>
      <c r="BF27" s="168"/>
      <c r="BG27" s="168"/>
      <c r="BH27" s="168"/>
      <c r="BI27" s="168"/>
      <c r="BJ27" s="173" t="e">
        <f t="shared" si="21"/>
        <v>#DIV/0!</v>
      </c>
      <c r="BK27" s="141" t="e">
        <f t="shared" si="22"/>
        <v>#DIV/0!</v>
      </c>
      <c r="BL27" s="141" t="e">
        <f t="shared" si="23"/>
        <v>#DIV/0!</v>
      </c>
      <c r="BM27" s="149" t="e">
        <f t="shared" si="24"/>
        <v>#DIV/0!</v>
      </c>
      <c r="BN27" s="167"/>
      <c r="BO27" s="168"/>
      <c r="BP27" s="168"/>
      <c r="BQ27" s="168"/>
      <c r="BR27" s="168"/>
      <c r="BS27" s="173" t="e">
        <f t="shared" si="25"/>
        <v>#DIV/0!</v>
      </c>
      <c r="BT27" s="141" t="e">
        <f t="shared" si="26"/>
        <v>#DIV/0!</v>
      </c>
      <c r="BU27" s="141" t="e">
        <f t="shared" si="27"/>
        <v>#DIV/0!</v>
      </c>
      <c r="BV27" s="149" t="e">
        <f t="shared" si="28"/>
        <v>#DIV/0!</v>
      </c>
      <c r="BW27" s="167"/>
      <c r="BX27" s="168"/>
      <c r="BY27" s="168"/>
      <c r="BZ27" s="168"/>
      <c r="CA27" s="168"/>
      <c r="CB27" s="173" t="e">
        <f t="shared" si="29"/>
        <v>#DIV/0!</v>
      </c>
      <c r="CC27" s="141" t="e">
        <f t="shared" si="30"/>
        <v>#DIV/0!</v>
      </c>
      <c r="CD27" s="141" t="e">
        <f t="shared" si="31"/>
        <v>#DIV/0!</v>
      </c>
      <c r="CE27" s="149" t="e">
        <f t="shared" si="32"/>
        <v>#DIV/0!</v>
      </c>
      <c r="CF27" s="167"/>
      <c r="CG27" s="168"/>
      <c r="CH27" s="168"/>
      <c r="CI27" s="168"/>
      <c r="CJ27" s="168"/>
      <c r="CK27" s="173" t="e">
        <f t="shared" si="33"/>
        <v>#DIV/0!</v>
      </c>
      <c r="CL27" s="141" t="e">
        <f t="shared" si="34"/>
        <v>#DIV/0!</v>
      </c>
      <c r="CM27" s="141" t="e">
        <f t="shared" si="35"/>
        <v>#DIV/0!</v>
      </c>
      <c r="CN27" s="149" t="e">
        <f t="shared" si="36"/>
        <v>#DIV/0!</v>
      </c>
      <c r="CO27" s="167"/>
      <c r="CP27" s="168"/>
      <c r="CQ27" s="168"/>
      <c r="CR27" s="168"/>
      <c r="CS27" s="168"/>
      <c r="CT27" s="173" t="e">
        <f t="shared" si="37"/>
        <v>#DIV/0!</v>
      </c>
      <c r="CU27" s="141" t="e">
        <f t="shared" si="38"/>
        <v>#DIV/0!</v>
      </c>
      <c r="CV27" s="141" t="e">
        <f t="shared" si="39"/>
        <v>#DIV/0!</v>
      </c>
      <c r="CW27" s="149" t="e">
        <f t="shared" si="40"/>
        <v>#DIV/0!</v>
      </c>
      <c r="CX27" s="167"/>
      <c r="CY27" s="168"/>
      <c r="CZ27" s="168"/>
      <c r="DA27" s="168"/>
      <c r="DB27" s="168"/>
      <c r="DC27" s="173" t="e">
        <f t="shared" si="41"/>
        <v>#DIV/0!</v>
      </c>
      <c r="DD27" s="141" t="e">
        <f t="shared" si="42"/>
        <v>#DIV/0!</v>
      </c>
      <c r="DE27" s="141" t="e">
        <f t="shared" si="43"/>
        <v>#DIV/0!</v>
      </c>
      <c r="DF27" s="149" t="e">
        <f t="shared" si="44"/>
        <v>#DIV/0!</v>
      </c>
      <c r="DG27" s="138">
        <f t="shared" si="45"/>
        <v>0</v>
      </c>
      <c r="DH27" s="139">
        <f t="shared" si="46"/>
        <v>0</v>
      </c>
      <c r="DI27" s="139">
        <f t="shared" si="47"/>
        <v>0</v>
      </c>
      <c r="DJ27" s="139">
        <f t="shared" si="48"/>
        <v>0</v>
      </c>
      <c r="DK27" s="139">
        <f t="shared" si="49"/>
        <v>0</v>
      </c>
      <c r="DL27" s="181" t="e">
        <f t="shared" si="50"/>
        <v>#DIV/0!</v>
      </c>
      <c r="DM27" s="181" t="e">
        <f t="shared" si="51"/>
        <v>#DIV/0!</v>
      </c>
      <c r="DN27" s="181" t="e">
        <f t="shared" si="56"/>
        <v>#DIV/0!</v>
      </c>
      <c r="DO27" s="178" t="e">
        <f t="shared" si="57"/>
        <v>#DIV/0!</v>
      </c>
    </row>
    <row r="28" spans="1:119" ht="20.25" customHeight="1" thickBot="1">
      <c r="A28" s="125">
        <v>25</v>
      </c>
      <c r="B28" s="148"/>
      <c r="C28" s="138"/>
      <c r="D28" s="139"/>
      <c r="E28" s="139"/>
      <c r="F28" s="139"/>
      <c r="G28" s="139"/>
      <c r="H28" s="143" t="e">
        <f t="shared" si="52"/>
        <v>#DIV/0!</v>
      </c>
      <c r="I28" s="141" t="e">
        <f t="shared" si="53"/>
        <v>#DIV/0!</v>
      </c>
      <c r="J28" s="141" t="e">
        <f t="shared" si="54"/>
        <v>#DIV/0!</v>
      </c>
      <c r="K28" s="149" t="e">
        <f t="shared" si="55"/>
        <v>#DIV/0!</v>
      </c>
      <c r="L28" s="167"/>
      <c r="M28" s="168"/>
      <c r="N28" s="168"/>
      <c r="O28" s="168"/>
      <c r="P28" s="168"/>
      <c r="Q28" s="173" t="e">
        <f t="shared" si="1"/>
        <v>#DIV/0!</v>
      </c>
      <c r="R28" s="141" t="e">
        <f t="shared" si="2"/>
        <v>#DIV/0!</v>
      </c>
      <c r="S28" s="141" t="e">
        <f t="shared" si="3"/>
        <v>#DIV/0!</v>
      </c>
      <c r="T28" s="149" t="e">
        <f t="shared" si="4"/>
        <v>#DIV/0!</v>
      </c>
      <c r="U28" s="167"/>
      <c r="V28" s="168"/>
      <c r="W28" s="168"/>
      <c r="X28" s="168"/>
      <c r="Y28" s="168"/>
      <c r="Z28" s="173" t="e">
        <f t="shared" si="5"/>
        <v>#DIV/0!</v>
      </c>
      <c r="AA28" s="141" t="e">
        <f t="shared" si="6"/>
        <v>#DIV/0!</v>
      </c>
      <c r="AB28" s="141" t="e">
        <f t="shared" si="7"/>
        <v>#DIV/0!</v>
      </c>
      <c r="AC28" s="149" t="e">
        <f t="shared" si="8"/>
        <v>#DIV/0!</v>
      </c>
      <c r="AD28" s="167"/>
      <c r="AE28" s="168"/>
      <c r="AF28" s="168"/>
      <c r="AG28" s="168"/>
      <c r="AH28" s="168"/>
      <c r="AI28" s="173" t="e">
        <f t="shared" si="9"/>
        <v>#DIV/0!</v>
      </c>
      <c r="AJ28" s="141" t="e">
        <f t="shared" si="10"/>
        <v>#DIV/0!</v>
      </c>
      <c r="AK28" s="141" t="e">
        <f t="shared" si="11"/>
        <v>#DIV/0!</v>
      </c>
      <c r="AL28" s="149" t="e">
        <f t="shared" si="12"/>
        <v>#DIV/0!</v>
      </c>
      <c r="AM28" s="167"/>
      <c r="AN28" s="168"/>
      <c r="AO28" s="168"/>
      <c r="AP28" s="168"/>
      <c r="AQ28" s="168"/>
      <c r="AR28" s="173" t="e">
        <f t="shared" si="13"/>
        <v>#DIV/0!</v>
      </c>
      <c r="AS28" s="141" t="e">
        <f t="shared" si="14"/>
        <v>#DIV/0!</v>
      </c>
      <c r="AT28" s="141" t="e">
        <f t="shared" si="15"/>
        <v>#DIV/0!</v>
      </c>
      <c r="AU28" s="149" t="e">
        <f t="shared" si="16"/>
        <v>#DIV/0!</v>
      </c>
      <c r="AV28" s="167"/>
      <c r="AW28" s="168"/>
      <c r="AX28" s="168"/>
      <c r="AY28" s="168"/>
      <c r="AZ28" s="168"/>
      <c r="BA28" s="173" t="e">
        <f t="shared" si="17"/>
        <v>#DIV/0!</v>
      </c>
      <c r="BB28" s="141" t="e">
        <f t="shared" si="18"/>
        <v>#DIV/0!</v>
      </c>
      <c r="BC28" s="141" t="e">
        <f t="shared" si="19"/>
        <v>#DIV/0!</v>
      </c>
      <c r="BD28" s="149" t="e">
        <f t="shared" si="20"/>
        <v>#DIV/0!</v>
      </c>
      <c r="BE28" s="167"/>
      <c r="BF28" s="168"/>
      <c r="BG28" s="168"/>
      <c r="BH28" s="168"/>
      <c r="BI28" s="168"/>
      <c r="BJ28" s="173" t="e">
        <f t="shared" si="21"/>
        <v>#DIV/0!</v>
      </c>
      <c r="BK28" s="141" t="e">
        <f t="shared" si="22"/>
        <v>#DIV/0!</v>
      </c>
      <c r="BL28" s="141" t="e">
        <f t="shared" si="23"/>
        <v>#DIV/0!</v>
      </c>
      <c r="BM28" s="149" t="e">
        <f t="shared" si="24"/>
        <v>#DIV/0!</v>
      </c>
      <c r="BN28" s="167"/>
      <c r="BO28" s="168"/>
      <c r="BP28" s="168"/>
      <c r="BQ28" s="168"/>
      <c r="BR28" s="168"/>
      <c r="BS28" s="173" t="e">
        <f t="shared" si="25"/>
        <v>#DIV/0!</v>
      </c>
      <c r="BT28" s="141" t="e">
        <f t="shared" si="26"/>
        <v>#DIV/0!</v>
      </c>
      <c r="BU28" s="141" t="e">
        <f t="shared" si="27"/>
        <v>#DIV/0!</v>
      </c>
      <c r="BV28" s="149" t="e">
        <f t="shared" si="28"/>
        <v>#DIV/0!</v>
      </c>
      <c r="BW28" s="167"/>
      <c r="BX28" s="168"/>
      <c r="BY28" s="168"/>
      <c r="BZ28" s="168"/>
      <c r="CA28" s="168"/>
      <c r="CB28" s="173" t="e">
        <f t="shared" si="29"/>
        <v>#DIV/0!</v>
      </c>
      <c r="CC28" s="141" t="e">
        <f t="shared" si="30"/>
        <v>#DIV/0!</v>
      </c>
      <c r="CD28" s="141" t="e">
        <f t="shared" si="31"/>
        <v>#DIV/0!</v>
      </c>
      <c r="CE28" s="149" t="e">
        <f t="shared" si="32"/>
        <v>#DIV/0!</v>
      </c>
      <c r="CF28" s="167"/>
      <c r="CG28" s="168"/>
      <c r="CH28" s="168"/>
      <c r="CI28" s="168"/>
      <c r="CJ28" s="168"/>
      <c r="CK28" s="173" t="e">
        <f t="shared" si="33"/>
        <v>#DIV/0!</v>
      </c>
      <c r="CL28" s="141" t="e">
        <f t="shared" si="34"/>
        <v>#DIV/0!</v>
      </c>
      <c r="CM28" s="141" t="e">
        <f t="shared" si="35"/>
        <v>#DIV/0!</v>
      </c>
      <c r="CN28" s="149" t="e">
        <f t="shared" si="36"/>
        <v>#DIV/0!</v>
      </c>
      <c r="CO28" s="167"/>
      <c r="CP28" s="168"/>
      <c r="CQ28" s="168"/>
      <c r="CR28" s="168"/>
      <c r="CS28" s="168"/>
      <c r="CT28" s="173" t="e">
        <f t="shared" si="37"/>
        <v>#DIV/0!</v>
      </c>
      <c r="CU28" s="141" t="e">
        <f t="shared" si="38"/>
        <v>#DIV/0!</v>
      </c>
      <c r="CV28" s="141" t="e">
        <f t="shared" si="39"/>
        <v>#DIV/0!</v>
      </c>
      <c r="CW28" s="149" t="e">
        <f t="shared" si="40"/>
        <v>#DIV/0!</v>
      </c>
      <c r="CX28" s="167"/>
      <c r="CY28" s="168"/>
      <c r="CZ28" s="168"/>
      <c r="DA28" s="168"/>
      <c r="DB28" s="168"/>
      <c r="DC28" s="173" t="e">
        <f t="shared" si="41"/>
        <v>#DIV/0!</v>
      </c>
      <c r="DD28" s="141" t="e">
        <f t="shared" si="42"/>
        <v>#DIV/0!</v>
      </c>
      <c r="DE28" s="141" t="e">
        <f t="shared" si="43"/>
        <v>#DIV/0!</v>
      </c>
      <c r="DF28" s="149" t="e">
        <f t="shared" si="44"/>
        <v>#DIV/0!</v>
      </c>
      <c r="DG28" s="138">
        <f t="shared" si="45"/>
        <v>0</v>
      </c>
      <c r="DH28" s="139">
        <f t="shared" si="46"/>
        <v>0</v>
      </c>
      <c r="DI28" s="139">
        <f t="shared" si="47"/>
        <v>0</v>
      </c>
      <c r="DJ28" s="139">
        <f t="shared" si="48"/>
        <v>0</v>
      </c>
      <c r="DK28" s="139">
        <f t="shared" si="49"/>
        <v>0</v>
      </c>
      <c r="DL28" s="181" t="e">
        <f t="shared" si="50"/>
        <v>#DIV/0!</v>
      </c>
      <c r="DM28" s="181" t="e">
        <f t="shared" si="51"/>
        <v>#DIV/0!</v>
      </c>
      <c r="DN28" s="181" t="e">
        <f t="shared" si="56"/>
        <v>#DIV/0!</v>
      </c>
      <c r="DO28" s="178" t="e">
        <f t="shared" si="57"/>
        <v>#DIV/0!</v>
      </c>
    </row>
    <row r="29" spans="1:119" ht="20.25" customHeight="1" thickBot="1">
      <c r="A29" s="123">
        <v>26</v>
      </c>
      <c r="B29" s="148"/>
      <c r="C29" s="138"/>
      <c r="D29" s="139"/>
      <c r="E29" s="139"/>
      <c r="F29" s="139"/>
      <c r="G29" s="139"/>
      <c r="H29" s="143" t="e">
        <f t="shared" si="52"/>
        <v>#DIV/0!</v>
      </c>
      <c r="I29" s="141" t="e">
        <f t="shared" si="53"/>
        <v>#DIV/0!</v>
      </c>
      <c r="J29" s="141" t="e">
        <f t="shared" si="54"/>
        <v>#DIV/0!</v>
      </c>
      <c r="K29" s="149" t="e">
        <f t="shared" si="55"/>
        <v>#DIV/0!</v>
      </c>
      <c r="L29" s="167"/>
      <c r="M29" s="168"/>
      <c r="N29" s="168"/>
      <c r="O29" s="168"/>
      <c r="P29" s="168"/>
      <c r="Q29" s="173" t="e">
        <f t="shared" si="1"/>
        <v>#DIV/0!</v>
      </c>
      <c r="R29" s="141" t="e">
        <f t="shared" si="2"/>
        <v>#DIV/0!</v>
      </c>
      <c r="S29" s="141" t="e">
        <f t="shared" si="3"/>
        <v>#DIV/0!</v>
      </c>
      <c r="T29" s="149" t="e">
        <f t="shared" si="4"/>
        <v>#DIV/0!</v>
      </c>
      <c r="U29" s="167"/>
      <c r="V29" s="168"/>
      <c r="W29" s="168"/>
      <c r="X29" s="168"/>
      <c r="Y29" s="168"/>
      <c r="Z29" s="173" t="e">
        <f t="shared" si="5"/>
        <v>#DIV/0!</v>
      </c>
      <c r="AA29" s="141" t="e">
        <f t="shared" si="6"/>
        <v>#DIV/0!</v>
      </c>
      <c r="AB29" s="141" t="e">
        <f t="shared" si="7"/>
        <v>#DIV/0!</v>
      </c>
      <c r="AC29" s="149" t="e">
        <f t="shared" si="8"/>
        <v>#DIV/0!</v>
      </c>
      <c r="AD29" s="167"/>
      <c r="AE29" s="168"/>
      <c r="AF29" s="168"/>
      <c r="AG29" s="168"/>
      <c r="AH29" s="168"/>
      <c r="AI29" s="173" t="e">
        <f t="shared" si="9"/>
        <v>#DIV/0!</v>
      </c>
      <c r="AJ29" s="141" t="e">
        <f t="shared" si="10"/>
        <v>#DIV/0!</v>
      </c>
      <c r="AK29" s="141" t="e">
        <f t="shared" si="11"/>
        <v>#DIV/0!</v>
      </c>
      <c r="AL29" s="149" t="e">
        <f t="shared" si="12"/>
        <v>#DIV/0!</v>
      </c>
      <c r="AM29" s="167"/>
      <c r="AN29" s="168"/>
      <c r="AO29" s="168"/>
      <c r="AP29" s="168"/>
      <c r="AQ29" s="168"/>
      <c r="AR29" s="173" t="e">
        <f t="shared" si="13"/>
        <v>#DIV/0!</v>
      </c>
      <c r="AS29" s="141" t="e">
        <f t="shared" si="14"/>
        <v>#DIV/0!</v>
      </c>
      <c r="AT29" s="141" t="e">
        <f t="shared" si="15"/>
        <v>#DIV/0!</v>
      </c>
      <c r="AU29" s="149" t="e">
        <f t="shared" si="16"/>
        <v>#DIV/0!</v>
      </c>
      <c r="AV29" s="167"/>
      <c r="AW29" s="168"/>
      <c r="AX29" s="168"/>
      <c r="AY29" s="168"/>
      <c r="AZ29" s="168"/>
      <c r="BA29" s="173" t="e">
        <f t="shared" si="17"/>
        <v>#DIV/0!</v>
      </c>
      <c r="BB29" s="141" t="e">
        <f t="shared" si="18"/>
        <v>#DIV/0!</v>
      </c>
      <c r="BC29" s="141" t="e">
        <f t="shared" si="19"/>
        <v>#DIV/0!</v>
      </c>
      <c r="BD29" s="149" t="e">
        <f t="shared" si="20"/>
        <v>#DIV/0!</v>
      </c>
      <c r="BE29" s="167"/>
      <c r="BF29" s="168"/>
      <c r="BG29" s="168"/>
      <c r="BH29" s="168"/>
      <c r="BI29" s="168"/>
      <c r="BJ29" s="173" t="e">
        <f t="shared" si="21"/>
        <v>#DIV/0!</v>
      </c>
      <c r="BK29" s="141" t="e">
        <f t="shared" si="22"/>
        <v>#DIV/0!</v>
      </c>
      <c r="BL29" s="141" t="e">
        <f t="shared" si="23"/>
        <v>#DIV/0!</v>
      </c>
      <c r="BM29" s="149" t="e">
        <f t="shared" si="24"/>
        <v>#DIV/0!</v>
      </c>
      <c r="BN29" s="167"/>
      <c r="BO29" s="168"/>
      <c r="BP29" s="168"/>
      <c r="BQ29" s="168"/>
      <c r="BR29" s="168"/>
      <c r="BS29" s="173" t="e">
        <f t="shared" si="25"/>
        <v>#DIV/0!</v>
      </c>
      <c r="BT29" s="141" t="e">
        <f t="shared" si="26"/>
        <v>#DIV/0!</v>
      </c>
      <c r="BU29" s="141" t="e">
        <f t="shared" si="27"/>
        <v>#DIV/0!</v>
      </c>
      <c r="BV29" s="149" t="e">
        <f t="shared" si="28"/>
        <v>#DIV/0!</v>
      </c>
      <c r="BW29" s="167"/>
      <c r="BX29" s="168"/>
      <c r="BY29" s="168"/>
      <c r="BZ29" s="168"/>
      <c r="CA29" s="168"/>
      <c r="CB29" s="173" t="e">
        <f t="shared" si="29"/>
        <v>#DIV/0!</v>
      </c>
      <c r="CC29" s="141" t="e">
        <f t="shared" si="30"/>
        <v>#DIV/0!</v>
      </c>
      <c r="CD29" s="141" t="e">
        <f t="shared" si="31"/>
        <v>#DIV/0!</v>
      </c>
      <c r="CE29" s="149" t="e">
        <f t="shared" si="32"/>
        <v>#DIV/0!</v>
      </c>
      <c r="CF29" s="167"/>
      <c r="CG29" s="168"/>
      <c r="CH29" s="168"/>
      <c r="CI29" s="168"/>
      <c r="CJ29" s="168"/>
      <c r="CK29" s="173" t="e">
        <f t="shared" si="33"/>
        <v>#DIV/0!</v>
      </c>
      <c r="CL29" s="141" t="e">
        <f t="shared" si="34"/>
        <v>#DIV/0!</v>
      </c>
      <c r="CM29" s="141" t="e">
        <f t="shared" si="35"/>
        <v>#DIV/0!</v>
      </c>
      <c r="CN29" s="149" t="e">
        <f t="shared" si="36"/>
        <v>#DIV/0!</v>
      </c>
      <c r="CO29" s="167"/>
      <c r="CP29" s="168"/>
      <c r="CQ29" s="168"/>
      <c r="CR29" s="168"/>
      <c r="CS29" s="168"/>
      <c r="CT29" s="173" t="e">
        <f t="shared" si="37"/>
        <v>#DIV/0!</v>
      </c>
      <c r="CU29" s="141" t="e">
        <f t="shared" si="38"/>
        <v>#DIV/0!</v>
      </c>
      <c r="CV29" s="141" t="e">
        <f t="shared" si="39"/>
        <v>#DIV/0!</v>
      </c>
      <c r="CW29" s="149" t="e">
        <f t="shared" si="40"/>
        <v>#DIV/0!</v>
      </c>
      <c r="CX29" s="167"/>
      <c r="CY29" s="168"/>
      <c r="CZ29" s="168"/>
      <c r="DA29" s="168"/>
      <c r="DB29" s="168"/>
      <c r="DC29" s="173" t="e">
        <f t="shared" si="41"/>
        <v>#DIV/0!</v>
      </c>
      <c r="DD29" s="141" t="e">
        <f t="shared" si="42"/>
        <v>#DIV/0!</v>
      </c>
      <c r="DE29" s="141" t="e">
        <f t="shared" si="43"/>
        <v>#DIV/0!</v>
      </c>
      <c r="DF29" s="149" t="e">
        <f t="shared" si="44"/>
        <v>#DIV/0!</v>
      </c>
      <c r="DG29" s="138">
        <f t="shared" si="45"/>
        <v>0</v>
      </c>
      <c r="DH29" s="139">
        <f t="shared" si="46"/>
        <v>0</v>
      </c>
      <c r="DI29" s="139">
        <f t="shared" si="47"/>
        <v>0</v>
      </c>
      <c r="DJ29" s="139">
        <f t="shared" si="48"/>
        <v>0</v>
      </c>
      <c r="DK29" s="139">
        <f t="shared" si="49"/>
        <v>0</v>
      </c>
      <c r="DL29" s="181" t="e">
        <f t="shared" si="50"/>
        <v>#DIV/0!</v>
      </c>
      <c r="DM29" s="181" t="e">
        <f t="shared" si="51"/>
        <v>#DIV/0!</v>
      </c>
      <c r="DN29" s="181" t="e">
        <f t="shared" si="56"/>
        <v>#DIV/0!</v>
      </c>
      <c r="DO29" s="178" t="e">
        <f t="shared" si="57"/>
        <v>#DIV/0!</v>
      </c>
    </row>
    <row r="30" spans="1:119" ht="20.25" customHeight="1" thickBot="1">
      <c r="A30" s="123">
        <v>27</v>
      </c>
      <c r="B30" s="148"/>
      <c r="C30" s="138"/>
      <c r="D30" s="139"/>
      <c r="E30" s="139"/>
      <c r="F30" s="139"/>
      <c r="G30" s="139"/>
      <c r="H30" s="143" t="e">
        <f>(F30-G30)/F30</f>
        <v>#DIV/0!</v>
      </c>
      <c r="I30" s="141" t="e">
        <f>C30/(D30-E30)</f>
        <v>#DIV/0!</v>
      </c>
      <c r="J30" s="141" t="e">
        <f>(D30-E30)/D30</f>
        <v>#DIV/0!</v>
      </c>
      <c r="K30" s="149" t="e">
        <f>H30*I30*J30</f>
        <v>#DIV/0!</v>
      </c>
      <c r="L30" s="138"/>
      <c r="M30" s="139"/>
      <c r="N30" s="139"/>
      <c r="O30" s="139"/>
      <c r="P30" s="139"/>
      <c r="Q30" s="173" t="e">
        <f t="shared" ref="Q30:Q45" si="58">(O30-P30)/O30</f>
        <v>#DIV/0!</v>
      </c>
      <c r="R30" s="141" t="e">
        <f t="shared" ref="R30:R45" si="59">L30/(M30-N30)</f>
        <v>#DIV/0!</v>
      </c>
      <c r="S30" s="141" t="e">
        <f t="shared" ref="S30:S45" si="60">(M30-N30)/M30</f>
        <v>#DIV/0!</v>
      </c>
      <c r="T30" s="149" t="e">
        <f t="shared" ref="T30:T45" si="61">Q30*R30*S30</f>
        <v>#DIV/0!</v>
      </c>
      <c r="U30" s="138"/>
      <c r="V30" s="139"/>
      <c r="W30" s="139"/>
      <c r="X30" s="139"/>
      <c r="Y30" s="139"/>
      <c r="Z30" s="173" t="e">
        <f t="shared" ref="Z30:Z45" si="62">(X30-Y30)/X30</f>
        <v>#DIV/0!</v>
      </c>
      <c r="AA30" s="141" t="e">
        <f t="shared" ref="AA30:AA45" si="63">U30/(V30-W30)</f>
        <v>#DIV/0!</v>
      </c>
      <c r="AB30" s="141" t="e">
        <f t="shared" ref="AB30:AB45" si="64">(V30-W30)/V30</f>
        <v>#DIV/0!</v>
      </c>
      <c r="AC30" s="149" t="e">
        <f t="shared" ref="AC30:AC45" si="65">Z30*AA30*AB30</f>
        <v>#DIV/0!</v>
      </c>
      <c r="AD30" s="138"/>
      <c r="AE30" s="139"/>
      <c r="AF30" s="139"/>
      <c r="AG30" s="139"/>
      <c r="AH30" s="139"/>
      <c r="AI30" s="173" t="e">
        <f t="shared" ref="AI30:AI45" si="66">(AG30-AH30)/AG30</f>
        <v>#DIV/0!</v>
      </c>
      <c r="AJ30" s="141" t="e">
        <f t="shared" ref="AJ30:AJ45" si="67">AD30/(AE30-AF30)</f>
        <v>#DIV/0!</v>
      </c>
      <c r="AK30" s="141" t="e">
        <f t="shared" ref="AK30:AK45" si="68">(AE30-AF30)/AE30</f>
        <v>#DIV/0!</v>
      </c>
      <c r="AL30" s="149" t="e">
        <f t="shared" ref="AL30:AL45" si="69">AI30*AJ30*AK30</f>
        <v>#DIV/0!</v>
      </c>
      <c r="AM30" s="138"/>
      <c r="AN30" s="139"/>
      <c r="AO30" s="139"/>
      <c r="AP30" s="139"/>
      <c r="AQ30" s="139"/>
      <c r="AR30" s="173" t="e">
        <f t="shared" ref="AR30:AR45" si="70">(AP30-AQ30)/AP30</f>
        <v>#DIV/0!</v>
      </c>
      <c r="AS30" s="141" t="e">
        <f t="shared" ref="AS30:AS45" si="71">AM30/(AN30-AO30)</f>
        <v>#DIV/0!</v>
      </c>
      <c r="AT30" s="141" t="e">
        <f t="shared" ref="AT30:AT45" si="72">(AN30-AO30)/AN30</f>
        <v>#DIV/0!</v>
      </c>
      <c r="AU30" s="149" t="e">
        <f t="shared" ref="AU30:AU45" si="73">AR30*AS30*AT30</f>
        <v>#DIV/0!</v>
      </c>
      <c r="AV30" s="138"/>
      <c r="AW30" s="139"/>
      <c r="AX30" s="139"/>
      <c r="AY30" s="139"/>
      <c r="AZ30" s="139"/>
      <c r="BA30" s="173" t="e">
        <f t="shared" ref="BA30:BA45" si="74">(AY30-AZ30)/AY30</f>
        <v>#DIV/0!</v>
      </c>
      <c r="BB30" s="141" t="e">
        <f t="shared" ref="BB30:BB45" si="75">AV30/(AW30-AX30)</f>
        <v>#DIV/0!</v>
      </c>
      <c r="BC30" s="141" t="e">
        <f t="shared" ref="BC30:BC45" si="76">(AW30-AX30)/AW30</f>
        <v>#DIV/0!</v>
      </c>
      <c r="BD30" s="149" t="e">
        <f t="shared" ref="BD30:BD45" si="77">BA30*BB30*BC30</f>
        <v>#DIV/0!</v>
      </c>
      <c r="BE30" s="138"/>
      <c r="BF30" s="139"/>
      <c r="BG30" s="139"/>
      <c r="BH30" s="139"/>
      <c r="BI30" s="139"/>
      <c r="BJ30" s="173" t="e">
        <f t="shared" ref="BJ30:BJ45" si="78">(BH30-BI30)/BH30</f>
        <v>#DIV/0!</v>
      </c>
      <c r="BK30" s="141" t="e">
        <f t="shared" ref="BK30:BK45" si="79">BE30/(BF30-BG30)</f>
        <v>#DIV/0!</v>
      </c>
      <c r="BL30" s="141" t="e">
        <f t="shared" ref="BL30:BL45" si="80">(BF30-BG30)/BF30</f>
        <v>#DIV/0!</v>
      </c>
      <c r="BM30" s="149" t="e">
        <f t="shared" ref="BM30:BM45" si="81">BJ30*BK30*BL30</f>
        <v>#DIV/0!</v>
      </c>
      <c r="BN30" s="138"/>
      <c r="BO30" s="139"/>
      <c r="BP30" s="139"/>
      <c r="BQ30" s="139"/>
      <c r="BR30" s="139"/>
      <c r="BS30" s="173" t="e">
        <f t="shared" ref="BS30:BS45" si="82">(BQ30-BR30)/BQ30</f>
        <v>#DIV/0!</v>
      </c>
      <c r="BT30" s="141" t="e">
        <f t="shared" ref="BT30:BT45" si="83">BN30/(BO30-BP30)</f>
        <v>#DIV/0!</v>
      </c>
      <c r="BU30" s="141" t="e">
        <f t="shared" ref="BU30:BU45" si="84">(BO30-BP30)/BO30</f>
        <v>#DIV/0!</v>
      </c>
      <c r="BV30" s="149" t="e">
        <f t="shared" ref="BV30:BV45" si="85">BS30*BT30*BU30</f>
        <v>#DIV/0!</v>
      </c>
      <c r="BW30" s="138"/>
      <c r="BX30" s="139"/>
      <c r="BY30" s="139"/>
      <c r="BZ30" s="139"/>
      <c r="CA30" s="139"/>
      <c r="CB30" s="173" t="e">
        <f t="shared" ref="CB30:CB45" si="86">(BZ30-CA30)/BZ30</f>
        <v>#DIV/0!</v>
      </c>
      <c r="CC30" s="141" t="e">
        <f t="shared" ref="CC30:CC45" si="87">BW30/(BX30-BY30)</f>
        <v>#DIV/0!</v>
      </c>
      <c r="CD30" s="141" t="e">
        <f t="shared" ref="CD30:CD45" si="88">(BX30-BY30)/BX30</f>
        <v>#DIV/0!</v>
      </c>
      <c r="CE30" s="149" t="e">
        <f t="shared" ref="CE30:CE45" si="89">CB30*CC30*CD30</f>
        <v>#DIV/0!</v>
      </c>
      <c r="CF30" s="138"/>
      <c r="CG30" s="139"/>
      <c r="CH30" s="139"/>
      <c r="CI30" s="139"/>
      <c r="CJ30" s="139"/>
      <c r="CK30" s="173" t="e">
        <f t="shared" ref="CK30:CK45" si="90">(CI30-CJ30)/CI30</f>
        <v>#DIV/0!</v>
      </c>
      <c r="CL30" s="141" t="e">
        <f t="shared" ref="CL30:CL45" si="91">CF30/(CG30-CH30)</f>
        <v>#DIV/0!</v>
      </c>
      <c r="CM30" s="141" t="e">
        <f t="shared" ref="CM30:CM45" si="92">(CG30-CH30)/CG30</f>
        <v>#DIV/0!</v>
      </c>
      <c r="CN30" s="149" t="e">
        <f t="shared" ref="CN30:CN45" si="93">CK30*CL30*CM30</f>
        <v>#DIV/0!</v>
      </c>
      <c r="CO30" s="138"/>
      <c r="CP30" s="139"/>
      <c r="CQ30" s="139"/>
      <c r="CR30" s="139"/>
      <c r="CS30" s="139"/>
      <c r="CT30" s="173" t="e">
        <f t="shared" ref="CT30:CT45" si="94">(CR30-CS30)/CR30</f>
        <v>#DIV/0!</v>
      </c>
      <c r="CU30" s="141" t="e">
        <f t="shared" ref="CU30:CU45" si="95">CO30/(CP30-CQ30)</f>
        <v>#DIV/0!</v>
      </c>
      <c r="CV30" s="141" t="e">
        <f t="shared" ref="CV30:CV45" si="96">(CP30-CQ30)/CP30</f>
        <v>#DIV/0!</v>
      </c>
      <c r="CW30" s="149" t="e">
        <f t="shared" ref="CW30:CW45" si="97">CT30*CU30*CV30</f>
        <v>#DIV/0!</v>
      </c>
      <c r="CX30" s="138"/>
      <c r="CY30" s="139"/>
      <c r="CZ30" s="139"/>
      <c r="DA30" s="139"/>
      <c r="DB30" s="139"/>
      <c r="DC30" s="173" t="e">
        <f t="shared" ref="DC30:DC45" si="98">(DA30-DB30)/DA30</f>
        <v>#DIV/0!</v>
      </c>
      <c r="DD30" s="141" t="e">
        <f t="shared" ref="DD30:DD45" si="99">CX30/(CY30-CZ30)</f>
        <v>#DIV/0!</v>
      </c>
      <c r="DE30" s="141" t="e">
        <f t="shared" ref="DE30:DE45" si="100">(CY30-CZ30)/CY30</f>
        <v>#DIV/0!</v>
      </c>
      <c r="DF30" s="149" t="e">
        <f t="shared" ref="DF30:DF45" si="101">DC30*DD30*DE30</f>
        <v>#DIV/0!</v>
      </c>
      <c r="DG30" s="138">
        <f t="shared" ref="DG30:DG45" si="102">C30+L30+U30+AD30+AM30+AV30+BE30+BN30+BW30+CF30+CO30+CX30</f>
        <v>0</v>
      </c>
      <c r="DH30" s="139">
        <f t="shared" ref="DH30:DH45" si="103">D30+M30+V30+AE30+AN30+AW30+BF30+BO30+BX30+CG30+CP30+CY30</f>
        <v>0</v>
      </c>
      <c r="DI30" s="139">
        <f t="shared" ref="DI30:DI45" si="104">E30+N30+W30+AF30+AO30+AX30+BG30+BP30+BY30+CH30+CQ30+CZ30</f>
        <v>0</v>
      </c>
      <c r="DJ30" s="139">
        <f t="shared" ref="DJ30:DJ45" si="105">F30+O30+X30+AG30+AP30+AY30+BH30+BQ30+BZ30+CI30+CR30+DA30</f>
        <v>0</v>
      </c>
      <c r="DK30" s="139">
        <f t="shared" ref="DK30:DK45" si="106">G30+P30+Y30+AH30+AQ30+AZ30+BI30+BR30+CA30+CJ30+CS30+DB30</f>
        <v>0</v>
      </c>
      <c r="DL30" s="181" t="e">
        <f t="shared" ref="DL30:DL45" si="107">(DJ30-DK30)/DJ30</f>
        <v>#DIV/0!</v>
      </c>
      <c r="DM30" s="181" t="e">
        <f t="shared" ref="DM30:DM45" si="108">DG30/(DH30-DI30)</f>
        <v>#DIV/0!</v>
      </c>
      <c r="DN30" s="181" t="e">
        <f>(DH30-DI30)/DH30</f>
        <v>#DIV/0!</v>
      </c>
      <c r="DO30" s="178" t="e">
        <f>DL30*DM30*DN30</f>
        <v>#DIV/0!</v>
      </c>
    </row>
    <row r="31" spans="1:119" ht="20.25" customHeight="1" thickBot="1">
      <c r="A31" s="125">
        <v>28</v>
      </c>
      <c r="B31" s="148"/>
      <c r="C31" s="138"/>
      <c r="D31" s="139"/>
      <c r="E31" s="139"/>
      <c r="F31" s="139"/>
      <c r="G31" s="139"/>
      <c r="H31" s="143" t="e">
        <f t="shared" ref="H31:H45" si="109">(F31-G31)/F31</f>
        <v>#DIV/0!</v>
      </c>
      <c r="I31" s="141" t="e">
        <f t="shared" ref="I31:I45" si="110">C31/(D31-E31)</f>
        <v>#DIV/0!</v>
      </c>
      <c r="J31" s="141" t="e">
        <f t="shared" ref="J31:J45" si="111">(D31-E31)/D31</f>
        <v>#DIV/0!</v>
      </c>
      <c r="K31" s="149" t="e">
        <f t="shared" ref="K31:K45" si="112">H31*I31*J31</f>
        <v>#DIV/0!</v>
      </c>
      <c r="L31" s="150"/>
      <c r="M31" s="144"/>
      <c r="N31" s="144"/>
      <c r="O31" s="144"/>
      <c r="P31" s="144"/>
      <c r="Q31" s="173" t="e">
        <f t="shared" si="58"/>
        <v>#DIV/0!</v>
      </c>
      <c r="R31" s="141" t="e">
        <f t="shared" si="59"/>
        <v>#DIV/0!</v>
      </c>
      <c r="S31" s="141" t="e">
        <f t="shared" si="60"/>
        <v>#DIV/0!</v>
      </c>
      <c r="T31" s="149" t="e">
        <f t="shared" si="61"/>
        <v>#DIV/0!</v>
      </c>
      <c r="U31" s="150"/>
      <c r="V31" s="144"/>
      <c r="W31" s="144"/>
      <c r="X31" s="144"/>
      <c r="Y31" s="144"/>
      <c r="Z31" s="173" t="e">
        <f t="shared" si="62"/>
        <v>#DIV/0!</v>
      </c>
      <c r="AA31" s="141" t="e">
        <f t="shared" si="63"/>
        <v>#DIV/0!</v>
      </c>
      <c r="AB31" s="141" t="e">
        <f t="shared" si="64"/>
        <v>#DIV/0!</v>
      </c>
      <c r="AC31" s="149" t="e">
        <f t="shared" si="65"/>
        <v>#DIV/0!</v>
      </c>
      <c r="AD31" s="150"/>
      <c r="AE31" s="144"/>
      <c r="AF31" s="144"/>
      <c r="AG31" s="144"/>
      <c r="AH31" s="144"/>
      <c r="AI31" s="173" t="e">
        <f t="shared" si="66"/>
        <v>#DIV/0!</v>
      </c>
      <c r="AJ31" s="141" t="e">
        <f t="shared" si="67"/>
        <v>#DIV/0!</v>
      </c>
      <c r="AK31" s="141" t="e">
        <f t="shared" si="68"/>
        <v>#DIV/0!</v>
      </c>
      <c r="AL31" s="149" t="e">
        <f t="shared" si="69"/>
        <v>#DIV/0!</v>
      </c>
      <c r="AM31" s="150"/>
      <c r="AN31" s="144"/>
      <c r="AO31" s="144"/>
      <c r="AP31" s="144"/>
      <c r="AQ31" s="144"/>
      <c r="AR31" s="173" t="e">
        <f t="shared" si="70"/>
        <v>#DIV/0!</v>
      </c>
      <c r="AS31" s="141" t="e">
        <f t="shared" si="71"/>
        <v>#DIV/0!</v>
      </c>
      <c r="AT31" s="141" t="e">
        <f t="shared" si="72"/>
        <v>#DIV/0!</v>
      </c>
      <c r="AU31" s="149" t="e">
        <f t="shared" si="73"/>
        <v>#DIV/0!</v>
      </c>
      <c r="AV31" s="150"/>
      <c r="AW31" s="144"/>
      <c r="AX31" s="144"/>
      <c r="AY31" s="144"/>
      <c r="AZ31" s="144"/>
      <c r="BA31" s="173" t="e">
        <f t="shared" si="74"/>
        <v>#DIV/0!</v>
      </c>
      <c r="BB31" s="141" t="e">
        <f t="shared" si="75"/>
        <v>#DIV/0!</v>
      </c>
      <c r="BC31" s="141" t="e">
        <f t="shared" si="76"/>
        <v>#DIV/0!</v>
      </c>
      <c r="BD31" s="149" t="e">
        <f t="shared" si="77"/>
        <v>#DIV/0!</v>
      </c>
      <c r="BE31" s="150"/>
      <c r="BF31" s="144"/>
      <c r="BG31" s="144"/>
      <c r="BH31" s="144"/>
      <c r="BI31" s="144"/>
      <c r="BJ31" s="173" t="e">
        <f t="shared" si="78"/>
        <v>#DIV/0!</v>
      </c>
      <c r="BK31" s="141" t="e">
        <f t="shared" si="79"/>
        <v>#DIV/0!</v>
      </c>
      <c r="BL31" s="141" t="e">
        <f t="shared" si="80"/>
        <v>#DIV/0!</v>
      </c>
      <c r="BM31" s="149" t="e">
        <f t="shared" si="81"/>
        <v>#DIV/0!</v>
      </c>
      <c r="BN31" s="150"/>
      <c r="BO31" s="144"/>
      <c r="BP31" s="144"/>
      <c r="BQ31" s="144"/>
      <c r="BR31" s="144"/>
      <c r="BS31" s="173" t="e">
        <f t="shared" si="82"/>
        <v>#DIV/0!</v>
      </c>
      <c r="BT31" s="141" t="e">
        <f t="shared" si="83"/>
        <v>#DIV/0!</v>
      </c>
      <c r="BU31" s="141" t="e">
        <f t="shared" si="84"/>
        <v>#DIV/0!</v>
      </c>
      <c r="BV31" s="149" t="e">
        <f t="shared" si="85"/>
        <v>#DIV/0!</v>
      </c>
      <c r="BW31" s="150"/>
      <c r="BX31" s="144"/>
      <c r="BY31" s="144"/>
      <c r="BZ31" s="144"/>
      <c r="CA31" s="144"/>
      <c r="CB31" s="173" t="e">
        <f t="shared" si="86"/>
        <v>#DIV/0!</v>
      </c>
      <c r="CC31" s="141" t="e">
        <f t="shared" si="87"/>
        <v>#DIV/0!</v>
      </c>
      <c r="CD31" s="141" t="e">
        <f t="shared" si="88"/>
        <v>#DIV/0!</v>
      </c>
      <c r="CE31" s="149" t="e">
        <f t="shared" si="89"/>
        <v>#DIV/0!</v>
      </c>
      <c r="CF31" s="150"/>
      <c r="CG31" s="144"/>
      <c r="CH31" s="144"/>
      <c r="CI31" s="144"/>
      <c r="CJ31" s="144"/>
      <c r="CK31" s="173" t="e">
        <f t="shared" si="90"/>
        <v>#DIV/0!</v>
      </c>
      <c r="CL31" s="141" t="e">
        <f t="shared" si="91"/>
        <v>#DIV/0!</v>
      </c>
      <c r="CM31" s="141" t="e">
        <f t="shared" si="92"/>
        <v>#DIV/0!</v>
      </c>
      <c r="CN31" s="149" t="e">
        <f t="shared" si="93"/>
        <v>#DIV/0!</v>
      </c>
      <c r="CO31" s="150"/>
      <c r="CP31" s="144"/>
      <c r="CQ31" s="144"/>
      <c r="CR31" s="144"/>
      <c r="CS31" s="144"/>
      <c r="CT31" s="173" t="e">
        <f t="shared" si="94"/>
        <v>#DIV/0!</v>
      </c>
      <c r="CU31" s="141" t="e">
        <f t="shared" si="95"/>
        <v>#DIV/0!</v>
      </c>
      <c r="CV31" s="141" t="e">
        <f t="shared" si="96"/>
        <v>#DIV/0!</v>
      </c>
      <c r="CW31" s="149" t="e">
        <f t="shared" si="97"/>
        <v>#DIV/0!</v>
      </c>
      <c r="CX31" s="150"/>
      <c r="CY31" s="144"/>
      <c r="CZ31" s="144"/>
      <c r="DA31" s="144"/>
      <c r="DB31" s="144"/>
      <c r="DC31" s="173" t="e">
        <f t="shared" si="98"/>
        <v>#DIV/0!</v>
      </c>
      <c r="DD31" s="141" t="e">
        <f t="shared" si="99"/>
        <v>#DIV/0!</v>
      </c>
      <c r="DE31" s="141" t="e">
        <f t="shared" si="100"/>
        <v>#DIV/0!</v>
      </c>
      <c r="DF31" s="149" t="e">
        <f t="shared" si="101"/>
        <v>#DIV/0!</v>
      </c>
      <c r="DG31" s="138">
        <f t="shared" si="102"/>
        <v>0</v>
      </c>
      <c r="DH31" s="139">
        <f t="shared" si="103"/>
        <v>0</v>
      </c>
      <c r="DI31" s="139">
        <f t="shared" si="104"/>
        <v>0</v>
      </c>
      <c r="DJ31" s="139">
        <f t="shared" si="105"/>
        <v>0</v>
      </c>
      <c r="DK31" s="139">
        <f t="shared" si="106"/>
        <v>0</v>
      </c>
      <c r="DL31" s="181" t="e">
        <f t="shared" si="107"/>
        <v>#DIV/0!</v>
      </c>
      <c r="DM31" s="181" t="e">
        <f t="shared" si="108"/>
        <v>#DIV/0!</v>
      </c>
      <c r="DN31" s="181" t="e">
        <f t="shared" ref="DN31:DN45" si="113">(DH31-DI31)/DH31</f>
        <v>#DIV/0!</v>
      </c>
      <c r="DO31" s="178" t="e">
        <f t="shared" ref="DO31:DO45" si="114">DL31*DM31*DN31</f>
        <v>#DIV/0!</v>
      </c>
    </row>
    <row r="32" spans="1:119" s="124" customFormat="1" ht="20.25" customHeight="1" thickBot="1">
      <c r="A32" s="123">
        <v>29</v>
      </c>
      <c r="B32" s="148"/>
      <c r="C32" s="138"/>
      <c r="D32" s="139"/>
      <c r="E32" s="139"/>
      <c r="F32" s="139"/>
      <c r="G32" s="139"/>
      <c r="H32" s="143" t="e">
        <f t="shared" si="109"/>
        <v>#DIV/0!</v>
      </c>
      <c r="I32" s="141" t="e">
        <f t="shared" si="110"/>
        <v>#DIV/0!</v>
      </c>
      <c r="J32" s="141" t="e">
        <f t="shared" si="111"/>
        <v>#DIV/0!</v>
      </c>
      <c r="K32" s="149" t="e">
        <f t="shared" si="112"/>
        <v>#DIV/0!</v>
      </c>
      <c r="L32" s="151"/>
      <c r="M32" s="145"/>
      <c r="N32" s="145"/>
      <c r="O32" s="145"/>
      <c r="P32" s="145"/>
      <c r="Q32" s="173" t="e">
        <f t="shared" si="58"/>
        <v>#DIV/0!</v>
      </c>
      <c r="R32" s="141" t="e">
        <f t="shared" si="59"/>
        <v>#DIV/0!</v>
      </c>
      <c r="S32" s="141" t="e">
        <f t="shared" si="60"/>
        <v>#DIV/0!</v>
      </c>
      <c r="T32" s="149" t="e">
        <f t="shared" si="61"/>
        <v>#DIV/0!</v>
      </c>
      <c r="U32" s="151"/>
      <c r="V32" s="145"/>
      <c r="W32" s="145"/>
      <c r="X32" s="145"/>
      <c r="Y32" s="145"/>
      <c r="Z32" s="173" t="e">
        <f t="shared" si="62"/>
        <v>#DIV/0!</v>
      </c>
      <c r="AA32" s="141" t="e">
        <f t="shared" si="63"/>
        <v>#DIV/0!</v>
      </c>
      <c r="AB32" s="141" t="e">
        <f t="shared" si="64"/>
        <v>#DIV/0!</v>
      </c>
      <c r="AC32" s="149" t="e">
        <f t="shared" si="65"/>
        <v>#DIV/0!</v>
      </c>
      <c r="AD32" s="151"/>
      <c r="AE32" s="145"/>
      <c r="AF32" s="145"/>
      <c r="AG32" s="145"/>
      <c r="AH32" s="145"/>
      <c r="AI32" s="173" t="e">
        <f t="shared" si="66"/>
        <v>#DIV/0!</v>
      </c>
      <c r="AJ32" s="141" t="e">
        <f t="shared" si="67"/>
        <v>#DIV/0!</v>
      </c>
      <c r="AK32" s="141" t="e">
        <f t="shared" si="68"/>
        <v>#DIV/0!</v>
      </c>
      <c r="AL32" s="149" t="e">
        <f t="shared" si="69"/>
        <v>#DIV/0!</v>
      </c>
      <c r="AM32" s="151"/>
      <c r="AN32" s="145"/>
      <c r="AO32" s="145"/>
      <c r="AP32" s="145"/>
      <c r="AQ32" s="145"/>
      <c r="AR32" s="173" t="e">
        <f t="shared" si="70"/>
        <v>#DIV/0!</v>
      </c>
      <c r="AS32" s="141" t="e">
        <f t="shared" si="71"/>
        <v>#DIV/0!</v>
      </c>
      <c r="AT32" s="141" t="e">
        <f t="shared" si="72"/>
        <v>#DIV/0!</v>
      </c>
      <c r="AU32" s="149" t="e">
        <f t="shared" si="73"/>
        <v>#DIV/0!</v>
      </c>
      <c r="AV32" s="151"/>
      <c r="AW32" s="145"/>
      <c r="AX32" s="145"/>
      <c r="AY32" s="145"/>
      <c r="AZ32" s="145"/>
      <c r="BA32" s="173" t="e">
        <f t="shared" si="74"/>
        <v>#DIV/0!</v>
      </c>
      <c r="BB32" s="141" t="e">
        <f t="shared" si="75"/>
        <v>#DIV/0!</v>
      </c>
      <c r="BC32" s="141" t="e">
        <f t="shared" si="76"/>
        <v>#DIV/0!</v>
      </c>
      <c r="BD32" s="149" t="e">
        <f t="shared" si="77"/>
        <v>#DIV/0!</v>
      </c>
      <c r="BE32" s="151"/>
      <c r="BF32" s="145"/>
      <c r="BG32" s="145"/>
      <c r="BH32" s="145"/>
      <c r="BI32" s="145"/>
      <c r="BJ32" s="173" t="e">
        <f t="shared" si="78"/>
        <v>#DIV/0!</v>
      </c>
      <c r="BK32" s="141" t="e">
        <f t="shared" si="79"/>
        <v>#DIV/0!</v>
      </c>
      <c r="BL32" s="141" t="e">
        <f t="shared" si="80"/>
        <v>#DIV/0!</v>
      </c>
      <c r="BM32" s="149" t="e">
        <f t="shared" si="81"/>
        <v>#DIV/0!</v>
      </c>
      <c r="BN32" s="151"/>
      <c r="BO32" s="145"/>
      <c r="BP32" s="145"/>
      <c r="BQ32" s="145"/>
      <c r="BR32" s="145"/>
      <c r="BS32" s="173" t="e">
        <f t="shared" si="82"/>
        <v>#DIV/0!</v>
      </c>
      <c r="BT32" s="141" t="e">
        <f t="shared" si="83"/>
        <v>#DIV/0!</v>
      </c>
      <c r="BU32" s="141" t="e">
        <f t="shared" si="84"/>
        <v>#DIV/0!</v>
      </c>
      <c r="BV32" s="149" t="e">
        <f t="shared" si="85"/>
        <v>#DIV/0!</v>
      </c>
      <c r="BW32" s="151"/>
      <c r="BX32" s="145"/>
      <c r="BY32" s="145"/>
      <c r="BZ32" s="145"/>
      <c r="CA32" s="145"/>
      <c r="CB32" s="173" t="e">
        <f t="shared" si="86"/>
        <v>#DIV/0!</v>
      </c>
      <c r="CC32" s="141" t="e">
        <f t="shared" si="87"/>
        <v>#DIV/0!</v>
      </c>
      <c r="CD32" s="141" t="e">
        <f t="shared" si="88"/>
        <v>#DIV/0!</v>
      </c>
      <c r="CE32" s="149" t="e">
        <f t="shared" si="89"/>
        <v>#DIV/0!</v>
      </c>
      <c r="CF32" s="151"/>
      <c r="CG32" s="145"/>
      <c r="CH32" s="145"/>
      <c r="CI32" s="145"/>
      <c r="CJ32" s="145"/>
      <c r="CK32" s="173" t="e">
        <f t="shared" si="90"/>
        <v>#DIV/0!</v>
      </c>
      <c r="CL32" s="141" t="e">
        <f t="shared" si="91"/>
        <v>#DIV/0!</v>
      </c>
      <c r="CM32" s="141" t="e">
        <f t="shared" si="92"/>
        <v>#DIV/0!</v>
      </c>
      <c r="CN32" s="149" t="e">
        <f t="shared" si="93"/>
        <v>#DIV/0!</v>
      </c>
      <c r="CO32" s="151"/>
      <c r="CP32" s="145"/>
      <c r="CQ32" s="145"/>
      <c r="CR32" s="145"/>
      <c r="CS32" s="145"/>
      <c r="CT32" s="173" t="e">
        <f t="shared" si="94"/>
        <v>#DIV/0!</v>
      </c>
      <c r="CU32" s="141" t="e">
        <f t="shared" si="95"/>
        <v>#DIV/0!</v>
      </c>
      <c r="CV32" s="141" t="e">
        <f t="shared" si="96"/>
        <v>#DIV/0!</v>
      </c>
      <c r="CW32" s="149" t="e">
        <f t="shared" si="97"/>
        <v>#DIV/0!</v>
      </c>
      <c r="CX32" s="151"/>
      <c r="CY32" s="145"/>
      <c r="CZ32" s="145"/>
      <c r="DA32" s="145"/>
      <c r="DB32" s="145"/>
      <c r="DC32" s="173" t="e">
        <f t="shared" si="98"/>
        <v>#DIV/0!</v>
      </c>
      <c r="DD32" s="141" t="e">
        <f t="shared" si="99"/>
        <v>#DIV/0!</v>
      </c>
      <c r="DE32" s="141" t="e">
        <f t="shared" si="100"/>
        <v>#DIV/0!</v>
      </c>
      <c r="DF32" s="149" t="e">
        <f t="shared" si="101"/>
        <v>#DIV/0!</v>
      </c>
      <c r="DG32" s="138">
        <f t="shared" si="102"/>
        <v>0</v>
      </c>
      <c r="DH32" s="139">
        <f t="shared" si="103"/>
        <v>0</v>
      </c>
      <c r="DI32" s="139">
        <f t="shared" si="104"/>
        <v>0</v>
      </c>
      <c r="DJ32" s="139">
        <f t="shared" si="105"/>
        <v>0</v>
      </c>
      <c r="DK32" s="139">
        <f t="shared" si="106"/>
        <v>0</v>
      </c>
      <c r="DL32" s="181" t="e">
        <f t="shared" si="107"/>
        <v>#DIV/0!</v>
      </c>
      <c r="DM32" s="181" t="e">
        <f t="shared" si="108"/>
        <v>#DIV/0!</v>
      </c>
      <c r="DN32" s="181" t="e">
        <f t="shared" si="113"/>
        <v>#DIV/0!</v>
      </c>
      <c r="DO32" s="178" t="e">
        <f t="shared" si="114"/>
        <v>#DIV/0!</v>
      </c>
    </row>
    <row r="33" spans="1:119" s="124" customFormat="1" ht="20.25" customHeight="1" thickBot="1">
      <c r="A33" s="123">
        <v>30</v>
      </c>
      <c r="B33" s="148"/>
      <c r="C33" s="138"/>
      <c r="D33" s="139"/>
      <c r="E33" s="139"/>
      <c r="F33" s="139"/>
      <c r="G33" s="139"/>
      <c r="H33" s="143" t="e">
        <f t="shared" si="109"/>
        <v>#DIV/0!</v>
      </c>
      <c r="I33" s="141" t="e">
        <f t="shared" si="110"/>
        <v>#DIV/0!</v>
      </c>
      <c r="J33" s="141" t="e">
        <f t="shared" si="111"/>
        <v>#DIV/0!</v>
      </c>
      <c r="K33" s="149" t="e">
        <f t="shared" si="112"/>
        <v>#DIV/0!</v>
      </c>
      <c r="L33" s="151"/>
      <c r="M33" s="145"/>
      <c r="N33" s="145"/>
      <c r="O33" s="145"/>
      <c r="P33" s="145"/>
      <c r="Q33" s="173" t="e">
        <f t="shared" si="58"/>
        <v>#DIV/0!</v>
      </c>
      <c r="R33" s="141" t="e">
        <f t="shared" si="59"/>
        <v>#DIV/0!</v>
      </c>
      <c r="S33" s="141" t="e">
        <f t="shared" si="60"/>
        <v>#DIV/0!</v>
      </c>
      <c r="T33" s="149" t="e">
        <f t="shared" si="61"/>
        <v>#DIV/0!</v>
      </c>
      <c r="U33" s="151"/>
      <c r="V33" s="145"/>
      <c r="W33" s="145"/>
      <c r="X33" s="145"/>
      <c r="Y33" s="145"/>
      <c r="Z33" s="173" t="e">
        <f t="shared" si="62"/>
        <v>#DIV/0!</v>
      </c>
      <c r="AA33" s="141" t="e">
        <f t="shared" si="63"/>
        <v>#DIV/0!</v>
      </c>
      <c r="AB33" s="141" t="e">
        <f t="shared" si="64"/>
        <v>#DIV/0!</v>
      </c>
      <c r="AC33" s="149" t="e">
        <f t="shared" si="65"/>
        <v>#DIV/0!</v>
      </c>
      <c r="AD33" s="151"/>
      <c r="AE33" s="145"/>
      <c r="AF33" s="145"/>
      <c r="AG33" s="145"/>
      <c r="AH33" s="145"/>
      <c r="AI33" s="173" t="e">
        <f t="shared" si="66"/>
        <v>#DIV/0!</v>
      </c>
      <c r="AJ33" s="141" t="e">
        <f t="shared" si="67"/>
        <v>#DIV/0!</v>
      </c>
      <c r="AK33" s="141" t="e">
        <f t="shared" si="68"/>
        <v>#DIV/0!</v>
      </c>
      <c r="AL33" s="149" t="e">
        <f t="shared" si="69"/>
        <v>#DIV/0!</v>
      </c>
      <c r="AM33" s="151"/>
      <c r="AN33" s="145"/>
      <c r="AO33" s="145"/>
      <c r="AP33" s="145"/>
      <c r="AQ33" s="145"/>
      <c r="AR33" s="173" t="e">
        <f t="shared" si="70"/>
        <v>#DIV/0!</v>
      </c>
      <c r="AS33" s="141" t="e">
        <f t="shared" si="71"/>
        <v>#DIV/0!</v>
      </c>
      <c r="AT33" s="141" t="e">
        <f t="shared" si="72"/>
        <v>#DIV/0!</v>
      </c>
      <c r="AU33" s="149" t="e">
        <f t="shared" si="73"/>
        <v>#DIV/0!</v>
      </c>
      <c r="AV33" s="151"/>
      <c r="AW33" s="145"/>
      <c r="AX33" s="145"/>
      <c r="AY33" s="145"/>
      <c r="AZ33" s="145"/>
      <c r="BA33" s="173" t="e">
        <f t="shared" si="74"/>
        <v>#DIV/0!</v>
      </c>
      <c r="BB33" s="141" t="e">
        <f t="shared" si="75"/>
        <v>#DIV/0!</v>
      </c>
      <c r="BC33" s="141" t="e">
        <f t="shared" si="76"/>
        <v>#DIV/0!</v>
      </c>
      <c r="BD33" s="149" t="e">
        <f t="shared" si="77"/>
        <v>#DIV/0!</v>
      </c>
      <c r="BE33" s="151"/>
      <c r="BF33" s="145"/>
      <c r="BG33" s="145"/>
      <c r="BH33" s="145"/>
      <c r="BI33" s="145"/>
      <c r="BJ33" s="173" t="e">
        <f t="shared" si="78"/>
        <v>#DIV/0!</v>
      </c>
      <c r="BK33" s="141" t="e">
        <f t="shared" si="79"/>
        <v>#DIV/0!</v>
      </c>
      <c r="BL33" s="141" t="e">
        <f t="shared" si="80"/>
        <v>#DIV/0!</v>
      </c>
      <c r="BM33" s="149" t="e">
        <f t="shared" si="81"/>
        <v>#DIV/0!</v>
      </c>
      <c r="BN33" s="151"/>
      <c r="BO33" s="145"/>
      <c r="BP33" s="145"/>
      <c r="BQ33" s="145"/>
      <c r="BR33" s="145"/>
      <c r="BS33" s="173" t="e">
        <f t="shared" si="82"/>
        <v>#DIV/0!</v>
      </c>
      <c r="BT33" s="141" t="e">
        <f t="shared" si="83"/>
        <v>#DIV/0!</v>
      </c>
      <c r="BU33" s="141" t="e">
        <f t="shared" si="84"/>
        <v>#DIV/0!</v>
      </c>
      <c r="BV33" s="149" t="e">
        <f t="shared" si="85"/>
        <v>#DIV/0!</v>
      </c>
      <c r="BW33" s="151"/>
      <c r="BX33" s="145"/>
      <c r="BY33" s="145"/>
      <c r="BZ33" s="145"/>
      <c r="CA33" s="145"/>
      <c r="CB33" s="173" t="e">
        <f t="shared" si="86"/>
        <v>#DIV/0!</v>
      </c>
      <c r="CC33" s="141" t="e">
        <f t="shared" si="87"/>
        <v>#DIV/0!</v>
      </c>
      <c r="CD33" s="141" t="e">
        <f t="shared" si="88"/>
        <v>#DIV/0!</v>
      </c>
      <c r="CE33" s="149" t="e">
        <f t="shared" si="89"/>
        <v>#DIV/0!</v>
      </c>
      <c r="CF33" s="151"/>
      <c r="CG33" s="145"/>
      <c r="CH33" s="145"/>
      <c r="CI33" s="145"/>
      <c r="CJ33" s="145"/>
      <c r="CK33" s="173" t="e">
        <f t="shared" si="90"/>
        <v>#DIV/0!</v>
      </c>
      <c r="CL33" s="141" t="e">
        <f t="shared" si="91"/>
        <v>#DIV/0!</v>
      </c>
      <c r="CM33" s="141" t="e">
        <f t="shared" si="92"/>
        <v>#DIV/0!</v>
      </c>
      <c r="CN33" s="149" t="e">
        <f t="shared" si="93"/>
        <v>#DIV/0!</v>
      </c>
      <c r="CO33" s="151"/>
      <c r="CP33" s="145"/>
      <c r="CQ33" s="145"/>
      <c r="CR33" s="145"/>
      <c r="CS33" s="145"/>
      <c r="CT33" s="173" t="e">
        <f t="shared" si="94"/>
        <v>#DIV/0!</v>
      </c>
      <c r="CU33" s="141" t="e">
        <f t="shared" si="95"/>
        <v>#DIV/0!</v>
      </c>
      <c r="CV33" s="141" t="e">
        <f t="shared" si="96"/>
        <v>#DIV/0!</v>
      </c>
      <c r="CW33" s="149" t="e">
        <f t="shared" si="97"/>
        <v>#DIV/0!</v>
      </c>
      <c r="CX33" s="151"/>
      <c r="CY33" s="145"/>
      <c r="CZ33" s="145"/>
      <c r="DA33" s="145"/>
      <c r="DB33" s="145"/>
      <c r="DC33" s="173" t="e">
        <f t="shared" si="98"/>
        <v>#DIV/0!</v>
      </c>
      <c r="DD33" s="141" t="e">
        <f t="shared" si="99"/>
        <v>#DIV/0!</v>
      </c>
      <c r="DE33" s="141" t="e">
        <f t="shared" si="100"/>
        <v>#DIV/0!</v>
      </c>
      <c r="DF33" s="149" t="e">
        <f t="shared" si="101"/>
        <v>#DIV/0!</v>
      </c>
      <c r="DG33" s="138">
        <f t="shared" si="102"/>
        <v>0</v>
      </c>
      <c r="DH33" s="139">
        <f t="shared" si="103"/>
        <v>0</v>
      </c>
      <c r="DI33" s="139">
        <f t="shared" si="104"/>
        <v>0</v>
      </c>
      <c r="DJ33" s="139">
        <f t="shared" si="105"/>
        <v>0</v>
      </c>
      <c r="DK33" s="139">
        <f t="shared" si="106"/>
        <v>0</v>
      </c>
      <c r="DL33" s="181" t="e">
        <f t="shared" si="107"/>
        <v>#DIV/0!</v>
      </c>
      <c r="DM33" s="181" t="e">
        <f t="shared" si="108"/>
        <v>#DIV/0!</v>
      </c>
      <c r="DN33" s="181" t="e">
        <f t="shared" si="113"/>
        <v>#DIV/0!</v>
      </c>
      <c r="DO33" s="178" t="e">
        <f t="shared" si="114"/>
        <v>#DIV/0!</v>
      </c>
    </row>
    <row r="34" spans="1:119" s="124" customFormat="1" ht="20.25" customHeight="1" thickBot="1">
      <c r="A34" s="125">
        <v>31</v>
      </c>
      <c r="B34" s="148"/>
      <c r="C34" s="138"/>
      <c r="D34" s="139"/>
      <c r="E34" s="139"/>
      <c r="F34" s="139"/>
      <c r="G34" s="139"/>
      <c r="H34" s="143" t="e">
        <f t="shared" si="109"/>
        <v>#DIV/0!</v>
      </c>
      <c r="I34" s="141" t="e">
        <f t="shared" si="110"/>
        <v>#DIV/0!</v>
      </c>
      <c r="J34" s="141" t="e">
        <f t="shared" si="111"/>
        <v>#DIV/0!</v>
      </c>
      <c r="K34" s="149" t="e">
        <f t="shared" si="112"/>
        <v>#DIV/0!</v>
      </c>
      <c r="L34" s="151"/>
      <c r="M34" s="145"/>
      <c r="N34" s="145"/>
      <c r="O34" s="145"/>
      <c r="P34" s="145"/>
      <c r="Q34" s="173" t="e">
        <f t="shared" si="58"/>
        <v>#DIV/0!</v>
      </c>
      <c r="R34" s="141" t="e">
        <f t="shared" si="59"/>
        <v>#DIV/0!</v>
      </c>
      <c r="S34" s="141" t="e">
        <f t="shared" si="60"/>
        <v>#DIV/0!</v>
      </c>
      <c r="T34" s="149" t="e">
        <f t="shared" si="61"/>
        <v>#DIV/0!</v>
      </c>
      <c r="U34" s="151"/>
      <c r="V34" s="145"/>
      <c r="W34" s="145"/>
      <c r="X34" s="145"/>
      <c r="Y34" s="145"/>
      <c r="Z34" s="173" t="e">
        <f t="shared" si="62"/>
        <v>#DIV/0!</v>
      </c>
      <c r="AA34" s="141" t="e">
        <f t="shared" si="63"/>
        <v>#DIV/0!</v>
      </c>
      <c r="AB34" s="141" t="e">
        <f t="shared" si="64"/>
        <v>#DIV/0!</v>
      </c>
      <c r="AC34" s="149" t="e">
        <f t="shared" si="65"/>
        <v>#DIV/0!</v>
      </c>
      <c r="AD34" s="151"/>
      <c r="AE34" s="145"/>
      <c r="AF34" s="145"/>
      <c r="AG34" s="145"/>
      <c r="AH34" s="145"/>
      <c r="AI34" s="173" t="e">
        <f t="shared" si="66"/>
        <v>#DIV/0!</v>
      </c>
      <c r="AJ34" s="141" t="e">
        <f t="shared" si="67"/>
        <v>#DIV/0!</v>
      </c>
      <c r="AK34" s="141" t="e">
        <f t="shared" si="68"/>
        <v>#DIV/0!</v>
      </c>
      <c r="AL34" s="149" t="e">
        <f t="shared" si="69"/>
        <v>#DIV/0!</v>
      </c>
      <c r="AM34" s="151"/>
      <c r="AN34" s="145"/>
      <c r="AO34" s="145"/>
      <c r="AP34" s="145"/>
      <c r="AQ34" s="145"/>
      <c r="AR34" s="173" t="e">
        <f t="shared" si="70"/>
        <v>#DIV/0!</v>
      </c>
      <c r="AS34" s="141" t="e">
        <f t="shared" si="71"/>
        <v>#DIV/0!</v>
      </c>
      <c r="AT34" s="141" t="e">
        <f t="shared" si="72"/>
        <v>#DIV/0!</v>
      </c>
      <c r="AU34" s="149" t="e">
        <f t="shared" si="73"/>
        <v>#DIV/0!</v>
      </c>
      <c r="AV34" s="151"/>
      <c r="AW34" s="145"/>
      <c r="AX34" s="145"/>
      <c r="AY34" s="145"/>
      <c r="AZ34" s="145"/>
      <c r="BA34" s="173" t="e">
        <f t="shared" si="74"/>
        <v>#DIV/0!</v>
      </c>
      <c r="BB34" s="141" t="e">
        <f t="shared" si="75"/>
        <v>#DIV/0!</v>
      </c>
      <c r="BC34" s="141" t="e">
        <f t="shared" si="76"/>
        <v>#DIV/0!</v>
      </c>
      <c r="BD34" s="149" t="e">
        <f t="shared" si="77"/>
        <v>#DIV/0!</v>
      </c>
      <c r="BE34" s="151"/>
      <c r="BF34" s="145"/>
      <c r="BG34" s="145"/>
      <c r="BH34" s="145"/>
      <c r="BI34" s="145"/>
      <c r="BJ34" s="173" t="e">
        <f t="shared" si="78"/>
        <v>#DIV/0!</v>
      </c>
      <c r="BK34" s="141" t="e">
        <f t="shared" si="79"/>
        <v>#DIV/0!</v>
      </c>
      <c r="BL34" s="141" t="e">
        <f t="shared" si="80"/>
        <v>#DIV/0!</v>
      </c>
      <c r="BM34" s="149" t="e">
        <f t="shared" si="81"/>
        <v>#DIV/0!</v>
      </c>
      <c r="BN34" s="151"/>
      <c r="BO34" s="145"/>
      <c r="BP34" s="145"/>
      <c r="BQ34" s="145"/>
      <c r="BR34" s="145"/>
      <c r="BS34" s="173" t="e">
        <f t="shared" si="82"/>
        <v>#DIV/0!</v>
      </c>
      <c r="BT34" s="141" t="e">
        <f t="shared" si="83"/>
        <v>#DIV/0!</v>
      </c>
      <c r="BU34" s="141" t="e">
        <f t="shared" si="84"/>
        <v>#DIV/0!</v>
      </c>
      <c r="BV34" s="149" t="e">
        <f t="shared" si="85"/>
        <v>#DIV/0!</v>
      </c>
      <c r="BW34" s="151"/>
      <c r="BX34" s="145"/>
      <c r="BY34" s="145"/>
      <c r="BZ34" s="145"/>
      <c r="CA34" s="145"/>
      <c r="CB34" s="173" t="e">
        <f t="shared" si="86"/>
        <v>#DIV/0!</v>
      </c>
      <c r="CC34" s="141" t="e">
        <f t="shared" si="87"/>
        <v>#DIV/0!</v>
      </c>
      <c r="CD34" s="141" t="e">
        <f t="shared" si="88"/>
        <v>#DIV/0!</v>
      </c>
      <c r="CE34" s="149" t="e">
        <f t="shared" si="89"/>
        <v>#DIV/0!</v>
      </c>
      <c r="CF34" s="151"/>
      <c r="CG34" s="145"/>
      <c r="CH34" s="145"/>
      <c r="CI34" s="145"/>
      <c r="CJ34" s="145"/>
      <c r="CK34" s="173" t="e">
        <f t="shared" si="90"/>
        <v>#DIV/0!</v>
      </c>
      <c r="CL34" s="141" t="e">
        <f t="shared" si="91"/>
        <v>#DIV/0!</v>
      </c>
      <c r="CM34" s="141" t="e">
        <f t="shared" si="92"/>
        <v>#DIV/0!</v>
      </c>
      <c r="CN34" s="149" t="e">
        <f t="shared" si="93"/>
        <v>#DIV/0!</v>
      </c>
      <c r="CO34" s="151"/>
      <c r="CP34" s="145"/>
      <c r="CQ34" s="145"/>
      <c r="CR34" s="145"/>
      <c r="CS34" s="145"/>
      <c r="CT34" s="173" t="e">
        <f t="shared" si="94"/>
        <v>#DIV/0!</v>
      </c>
      <c r="CU34" s="141" t="e">
        <f t="shared" si="95"/>
        <v>#DIV/0!</v>
      </c>
      <c r="CV34" s="141" t="e">
        <f t="shared" si="96"/>
        <v>#DIV/0!</v>
      </c>
      <c r="CW34" s="149" t="e">
        <f t="shared" si="97"/>
        <v>#DIV/0!</v>
      </c>
      <c r="CX34" s="151"/>
      <c r="CY34" s="145"/>
      <c r="CZ34" s="145"/>
      <c r="DA34" s="145"/>
      <c r="DB34" s="145"/>
      <c r="DC34" s="173" t="e">
        <f t="shared" si="98"/>
        <v>#DIV/0!</v>
      </c>
      <c r="DD34" s="141" t="e">
        <f t="shared" si="99"/>
        <v>#DIV/0!</v>
      </c>
      <c r="DE34" s="141" t="e">
        <f t="shared" si="100"/>
        <v>#DIV/0!</v>
      </c>
      <c r="DF34" s="149" t="e">
        <f t="shared" si="101"/>
        <v>#DIV/0!</v>
      </c>
      <c r="DG34" s="138">
        <f t="shared" si="102"/>
        <v>0</v>
      </c>
      <c r="DH34" s="139">
        <f t="shared" si="103"/>
        <v>0</v>
      </c>
      <c r="DI34" s="139">
        <f t="shared" si="104"/>
        <v>0</v>
      </c>
      <c r="DJ34" s="139">
        <f t="shared" si="105"/>
        <v>0</v>
      </c>
      <c r="DK34" s="139">
        <f t="shared" si="106"/>
        <v>0</v>
      </c>
      <c r="DL34" s="181" t="e">
        <f t="shared" si="107"/>
        <v>#DIV/0!</v>
      </c>
      <c r="DM34" s="181" t="e">
        <f t="shared" si="108"/>
        <v>#DIV/0!</v>
      </c>
      <c r="DN34" s="181" t="e">
        <f t="shared" si="113"/>
        <v>#DIV/0!</v>
      </c>
      <c r="DO34" s="178" t="e">
        <f t="shared" si="114"/>
        <v>#DIV/0!</v>
      </c>
    </row>
    <row r="35" spans="1:119" s="124" customFormat="1" ht="20.25" customHeight="1" thickBot="1">
      <c r="A35" s="123">
        <v>32</v>
      </c>
      <c r="B35" s="148"/>
      <c r="C35" s="138"/>
      <c r="D35" s="139"/>
      <c r="E35" s="139"/>
      <c r="F35" s="139"/>
      <c r="G35" s="139"/>
      <c r="H35" s="143" t="e">
        <f t="shared" si="109"/>
        <v>#DIV/0!</v>
      </c>
      <c r="I35" s="141" t="e">
        <f t="shared" si="110"/>
        <v>#DIV/0!</v>
      </c>
      <c r="J35" s="141" t="e">
        <f t="shared" si="111"/>
        <v>#DIV/0!</v>
      </c>
      <c r="K35" s="149" t="e">
        <f t="shared" si="112"/>
        <v>#DIV/0!</v>
      </c>
      <c r="L35" s="151"/>
      <c r="M35" s="145"/>
      <c r="N35" s="145"/>
      <c r="O35" s="145"/>
      <c r="P35" s="145"/>
      <c r="Q35" s="173" t="e">
        <f t="shared" si="58"/>
        <v>#DIV/0!</v>
      </c>
      <c r="R35" s="141" t="e">
        <f t="shared" si="59"/>
        <v>#DIV/0!</v>
      </c>
      <c r="S35" s="141" t="e">
        <f t="shared" si="60"/>
        <v>#DIV/0!</v>
      </c>
      <c r="T35" s="149" t="e">
        <f t="shared" si="61"/>
        <v>#DIV/0!</v>
      </c>
      <c r="U35" s="151"/>
      <c r="V35" s="145"/>
      <c r="W35" s="145"/>
      <c r="X35" s="145"/>
      <c r="Y35" s="145"/>
      <c r="Z35" s="173" t="e">
        <f t="shared" si="62"/>
        <v>#DIV/0!</v>
      </c>
      <c r="AA35" s="141" t="e">
        <f t="shared" si="63"/>
        <v>#DIV/0!</v>
      </c>
      <c r="AB35" s="141" t="e">
        <f t="shared" si="64"/>
        <v>#DIV/0!</v>
      </c>
      <c r="AC35" s="149" t="e">
        <f t="shared" si="65"/>
        <v>#DIV/0!</v>
      </c>
      <c r="AD35" s="151"/>
      <c r="AE35" s="145"/>
      <c r="AF35" s="145"/>
      <c r="AG35" s="145"/>
      <c r="AH35" s="145"/>
      <c r="AI35" s="173" t="e">
        <f t="shared" si="66"/>
        <v>#DIV/0!</v>
      </c>
      <c r="AJ35" s="141" t="e">
        <f t="shared" si="67"/>
        <v>#DIV/0!</v>
      </c>
      <c r="AK35" s="141" t="e">
        <f t="shared" si="68"/>
        <v>#DIV/0!</v>
      </c>
      <c r="AL35" s="149" t="e">
        <f t="shared" si="69"/>
        <v>#DIV/0!</v>
      </c>
      <c r="AM35" s="151"/>
      <c r="AN35" s="145"/>
      <c r="AO35" s="145"/>
      <c r="AP35" s="145"/>
      <c r="AQ35" s="145"/>
      <c r="AR35" s="173" t="e">
        <f t="shared" si="70"/>
        <v>#DIV/0!</v>
      </c>
      <c r="AS35" s="141" t="e">
        <f t="shared" si="71"/>
        <v>#DIV/0!</v>
      </c>
      <c r="AT35" s="141" t="e">
        <f t="shared" si="72"/>
        <v>#DIV/0!</v>
      </c>
      <c r="AU35" s="149" t="e">
        <f t="shared" si="73"/>
        <v>#DIV/0!</v>
      </c>
      <c r="AV35" s="151"/>
      <c r="AW35" s="145"/>
      <c r="AX35" s="145"/>
      <c r="AY35" s="145"/>
      <c r="AZ35" s="145"/>
      <c r="BA35" s="173" t="e">
        <f t="shared" si="74"/>
        <v>#DIV/0!</v>
      </c>
      <c r="BB35" s="141" t="e">
        <f t="shared" si="75"/>
        <v>#DIV/0!</v>
      </c>
      <c r="BC35" s="141" t="e">
        <f t="shared" si="76"/>
        <v>#DIV/0!</v>
      </c>
      <c r="BD35" s="149" t="e">
        <f t="shared" si="77"/>
        <v>#DIV/0!</v>
      </c>
      <c r="BE35" s="151"/>
      <c r="BF35" s="145"/>
      <c r="BG35" s="145"/>
      <c r="BH35" s="145"/>
      <c r="BI35" s="145"/>
      <c r="BJ35" s="173" t="e">
        <f t="shared" si="78"/>
        <v>#DIV/0!</v>
      </c>
      <c r="BK35" s="141" t="e">
        <f t="shared" si="79"/>
        <v>#DIV/0!</v>
      </c>
      <c r="BL35" s="141" t="e">
        <f t="shared" si="80"/>
        <v>#DIV/0!</v>
      </c>
      <c r="BM35" s="149" t="e">
        <f t="shared" si="81"/>
        <v>#DIV/0!</v>
      </c>
      <c r="BN35" s="151"/>
      <c r="BO35" s="145"/>
      <c r="BP35" s="145"/>
      <c r="BQ35" s="145"/>
      <c r="BR35" s="145"/>
      <c r="BS35" s="173" t="e">
        <f t="shared" si="82"/>
        <v>#DIV/0!</v>
      </c>
      <c r="BT35" s="141" t="e">
        <f t="shared" si="83"/>
        <v>#DIV/0!</v>
      </c>
      <c r="BU35" s="141" t="e">
        <f t="shared" si="84"/>
        <v>#DIV/0!</v>
      </c>
      <c r="BV35" s="149" t="e">
        <f t="shared" si="85"/>
        <v>#DIV/0!</v>
      </c>
      <c r="BW35" s="151"/>
      <c r="BX35" s="145"/>
      <c r="BY35" s="145"/>
      <c r="BZ35" s="145"/>
      <c r="CA35" s="145"/>
      <c r="CB35" s="173" t="e">
        <f t="shared" si="86"/>
        <v>#DIV/0!</v>
      </c>
      <c r="CC35" s="141" t="e">
        <f t="shared" si="87"/>
        <v>#DIV/0!</v>
      </c>
      <c r="CD35" s="141" t="e">
        <f t="shared" si="88"/>
        <v>#DIV/0!</v>
      </c>
      <c r="CE35" s="149" t="e">
        <f t="shared" si="89"/>
        <v>#DIV/0!</v>
      </c>
      <c r="CF35" s="151"/>
      <c r="CG35" s="145"/>
      <c r="CH35" s="145"/>
      <c r="CI35" s="145"/>
      <c r="CJ35" s="145"/>
      <c r="CK35" s="173" t="e">
        <f t="shared" si="90"/>
        <v>#DIV/0!</v>
      </c>
      <c r="CL35" s="141" t="e">
        <f t="shared" si="91"/>
        <v>#DIV/0!</v>
      </c>
      <c r="CM35" s="141" t="e">
        <f t="shared" si="92"/>
        <v>#DIV/0!</v>
      </c>
      <c r="CN35" s="149" t="e">
        <f t="shared" si="93"/>
        <v>#DIV/0!</v>
      </c>
      <c r="CO35" s="151"/>
      <c r="CP35" s="145"/>
      <c r="CQ35" s="145"/>
      <c r="CR35" s="145"/>
      <c r="CS35" s="145"/>
      <c r="CT35" s="173" t="e">
        <f t="shared" si="94"/>
        <v>#DIV/0!</v>
      </c>
      <c r="CU35" s="141" t="e">
        <f t="shared" si="95"/>
        <v>#DIV/0!</v>
      </c>
      <c r="CV35" s="141" t="e">
        <f t="shared" si="96"/>
        <v>#DIV/0!</v>
      </c>
      <c r="CW35" s="149" t="e">
        <f t="shared" si="97"/>
        <v>#DIV/0!</v>
      </c>
      <c r="CX35" s="151"/>
      <c r="CY35" s="145"/>
      <c r="CZ35" s="145"/>
      <c r="DA35" s="145"/>
      <c r="DB35" s="145"/>
      <c r="DC35" s="173" t="e">
        <f t="shared" si="98"/>
        <v>#DIV/0!</v>
      </c>
      <c r="DD35" s="141" t="e">
        <f t="shared" si="99"/>
        <v>#DIV/0!</v>
      </c>
      <c r="DE35" s="141" t="e">
        <f t="shared" si="100"/>
        <v>#DIV/0!</v>
      </c>
      <c r="DF35" s="149" t="e">
        <f t="shared" si="101"/>
        <v>#DIV/0!</v>
      </c>
      <c r="DG35" s="138">
        <f t="shared" si="102"/>
        <v>0</v>
      </c>
      <c r="DH35" s="139">
        <f t="shared" si="103"/>
        <v>0</v>
      </c>
      <c r="DI35" s="139">
        <f t="shared" si="104"/>
        <v>0</v>
      </c>
      <c r="DJ35" s="139">
        <f t="shared" si="105"/>
        <v>0</v>
      </c>
      <c r="DK35" s="139">
        <f t="shared" si="106"/>
        <v>0</v>
      </c>
      <c r="DL35" s="181" t="e">
        <f t="shared" si="107"/>
        <v>#DIV/0!</v>
      </c>
      <c r="DM35" s="181" t="e">
        <f t="shared" si="108"/>
        <v>#DIV/0!</v>
      </c>
      <c r="DN35" s="181" t="e">
        <f t="shared" si="113"/>
        <v>#DIV/0!</v>
      </c>
      <c r="DO35" s="178" t="e">
        <f t="shared" si="114"/>
        <v>#DIV/0!</v>
      </c>
    </row>
    <row r="36" spans="1:119" ht="20.25" customHeight="1" thickBot="1">
      <c r="A36" s="123">
        <v>33</v>
      </c>
      <c r="B36" s="148"/>
      <c r="C36" s="138"/>
      <c r="D36" s="139"/>
      <c r="E36" s="139"/>
      <c r="F36" s="139"/>
      <c r="G36" s="139"/>
      <c r="H36" s="143" t="e">
        <f t="shared" si="109"/>
        <v>#DIV/0!</v>
      </c>
      <c r="I36" s="141" t="e">
        <f t="shared" si="110"/>
        <v>#DIV/0!</v>
      </c>
      <c r="J36" s="141" t="e">
        <f t="shared" si="111"/>
        <v>#DIV/0!</v>
      </c>
      <c r="K36" s="149" t="e">
        <f t="shared" si="112"/>
        <v>#DIV/0!</v>
      </c>
      <c r="L36" s="150"/>
      <c r="M36" s="144"/>
      <c r="N36" s="144"/>
      <c r="O36" s="144"/>
      <c r="P36" s="144"/>
      <c r="Q36" s="173" t="e">
        <f t="shared" si="58"/>
        <v>#DIV/0!</v>
      </c>
      <c r="R36" s="141" t="e">
        <f t="shared" si="59"/>
        <v>#DIV/0!</v>
      </c>
      <c r="S36" s="141" t="e">
        <f t="shared" si="60"/>
        <v>#DIV/0!</v>
      </c>
      <c r="T36" s="149" t="e">
        <f t="shared" si="61"/>
        <v>#DIV/0!</v>
      </c>
      <c r="U36" s="150"/>
      <c r="V36" s="144"/>
      <c r="W36" s="144"/>
      <c r="X36" s="144"/>
      <c r="Y36" s="144"/>
      <c r="Z36" s="173" t="e">
        <f t="shared" si="62"/>
        <v>#DIV/0!</v>
      </c>
      <c r="AA36" s="141" t="e">
        <f t="shared" si="63"/>
        <v>#DIV/0!</v>
      </c>
      <c r="AB36" s="141" t="e">
        <f t="shared" si="64"/>
        <v>#DIV/0!</v>
      </c>
      <c r="AC36" s="149" t="e">
        <f t="shared" si="65"/>
        <v>#DIV/0!</v>
      </c>
      <c r="AD36" s="150"/>
      <c r="AE36" s="144"/>
      <c r="AF36" s="144"/>
      <c r="AG36" s="144"/>
      <c r="AH36" s="144"/>
      <c r="AI36" s="173" t="e">
        <f t="shared" si="66"/>
        <v>#DIV/0!</v>
      </c>
      <c r="AJ36" s="141" t="e">
        <f t="shared" si="67"/>
        <v>#DIV/0!</v>
      </c>
      <c r="AK36" s="141" t="e">
        <f t="shared" si="68"/>
        <v>#DIV/0!</v>
      </c>
      <c r="AL36" s="149" t="e">
        <f t="shared" si="69"/>
        <v>#DIV/0!</v>
      </c>
      <c r="AM36" s="150"/>
      <c r="AN36" s="144"/>
      <c r="AO36" s="144"/>
      <c r="AP36" s="144"/>
      <c r="AQ36" s="144"/>
      <c r="AR36" s="173" t="e">
        <f t="shared" si="70"/>
        <v>#DIV/0!</v>
      </c>
      <c r="AS36" s="141" t="e">
        <f t="shared" si="71"/>
        <v>#DIV/0!</v>
      </c>
      <c r="AT36" s="141" t="e">
        <f t="shared" si="72"/>
        <v>#DIV/0!</v>
      </c>
      <c r="AU36" s="149" t="e">
        <f t="shared" si="73"/>
        <v>#DIV/0!</v>
      </c>
      <c r="AV36" s="150"/>
      <c r="AW36" s="144"/>
      <c r="AX36" s="144"/>
      <c r="AY36" s="144"/>
      <c r="AZ36" s="144"/>
      <c r="BA36" s="173" t="e">
        <f t="shared" si="74"/>
        <v>#DIV/0!</v>
      </c>
      <c r="BB36" s="141" t="e">
        <f t="shared" si="75"/>
        <v>#DIV/0!</v>
      </c>
      <c r="BC36" s="141" t="e">
        <f t="shared" si="76"/>
        <v>#DIV/0!</v>
      </c>
      <c r="BD36" s="149" t="e">
        <f t="shared" si="77"/>
        <v>#DIV/0!</v>
      </c>
      <c r="BE36" s="150"/>
      <c r="BF36" s="144"/>
      <c r="BG36" s="144"/>
      <c r="BH36" s="144"/>
      <c r="BI36" s="144"/>
      <c r="BJ36" s="173" t="e">
        <f t="shared" si="78"/>
        <v>#DIV/0!</v>
      </c>
      <c r="BK36" s="141" t="e">
        <f t="shared" si="79"/>
        <v>#DIV/0!</v>
      </c>
      <c r="BL36" s="141" t="e">
        <f t="shared" si="80"/>
        <v>#DIV/0!</v>
      </c>
      <c r="BM36" s="149" t="e">
        <f t="shared" si="81"/>
        <v>#DIV/0!</v>
      </c>
      <c r="BN36" s="150"/>
      <c r="BO36" s="144"/>
      <c r="BP36" s="144"/>
      <c r="BQ36" s="144"/>
      <c r="BR36" s="144"/>
      <c r="BS36" s="173" t="e">
        <f t="shared" si="82"/>
        <v>#DIV/0!</v>
      </c>
      <c r="BT36" s="141" t="e">
        <f t="shared" si="83"/>
        <v>#DIV/0!</v>
      </c>
      <c r="BU36" s="141" t="e">
        <f t="shared" si="84"/>
        <v>#DIV/0!</v>
      </c>
      <c r="BV36" s="149" t="e">
        <f t="shared" si="85"/>
        <v>#DIV/0!</v>
      </c>
      <c r="BW36" s="150"/>
      <c r="BX36" s="144"/>
      <c r="BY36" s="144"/>
      <c r="BZ36" s="144"/>
      <c r="CA36" s="144"/>
      <c r="CB36" s="173" t="e">
        <f t="shared" si="86"/>
        <v>#DIV/0!</v>
      </c>
      <c r="CC36" s="141" t="e">
        <f t="shared" si="87"/>
        <v>#DIV/0!</v>
      </c>
      <c r="CD36" s="141" t="e">
        <f t="shared" si="88"/>
        <v>#DIV/0!</v>
      </c>
      <c r="CE36" s="149" t="e">
        <f t="shared" si="89"/>
        <v>#DIV/0!</v>
      </c>
      <c r="CF36" s="150"/>
      <c r="CG36" s="144"/>
      <c r="CH36" s="144"/>
      <c r="CI36" s="144"/>
      <c r="CJ36" s="144"/>
      <c r="CK36" s="173" t="e">
        <f t="shared" si="90"/>
        <v>#DIV/0!</v>
      </c>
      <c r="CL36" s="141" t="e">
        <f t="shared" si="91"/>
        <v>#DIV/0!</v>
      </c>
      <c r="CM36" s="141" t="e">
        <f t="shared" si="92"/>
        <v>#DIV/0!</v>
      </c>
      <c r="CN36" s="149" t="e">
        <f t="shared" si="93"/>
        <v>#DIV/0!</v>
      </c>
      <c r="CO36" s="150"/>
      <c r="CP36" s="144"/>
      <c r="CQ36" s="144"/>
      <c r="CR36" s="144"/>
      <c r="CS36" s="144"/>
      <c r="CT36" s="173" t="e">
        <f t="shared" si="94"/>
        <v>#DIV/0!</v>
      </c>
      <c r="CU36" s="141" t="e">
        <f t="shared" si="95"/>
        <v>#DIV/0!</v>
      </c>
      <c r="CV36" s="141" t="e">
        <f t="shared" si="96"/>
        <v>#DIV/0!</v>
      </c>
      <c r="CW36" s="149" t="e">
        <f t="shared" si="97"/>
        <v>#DIV/0!</v>
      </c>
      <c r="CX36" s="150"/>
      <c r="CY36" s="144"/>
      <c r="CZ36" s="144"/>
      <c r="DA36" s="144"/>
      <c r="DB36" s="144"/>
      <c r="DC36" s="173" t="e">
        <f t="shared" si="98"/>
        <v>#DIV/0!</v>
      </c>
      <c r="DD36" s="141" t="e">
        <f t="shared" si="99"/>
        <v>#DIV/0!</v>
      </c>
      <c r="DE36" s="141" t="e">
        <f t="shared" si="100"/>
        <v>#DIV/0!</v>
      </c>
      <c r="DF36" s="149" t="e">
        <f t="shared" si="101"/>
        <v>#DIV/0!</v>
      </c>
      <c r="DG36" s="138">
        <f t="shared" si="102"/>
        <v>0</v>
      </c>
      <c r="DH36" s="139">
        <f t="shared" si="103"/>
        <v>0</v>
      </c>
      <c r="DI36" s="139">
        <f t="shared" si="104"/>
        <v>0</v>
      </c>
      <c r="DJ36" s="139">
        <f t="shared" si="105"/>
        <v>0</v>
      </c>
      <c r="DK36" s="139">
        <f t="shared" si="106"/>
        <v>0</v>
      </c>
      <c r="DL36" s="181" t="e">
        <f t="shared" si="107"/>
        <v>#DIV/0!</v>
      </c>
      <c r="DM36" s="181" t="e">
        <f t="shared" si="108"/>
        <v>#DIV/0!</v>
      </c>
      <c r="DN36" s="181" t="e">
        <f t="shared" si="113"/>
        <v>#DIV/0!</v>
      </c>
      <c r="DO36" s="178" t="e">
        <f t="shared" si="114"/>
        <v>#DIV/0!</v>
      </c>
    </row>
    <row r="37" spans="1:119" ht="20.25" customHeight="1" thickBot="1">
      <c r="A37" s="125">
        <v>34</v>
      </c>
      <c r="B37" s="148"/>
      <c r="C37" s="138"/>
      <c r="D37" s="139"/>
      <c r="E37" s="139"/>
      <c r="F37" s="139"/>
      <c r="G37" s="139"/>
      <c r="H37" s="143" t="e">
        <f t="shared" si="109"/>
        <v>#DIV/0!</v>
      </c>
      <c r="I37" s="141" t="e">
        <f t="shared" si="110"/>
        <v>#DIV/0!</v>
      </c>
      <c r="J37" s="141" t="e">
        <f t="shared" si="111"/>
        <v>#DIV/0!</v>
      </c>
      <c r="K37" s="149" t="e">
        <f t="shared" si="112"/>
        <v>#DIV/0!</v>
      </c>
      <c r="L37" s="167"/>
      <c r="M37" s="168"/>
      <c r="N37" s="168"/>
      <c r="O37" s="168"/>
      <c r="P37" s="168"/>
      <c r="Q37" s="173" t="e">
        <f t="shared" si="58"/>
        <v>#DIV/0!</v>
      </c>
      <c r="R37" s="141" t="e">
        <f t="shared" si="59"/>
        <v>#DIV/0!</v>
      </c>
      <c r="S37" s="141" t="e">
        <f t="shared" si="60"/>
        <v>#DIV/0!</v>
      </c>
      <c r="T37" s="149" t="e">
        <f t="shared" si="61"/>
        <v>#DIV/0!</v>
      </c>
      <c r="U37" s="167"/>
      <c r="V37" s="168"/>
      <c r="W37" s="168"/>
      <c r="X37" s="168"/>
      <c r="Y37" s="168"/>
      <c r="Z37" s="173" t="e">
        <f t="shared" si="62"/>
        <v>#DIV/0!</v>
      </c>
      <c r="AA37" s="141" t="e">
        <f t="shared" si="63"/>
        <v>#DIV/0!</v>
      </c>
      <c r="AB37" s="141" t="e">
        <f t="shared" si="64"/>
        <v>#DIV/0!</v>
      </c>
      <c r="AC37" s="149" t="e">
        <f t="shared" si="65"/>
        <v>#DIV/0!</v>
      </c>
      <c r="AD37" s="167"/>
      <c r="AE37" s="168"/>
      <c r="AF37" s="168"/>
      <c r="AG37" s="168"/>
      <c r="AH37" s="168"/>
      <c r="AI37" s="173" t="e">
        <f t="shared" si="66"/>
        <v>#DIV/0!</v>
      </c>
      <c r="AJ37" s="141" t="e">
        <f t="shared" si="67"/>
        <v>#DIV/0!</v>
      </c>
      <c r="AK37" s="141" t="e">
        <f t="shared" si="68"/>
        <v>#DIV/0!</v>
      </c>
      <c r="AL37" s="149" t="e">
        <f t="shared" si="69"/>
        <v>#DIV/0!</v>
      </c>
      <c r="AM37" s="167"/>
      <c r="AN37" s="168"/>
      <c r="AO37" s="168"/>
      <c r="AP37" s="168"/>
      <c r="AQ37" s="168"/>
      <c r="AR37" s="173" t="e">
        <f t="shared" si="70"/>
        <v>#DIV/0!</v>
      </c>
      <c r="AS37" s="141" t="e">
        <f t="shared" si="71"/>
        <v>#DIV/0!</v>
      </c>
      <c r="AT37" s="141" t="e">
        <f t="shared" si="72"/>
        <v>#DIV/0!</v>
      </c>
      <c r="AU37" s="149" t="e">
        <f t="shared" si="73"/>
        <v>#DIV/0!</v>
      </c>
      <c r="AV37" s="167"/>
      <c r="AW37" s="168"/>
      <c r="AX37" s="168"/>
      <c r="AY37" s="168"/>
      <c r="AZ37" s="168"/>
      <c r="BA37" s="173" t="e">
        <f t="shared" si="74"/>
        <v>#DIV/0!</v>
      </c>
      <c r="BB37" s="141" t="e">
        <f t="shared" si="75"/>
        <v>#DIV/0!</v>
      </c>
      <c r="BC37" s="141" t="e">
        <f t="shared" si="76"/>
        <v>#DIV/0!</v>
      </c>
      <c r="BD37" s="149" t="e">
        <f t="shared" si="77"/>
        <v>#DIV/0!</v>
      </c>
      <c r="BE37" s="167"/>
      <c r="BF37" s="168"/>
      <c r="BG37" s="168"/>
      <c r="BH37" s="168"/>
      <c r="BI37" s="168"/>
      <c r="BJ37" s="173" t="e">
        <f t="shared" si="78"/>
        <v>#DIV/0!</v>
      </c>
      <c r="BK37" s="141" t="e">
        <f t="shared" si="79"/>
        <v>#DIV/0!</v>
      </c>
      <c r="BL37" s="141" t="e">
        <f t="shared" si="80"/>
        <v>#DIV/0!</v>
      </c>
      <c r="BM37" s="149" t="e">
        <f t="shared" si="81"/>
        <v>#DIV/0!</v>
      </c>
      <c r="BN37" s="167"/>
      <c r="BO37" s="168"/>
      <c r="BP37" s="168"/>
      <c r="BQ37" s="168"/>
      <c r="BR37" s="168"/>
      <c r="BS37" s="173" t="e">
        <f t="shared" si="82"/>
        <v>#DIV/0!</v>
      </c>
      <c r="BT37" s="141" t="e">
        <f t="shared" si="83"/>
        <v>#DIV/0!</v>
      </c>
      <c r="BU37" s="141" t="e">
        <f t="shared" si="84"/>
        <v>#DIV/0!</v>
      </c>
      <c r="BV37" s="149" t="e">
        <f t="shared" si="85"/>
        <v>#DIV/0!</v>
      </c>
      <c r="BW37" s="167"/>
      <c r="BX37" s="168"/>
      <c r="BY37" s="168"/>
      <c r="BZ37" s="168"/>
      <c r="CA37" s="168"/>
      <c r="CB37" s="173" t="e">
        <f t="shared" si="86"/>
        <v>#DIV/0!</v>
      </c>
      <c r="CC37" s="141" t="e">
        <f t="shared" si="87"/>
        <v>#DIV/0!</v>
      </c>
      <c r="CD37" s="141" t="e">
        <f t="shared" si="88"/>
        <v>#DIV/0!</v>
      </c>
      <c r="CE37" s="149" t="e">
        <f t="shared" si="89"/>
        <v>#DIV/0!</v>
      </c>
      <c r="CF37" s="167"/>
      <c r="CG37" s="168"/>
      <c r="CH37" s="168"/>
      <c r="CI37" s="168"/>
      <c r="CJ37" s="168"/>
      <c r="CK37" s="173" t="e">
        <f t="shared" si="90"/>
        <v>#DIV/0!</v>
      </c>
      <c r="CL37" s="141" t="e">
        <f t="shared" si="91"/>
        <v>#DIV/0!</v>
      </c>
      <c r="CM37" s="141" t="e">
        <f t="shared" si="92"/>
        <v>#DIV/0!</v>
      </c>
      <c r="CN37" s="149" t="e">
        <f t="shared" si="93"/>
        <v>#DIV/0!</v>
      </c>
      <c r="CO37" s="167"/>
      <c r="CP37" s="168"/>
      <c r="CQ37" s="168"/>
      <c r="CR37" s="168"/>
      <c r="CS37" s="168"/>
      <c r="CT37" s="173" t="e">
        <f t="shared" si="94"/>
        <v>#DIV/0!</v>
      </c>
      <c r="CU37" s="141" t="e">
        <f t="shared" si="95"/>
        <v>#DIV/0!</v>
      </c>
      <c r="CV37" s="141" t="e">
        <f t="shared" si="96"/>
        <v>#DIV/0!</v>
      </c>
      <c r="CW37" s="149" t="e">
        <f t="shared" si="97"/>
        <v>#DIV/0!</v>
      </c>
      <c r="CX37" s="167"/>
      <c r="CY37" s="168"/>
      <c r="CZ37" s="168"/>
      <c r="DA37" s="168"/>
      <c r="DB37" s="168"/>
      <c r="DC37" s="173" t="e">
        <f t="shared" si="98"/>
        <v>#DIV/0!</v>
      </c>
      <c r="DD37" s="141" t="e">
        <f t="shared" si="99"/>
        <v>#DIV/0!</v>
      </c>
      <c r="DE37" s="141" t="e">
        <f t="shared" si="100"/>
        <v>#DIV/0!</v>
      </c>
      <c r="DF37" s="149" t="e">
        <f t="shared" si="101"/>
        <v>#DIV/0!</v>
      </c>
      <c r="DG37" s="138">
        <f t="shared" si="102"/>
        <v>0</v>
      </c>
      <c r="DH37" s="139">
        <f t="shared" si="103"/>
        <v>0</v>
      </c>
      <c r="DI37" s="139">
        <f t="shared" si="104"/>
        <v>0</v>
      </c>
      <c r="DJ37" s="139">
        <f t="shared" si="105"/>
        <v>0</v>
      </c>
      <c r="DK37" s="139">
        <f t="shared" si="106"/>
        <v>0</v>
      </c>
      <c r="DL37" s="181" t="e">
        <f t="shared" si="107"/>
        <v>#DIV/0!</v>
      </c>
      <c r="DM37" s="181" t="e">
        <f t="shared" si="108"/>
        <v>#DIV/0!</v>
      </c>
      <c r="DN37" s="181" t="e">
        <f t="shared" si="113"/>
        <v>#DIV/0!</v>
      </c>
      <c r="DO37" s="178" t="e">
        <f t="shared" si="114"/>
        <v>#DIV/0!</v>
      </c>
    </row>
    <row r="38" spans="1:119" ht="20.25" customHeight="1" thickBot="1">
      <c r="A38" s="123">
        <v>35</v>
      </c>
      <c r="B38" s="148"/>
      <c r="C38" s="138"/>
      <c r="D38" s="139"/>
      <c r="E38" s="139"/>
      <c r="F38" s="139"/>
      <c r="G38" s="139"/>
      <c r="H38" s="143" t="e">
        <f t="shared" si="109"/>
        <v>#DIV/0!</v>
      </c>
      <c r="I38" s="141" t="e">
        <f t="shared" si="110"/>
        <v>#DIV/0!</v>
      </c>
      <c r="J38" s="141" t="e">
        <f t="shared" si="111"/>
        <v>#DIV/0!</v>
      </c>
      <c r="K38" s="149" t="e">
        <f t="shared" si="112"/>
        <v>#DIV/0!</v>
      </c>
      <c r="L38" s="167"/>
      <c r="M38" s="168"/>
      <c r="N38" s="168"/>
      <c r="O38" s="168"/>
      <c r="P38" s="168"/>
      <c r="Q38" s="173" t="e">
        <f t="shared" si="58"/>
        <v>#DIV/0!</v>
      </c>
      <c r="R38" s="141" t="e">
        <f t="shared" si="59"/>
        <v>#DIV/0!</v>
      </c>
      <c r="S38" s="141" t="e">
        <f t="shared" si="60"/>
        <v>#DIV/0!</v>
      </c>
      <c r="T38" s="149" t="e">
        <f t="shared" si="61"/>
        <v>#DIV/0!</v>
      </c>
      <c r="U38" s="167"/>
      <c r="V38" s="168"/>
      <c r="W38" s="168"/>
      <c r="X38" s="168"/>
      <c r="Y38" s="168"/>
      <c r="Z38" s="173" t="e">
        <f t="shared" si="62"/>
        <v>#DIV/0!</v>
      </c>
      <c r="AA38" s="141" t="e">
        <f t="shared" si="63"/>
        <v>#DIV/0!</v>
      </c>
      <c r="AB38" s="141" t="e">
        <f t="shared" si="64"/>
        <v>#DIV/0!</v>
      </c>
      <c r="AC38" s="149" t="e">
        <f t="shared" si="65"/>
        <v>#DIV/0!</v>
      </c>
      <c r="AD38" s="167"/>
      <c r="AE38" s="168"/>
      <c r="AF38" s="168"/>
      <c r="AG38" s="168"/>
      <c r="AH38" s="168"/>
      <c r="AI38" s="173" t="e">
        <f t="shared" si="66"/>
        <v>#DIV/0!</v>
      </c>
      <c r="AJ38" s="141" t="e">
        <f t="shared" si="67"/>
        <v>#DIV/0!</v>
      </c>
      <c r="AK38" s="141" t="e">
        <f t="shared" si="68"/>
        <v>#DIV/0!</v>
      </c>
      <c r="AL38" s="149" t="e">
        <f t="shared" si="69"/>
        <v>#DIV/0!</v>
      </c>
      <c r="AM38" s="167"/>
      <c r="AN38" s="168"/>
      <c r="AO38" s="168"/>
      <c r="AP38" s="168"/>
      <c r="AQ38" s="168"/>
      <c r="AR38" s="173" t="e">
        <f t="shared" si="70"/>
        <v>#DIV/0!</v>
      </c>
      <c r="AS38" s="141" t="e">
        <f t="shared" si="71"/>
        <v>#DIV/0!</v>
      </c>
      <c r="AT38" s="141" t="e">
        <f t="shared" si="72"/>
        <v>#DIV/0!</v>
      </c>
      <c r="AU38" s="149" t="e">
        <f t="shared" si="73"/>
        <v>#DIV/0!</v>
      </c>
      <c r="AV38" s="167"/>
      <c r="AW38" s="168"/>
      <c r="AX38" s="168"/>
      <c r="AY38" s="168"/>
      <c r="AZ38" s="168"/>
      <c r="BA38" s="173" t="e">
        <f t="shared" si="74"/>
        <v>#DIV/0!</v>
      </c>
      <c r="BB38" s="141" t="e">
        <f t="shared" si="75"/>
        <v>#DIV/0!</v>
      </c>
      <c r="BC38" s="141" t="e">
        <f t="shared" si="76"/>
        <v>#DIV/0!</v>
      </c>
      <c r="BD38" s="149" t="e">
        <f t="shared" si="77"/>
        <v>#DIV/0!</v>
      </c>
      <c r="BE38" s="167"/>
      <c r="BF38" s="168"/>
      <c r="BG38" s="168"/>
      <c r="BH38" s="168"/>
      <c r="BI38" s="168"/>
      <c r="BJ38" s="173" t="e">
        <f t="shared" si="78"/>
        <v>#DIV/0!</v>
      </c>
      <c r="BK38" s="141" t="e">
        <f t="shared" si="79"/>
        <v>#DIV/0!</v>
      </c>
      <c r="BL38" s="141" t="e">
        <f t="shared" si="80"/>
        <v>#DIV/0!</v>
      </c>
      <c r="BM38" s="149" t="e">
        <f t="shared" si="81"/>
        <v>#DIV/0!</v>
      </c>
      <c r="BN38" s="167"/>
      <c r="BO38" s="168"/>
      <c r="BP38" s="168"/>
      <c r="BQ38" s="168"/>
      <c r="BR38" s="168"/>
      <c r="BS38" s="173" t="e">
        <f t="shared" si="82"/>
        <v>#DIV/0!</v>
      </c>
      <c r="BT38" s="141" t="e">
        <f t="shared" si="83"/>
        <v>#DIV/0!</v>
      </c>
      <c r="BU38" s="141" t="e">
        <f t="shared" si="84"/>
        <v>#DIV/0!</v>
      </c>
      <c r="BV38" s="149" t="e">
        <f t="shared" si="85"/>
        <v>#DIV/0!</v>
      </c>
      <c r="BW38" s="167"/>
      <c r="BX38" s="168"/>
      <c r="BY38" s="168"/>
      <c r="BZ38" s="168"/>
      <c r="CA38" s="168"/>
      <c r="CB38" s="173" t="e">
        <f t="shared" si="86"/>
        <v>#DIV/0!</v>
      </c>
      <c r="CC38" s="141" t="e">
        <f t="shared" si="87"/>
        <v>#DIV/0!</v>
      </c>
      <c r="CD38" s="141" t="e">
        <f t="shared" si="88"/>
        <v>#DIV/0!</v>
      </c>
      <c r="CE38" s="149" t="e">
        <f t="shared" si="89"/>
        <v>#DIV/0!</v>
      </c>
      <c r="CF38" s="167"/>
      <c r="CG38" s="168"/>
      <c r="CH38" s="168"/>
      <c r="CI38" s="168"/>
      <c r="CJ38" s="168"/>
      <c r="CK38" s="173" t="e">
        <f t="shared" si="90"/>
        <v>#DIV/0!</v>
      </c>
      <c r="CL38" s="141" t="e">
        <f t="shared" si="91"/>
        <v>#DIV/0!</v>
      </c>
      <c r="CM38" s="141" t="e">
        <f t="shared" si="92"/>
        <v>#DIV/0!</v>
      </c>
      <c r="CN38" s="149" t="e">
        <f t="shared" si="93"/>
        <v>#DIV/0!</v>
      </c>
      <c r="CO38" s="167"/>
      <c r="CP38" s="168"/>
      <c r="CQ38" s="168"/>
      <c r="CR38" s="168"/>
      <c r="CS38" s="168"/>
      <c r="CT38" s="173" t="e">
        <f t="shared" si="94"/>
        <v>#DIV/0!</v>
      </c>
      <c r="CU38" s="141" t="e">
        <f t="shared" si="95"/>
        <v>#DIV/0!</v>
      </c>
      <c r="CV38" s="141" t="e">
        <f t="shared" si="96"/>
        <v>#DIV/0!</v>
      </c>
      <c r="CW38" s="149" t="e">
        <f t="shared" si="97"/>
        <v>#DIV/0!</v>
      </c>
      <c r="CX38" s="167"/>
      <c r="CY38" s="168"/>
      <c r="CZ38" s="168"/>
      <c r="DA38" s="168"/>
      <c r="DB38" s="168"/>
      <c r="DC38" s="173" t="e">
        <f t="shared" si="98"/>
        <v>#DIV/0!</v>
      </c>
      <c r="DD38" s="141" t="e">
        <f t="shared" si="99"/>
        <v>#DIV/0!</v>
      </c>
      <c r="DE38" s="141" t="e">
        <f t="shared" si="100"/>
        <v>#DIV/0!</v>
      </c>
      <c r="DF38" s="149" t="e">
        <f t="shared" si="101"/>
        <v>#DIV/0!</v>
      </c>
      <c r="DG38" s="138">
        <f t="shared" si="102"/>
        <v>0</v>
      </c>
      <c r="DH38" s="139">
        <f t="shared" si="103"/>
        <v>0</v>
      </c>
      <c r="DI38" s="139">
        <f t="shared" si="104"/>
        <v>0</v>
      </c>
      <c r="DJ38" s="139">
        <f t="shared" si="105"/>
        <v>0</v>
      </c>
      <c r="DK38" s="139">
        <f t="shared" si="106"/>
        <v>0</v>
      </c>
      <c r="DL38" s="181" t="e">
        <f t="shared" si="107"/>
        <v>#DIV/0!</v>
      </c>
      <c r="DM38" s="181" t="e">
        <f t="shared" si="108"/>
        <v>#DIV/0!</v>
      </c>
      <c r="DN38" s="181" t="e">
        <f t="shared" si="113"/>
        <v>#DIV/0!</v>
      </c>
      <c r="DO38" s="178" t="e">
        <f t="shared" si="114"/>
        <v>#DIV/0!</v>
      </c>
    </row>
    <row r="39" spans="1:119" ht="20.25" customHeight="1" thickBot="1">
      <c r="A39" s="123">
        <v>36</v>
      </c>
      <c r="B39" s="148"/>
      <c r="C39" s="138"/>
      <c r="D39" s="139"/>
      <c r="E39" s="139"/>
      <c r="F39" s="139"/>
      <c r="G39" s="139"/>
      <c r="H39" s="143" t="e">
        <f t="shared" si="109"/>
        <v>#DIV/0!</v>
      </c>
      <c r="I39" s="141" t="e">
        <f t="shared" si="110"/>
        <v>#DIV/0!</v>
      </c>
      <c r="J39" s="141" t="e">
        <f t="shared" si="111"/>
        <v>#DIV/0!</v>
      </c>
      <c r="K39" s="149" t="e">
        <f t="shared" si="112"/>
        <v>#DIV/0!</v>
      </c>
      <c r="L39" s="167"/>
      <c r="M39" s="168"/>
      <c r="N39" s="168"/>
      <c r="O39" s="168"/>
      <c r="P39" s="168"/>
      <c r="Q39" s="173" t="e">
        <f t="shared" si="58"/>
        <v>#DIV/0!</v>
      </c>
      <c r="R39" s="141" t="e">
        <f t="shared" si="59"/>
        <v>#DIV/0!</v>
      </c>
      <c r="S39" s="141" t="e">
        <f t="shared" si="60"/>
        <v>#DIV/0!</v>
      </c>
      <c r="T39" s="149" t="e">
        <f t="shared" si="61"/>
        <v>#DIV/0!</v>
      </c>
      <c r="U39" s="167"/>
      <c r="V39" s="168"/>
      <c r="W39" s="168"/>
      <c r="X39" s="168"/>
      <c r="Y39" s="168"/>
      <c r="Z39" s="173" t="e">
        <f t="shared" si="62"/>
        <v>#DIV/0!</v>
      </c>
      <c r="AA39" s="141" t="e">
        <f t="shared" si="63"/>
        <v>#DIV/0!</v>
      </c>
      <c r="AB39" s="141" t="e">
        <f t="shared" si="64"/>
        <v>#DIV/0!</v>
      </c>
      <c r="AC39" s="149" t="e">
        <f t="shared" si="65"/>
        <v>#DIV/0!</v>
      </c>
      <c r="AD39" s="167"/>
      <c r="AE39" s="168"/>
      <c r="AF39" s="168"/>
      <c r="AG39" s="168"/>
      <c r="AH39" s="168"/>
      <c r="AI39" s="173" t="e">
        <f t="shared" si="66"/>
        <v>#DIV/0!</v>
      </c>
      <c r="AJ39" s="141" t="e">
        <f t="shared" si="67"/>
        <v>#DIV/0!</v>
      </c>
      <c r="AK39" s="141" t="e">
        <f t="shared" si="68"/>
        <v>#DIV/0!</v>
      </c>
      <c r="AL39" s="149" t="e">
        <f t="shared" si="69"/>
        <v>#DIV/0!</v>
      </c>
      <c r="AM39" s="167"/>
      <c r="AN39" s="168"/>
      <c r="AO39" s="168"/>
      <c r="AP39" s="168"/>
      <c r="AQ39" s="168"/>
      <c r="AR39" s="173" t="e">
        <f t="shared" si="70"/>
        <v>#DIV/0!</v>
      </c>
      <c r="AS39" s="141" t="e">
        <f t="shared" si="71"/>
        <v>#DIV/0!</v>
      </c>
      <c r="AT39" s="141" t="e">
        <f t="shared" si="72"/>
        <v>#DIV/0!</v>
      </c>
      <c r="AU39" s="149" t="e">
        <f t="shared" si="73"/>
        <v>#DIV/0!</v>
      </c>
      <c r="AV39" s="167"/>
      <c r="AW39" s="168"/>
      <c r="AX39" s="168"/>
      <c r="AY39" s="168"/>
      <c r="AZ39" s="168"/>
      <c r="BA39" s="173" t="e">
        <f t="shared" si="74"/>
        <v>#DIV/0!</v>
      </c>
      <c r="BB39" s="141" t="e">
        <f t="shared" si="75"/>
        <v>#DIV/0!</v>
      </c>
      <c r="BC39" s="141" t="e">
        <f t="shared" si="76"/>
        <v>#DIV/0!</v>
      </c>
      <c r="BD39" s="149" t="e">
        <f t="shared" si="77"/>
        <v>#DIV/0!</v>
      </c>
      <c r="BE39" s="167"/>
      <c r="BF39" s="168"/>
      <c r="BG39" s="168"/>
      <c r="BH39" s="168"/>
      <c r="BI39" s="168"/>
      <c r="BJ39" s="173" t="e">
        <f t="shared" si="78"/>
        <v>#DIV/0!</v>
      </c>
      <c r="BK39" s="141" t="e">
        <f t="shared" si="79"/>
        <v>#DIV/0!</v>
      </c>
      <c r="BL39" s="141" t="e">
        <f t="shared" si="80"/>
        <v>#DIV/0!</v>
      </c>
      <c r="BM39" s="149" t="e">
        <f t="shared" si="81"/>
        <v>#DIV/0!</v>
      </c>
      <c r="BN39" s="167"/>
      <c r="BO39" s="168"/>
      <c r="BP39" s="168"/>
      <c r="BQ39" s="168"/>
      <c r="BR39" s="168"/>
      <c r="BS39" s="173" t="e">
        <f t="shared" si="82"/>
        <v>#DIV/0!</v>
      </c>
      <c r="BT39" s="141" t="e">
        <f t="shared" si="83"/>
        <v>#DIV/0!</v>
      </c>
      <c r="BU39" s="141" t="e">
        <f t="shared" si="84"/>
        <v>#DIV/0!</v>
      </c>
      <c r="BV39" s="149" t="e">
        <f t="shared" si="85"/>
        <v>#DIV/0!</v>
      </c>
      <c r="BW39" s="167"/>
      <c r="BX39" s="168"/>
      <c r="BY39" s="168"/>
      <c r="BZ39" s="168"/>
      <c r="CA39" s="168"/>
      <c r="CB39" s="173" t="e">
        <f t="shared" si="86"/>
        <v>#DIV/0!</v>
      </c>
      <c r="CC39" s="141" t="e">
        <f t="shared" si="87"/>
        <v>#DIV/0!</v>
      </c>
      <c r="CD39" s="141" t="e">
        <f t="shared" si="88"/>
        <v>#DIV/0!</v>
      </c>
      <c r="CE39" s="149" t="e">
        <f t="shared" si="89"/>
        <v>#DIV/0!</v>
      </c>
      <c r="CF39" s="167"/>
      <c r="CG39" s="168"/>
      <c r="CH39" s="168"/>
      <c r="CI39" s="168"/>
      <c r="CJ39" s="168"/>
      <c r="CK39" s="173" t="e">
        <f t="shared" si="90"/>
        <v>#DIV/0!</v>
      </c>
      <c r="CL39" s="141" t="e">
        <f t="shared" si="91"/>
        <v>#DIV/0!</v>
      </c>
      <c r="CM39" s="141" t="e">
        <f t="shared" si="92"/>
        <v>#DIV/0!</v>
      </c>
      <c r="CN39" s="149" t="e">
        <f t="shared" si="93"/>
        <v>#DIV/0!</v>
      </c>
      <c r="CO39" s="167"/>
      <c r="CP39" s="168"/>
      <c r="CQ39" s="168"/>
      <c r="CR39" s="168"/>
      <c r="CS39" s="168"/>
      <c r="CT39" s="173" t="e">
        <f t="shared" si="94"/>
        <v>#DIV/0!</v>
      </c>
      <c r="CU39" s="141" t="e">
        <f t="shared" si="95"/>
        <v>#DIV/0!</v>
      </c>
      <c r="CV39" s="141" t="e">
        <f t="shared" si="96"/>
        <v>#DIV/0!</v>
      </c>
      <c r="CW39" s="149" t="e">
        <f t="shared" si="97"/>
        <v>#DIV/0!</v>
      </c>
      <c r="CX39" s="167"/>
      <c r="CY39" s="168"/>
      <c r="CZ39" s="168"/>
      <c r="DA39" s="168"/>
      <c r="DB39" s="168"/>
      <c r="DC39" s="173" t="e">
        <f t="shared" si="98"/>
        <v>#DIV/0!</v>
      </c>
      <c r="DD39" s="141" t="e">
        <f t="shared" si="99"/>
        <v>#DIV/0!</v>
      </c>
      <c r="DE39" s="141" t="e">
        <f t="shared" si="100"/>
        <v>#DIV/0!</v>
      </c>
      <c r="DF39" s="149" t="e">
        <f t="shared" si="101"/>
        <v>#DIV/0!</v>
      </c>
      <c r="DG39" s="138">
        <f t="shared" si="102"/>
        <v>0</v>
      </c>
      <c r="DH39" s="139">
        <f t="shared" si="103"/>
        <v>0</v>
      </c>
      <c r="DI39" s="139">
        <f t="shared" si="104"/>
        <v>0</v>
      </c>
      <c r="DJ39" s="139">
        <f t="shared" si="105"/>
        <v>0</v>
      </c>
      <c r="DK39" s="139">
        <f t="shared" si="106"/>
        <v>0</v>
      </c>
      <c r="DL39" s="181" t="e">
        <f t="shared" si="107"/>
        <v>#DIV/0!</v>
      </c>
      <c r="DM39" s="181" t="e">
        <f t="shared" si="108"/>
        <v>#DIV/0!</v>
      </c>
      <c r="DN39" s="181" t="e">
        <f t="shared" si="113"/>
        <v>#DIV/0!</v>
      </c>
      <c r="DO39" s="178" t="e">
        <f t="shared" si="114"/>
        <v>#DIV/0!</v>
      </c>
    </row>
    <row r="40" spans="1:119" ht="20.25" customHeight="1" thickBot="1">
      <c r="A40" s="125">
        <v>37</v>
      </c>
      <c r="B40" s="148"/>
      <c r="C40" s="138"/>
      <c r="D40" s="139"/>
      <c r="E40" s="139"/>
      <c r="F40" s="139"/>
      <c r="G40" s="139"/>
      <c r="H40" s="143" t="e">
        <f t="shared" si="109"/>
        <v>#DIV/0!</v>
      </c>
      <c r="I40" s="141" t="e">
        <f t="shared" si="110"/>
        <v>#DIV/0!</v>
      </c>
      <c r="J40" s="141" t="e">
        <f t="shared" si="111"/>
        <v>#DIV/0!</v>
      </c>
      <c r="K40" s="149" t="e">
        <f t="shared" si="112"/>
        <v>#DIV/0!</v>
      </c>
      <c r="L40" s="167"/>
      <c r="M40" s="168"/>
      <c r="N40" s="168"/>
      <c r="O40" s="168"/>
      <c r="P40" s="168"/>
      <c r="Q40" s="173" t="e">
        <f t="shared" si="58"/>
        <v>#DIV/0!</v>
      </c>
      <c r="R40" s="141" t="e">
        <f t="shared" si="59"/>
        <v>#DIV/0!</v>
      </c>
      <c r="S40" s="141" t="e">
        <f t="shared" si="60"/>
        <v>#DIV/0!</v>
      </c>
      <c r="T40" s="149" t="e">
        <f t="shared" si="61"/>
        <v>#DIV/0!</v>
      </c>
      <c r="U40" s="167"/>
      <c r="V40" s="168"/>
      <c r="W40" s="168"/>
      <c r="X40" s="168"/>
      <c r="Y40" s="168"/>
      <c r="Z40" s="173" t="e">
        <f t="shared" si="62"/>
        <v>#DIV/0!</v>
      </c>
      <c r="AA40" s="141" t="e">
        <f t="shared" si="63"/>
        <v>#DIV/0!</v>
      </c>
      <c r="AB40" s="141" t="e">
        <f t="shared" si="64"/>
        <v>#DIV/0!</v>
      </c>
      <c r="AC40" s="149" t="e">
        <f t="shared" si="65"/>
        <v>#DIV/0!</v>
      </c>
      <c r="AD40" s="167"/>
      <c r="AE40" s="168"/>
      <c r="AF40" s="168"/>
      <c r="AG40" s="168"/>
      <c r="AH40" s="168"/>
      <c r="AI40" s="173" t="e">
        <f t="shared" si="66"/>
        <v>#DIV/0!</v>
      </c>
      <c r="AJ40" s="141" t="e">
        <f t="shared" si="67"/>
        <v>#DIV/0!</v>
      </c>
      <c r="AK40" s="141" t="e">
        <f t="shared" si="68"/>
        <v>#DIV/0!</v>
      </c>
      <c r="AL40" s="149" t="e">
        <f t="shared" si="69"/>
        <v>#DIV/0!</v>
      </c>
      <c r="AM40" s="167"/>
      <c r="AN40" s="168"/>
      <c r="AO40" s="168"/>
      <c r="AP40" s="168"/>
      <c r="AQ40" s="168"/>
      <c r="AR40" s="173" t="e">
        <f t="shared" si="70"/>
        <v>#DIV/0!</v>
      </c>
      <c r="AS40" s="141" t="e">
        <f t="shared" si="71"/>
        <v>#DIV/0!</v>
      </c>
      <c r="AT40" s="141" t="e">
        <f t="shared" si="72"/>
        <v>#DIV/0!</v>
      </c>
      <c r="AU40" s="149" t="e">
        <f t="shared" si="73"/>
        <v>#DIV/0!</v>
      </c>
      <c r="AV40" s="167"/>
      <c r="AW40" s="168"/>
      <c r="AX40" s="168"/>
      <c r="AY40" s="168"/>
      <c r="AZ40" s="168"/>
      <c r="BA40" s="173" t="e">
        <f t="shared" si="74"/>
        <v>#DIV/0!</v>
      </c>
      <c r="BB40" s="141" t="e">
        <f t="shared" si="75"/>
        <v>#DIV/0!</v>
      </c>
      <c r="BC40" s="141" t="e">
        <f t="shared" si="76"/>
        <v>#DIV/0!</v>
      </c>
      <c r="BD40" s="149" t="e">
        <f t="shared" si="77"/>
        <v>#DIV/0!</v>
      </c>
      <c r="BE40" s="167"/>
      <c r="BF40" s="168"/>
      <c r="BG40" s="168"/>
      <c r="BH40" s="168"/>
      <c r="BI40" s="168"/>
      <c r="BJ40" s="173" t="e">
        <f t="shared" si="78"/>
        <v>#DIV/0!</v>
      </c>
      <c r="BK40" s="141" t="e">
        <f t="shared" si="79"/>
        <v>#DIV/0!</v>
      </c>
      <c r="BL40" s="141" t="e">
        <f t="shared" si="80"/>
        <v>#DIV/0!</v>
      </c>
      <c r="BM40" s="149" t="e">
        <f t="shared" si="81"/>
        <v>#DIV/0!</v>
      </c>
      <c r="BN40" s="167"/>
      <c r="BO40" s="168"/>
      <c r="BP40" s="168"/>
      <c r="BQ40" s="168"/>
      <c r="BR40" s="168"/>
      <c r="BS40" s="173" t="e">
        <f t="shared" si="82"/>
        <v>#DIV/0!</v>
      </c>
      <c r="BT40" s="141" t="e">
        <f t="shared" si="83"/>
        <v>#DIV/0!</v>
      </c>
      <c r="BU40" s="141" t="e">
        <f t="shared" si="84"/>
        <v>#DIV/0!</v>
      </c>
      <c r="BV40" s="149" t="e">
        <f t="shared" si="85"/>
        <v>#DIV/0!</v>
      </c>
      <c r="BW40" s="167"/>
      <c r="BX40" s="168"/>
      <c r="BY40" s="168"/>
      <c r="BZ40" s="168"/>
      <c r="CA40" s="168"/>
      <c r="CB40" s="173" t="e">
        <f t="shared" si="86"/>
        <v>#DIV/0!</v>
      </c>
      <c r="CC40" s="141" t="e">
        <f t="shared" si="87"/>
        <v>#DIV/0!</v>
      </c>
      <c r="CD40" s="141" t="e">
        <f t="shared" si="88"/>
        <v>#DIV/0!</v>
      </c>
      <c r="CE40" s="149" t="e">
        <f t="shared" si="89"/>
        <v>#DIV/0!</v>
      </c>
      <c r="CF40" s="167"/>
      <c r="CG40" s="168"/>
      <c r="CH40" s="168"/>
      <c r="CI40" s="168"/>
      <c r="CJ40" s="168"/>
      <c r="CK40" s="173" t="e">
        <f t="shared" si="90"/>
        <v>#DIV/0!</v>
      </c>
      <c r="CL40" s="141" t="e">
        <f t="shared" si="91"/>
        <v>#DIV/0!</v>
      </c>
      <c r="CM40" s="141" t="e">
        <f t="shared" si="92"/>
        <v>#DIV/0!</v>
      </c>
      <c r="CN40" s="149" t="e">
        <f t="shared" si="93"/>
        <v>#DIV/0!</v>
      </c>
      <c r="CO40" s="167"/>
      <c r="CP40" s="168"/>
      <c r="CQ40" s="168"/>
      <c r="CR40" s="168"/>
      <c r="CS40" s="168"/>
      <c r="CT40" s="173" t="e">
        <f t="shared" si="94"/>
        <v>#DIV/0!</v>
      </c>
      <c r="CU40" s="141" t="e">
        <f t="shared" si="95"/>
        <v>#DIV/0!</v>
      </c>
      <c r="CV40" s="141" t="e">
        <f t="shared" si="96"/>
        <v>#DIV/0!</v>
      </c>
      <c r="CW40" s="149" t="e">
        <f t="shared" si="97"/>
        <v>#DIV/0!</v>
      </c>
      <c r="CX40" s="167"/>
      <c r="CY40" s="168"/>
      <c r="CZ40" s="168"/>
      <c r="DA40" s="168"/>
      <c r="DB40" s="168"/>
      <c r="DC40" s="173" t="e">
        <f t="shared" si="98"/>
        <v>#DIV/0!</v>
      </c>
      <c r="DD40" s="141" t="e">
        <f t="shared" si="99"/>
        <v>#DIV/0!</v>
      </c>
      <c r="DE40" s="141" t="e">
        <f t="shared" si="100"/>
        <v>#DIV/0!</v>
      </c>
      <c r="DF40" s="149" t="e">
        <f t="shared" si="101"/>
        <v>#DIV/0!</v>
      </c>
      <c r="DG40" s="138">
        <f t="shared" si="102"/>
        <v>0</v>
      </c>
      <c r="DH40" s="139">
        <f t="shared" si="103"/>
        <v>0</v>
      </c>
      <c r="DI40" s="139">
        <f t="shared" si="104"/>
        <v>0</v>
      </c>
      <c r="DJ40" s="139">
        <f t="shared" si="105"/>
        <v>0</v>
      </c>
      <c r="DK40" s="139">
        <f t="shared" si="106"/>
        <v>0</v>
      </c>
      <c r="DL40" s="181" t="e">
        <f t="shared" si="107"/>
        <v>#DIV/0!</v>
      </c>
      <c r="DM40" s="181" t="e">
        <f t="shared" si="108"/>
        <v>#DIV/0!</v>
      </c>
      <c r="DN40" s="181" t="e">
        <f t="shared" si="113"/>
        <v>#DIV/0!</v>
      </c>
      <c r="DO40" s="178" t="e">
        <f t="shared" si="114"/>
        <v>#DIV/0!</v>
      </c>
    </row>
    <row r="41" spans="1:119" ht="20.25" customHeight="1" thickBot="1">
      <c r="A41" s="123">
        <v>38</v>
      </c>
      <c r="B41" s="148"/>
      <c r="C41" s="138"/>
      <c r="D41" s="139"/>
      <c r="E41" s="139"/>
      <c r="F41" s="139"/>
      <c r="G41" s="139"/>
      <c r="H41" s="143" t="e">
        <f t="shared" si="109"/>
        <v>#DIV/0!</v>
      </c>
      <c r="I41" s="141" t="e">
        <f t="shared" si="110"/>
        <v>#DIV/0!</v>
      </c>
      <c r="J41" s="141" t="e">
        <f t="shared" si="111"/>
        <v>#DIV/0!</v>
      </c>
      <c r="K41" s="149" t="e">
        <f t="shared" si="112"/>
        <v>#DIV/0!</v>
      </c>
      <c r="L41" s="167"/>
      <c r="M41" s="168"/>
      <c r="N41" s="168"/>
      <c r="O41" s="168"/>
      <c r="P41" s="168"/>
      <c r="Q41" s="173" t="e">
        <f t="shared" si="58"/>
        <v>#DIV/0!</v>
      </c>
      <c r="R41" s="141" t="e">
        <f t="shared" si="59"/>
        <v>#DIV/0!</v>
      </c>
      <c r="S41" s="141" t="e">
        <f t="shared" si="60"/>
        <v>#DIV/0!</v>
      </c>
      <c r="T41" s="149" t="e">
        <f t="shared" si="61"/>
        <v>#DIV/0!</v>
      </c>
      <c r="U41" s="167"/>
      <c r="V41" s="168"/>
      <c r="W41" s="168"/>
      <c r="X41" s="168"/>
      <c r="Y41" s="168"/>
      <c r="Z41" s="173" t="e">
        <f t="shared" si="62"/>
        <v>#DIV/0!</v>
      </c>
      <c r="AA41" s="141" t="e">
        <f t="shared" si="63"/>
        <v>#DIV/0!</v>
      </c>
      <c r="AB41" s="141" t="e">
        <f t="shared" si="64"/>
        <v>#DIV/0!</v>
      </c>
      <c r="AC41" s="149" t="e">
        <f t="shared" si="65"/>
        <v>#DIV/0!</v>
      </c>
      <c r="AD41" s="167"/>
      <c r="AE41" s="168"/>
      <c r="AF41" s="168"/>
      <c r="AG41" s="168"/>
      <c r="AH41" s="168"/>
      <c r="AI41" s="173" t="e">
        <f t="shared" si="66"/>
        <v>#DIV/0!</v>
      </c>
      <c r="AJ41" s="141" t="e">
        <f t="shared" si="67"/>
        <v>#DIV/0!</v>
      </c>
      <c r="AK41" s="141" t="e">
        <f t="shared" si="68"/>
        <v>#DIV/0!</v>
      </c>
      <c r="AL41" s="149" t="e">
        <f t="shared" si="69"/>
        <v>#DIV/0!</v>
      </c>
      <c r="AM41" s="167"/>
      <c r="AN41" s="168"/>
      <c r="AO41" s="168"/>
      <c r="AP41" s="168"/>
      <c r="AQ41" s="168"/>
      <c r="AR41" s="173" t="e">
        <f t="shared" si="70"/>
        <v>#DIV/0!</v>
      </c>
      <c r="AS41" s="141" t="e">
        <f t="shared" si="71"/>
        <v>#DIV/0!</v>
      </c>
      <c r="AT41" s="141" t="e">
        <f t="shared" si="72"/>
        <v>#DIV/0!</v>
      </c>
      <c r="AU41" s="149" t="e">
        <f t="shared" si="73"/>
        <v>#DIV/0!</v>
      </c>
      <c r="AV41" s="167"/>
      <c r="AW41" s="168"/>
      <c r="AX41" s="168"/>
      <c r="AY41" s="168"/>
      <c r="AZ41" s="168"/>
      <c r="BA41" s="173" t="e">
        <f t="shared" si="74"/>
        <v>#DIV/0!</v>
      </c>
      <c r="BB41" s="141" t="e">
        <f t="shared" si="75"/>
        <v>#DIV/0!</v>
      </c>
      <c r="BC41" s="141" t="e">
        <f t="shared" si="76"/>
        <v>#DIV/0!</v>
      </c>
      <c r="BD41" s="149" t="e">
        <f t="shared" si="77"/>
        <v>#DIV/0!</v>
      </c>
      <c r="BE41" s="167"/>
      <c r="BF41" s="168"/>
      <c r="BG41" s="168"/>
      <c r="BH41" s="168"/>
      <c r="BI41" s="168"/>
      <c r="BJ41" s="173" t="e">
        <f t="shared" si="78"/>
        <v>#DIV/0!</v>
      </c>
      <c r="BK41" s="141" t="e">
        <f t="shared" si="79"/>
        <v>#DIV/0!</v>
      </c>
      <c r="BL41" s="141" t="e">
        <f t="shared" si="80"/>
        <v>#DIV/0!</v>
      </c>
      <c r="BM41" s="149" t="e">
        <f t="shared" si="81"/>
        <v>#DIV/0!</v>
      </c>
      <c r="BN41" s="167"/>
      <c r="BO41" s="168"/>
      <c r="BP41" s="168"/>
      <c r="BQ41" s="168"/>
      <c r="BR41" s="168"/>
      <c r="BS41" s="173" t="e">
        <f t="shared" si="82"/>
        <v>#DIV/0!</v>
      </c>
      <c r="BT41" s="141" t="e">
        <f t="shared" si="83"/>
        <v>#DIV/0!</v>
      </c>
      <c r="BU41" s="141" t="e">
        <f t="shared" si="84"/>
        <v>#DIV/0!</v>
      </c>
      <c r="BV41" s="149" t="e">
        <f t="shared" si="85"/>
        <v>#DIV/0!</v>
      </c>
      <c r="BW41" s="167"/>
      <c r="BX41" s="168"/>
      <c r="BY41" s="168"/>
      <c r="BZ41" s="168"/>
      <c r="CA41" s="168"/>
      <c r="CB41" s="173" t="e">
        <f t="shared" si="86"/>
        <v>#DIV/0!</v>
      </c>
      <c r="CC41" s="141" t="e">
        <f t="shared" si="87"/>
        <v>#DIV/0!</v>
      </c>
      <c r="CD41" s="141" t="e">
        <f t="shared" si="88"/>
        <v>#DIV/0!</v>
      </c>
      <c r="CE41" s="149" t="e">
        <f t="shared" si="89"/>
        <v>#DIV/0!</v>
      </c>
      <c r="CF41" s="167"/>
      <c r="CG41" s="168"/>
      <c r="CH41" s="168"/>
      <c r="CI41" s="168"/>
      <c r="CJ41" s="168"/>
      <c r="CK41" s="173" t="e">
        <f t="shared" si="90"/>
        <v>#DIV/0!</v>
      </c>
      <c r="CL41" s="141" t="e">
        <f t="shared" si="91"/>
        <v>#DIV/0!</v>
      </c>
      <c r="CM41" s="141" t="e">
        <f t="shared" si="92"/>
        <v>#DIV/0!</v>
      </c>
      <c r="CN41" s="149" t="e">
        <f t="shared" si="93"/>
        <v>#DIV/0!</v>
      </c>
      <c r="CO41" s="167"/>
      <c r="CP41" s="168"/>
      <c r="CQ41" s="168"/>
      <c r="CR41" s="168"/>
      <c r="CS41" s="168"/>
      <c r="CT41" s="173" t="e">
        <f t="shared" si="94"/>
        <v>#DIV/0!</v>
      </c>
      <c r="CU41" s="141" t="e">
        <f t="shared" si="95"/>
        <v>#DIV/0!</v>
      </c>
      <c r="CV41" s="141" t="e">
        <f t="shared" si="96"/>
        <v>#DIV/0!</v>
      </c>
      <c r="CW41" s="149" t="e">
        <f t="shared" si="97"/>
        <v>#DIV/0!</v>
      </c>
      <c r="CX41" s="167"/>
      <c r="CY41" s="168"/>
      <c r="CZ41" s="168"/>
      <c r="DA41" s="168"/>
      <c r="DB41" s="168"/>
      <c r="DC41" s="173" t="e">
        <f t="shared" si="98"/>
        <v>#DIV/0!</v>
      </c>
      <c r="DD41" s="141" t="e">
        <f t="shared" si="99"/>
        <v>#DIV/0!</v>
      </c>
      <c r="DE41" s="141" t="e">
        <f t="shared" si="100"/>
        <v>#DIV/0!</v>
      </c>
      <c r="DF41" s="149" t="e">
        <f t="shared" si="101"/>
        <v>#DIV/0!</v>
      </c>
      <c r="DG41" s="138">
        <f t="shared" si="102"/>
        <v>0</v>
      </c>
      <c r="DH41" s="139">
        <f t="shared" si="103"/>
        <v>0</v>
      </c>
      <c r="DI41" s="139">
        <f t="shared" si="104"/>
        <v>0</v>
      </c>
      <c r="DJ41" s="139">
        <f t="shared" si="105"/>
        <v>0</v>
      </c>
      <c r="DK41" s="139">
        <f t="shared" si="106"/>
        <v>0</v>
      </c>
      <c r="DL41" s="181" t="e">
        <f t="shared" si="107"/>
        <v>#DIV/0!</v>
      </c>
      <c r="DM41" s="181" t="e">
        <f t="shared" si="108"/>
        <v>#DIV/0!</v>
      </c>
      <c r="DN41" s="181" t="e">
        <f t="shared" si="113"/>
        <v>#DIV/0!</v>
      </c>
      <c r="DO41" s="178" t="e">
        <f t="shared" si="114"/>
        <v>#DIV/0!</v>
      </c>
    </row>
    <row r="42" spans="1:119" ht="20.25" customHeight="1" thickBot="1">
      <c r="A42" s="123">
        <v>39</v>
      </c>
      <c r="B42" s="148"/>
      <c r="C42" s="138"/>
      <c r="D42" s="139"/>
      <c r="E42" s="139"/>
      <c r="F42" s="139"/>
      <c r="G42" s="139"/>
      <c r="H42" s="143" t="e">
        <f t="shared" si="109"/>
        <v>#DIV/0!</v>
      </c>
      <c r="I42" s="141" t="e">
        <f t="shared" si="110"/>
        <v>#DIV/0!</v>
      </c>
      <c r="J42" s="141" t="e">
        <f t="shared" si="111"/>
        <v>#DIV/0!</v>
      </c>
      <c r="K42" s="149" t="e">
        <f t="shared" si="112"/>
        <v>#DIV/0!</v>
      </c>
      <c r="L42" s="167"/>
      <c r="M42" s="168"/>
      <c r="N42" s="168"/>
      <c r="O42" s="168"/>
      <c r="P42" s="168"/>
      <c r="Q42" s="173" t="e">
        <f t="shared" si="58"/>
        <v>#DIV/0!</v>
      </c>
      <c r="R42" s="141" t="e">
        <f t="shared" si="59"/>
        <v>#DIV/0!</v>
      </c>
      <c r="S42" s="141" t="e">
        <f t="shared" si="60"/>
        <v>#DIV/0!</v>
      </c>
      <c r="T42" s="149" t="e">
        <f t="shared" si="61"/>
        <v>#DIV/0!</v>
      </c>
      <c r="U42" s="167"/>
      <c r="V42" s="168"/>
      <c r="W42" s="168"/>
      <c r="X42" s="168"/>
      <c r="Y42" s="168"/>
      <c r="Z42" s="173" t="e">
        <f t="shared" si="62"/>
        <v>#DIV/0!</v>
      </c>
      <c r="AA42" s="141" t="e">
        <f t="shared" si="63"/>
        <v>#DIV/0!</v>
      </c>
      <c r="AB42" s="141" t="e">
        <f t="shared" si="64"/>
        <v>#DIV/0!</v>
      </c>
      <c r="AC42" s="149" t="e">
        <f t="shared" si="65"/>
        <v>#DIV/0!</v>
      </c>
      <c r="AD42" s="167"/>
      <c r="AE42" s="168"/>
      <c r="AF42" s="168"/>
      <c r="AG42" s="168"/>
      <c r="AH42" s="168"/>
      <c r="AI42" s="173" t="e">
        <f t="shared" si="66"/>
        <v>#DIV/0!</v>
      </c>
      <c r="AJ42" s="141" t="e">
        <f t="shared" si="67"/>
        <v>#DIV/0!</v>
      </c>
      <c r="AK42" s="141" t="e">
        <f t="shared" si="68"/>
        <v>#DIV/0!</v>
      </c>
      <c r="AL42" s="149" t="e">
        <f t="shared" si="69"/>
        <v>#DIV/0!</v>
      </c>
      <c r="AM42" s="167"/>
      <c r="AN42" s="168"/>
      <c r="AO42" s="168"/>
      <c r="AP42" s="168"/>
      <c r="AQ42" s="168"/>
      <c r="AR42" s="173" t="e">
        <f t="shared" si="70"/>
        <v>#DIV/0!</v>
      </c>
      <c r="AS42" s="141" t="e">
        <f t="shared" si="71"/>
        <v>#DIV/0!</v>
      </c>
      <c r="AT42" s="141" t="e">
        <f t="shared" si="72"/>
        <v>#DIV/0!</v>
      </c>
      <c r="AU42" s="149" t="e">
        <f t="shared" si="73"/>
        <v>#DIV/0!</v>
      </c>
      <c r="AV42" s="167"/>
      <c r="AW42" s="168"/>
      <c r="AX42" s="168"/>
      <c r="AY42" s="168"/>
      <c r="AZ42" s="168"/>
      <c r="BA42" s="173" t="e">
        <f t="shared" si="74"/>
        <v>#DIV/0!</v>
      </c>
      <c r="BB42" s="141" t="e">
        <f t="shared" si="75"/>
        <v>#DIV/0!</v>
      </c>
      <c r="BC42" s="141" t="e">
        <f t="shared" si="76"/>
        <v>#DIV/0!</v>
      </c>
      <c r="BD42" s="149" t="e">
        <f t="shared" si="77"/>
        <v>#DIV/0!</v>
      </c>
      <c r="BE42" s="167"/>
      <c r="BF42" s="168"/>
      <c r="BG42" s="168"/>
      <c r="BH42" s="168"/>
      <c r="BI42" s="168"/>
      <c r="BJ42" s="173" t="e">
        <f t="shared" si="78"/>
        <v>#DIV/0!</v>
      </c>
      <c r="BK42" s="141" t="e">
        <f t="shared" si="79"/>
        <v>#DIV/0!</v>
      </c>
      <c r="BL42" s="141" t="e">
        <f t="shared" si="80"/>
        <v>#DIV/0!</v>
      </c>
      <c r="BM42" s="149" t="e">
        <f t="shared" si="81"/>
        <v>#DIV/0!</v>
      </c>
      <c r="BN42" s="167"/>
      <c r="BO42" s="168"/>
      <c r="BP42" s="168"/>
      <c r="BQ42" s="168"/>
      <c r="BR42" s="168"/>
      <c r="BS42" s="173" t="e">
        <f t="shared" si="82"/>
        <v>#DIV/0!</v>
      </c>
      <c r="BT42" s="141" t="e">
        <f t="shared" si="83"/>
        <v>#DIV/0!</v>
      </c>
      <c r="BU42" s="141" t="e">
        <f t="shared" si="84"/>
        <v>#DIV/0!</v>
      </c>
      <c r="BV42" s="149" t="e">
        <f t="shared" si="85"/>
        <v>#DIV/0!</v>
      </c>
      <c r="BW42" s="167"/>
      <c r="BX42" s="168"/>
      <c r="BY42" s="168"/>
      <c r="BZ42" s="168"/>
      <c r="CA42" s="168"/>
      <c r="CB42" s="173" t="e">
        <f t="shared" si="86"/>
        <v>#DIV/0!</v>
      </c>
      <c r="CC42" s="141" t="e">
        <f t="shared" si="87"/>
        <v>#DIV/0!</v>
      </c>
      <c r="CD42" s="141" t="e">
        <f t="shared" si="88"/>
        <v>#DIV/0!</v>
      </c>
      <c r="CE42" s="149" t="e">
        <f t="shared" si="89"/>
        <v>#DIV/0!</v>
      </c>
      <c r="CF42" s="167"/>
      <c r="CG42" s="168"/>
      <c r="CH42" s="168"/>
      <c r="CI42" s="168"/>
      <c r="CJ42" s="168"/>
      <c r="CK42" s="173" t="e">
        <f t="shared" si="90"/>
        <v>#DIV/0!</v>
      </c>
      <c r="CL42" s="141" t="e">
        <f t="shared" si="91"/>
        <v>#DIV/0!</v>
      </c>
      <c r="CM42" s="141" t="e">
        <f t="shared" si="92"/>
        <v>#DIV/0!</v>
      </c>
      <c r="CN42" s="149" t="e">
        <f t="shared" si="93"/>
        <v>#DIV/0!</v>
      </c>
      <c r="CO42" s="167"/>
      <c r="CP42" s="168"/>
      <c r="CQ42" s="168"/>
      <c r="CR42" s="168"/>
      <c r="CS42" s="168"/>
      <c r="CT42" s="173" t="e">
        <f t="shared" si="94"/>
        <v>#DIV/0!</v>
      </c>
      <c r="CU42" s="141" t="e">
        <f t="shared" si="95"/>
        <v>#DIV/0!</v>
      </c>
      <c r="CV42" s="141" t="e">
        <f t="shared" si="96"/>
        <v>#DIV/0!</v>
      </c>
      <c r="CW42" s="149" t="e">
        <f t="shared" si="97"/>
        <v>#DIV/0!</v>
      </c>
      <c r="CX42" s="167"/>
      <c r="CY42" s="168"/>
      <c r="CZ42" s="168"/>
      <c r="DA42" s="168"/>
      <c r="DB42" s="168"/>
      <c r="DC42" s="173" t="e">
        <f t="shared" si="98"/>
        <v>#DIV/0!</v>
      </c>
      <c r="DD42" s="141" t="e">
        <f t="shared" si="99"/>
        <v>#DIV/0!</v>
      </c>
      <c r="DE42" s="141" t="e">
        <f t="shared" si="100"/>
        <v>#DIV/0!</v>
      </c>
      <c r="DF42" s="149" t="e">
        <f t="shared" si="101"/>
        <v>#DIV/0!</v>
      </c>
      <c r="DG42" s="138">
        <f t="shared" si="102"/>
        <v>0</v>
      </c>
      <c r="DH42" s="139">
        <f t="shared" si="103"/>
        <v>0</v>
      </c>
      <c r="DI42" s="139">
        <f t="shared" si="104"/>
        <v>0</v>
      </c>
      <c r="DJ42" s="139">
        <f t="shared" si="105"/>
        <v>0</v>
      </c>
      <c r="DK42" s="139">
        <f t="shared" si="106"/>
        <v>0</v>
      </c>
      <c r="DL42" s="181" t="e">
        <f t="shared" si="107"/>
        <v>#DIV/0!</v>
      </c>
      <c r="DM42" s="181" t="e">
        <f t="shared" si="108"/>
        <v>#DIV/0!</v>
      </c>
      <c r="DN42" s="181" t="e">
        <f t="shared" si="113"/>
        <v>#DIV/0!</v>
      </c>
      <c r="DO42" s="178" t="e">
        <f t="shared" si="114"/>
        <v>#DIV/0!</v>
      </c>
    </row>
    <row r="43" spans="1:119" ht="20.25" customHeight="1" thickBot="1">
      <c r="A43" s="125">
        <v>40</v>
      </c>
      <c r="B43" s="148"/>
      <c r="C43" s="138"/>
      <c r="D43" s="139"/>
      <c r="E43" s="139"/>
      <c r="F43" s="139"/>
      <c r="G43" s="139"/>
      <c r="H43" s="143" t="e">
        <f t="shared" si="109"/>
        <v>#DIV/0!</v>
      </c>
      <c r="I43" s="141" t="e">
        <f t="shared" si="110"/>
        <v>#DIV/0!</v>
      </c>
      <c r="J43" s="141" t="e">
        <f t="shared" si="111"/>
        <v>#DIV/0!</v>
      </c>
      <c r="K43" s="149" t="e">
        <f t="shared" si="112"/>
        <v>#DIV/0!</v>
      </c>
      <c r="L43" s="167"/>
      <c r="M43" s="168"/>
      <c r="N43" s="168"/>
      <c r="O43" s="168"/>
      <c r="P43" s="168"/>
      <c r="Q43" s="173" t="e">
        <f t="shared" si="58"/>
        <v>#DIV/0!</v>
      </c>
      <c r="R43" s="141" t="e">
        <f t="shared" si="59"/>
        <v>#DIV/0!</v>
      </c>
      <c r="S43" s="141" t="e">
        <f t="shared" si="60"/>
        <v>#DIV/0!</v>
      </c>
      <c r="T43" s="149" t="e">
        <f t="shared" si="61"/>
        <v>#DIV/0!</v>
      </c>
      <c r="U43" s="167"/>
      <c r="V43" s="168"/>
      <c r="W43" s="168"/>
      <c r="X43" s="168"/>
      <c r="Y43" s="168"/>
      <c r="Z43" s="173" t="e">
        <f t="shared" si="62"/>
        <v>#DIV/0!</v>
      </c>
      <c r="AA43" s="141" t="e">
        <f t="shared" si="63"/>
        <v>#DIV/0!</v>
      </c>
      <c r="AB43" s="141" t="e">
        <f t="shared" si="64"/>
        <v>#DIV/0!</v>
      </c>
      <c r="AC43" s="149" t="e">
        <f t="shared" si="65"/>
        <v>#DIV/0!</v>
      </c>
      <c r="AD43" s="167"/>
      <c r="AE43" s="168"/>
      <c r="AF43" s="168"/>
      <c r="AG43" s="168"/>
      <c r="AH43" s="168"/>
      <c r="AI43" s="173" t="e">
        <f t="shared" si="66"/>
        <v>#DIV/0!</v>
      </c>
      <c r="AJ43" s="141" t="e">
        <f t="shared" si="67"/>
        <v>#DIV/0!</v>
      </c>
      <c r="AK43" s="141" t="e">
        <f t="shared" si="68"/>
        <v>#DIV/0!</v>
      </c>
      <c r="AL43" s="149" t="e">
        <f t="shared" si="69"/>
        <v>#DIV/0!</v>
      </c>
      <c r="AM43" s="167"/>
      <c r="AN43" s="168"/>
      <c r="AO43" s="168"/>
      <c r="AP43" s="168"/>
      <c r="AQ43" s="168"/>
      <c r="AR43" s="173" t="e">
        <f t="shared" si="70"/>
        <v>#DIV/0!</v>
      </c>
      <c r="AS43" s="141" t="e">
        <f t="shared" si="71"/>
        <v>#DIV/0!</v>
      </c>
      <c r="AT43" s="141" t="e">
        <f t="shared" si="72"/>
        <v>#DIV/0!</v>
      </c>
      <c r="AU43" s="149" t="e">
        <f t="shared" si="73"/>
        <v>#DIV/0!</v>
      </c>
      <c r="AV43" s="167"/>
      <c r="AW43" s="168"/>
      <c r="AX43" s="168"/>
      <c r="AY43" s="168"/>
      <c r="AZ43" s="168"/>
      <c r="BA43" s="173" t="e">
        <f t="shared" si="74"/>
        <v>#DIV/0!</v>
      </c>
      <c r="BB43" s="141" t="e">
        <f t="shared" si="75"/>
        <v>#DIV/0!</v>
      </c>
      <c r="BC43" s="141" t="e">
        <f t="shared" si="76"/>
        <v>#DIV/0!</v>
      </c>
      <c r="BD43" s="149" t="e">
        <f t="shared" si="77"/>
        <v>#DIV/0!</v>
      </c>
      <c r="BE43" s="167"/>
      <c r="BF43" s="168"/>
      <c r="BG43" s="168"/>
      <c r="BH43" s="168"/>
      <c r="BI43" s="168"/>
      <c r="BJ43" s="173" t="e">
        <f t="shared" si="78"/>
        <v>#DIV/0!</v>
      </c>
      <c r="BK43" s="141" t="e">
        <f t="shared" si="79"/>
        <v>#DIV/0!</v>
      </c>
      <c r="BL43" s="141" t="e">
        <f t="shared" si="80"/>
        <v>#DIV/0!</v>
      </c>
      <c r="BM43" s="149" t="e">
        <f t="shared" si="81"/>
        <v>#DIV/0!</v>
      </c>
      <c r="BN43" s="167"/>
      <c r="BO43" s="168"/>
      <c r="BP43" s="168"/>
      <c r="BQ43" s="168"/>
      <c r="BR43" s="168"/>
      <c r="BS43" s="173" t="e">
        <f t="shared" si="82"/>
        <v>#DIV/0!</v>
      </c>
      <c r="BT43" s="141" t="e">
        <f t="shared" si="83"/>
        <v>#DIV/0!</v>
      </c>
      <c r="BU43" s="141" t="e">
        <f t="shared" si="84"/>
        <v>#DIV/0!</v>
      </c>
      <c r="BV43" s="149" t="e">
        <f t="shared" si="85"/>
        <v>#DIV/0!</v>
      </c>
      <c r="BW43" s="167"/>
      <c r="BX43" s="168"/>
      <c r="BY43" s="168"/>
      <c r="BZ43" s="168"/>
      <c r="CA43" s="168"/>
      <c r="CB43" s="173" t="e">
        <f t="shared" si="86"/>
        <v>#DIV/0!</v>
      </c>
      <c r="CC43" s="141" t="e">
        <f t="shared" si="87"/>
        <v>#DIV/0!</v>
      </c>
      <c r="CD43" s="141" t="e">
        <f t="shared" si="88"/>
        <v>#DIV/0!</v>
      </c>
      <c r="CE43" s="149" t="e">
        <f t="shared" si="89"/>
        <v>#DIV/0!</v>
      </c>
      <c r="CF43" s="167"/>
      <c r="CG43" s="168"/>
      <c r="CH43" s="168"/>
      <c r="CI43" s="168"/>
      <c r="CJ43" s="168"/>
      <c r="CK43" s="173" t="e">
        <f t="shared" si="90"/>
        <v>#DIV/0!</v>
      </c>
      <c r="CL43" s="141" t="e">
        <f t="shared" si="91"/>
        <v>#DIV/0!</v>
      </c>
      <c r="CM43" s="141" t="e">
        <f t="shared" si="92"/>
        <v>#DIV/0!</v>
      </c>
      <c r="CN43" s="149" t="e">
        <f t="shared" si="93"/>
        <v>#DIV/0!</v>
      </c>
      <c r="CO43" s="167"/>
      <c r="CP43" s="168"/>
      <c r="CQ43" s="168"/>
      <c r="CR43" s="168"/>
      <c r="CS43" s="168"/>
      <c r="CT43" s="173" t="e">
        <f t="shared" si="94"/>
        <v>#DIV/0!</v>
      </c>
      <c r="CU43" s="141" t="e">
        <f t="shared" si="95"/>
        <v>#DIV/0!</v>
      </c>
      <c r="CV43" s="141" t="e">
        <f t="shared" si="96"/>
        <v>#DIV/0!</v>
      </c>
      <c r="CW43" s="149" t="e">
        <f t="shared" si="97"/>
        <v>#DIV/0!</v>
      </c>
      <c r="CX43" s="167"/>
      <c r="CY43" s="168"/>
      <c r="CZ43" s="168"/>
      <c r="DA43" s="168"/>
      <c r="DB43" s="168"/>
      <c r="DC43" s="173" t="e">
        <f t="shared" si="98"/>
        <v>#DIV/0!</v>
      </c>
      <c r="DD43" s="141" t="e">
        <f t="shared" si="99"/>
        <v>#DIV/0!</v>
      </c>
      <c r="DE43" s="141" t="e">
        <f t="shared" si="100"/>
        <v>#DIV/0!</v>
      </c>
      <c r="DF43" s="149" t="e">
        <f t="shared" si="101"/>
        <v>#DIV/0!</v>
      </c>
      <c r="DG43" s="138">
        <f t="shared" si="102"/>
        <v>0</v>
      </c>
      <c r="DH43" s="139">
        <f t="shared" si="103"/>
        <v>0</v>
      </c>
      <c r="DI43" s="139">
        <f t="shared" si="104"/>
        <v>0</v>
      </c>
      <c r="DJ43" s="139">
        <f t="shared" si="105"/>
        <v>0</v>
      </c>
      <c r="DK43" s="139">
        <f t="shared" si="106"/>
        <v>0</v>
      </c>
      <c r="DL43" s="181" t="e">
        <f t="shared" si="107"/>
        <v>#DIV/0!</v>
      </c>
      <c r="DM43" s="181" t="e">
        <f t="shared" si="108"/>
        <v>#DIV/0!</v>
      </c>
      <c r="DN43" s="181" t="e">
        <f t="shared" si="113"/>
        <v>#DIV/0!</v>
      </c>
      <c r="DO43" s="178" t="e">
        <f t="shared" si="114"/>
        <v>#DIV/0!</v>
      </c>
    </row>
    <row r="44" spans="1:119" ht="20.25" customHeight="1" thickBot="1">
      <c r="A44" s="123">
        <v>41</v>
      </c>
      <c r="B44" s="148"/>
      <c r="C44" s="138"/>
      <c r="D44" s="139"/>
      <c r="E44" s="139"/>
      <c r="F44" s="139"/>
      <c r="G44" s="139"/>
      <c r="H44" s="143" t="e">
        <f t="shared" si="109"/>
        <v>#DIV/0!</v>
      </c>
      <c r="I44" s="141" t="e">
        <f t="shared" si="110"/>
        <v>#DIV/0!</v>
      </c>
      <c r="J44" s="141" t="e">
        <f t="shared" si="111"/>
        <v>#DIV/0!</v>
      </c>
      <c r="K44" s="149" t="e">
        <f t="shared" si="112"/>
        <v>#DIV/0!</v>
      </c>
      <c r="L44" s="167"/>
      <c r="M44" s="168"/>
      <c r="N44" s="168"/>
      <c r="O44" s="168"/>
      <c r="P44" s="168"/>
      <c r="Q44" s="173" t="e">
        <f t="shared" si="58"/>
        <v>#DIV/0!</v>
      </c>
      <c r="R44" s="141" t="e">
        <f t="shared" si="59"/>
        <v>#DIV/0!</v>
      </c>
      <c r="S44" s="141" t="e">
        <f t="shared" si="60"/>
        <v>#DIV/0!</v>
      </c>
      <c r="T44" s="149" t="e">
        <f t="shared" si="61"/>
        <v>#DIV/0!</v>
      </c>
      <c r="U44" s="167"/>
      <c r="V44" s="168"/>
      <c r="W44" s="168"/>
      <c r="X44" s="168"/>
      <c r="Y44" s="168"/>
      <c r="Z44" s="173" t="e">
        <f t="shared" si="62"/>
        <v>#DIV/0!</v>
      </c>
      <c r="AA44" s="141" t="e">
        <f t="shared" si="63"/>
        <v>#DIV/0!</v>
      </c>
      <c r="AB44" s="141" t="e">
        <f t="shared" si="64"/>
        <v>#DIV/0!</v>
      </c>
      <c r="AC44" s="149" t="e">
        <f t="shared" si="65"/>
        <v>#DIV/0!</v>
      </c>
      <c r="AD44" s="167"/>
      <c r="AE44" s="168"/>
      <c r="AF44" s="168"/>
      <c r="AG44" s="168"/>
      <c r="AH44" s="168"/>
      <c r="AI44" s="173" t="e">
        <f t="shared" si="66"/>
        <v>#DIV/0!</v>
      </c>
      <c r="AJ44" s="141" t="e">
        <f t="shared" si="67"/>
        <v>#DIV/0!</v>
      </c>
      <c r="AK44" s="141" t="e">
        <f t="shared" si="68"/>
        <v>#DIV/0!</v>
      </c>
      <c r="AL44" s="149" t="e">
        <f t="shared" si="69"/>
        <v>#DIV/0!</v>
      </c>
      <c r="AM44" s="167"/>
      <c r="AN44" s="168"/>
      <c r="AO44" s="168"/>
      <c r="AP44" s="168"/>
      <c r="AQ44" s="168"/>
      <c r="AR44" s="173" t="e">
        <f t="shared" si="70"/>
        <v>#DIV/0!</v>
      </c>
      <c r="AS44" s="141" t="e">
        <f t="shared" si="71"/>
        <v>#DIV/0!</v>
      </c>
      <c r="AT44" s="141" t="e">
        <f t="shared" si="72"/>
        <v>#DIV/0!</v>
      </c>
      <c r="AU44" s="149" t="e">
        <f t="shared" si="73"/>
        <v>#DIV/0!</v>
      </c>
      <c r="AV44" s="167"/>
      <c r="AW44" s="168"/>
      <c r="AX44" s="168"/>
      <c r="AY44" s="168"/>
      <c r="AZ44" s="168"/>
      <c r="BA44" s="173" t="e">
        <f t="shared" si="74"/>
        <v>#DIV/0!</v>
      </c>
      <c r="BB44" s="141" t="e">
        <f t="shared" si="75"/>
        <v>#DIV/0!</v>
      </c>
      <c r="BC44" s="141" t="e">
        <f t="shared" si="76"/>
        <v>#DIV/0!</v>
      </c>
      <c r="BD44" s="149" t="e">
        <f t="shared" si="77"/>
        <v>#DIV/0!</v>
      </c>
      <c r="BE44" s="167"/>
      <c r="BF44" s="168"/>
      <c r="BG44" s="168"/>
      <c r="BH44" s="168"/>
      <c r="BI44" s="168"/>
      <c r="BJ44" s="173" t="e">
        <f t="shared" si="78"/>
        <v>#DIV/0!</v>
      </c>
      <c r="BK44" s="141" t="e">
        <f t="shared" si="79"/>
        <v>#DIV/0!</v>
      </c>
      <c r="BL44" s="141" t="e">
        <f t="shared" si="80"/>
        <v>#DIV/0!</v>
      </c>
      <c r="BM44" s="149" t="e">
        <f t="shared" si="81"/>
        <v>#DIV/0!</v>
      </c>
      <c r="BN44" s="167"/>
      <c r="BO44" s="168"/>
      <c r="BP44" s="168"/>
      <c r="BQ44" s="168"/>
      <c r="BR44" s="168"/>
      <c r="BS44" s="173" t="e">
        <f t="shared" si="82"/>
        <v>#DIV/0!</v>
      </c>
      <c r="BT44" s="141" t="e">
        <f t="shared" si="83"/>
        <v>#DIV/0!</v>
      </c>
      <c r="BU44" s="141" t="e">
        <f t="shared" si="84"/>
        <v>#DIV/0!</v>
      </c>
      <c r="BV44" s="149" t="e">
        <f t="shared" si="85"/>
        <v>#DIV/0!</v>
      </c>
      <c r="BW44" s="167"/>
      <c r="BX44" s="168"/>
      <c r="BY44" s="168"/>
      <c r="BZ44" s="168"/>
      <c r="CA44" s="168"/>
      <c r="CB44" s="173" t="e">
        <f t="shared" si="86"/>
        <v>#DIV/0!</v>
      </c>
      <c r="CC44" s="141" t="e">
        <f t="shared" si="87"/>
        <v>#DIV/0!</v>
      </c>
      <c r="CD44" s="141" t="e">
        <f t="shared" si="88"/>
        <v>#DIV/0!</v>
      </c>
      <c r="CE44" s="149" t="e">
        <f t="shared" si="89"/>
        <v>#DIV/0!</v>
      </c>
      <c r="CF44" s="167"/>
      <c r="CG44" s="168"/>
      <c r="CH44" s="168"/>
      <c r="CI44" s="168"/>
      <c r="CJ44" s="168"/>
      <c r="CK44" s="173" t="e">
        <f t="shared" si="90"/>
        <v>#DIV/0!</v>
      </c>
      <c r="CL44" s="141" t="e">
        <f t="shared" si="91"/>
        <v>#DIV/0!</v>
      </c>
      <c r="CM44" s="141" t="e">
        <f t="shared" si="92"/>
        <v>#DIV/0!</v>
      </c>
      <c r="CN44" s="149" t="e">
        <f t="shared" si="93"/>
        <v>#DIV/0!</v>
      </c>
      <c r="CO44" s="167"/>
      <c r="CP44" s="168"/>
      <c r="CQ44" s="168"/>
      <c r="CR44" s="168"/>
      <c r="CS44" s="168"/>
      <c r="CT44" s="173" t="e">
        <f t="shared" si="94"/>
        <v>#DIV/0!</v>
      </c>
      <c r="CU44" s="141" t="e">
        <f t="shared" si="95"/>
        <v>#DIV/0!</v>
      </c>
      <c r="CV44" s="141" t="e">
        <f t="shared" si="96"/>
        <v>#DIV/0!</v>
      </c>
      <c r="CW44" s="149" t="e">
        <f t="shared" si="97"/>
        <v>#DIV/0!</v>
      </c>
      <c r="CX44" s="167"/>
      <c r="CY44" s="168"/>
      <c r="CZ44" s="168"/>
      <c r="DA44" s="168"/>
      <c r="DB44" s="168"/>
      <c r="DC44" s="173" t="e">
        <f t="shared" si="98"/>
        <v>#DIV/0!</v>
      </c>
      <c r="DD44" s="141" t="e">
        <f t="shared" si="99"/>
        <v>#DIV/0!</v>
      </c>
      <c r="DE44" s="141" t="e">
        <f t="shared" si="100"/>
        <v>#DIV/0!</v>
      </c>
      <c r="DF44" s="149" t="e">
        <f t="shared" si="101"/>
        <v>#DIV/0!</v>
      </c>
      <c r="DG44" s="138">
        <f t="shared" si="102"/>
        <v>0</v>
      </c>
      <c r="DH44" s="139">
        <f t="shared" si="103"/>
        <v>0</v>
      </c>
      <c r="DI44" s="139">
        <f t="shared" si="104"/>
        <v>0</v>
      </c>
      <c r="DJ44" s="139">
        <f t="shared" si="105"/>
        <v>0</v>
      </c>
      <c r="DK44" s="139">
        <f t="shared" si="106"/>
        <v>0</v>
      </c>
      <c r="DL44" s="181" t="e">
        <f t="shared" si="107"/>
        <v>#DIV/0!</v>
      </c>
      <c r="DM44" s="181" t="e">
        <f t="shared" si="108"/>
        <v>#DIV/0!</v>
      </c>
      <c r="DN44" s="181" t="e">
        <f t="shared" si="113"/>
        <v>#DIV/0!</v>
      </c>
      <c r="DO44" s="178" t="e">
        <f t="shared" si="114"/>
        <v>#DIV/0!</v>
      </c>
    </row>
    <row r="45" spans="1:119" ht="20.25" customHeight="1" thickBot="1">
      <c r="A45" s="123">
        <v>42</v>
      </c>
      <c r="B45" s="148"/>
      <c r="C45" s="138"/>
      <c r="D45" s="139"/>
      <c r="E45" s="139"/>
      <c r="F45" s="139"/>
      <c r="G45" s="139"/>
      <c r="H45" s="143" t="e">
        <f t="shared" si="109"/>
        <v>#DIV/0!</v>
      </c>
      <c r="I45" s="141" t="e">
        <f t="shared" si="110"/>
        <v>#DIV/0!</v>
      </c>
      <c r="J45" s="141" t="e">
        <f t="shared" si="111"/>
        <v>#DIV/0!</v>
      </c>
      <c r="K45" s="149" t="e">
        <f t="shared" si="112"/>
        <v>#DIV/0!</v>
      </c>
      <c r="L45" s="167"/>
      <c r="M45" s="168"/>
      <c r="N45" s="168"/>
      <c r="O45" s="168"/>
      <c r="P45" s="168"/>
      <c r="Q45" s="173" t="e">
        <f t="shared" si="58"/>
        <v>#DIV/0!</v>
      </c>
      <c r="R45" s="141" t="e">
        <f t="shared" si="59"/>
        <v>#DIV/0!</v>
      </c>
      <c r="S45" s="141" t="e">
        <f t="shared" si="60"/>
        <v>#DIV/0!</v>
      </c>
      <c r="T45" s="149" t="e">
        <f t="shared" si="61"/>
        <v>#DIV/0!</v>
      </c>
      <c r="U45" s="167"/>
      <c r="V45" s="168"/>
      <c r="W45" s="168"/>
      <c r="X45" s="168"/>
      <c r="Y45" s="168"/>
      <c r="Z45" s="173" t="e">
        <f t="shared" si="62"/>
        <v>#DIV/0!</v>
      </c>
      <c r="AA45" s="141" t="e">
        <f t="shared" si="63"/>
        <v>#DIV/0!</v>
      </c>
      <c r="AB45" s="141" t="e">
        <f t="shared" si="64"/>
        <v>#DIV/0!</v>
      </c>
      <c r="AC45" s="149" t="e">
        <f t="shared" si="65"/>
        <v>#DIV/0!</v>
      </c>
      <c r="AD45" s="167"/>
      <c r="AE45" s="168"/>
      <c r="AF45" s="168"/>
      <c r="AG45" s="168"/>
      <c r="AH45" s="168"/>
      <c r="AI45" s="173" t="e">
        <f t="shared" si="66"/>
        <v>#DIV/0!</v>
      </c>
      <c r="AJ45" s="141" t="e">
        <f t="shared" si="67"/>
        <v>#DIV/0!</v>
      </c>
      <c r="AK45" s="141" t="e">
        <f t="shared" si="68"/>
        <v>#DIV/0!</v>
      </c>
      <c r="AL45" s="149" t="e">
        <f t="shared" si="69"/>
        <v>#DIV/0!</v>
      </c>
      <c r="AM45" s="167"/>
      <c r="AN45" s="168"/>
      <c r="AO45" s="168"/>
      <c r="AP45" s="168"/>
      <c r="AQ45" s="168"/>
      <c r="AR45" s="173" t="e">
        <f t="shared" si="70"/>
        <v>#DIV/0!</v>
      </c>
      <c r="AS45" s="141" t="e">
        <f t="shared" si="71"/>
        <v>#DIV/0!</v>
      </c>
      <c r="AT45" s="141" t="e">
        <f t="shared" si="72"/>
        <v>#DIV/0!</v>
      </c>
      <c r="AU45" s="149" t="e">
        <f t="shared" si="73"/>
        <v>#DIV/0!</v>
      </c>
      <c r="AV45" s="167"/>
      <c r="AW45" s="168"/>
      <c r="AX45" s="168"/>
      <c r="AY45" s="168"/>
      <c r="AZ45" s="168"/>
      <c r="BA45" s="173" t="e">
        <f t="shared" si="74"/>
        <v>#DIV/0!</v>
      </c>
      <c r="BB45" s="141" t="e">
        <f t="shared" si="75"/>
        <v>#DIV/0!</v>
      </c>
      <c r="BC45" s="141" t="e">
        <f t="shared" si="76"/>
        <v>#DIV/0!</v>
      </c>
      <c r="BD45" s="149" t="e">
        <f t="shared" si="77"/>
        <v>#DIV/0!</v>
      </c>
      <c r="BE45" s="167"/>
      <c r="BF45" s="168"/>
      <c r="BG45" s="168"/>
      <c r="BH45" s="168"/>
      <c r="BI45" s="168"/>
      <c r="BJ45" s="173" t="e">
        <f t="shared" si="78"/>
        <v>#DIV/0!</v>
      </c>
      <c r="BK45" s="141" t="e">
        <f t="shared" si="79"/>
        <v>#DIV/0!</v>
      </c>
      <c r="BL45" s="141" t="e">
        <f t="shared" si="80"/>
        <v>#DIV/0!</v>
      </c>
      <c r="BM45" s="149" t="e">
        <f t="shared" si="81"/>
        <v>#DIV/0!</v>
      </c>
      <c r="BN45" s="167"/>
      <c r="BO45" s="168"/>
      <c r="BP45" s="168"/>
      <c r="BQ45" s="168"/>
      <c r="BR45" s="168"/>
      <c r="BS45" s="173" t="e">
        <f t="shared" si="82"/>
        <v>#DIV/0!</v>
      </c>
      <c r="BT45" s="141" t="e">
        <f t="shared" si="83"/>
        <v>#DIV/0!</v>
      </c>
      <c r="BU45" s="141" t="e">
        <f t="shared" si="84"/>
        <v>#DIV/0!</v>
      </c>
      <c r="BV45" s="149" t="e">
        <f t="shared" si="85"/>
        <v>#DIV/0!</v>
      </c>
      <c r="BW45" s="167"/>
      <c r="BX45" s="168"/>
      <c r="BY45" s="168"/>
      <c r="BZ45" s="168"/>
      <c r="CA45" s="168"/>
      <c r="CB45" s="173" t="e">
        <f t="shared" si="86"/>
        <v>#DIV/0!</v>
      </c>
      <c r="CC45" s="141" t="e">
        <f t="shared" si="87"/>
        <v>#DIV/0!</v>
      </c>
      <c r="CD45" s="141" t="e">
        <f t="shared" si="88"/>
        <v>#DIV/0!</v>
      </c>
      <c r="CE45" s="149" t="e">
        <f t="shared" si="89"/>
        <v>#DIV/0!</v>
      </c>
      <c r="CF45" s="167"/>
      <c r="CG45" s="168"/>
      <c r="CH45" s="168"/>
      <c r="CI45" s="168"/>
      <c r="CJ45" s="168"/>
      <c r="CK45" s="173" t="e">
        <f t="shared" si="90"/>
        <v>#DIV/0!</v>
      </c>
      <c r="CL45" s="141" t="e">
        <f t="shared" si="91"/>
        <v>#DIV/0!</v>
      </c>
      <c r="CM45" s="141" t="e">
        <f t="shared" si="92"/>
        <v>#DIV/0!</v>
      </c>
      <c r="CN45" s="149" t="e">
        <f t="shared" si="93"/>
        <v>#DIV/0!</v>
      </c>
      <c r="CO45" s="167"/>
      <c r="CP45" s="168"/>
      <c r="CQ45" s="168"/>
      <c r="CR45" s="168"/>
      <c r="CS45" s="168"/>
      <c r="CT45" s="173" t="e">
        <f t="shared" si="94"/>
        <v>#DIV/0!</v>
      </c>
      <c r="CU45" s="141" t="e">
        <f t="shared" si="95"/>
        <v>#DIV/0!</v>
      </c>
      <c r="CV45" s="141" t="e">
        <f t="shared" si="96"/>
        <v>#DIV/0!</v>
      </c>
      <c r="CW45" s="149" t="e">
        <f t="shared" si="97"/>
        <v>#DIV/0!</v>
      </c>
      <c r="CX45" s="167"/>
      <c r="CY45" s="168"/>
      <c r="CZ45" s="168"/>
      <c r="DA45" s="168"/>
      <c r="DB45" s="168"/>
      <c r="DC45" s="173" t="e">
        <f t="shared" si="98"/>
        <v>#DIV/0!</v>
      </c>
      <c r="DD45" s="141" t="e">
        <f t="shared" si="99"/>
        <v>#DIV/0!</v>
      </c>
      <c r="DE45" s="141" t="e">
        <f t="shared" si="100"/>
        <v>#DIV/0!</v>
      </c>
      <c r="DF45" s="149" t="e">
        <f t="shared" si="101"/>
        <v>#DIV/0!</v>
      </c>
      <c r="DG45" s="138">
        <f t="shared" si="102"/>
        <v>0</v>
      </c>
      <c r="DH45" s="139">
        <f t="shared" si="103"/>
        <v>0</v>
      </c>
      <c r="DI45" s="139">
        <f t="shared" si="104"/>
        <v>0</v>
      </c>
      <c r="DJ45" s="139">
        <f t="shared" si="105"/>
        <v>0</v>
      </c>
      <c r="DK45" s="139">
        <f t="shared" si="106"/>
        <v>0</v>
      </c>
      <c r="DL45" s="181" t="e">
        <f t="shared" si="107"/>
        <v>#DIV/0!</v>
      </c>
      <c r="DM45" s="181" t="e">
        <f t="shared" si="108"/>
        <v>#DIV/0!</v>
      </c>
      <c r="DN45" s="181" t="e">
        <f t="shared" si="113"/>
        <v>#DIV/0!</v>
      </c>
      <c r="DO45" s="178" t="e">
        <f t="shared" si="114"/>
        <v>#DIV/0!</v>
      </c>
    </row>
    <row r="46" spans="1:119" ht="20.25" customHeight="1" thickBot="1">
      <c r="A46" s="125">
        <v>43</v>
      </c>
      <c r="B46" s="148"/>
      <c r="C46" s="138"/>
      <c r="D46" s="139"/>
      <c r="E46" s="139"/>
      <c r="F46" s="139"/>
      <c r="G46" s="139"/>
      <c r="H46" s="143" t="e">
        <f t="shared" si="52"/>
        <v>#DIV/0!</v>
      </c>
      <c r="I46" s="141" t="e">
        <f t="shared" si="53"/>
        <v>#DIV/0!</v>
      </c>
      <c r="J46" s="141" t="e">
        <f t="shared" si="54"/>
        <v>#DIV/0!</v>
      </c>
      <c r="K46" s="149" t="e">
        <f t="shared" si="55"/>
        <v>#DIV/0!</v>
      </c>
      <c r="L46" s="167"/>
      <c r="M46" s="168"/>
      <c r="N46" s="168"/>
      <c r="O46" s="168"/>
      <c r="P46" s="168"/>
      <c r="Q46" s="173" t="e">
        <f t="shared" si="1"/>
        <v>#DIV/0!</v>
      </c>
      <c r="R46" s="141" t="e">
        <f t="shared" si="2"/>
        <v>#DIV/0!</v>
      </c>
      <c r="S46" s="141" t="e">
        <f t="shared" si="3"/>
        <v>#DIV/0!</v>
      </c>
      <c r="T46" s="149" t="e">
        <f t="shared" si="4"/>
        <v>#DIV/0!</v>
      </c>
      <c r="U46" s="167"/>
      <c r="V46" s="168"/>
      <c r="W46" s="168"/>
      <c r="X46" s="168"/>
      <c r="Y46" s="168"/>
      <c r="Z46" s="173" t="e">
        <f t="shared" si="5"/>
        <v>#DIV/0!</v>
      </c>
      <c r="AA46" s="141" t="e">
        <f t="shared" si="6"/>
        <v>#DIV/0!</v>
      </c>
      <c r="AB46" s="141" t="e">
        <f t="shared" si="7"/>
        <v>#DIV/0!</v>
      </c>
      <c r="AC46" s="149" t="e">
        <f t="shared" si="8"/>
        <v>#DIV/0!</v>
      </c>
      <c r="AD46" s="167"/>
      <c r="AE46" s="168"/>
      <c r="AF46" s="168"/>
      <c r="AG46" s="168"/>
      <c r="AH46" s="168"/>
      <c r="AI46" s="173" t="e">
        <f t="shared" si="9"/>
        <v>#DIV/0!</v>
      </c>
      <c r="AJ46" s="141" t="e">
        <f t="shared" si="10"/>
        <v>#DIV/0!</v>
      </c>
      <c r="AK46" s="141" t="e">
        <f t="shared" si="11"/>
        <v>#DIV/0!</v>
      </c>
      <c r="AL46" s="149" t="e">
        <f t="shared" si="12"/>
        <v>#DIV/0!</v>
      </c>
      <c r="AM46" s="167"/>
      <c r="AN46" s="168"/>
      <c r="AO46" s="168"/>
      <c r="AP46" s="168"/>
      <c r="AQ46" s="168"/>
      <c r="AR46" s="173" t="e">
        <f t="shared" si="13"/>
        <v>#DIV/0!</v>
      </c>
      <c r="AS46" s="141" t="e">
        <f t="shared" si="14"/>
        <v>#DIV/0!</v>
      </c>
      <c r="AT46" s="141" t="e">
        <f t="shared" si="15"/>
        <v>#DIV/0!</v>
      </c>
      <c r="AU46" s="149" t="e">
        <f t="shared" si="16"/>
        <v>#DIV/0!</v>
      </c>
      <c r="AV46" s="167"/>
      <c r="AW46" s="168"/>
      <c r="AX46" s="168"/>
      <c r="AY46" s="168"/>
      <c r="AZ46" s="168"/>
      <c r="BA46" s="173" t="e">
        <f t="shared" si="17"/>
        <v>#DIV/0!</v>
      </c>
      <c r="BB46" s="141" t="e">
        <f t="shared" si="18"/>
        <v>#DIV/0!</v>
      </c>
      <c r="BC46" s="141" t="e">
        <f t="shared" si="19"/>
        <v>#DIV/0!</v>
      </c>
      <c r="BD46" s="149" t="e">
        <f t="shared" si="20"/>
        <v>#DIV/0!</v>
      </c>
      <c r="BE46" s="167"/>
      <c r="BF46" s="168"/>
      <c r="BG46" s="168"/>
      <c r="BH46" s="168"/>
      <c r="BI46" s="168"/>
      <c r="BJ46" s="173" t="e">
        <f t="shared" si="21"/>
        <v>#DIV/0!</v>
      </c>
      <c r="BK46" s="141" t="e">
        <f t="shared" si="22"/>
        <v>#DIV/0!</v>
      </c>
      <c r="BL46" s="141" t="e">
        <f t="shared" si="23"/>
        <v>#DIV/0!</v>
      </c>
      <c r="BM46" s="149" t="e">
        <f t="shared" si="24"/>
        <v>#DIV/0!</v>
      </c>
      <c r="BN46" s="167"/>
      <c r="BO46" s="168"/>
      <c r="BP46" s="168"/>
      <c r="BQ46" s="168"/>
      <c r="BR46" s="168"/>
      <c r="BS46" s="173" t="e">
        <f t="shared" si="25"/>
        <v>#DIV/0!</v>
      </c>
      <c r="BT46" s="141" t="e">
        <f t="shared" si="26"/>
        <v>#DIV/0!</v>
      </c>
      <c r="BU46" s="141" t="e">
        <f t="shared" si="27"/>
        <v>#DIV/0!</v>
      </c>
      <c r="BV46" s="149" t="e">
        <f t="shared" si="28"/>
        <v>#DIV/0!</v>
      </c>
      <c r="BW46" s="167"/>
      <c r="BX46" s="168"/>
      <c r="BY46" s="168"/>
      <c r="BZ46" s="168"/>
      <c r="CA46" s="168"/>
      <c r="CB46" s="173" t="e">
        <f t="shared" si="29"/>
        <v>#DIV/0!</v>
      </c>
      <c r="CC46" s="141" t="e">
        <f t="shared" si="30"/>
        <v>#DIV/0!</v>
      </c>
      <c r="CD46" s="141" t="e">
        <f t="shared" si="31"/>
        <v>#DIV/0!</v>
      </c>
      <c r="CE46" s="149" t="e">
        <f t="shared" si="32"/>
        <v>#DIV/0!</v>
      </c>
      <c r="CF46" s="167"/>
      <c r="CG46" s="168"/>
      <c r="CH46" s="168"/>
      <c r="CI46" s="168"/>
      <c r="CJ46" s="168"/>
      <c r="CK46" s="173" t="e">
        <f t="shared" si="33"/>
        <v>#DIV/0!</v>
      </c>
      <c r="CL46" s="141" t="e">
        <f t="shared" si="34"/>
        <v>#DIV/0!</v>
      </c>
      <c r="CM46" s="141" t="e">
        <f t="shared" si="35"/>
        <v>#DIV/0!</v>
      </c>
      <c r="CN46" s="149" t="e">
        <f t="shared" si="36"/>
        <v>#DIV/0!</v>
      </c>
      <c r="CO46" s="167"/>
      <c r="CP46" s="168"/>
      <c r="CQ46" s="168"/>
      <c r="CR46" s="168"/>
      <c r="CS46" s="168"/>
      <c r="CT46" s="173" t="e">
        <f t="shared" si="37"/>
        <v>#DIV/0!</v>
      </c>
      <c r="CU46" s="141" t="e">
        <f t="shared" si="38"/>
        <v>#DIV/0!</v>
      </c>
      <c r="CV46" s="141" t="e">
        <f t="shared" si="39"/>
        <v>#DIV/0!</v>
      </c>
      <c r="CW46" s="149" t="e">
        <f t="shared" si="40"/>
        <v>#DIV/0!</v>
      </c>
      <c r="CX46" s="167"/>
      <c r="CY46" s="168"/>
      <c r="CZ46" s="168"/>
      <c r="DA46" s="168"/>
      <c r="DB46" s="168"/>
      <c r="DC46" s="173" t="e">
        <f t="shared" si="41"/>
        <v>#DIV/0!</v>
      </c>
      <c r="DD46" s="141" t="e">
        <f t="shared" si="42"/>
        <v>#DIV/0!</v>
      </c>
      <c r="DE46" s="141" t="e">
        <f t="shared" si="43"/>
        <v>#DIV/0!</v>
      </c>
      <c r="DF46" s="149" t="e">
        <f t="shared" si="44"/>
        <v>#DIV/0!</v>
      </c>
      <c r="DG46" s="138">
        <f t="shared" si="45"/>
        <v>0</v>
      </c>
      <c r="DH46" s="139">
        <f t="shared" si="46"/>
        <v>0</v>
      </c>
      <c r="DI46" s="139">
        <f t="shared" si="47"/>
        <v>0</v>
      </c>
      <c r="DJ46" s="139">
        <f t="shared" si="48"/>
        <v>0</v>
      </c>
      <c r="DK46" s="139">
        <f t="shared" si="49"/>
        <v>0</v>
      </c>
      <c r="DL46" s="181" t="e">
        <f t="shared" si="50"/>
        <v>#DIV/0!</v>
      </c>
      <c r="DM46" s="181" t="e">
        <f t="shared" si="51"/>
        <v>#DIV/0!</v>
      </c>
      <c r="DN46" s="181" t="e">
        <f t="shared" si="56"/>
        <v>#DIV/0!</v>
      </c>
      <c r="DO46" s="178" t="e">
        <f t="shared" si="57"/>
        <v>#DIV/0!</v>
      </c>
    </row>
    <row r="47" spans="1:119" ht="20.25" customHeight="1" thickBot="1">
      <c r="A47" s="123">
        <v>44</v>
      </c>
      <c r="B47" s="148"/>
      <c r="C47" s="138"/>
      <c r="D47" s="139"/>
      <c r="E47" s="139"/>
      <c r="F47" s="139"/>
      <c r="G47" s="139"/>
      <c r="H47" s="143" t="e">
        <f t="shared" si="52"/>
        <v>#DIV/0!</v>
      </c>
      <c r="I47" s="141" t="e">
        <f t="shared" si="53"/>
        <v>#DIV/0!</v>
      </c>
      <c r="J47" s="141" t="e">
        <f t="shared" si="54"/>
        <v>#DIV/0!</v>
      </c>
      <c r="K47" s="149" t="e">
        <f t="shared" si="55"/>
        <v>#DIV/0!</v>
      </c>
      <c r="L47" s="167"/>
      <c r="M47" s="168"/>
      <c r="N47" s="168"/>
      <c r="O47" s="168"/>
      <c r="P47" s="168"/>
      <c r="Q47" s="173" t="e">
        <f t="shared" si="1"/>
        <v>#DIV/0!</v>
      </c>
      <c r="R47" s="141" t="e">
        <f t="shared" si="2"/>
        <v>#DIV/0!</v>
      </c>
      <c r="S47" s="141" t="e">
        <f t="shared" si="3"/>
        <v>#DIV/0!</v>
      </c>
      <c r="T47" s="149" t="e">
        <f t="shared" si="4"/>
        <v>#DIV/0!</v>
      </c>
      <c r="U47" s="167"/>
      <c r="V47" s="168"/>
      <c r="W47" s="168"/>
      <c r="X47" s="168"/>
      <c r="Y47" s="168"/>
      <c r="Z47" s="173" t="e">
        <f t="shared" si="5"/>
        <v>#DIV/0!</v>
      </c>
      <c r="AA47" s="141" t="e">
        <f t="shared" si="6"/>
        <v>#DIV/0!</v>
      </c>
      <c r="AB47" s="141" t="e">
        <f t="shared" si="7"/>
        <v>#DIV/0!</v>
      </c>
      <c r="AC47" s="149" t="e">
        <f t="shared" si="8"/>
        <v>#DIV/0!</v>
      </c>
      <c r="AD47" s="167"/>
      <c r="AE47" s="168"/>
      <c r="AF47" s="168"/>
      <c r="AG47" s="168"/>
      <c r="AH47" s="168"/>
      <c r="AI47" s="173" t="e">
        <f t="shared" si="9"/>
        <v>#DIV/0!</v>
      </c>
      <c r="AJ47" s="141" t="e">
        <f t="shared" si="10"/>
        <v>#DIV/0!</v>
      </c>
      <c r="AK47" s="141" t="e">
        <f t="shared" si="11"/>
        <v>#DIV/0!</v>
      </c>
      <c r="AL47" s="149" t="e">
        <f t="shared" si="12"/>
        <v>#DIV/0!</v>
      </c>
      <c r="AM47" s="167"/>
      <c r="AN47" s="168"/>
      <c r="AO47" s="168"/>
      <c r="AP47" s="168"/>
      <c r="AQ47" s="168"/>
      <c r="AR47" s="173" t="e">
        <f t="shared" si="13"/>
        <v>#DIV/0!</v>
      </c>
      <c r="AS47" s="141" t="e">
        <f t="shared" si="14"/>
        <v>#DIV/0!</v>
      </c>
      <c r="AT47" s="141" t="e">
        <f t="shared" si="15"/>
        <v>#DIV/0!</v>
      </c>
      <c r="AU47" s="149" t="e">
        <f t="shared" si="16"/>
        <v>#DIV/0!</v>
      </c>
      <c r="AV47" s="167"/>
      <c r="AW47" s="168"/>
      <c r="AX47" s="168"/>
      <c r="AY47" s="168"/>
      <c r="AZ47" s="168"/>
      <c r="BA47" s="173" t="e">
        <f t="shared" si="17"/>
        <v>#DIV/0!</v>
      </c>
      <c r="BB47" s="141" t="e">
        <f t="shared" si="18"/>
        <v>#DIV/0!</v>
      </c>
      <c r="BC47" s="141" t="e">
        <f t="shared" si="19"/>
        <v>#DIV/0!</v>
      </c>
      <c r="BD47" s="149" t="e">
        <f t="shared" si="20"/>
        <v>#DIV/0!</v>
      </c>
      <c r="BE47" s="167"/>
      <c r="BF47" s="168"/>
      <c r="BG47" s="168"/>
      <c r="BH47" s="168"/>
      <c r="BI47" s="168"/>
      <c r="BJ47" s="173" t="e">
        <f t="shared" si="21"/>
        <v>#DIV/0!</v>
      </c>
      <c r="BK47" s="141" t="e">
        <f t="shared" si="22"/>
        <v>#DIV/0!</v>
      </c>
      <c r="BL47" s="141" t="e">
        <f t="shared" si="23"/>
        <v>#DIV/0!</v>
      </c>
      <c r="BM47" s="149" t="e">
        <f t="shared" si="24"/>
        <v>#DIV/0!</v>
      </c>
      <c r="BN47" s="167"/>
      <c r="BO47" s="168"/>
      <c r="BP47" s="168"/>
      <c r="BQ47" s="168"/>
      <c r="BR47" s="168"/>
      <c r="BS47" s="173" t="e">
        <f t="shared" si="25"/>
        <v>#DIV/0!</v>
      </c>
      <c r="BT47" s="141" t="e">
        <f t="shared" si="26"/>
        <v>#DIV/0!</v>
      </c>
      <c r="BU47" s="141" t="e">
        <f t="shared" si="27"/>
        <v>#DIV/0!</v>
      </c>
      <c r="BV47" s="149" t="e">
        <f t="shared" si="28"/>
        <v>#DIV/0!</v>
      </c>
      <c r="BW47" s="167"/>
      <c r="BX47" s="168"/>
      <c r="BY47" s="168"/>
      <c r="BZ47" s="168"/>
      <c r="CA47" s="168"/>
      <c r="CB47" s="173" t="e">
        <f t="shared" si="29"/>
        <v>#DIV/0!</v>
      </c>
      <c r="CC47" s="141" t="e">
        <f t="shared" si="30"/>
        <v>#DIV/0!</v>
      </c>
      <c r="CD47" s="141" t="e">
        <f t="shared" si="31"/>
        <v>#DIV/0!</v>
      </c>
      <c r="CE47" s="149" t="e">
        <f t="shared" si="32"/>
        <v>#DIV/0!</v>
      </c>
      <c r="CF47" s="167"/>
      <c r="CG47" s="168"/>
      <c r="CH47" s="168"/>
      <c r="CI47" s="168"/>
      <c r="CJ47" s="168"/>
      <c r="CK47" s="173" t="e">
        <f t="shared" si="33"/>
        <v>#DIV/0!</v>
      </c>
      <c r="CL47" s="141" t="e">
        <f t="shared" si="34"/>
        <v>#DIV/0!</v>
      </c>
      <c r="CM47" s="141" t="e">
        <f t="shared" si="35"/>
        <v>#DIV/0!</v>
      </c>
      <c r="CN47" s="149" t="e">
        <f t="shared" si="36"/>
        <v>#DIV/0!</v>
      </c>
      <c r="CO47" s="167"/>
      <c r="CP47" s="168"/>
      <c r="CQ47" s="168"/>
      <c r="CR47" s="168"/>
      <c r="CS47" s="168"/>
      <c r="CT47" s="173" t="e">
        <f t="shared" si="37"/>
        <v>#DIV/0!</v>
      </c>
      <c r="CU47" s="141" t="e">
        <f t="shared" si="38"/>
        <v>#DIV/0!</v>
      </c>
      <c r="CV47" s="141" t="e">
        <f t="shared" si="39"/>
        <v>#DIV/0!</v>
      </c>
      <c r="CW47" s="149" t="e">
        <f t="shared" si="40"/>
        <v>#DIV/0!</v>
      </c>
      <c r="CX47" s="167"/>
      <c r="CY47" s="168"/>
      <c r="CZ47" s="168"/>
      <c r="DA47" s="168"/>
      <c r="DB47" s="168"/>
      <c r="DC47" s="173" t="e">
        <f t="shared" si="41"/>
        <v>#DIV/0!</v>
      </c>
      <c r="DD47" s="141" t="e">
        <f t="shared" si="42"/>
        <v>#DIV/0!</v>
      </c>
      <c r="DE47" s="141" t="e">
        <f t="shared" si="43"/>
        <v>#DIV/0!</v>
      </c>
      <c r="DF47" s="149" t="e">
        <f t="shared" si="44"/>
        <v>#DIV/0!</v>
      </c>
      <c r="DG47" s="138">
        <f t="shared" si="45"/>
        <v>0</v>
      </c>
      <c r="DH47" s="139">
        <f t="shared" si="46"/>
        <v>0</v>
      </c>
      <c r="DI47" s="139">
        <f t="shared" si="47"/>
        <v>0</v>
      </c>
      <c r="DJ47" s="139">
        <f t="shared" si="48"/>
        <v>0</v>
      </c>
      <c r="DK47" s="139">
        <f t="shared" si="49"/>
        <v>0</v>
      </c>
      <c r="DL47" s="181" t="e">
        <f t="shared" si="50"/>
        <v>#DIV/0!</v>
      </c>
      <c r="DM47" s="181" t="e">
        <f t="shared" si="51"/>
        <v>#DIV/0!</v>
      </c>
      <c r="DN47" s="181" t="e">
        <f t="shared" si="56"/>
        <v>#DIV/0!</v>
      </c>
      <c r="DO47" s="178" t="e">
        <f t="shared" si="57"/>
        <v>#DIV/0!</v>
      </c>
    </row>
    <row r="48" spans="1:119" ht="20.25" customHeight="1" thickBot="1">
      <c r="A48" s="123">
        <v>45</v>
      </c>
      <c r="B48" s="148"/>
      <c r="C48" s="138"/>
      <c r="D48" s="139"/>
      <c r="E48" s="139"/>
      <c r="F48" s="139"/>
      <c r="G48" s="139"/>
      <c r="H48" s="143" t="e">
        <f t="shared" si="52"/>
        <v>#DIV/0!</v>
      </c>
      <c r="I48" s="141" t="e">
        <f t="shared" si="53"/>
        <v>#DIV/0!</v>
      </c>
      <c r="J48" s="141" t="e">
        <f t="shared" si="54"/>
        <v>#DIV/0!</v>
      </c>
      <c r="K48" s="149" t="e">
        <f t="shared" si="55"/>
        <v>#DIV/0!</v>
      </c>
      <c r="L48" s="167"/>
      <c r="M48" s="168"/>
      <c r="N48" s="168"/>
      <c r="O48" s="168"/>
      <c r="P48" s="168"/>
      <c r="Q48" s="173" t="e">
        <f t="shared" si="1"/>
        <v>#DIV/0!</v>
      </c>
      <c r="R48" s="141" t="e">
        <f t="shared" si="2"/>
        <v>#DIV/0!</v>
      </c>
      <c r="S48" s="141" t="e">
        <f t="shared" si="3"/>
        <v>#DIV/0!</v>
      </c>
      <c r="T48" s="149" t="e">
        <f t="shared" si="4"/>
        <v>#DIV/0!</v>
      </c>
      <c r="U48" s="167"/>
      <c r="V48" s="168"/>
      <c r="W48" s="168"/>
      <c r="X48" s="168"/>
      <c r="Y48" s="168"/>
      <c r="Z48" s="173" t="e">
        <f t="shared" si="5"/>
        <v>#DIV/0!</v>
      </c>
      <c r="AA48" s="141" t="e">
        <f t="shared" si="6"/>
        <v>#DIV/0!</v>
      </c>
      <c r="AB48" s="141" t="e">
        <f t="shared" si="7"/>
        <v>#DIV/0!</v>
      </c>
      <c r="AC48" s="149" t="e">
        <f t="shared" si="8"/>
        <v>#DIV/0!</v>
      </c>
      <c r="AD48" s="167"/>
      <c r="AE48" s="168"/>
      <c r="AF48" s="168"/>
      <c r="AG48" s="168"/>
      <c r="AH48" s="168"/>
      <c r="AI48" s="173" t="e">
        <f t="shared" si="9"/>
        <v>#DIV/0!</v>
      </c>
      <c r="AJ48" s="141" t="e">
        <f t="shared" si="10"/>
        <v>#DIV/0!</v>
      </c>
      <c r="AK48" s="141" t="e">
        <f t="shared" si="11"/>
        <v>#DIV/0!</v>
      </c>
      <c r="AL48" s="149" t="e">
        <f t="shared" si="12"/>
        <v>#DIV/0!</v>
      </c>
      <c r="AM48" s="167"/>
      <c r="AN48" s="168"/>
      <c r="AO48" s="168"/>
      <c r="AP48" s="168"/>
      <c r="AQ48" s="168"/>
      <c r="AR48" s="173" t="e">
        <f t="shared" si="13"/>
        <v>#DIV/0!</v>
      </c>
      <c r="AS48" s="141" t="e">
        <f t="shared" si="14"/>
        <v>#DIV/0!</v>
      </c>
      <c r="AT48" s="141" t="e">
        <f t="shared" si="15"/>
        <v>#DIV/0!</v>
      </c>
      <c r="AU48" s="149" t="e">
        <f t="shared" si="16"/>
        <v>#DIV/0!</v>
      </c>
      <c r="AV48" s="167"/>
      <c r="AW48" s="168"/>
      <c r="AX48" s="168"/>
      <c r="AY48" s="168"/>
      <c r="AZ48" s="168"/>
      <c r="BA48" s="173" t="e">
        <f t="shared" si="17"/>
        <v>#DIV/0!</v>
      </c>
      <c r="BB48" s="141" t="e">
        <f t="shared" si="18"/>
        <v>#DIV/0!</v>
      </c>
      <c r="BC48" s="141" t="e">
        <f t="shared" si="19"/>
        <v>#DIV/0!</v>
      </c>
      <c r="BD48" s="149" t="e">
        <f t="shared" si="20"/>
        <v>#DIV/0!</v>
      </c>
      <c r="BE48" s="167"/>
      <c r="BF48" s="168"/>
      <c r="BG48" s="168"/>
      <c r="BH48" s="168"/>
      <c r="BI48" s="168"/>
      <c r="BJ48" s="173" t="e">
        <f t="shared" si="21"/>
        <v>#DIV/0!</v>
      </c>
      <c r="BK48" s="141" t="e">
        <f t="shared" si="22"/>
        <v>#DIV/0!</v>
      </c>
      <c r="BL48" s="141" t="e">
        <f t="shared" si="23"/>
        <v>#DIV/0!</v>
      </c>
      <c r="BM48" s="149" t="e">
        <f t="shared" si="24"/>
        <v>#DIV/0!</v>
      </c>
      <c r="BN48" s="167"/>
      <c r="BO48" s="168"/>
      <c r="BP48" s="168"/>
      <c r="BQ48" s="168"/>
      <c r="BR48" s="168"/>
      <c r="BS48" s="173" t="e">
        <f t="shared" si="25"/>
        <v>#DIV/0!</v>
      </c>
      <c r="BT48" s="141" t="e">
        <f t="shared" si="26"/>
        <v>#DIV/0!</v>
      </c>
      <c r="BU48" s="141" t="e">
        <f t="shared" si="27"/>
        <v>#DIV/0!</v>
      </c>
      <c r="BV48" s="149" t="e">
        <f t="shared" si="28"/>
        <v>#DIV/0!</v>
      </c>
      <c r="BW48" s="167"/>
      <c r="BX48" s="168"/>
      <c r="BY48" s="168"/>
      <c r="BZ48" s="168"/>
      <c r="CA48" s="168"/>
      <c r="CB48" s="173" t="e">
        <f t="shared" si="29"/>
        <v>#DIV/0!</v>
      </c>
      <c r="CC48" s="141" t="e">
        <f t="shared" si="30"/>
        <v>#DIV/0!</v>
      </c>
      <c r="CD48" s="141" t="e">
        <f t="shared" si="31"/>
        <v>#DIV/0!</v>
      </c>
      <c r="CE48" s="149" t="e">
        <f t="shared" si="32"/>
        <v>#DIV/0!</v>
      </c>
      <c r="CF48" s="167"/>
      <c r="CG48" s="168"/>
      <c r="CH48" s="168"/>
      <c r="CI48" s="168"/>
      <c r="CJ48" s="168"/>
      <c r="CK48" s="173" t="e">
        <f t="shared" si="33"/>
        <v>#DIV/0!</v>
      </c>
      <c r="CL48" s="141" t="e">
        <f t="shared" si="34"/>
        <v>#DIV/0!</v>
      </c>
      <c r="CM48" s="141" t="e">
        <f t="shared" si="35"/>
        <v>#DIV/0!</v>
      </c>
      <c r="CN48" s="149" t="e">
        <f t="shared" si="36"/>
        <v>#DIV/0!</v>
      </c>
      <c r="CO48" s="167"/>
      <c r="CP48" s="168"/>
      <c r="CQ48" s="168"/>
      <c r="CR48" s="168"/>
      <c r="CS48" s="168"/>
      <c r="CT48" s="173" t="e">
        <f t="shared" si="37"/>
        <v>#DIV/0!</v>
      </c>
      <c r="CU48" s="141" t="e">
        <f t="shared" si="38"/>
        <v>#DIV/0!</v>
      </c>
      <c r="CV48" s="141" t="e">
        <f t="shared" si="39"/>
        <v>#DIV/0!</v>
      </c>
      <c r="CW48" s="149" t="e">
        <f t="shared" si="40"/>
        <v>#DIV/0!</v>
      </c>
      <c r="CX48" s="167"/>
      <c r="CY48" s="168"/>
      <c r="CZ48" s="168"/>
      <c r="DA48" s="168"/>
      <c r="DB48" s="168"/>
      <c r="DC48" s="173" t="e">
        <f t="shared" si="41"/>
        <v>#DIV/0!</v>
      </c>
      <c r="DD48" s="141" t="e">
        <f t="shared" si="42"/>
        <v>#DIV/0!</v>
      </c>
      <c r="DE48" s="141" t="e">
        <f t="shared" si="43"/>
        <v>#DIV/0!</v>
      </c>
      <c r="DF48" s="149" t="e">
        <f t="shared" si="44"/>
        <v>#DIV/0!</v>
      </c>
      <c r="DG48" s="138">
        <f t="shared" si="45"/>
        <v>0</v>
      </c>
      <c r="DH48" s="139">
        <f t="shared" si="46"/>
        <v>0</v>
      </c>
      <c r="DI48" s="139">
        <f t="shared" si="47"/>
        <v>0</v>
      </c>
      <c r="DJ48" s="139">
        <f t="shared" si="48"/>
        <v>0</v>
      </c>
      <c r="DK48" s="139">
        <f t="shared" si="49"/>
        <v>0</v>
      </c>
      <c r="DL48" s="181" t="e">
        <f t="shared" si="50"/>
        <v>#DIV/0!</v>
      </c>
      <c r="DM48" s="181" t="e">
        <f t="shared" si="51"/>
        <v>#DIV/0!</v>
      </c>
      <c r="DN48" s="181" t="e">
        <f t="shared" si="56"/>
        <v>#DIV/0!</v>
      </c>
      <c r="DO48" s="178" t="e">
        <f t="shared" si="57"/>
        <v>#DIV/0!</v>
      </c>
    </row>
    <row r="49" spans="1:119" ht="20.25" customHeight="1" thickBot="1">
      <c r="A49" s="125">
        <v>46</v>
      </c>
      <c r="B49" s="148"/>
      <c r="C49" s="138"/>
      <c r="D49" s="139"/>
      <c r="E49" s="139"/>
      <c r="F49" s="139"/>
      <c r="G49" s="139"/>
      <c r="H49" s="143" t="e">
        <f t="shared" si="52"/>
        <v>#DIV/0!</v>
      </c>
      <c r="I49" s="141" t="e">
        <f t="shared" si="53"/>
        <v>#DIV/0!</v>
      </c>
      <c r="J49" s="141" t="e">
        <f t="shared" si="54"/>
        <v>#DIV/0!</v>
      </c>
      <c r="K49" s="149" t="e">
        <f t="shared" si="55"/>
        <v>#DIV/0!</v>
      </c>
      <c r="L49" s="167"/>
      <c r="M49" s="168"/>
      <c r="N49" s="168"/>
      <c r="O49" s="168"/>
      <c r="P49" s="168"/>
      <c r="Q49" s="173" t="e">
        <f t="shared" si="1"/>
        <v>#DIV/0!</v>
      </c>
      <c r="R49" s="141" t="e">
        <f t="shared" si="2"/>
        <v>#DIV/0!</v>
      </c>
      <c r="S49" s="141" t="e">
        <f t="shared" si="3"/>
        <v>#DIV/0!</v>
      </c>
      <c r="T49" s="149" t="e">
        <f t="shared" si="4"/>
        <v>#DIV/0!</v>
      </c>
      <c r="U49" s="167"/>
      <c r="V49" s="168"/>
      <c r="W49" s="168"/>
      <c r="X49" s="168"/>
      <c r="Y49" s="168"/>
      <c r="Z49" s="173" t="e">
        <f t="shared" si="5"/>
        <v>#DIV/0!</v>
      </c>
      <c r="AA49" s="141" t="e">
        <f t="shared" si="6"/>
        <v>#DIV/0!</v>
      </c>
      <c r="AB49" s="141" t="e">
        <f t="shared" si="7"/>
        <v>#DIV/0!</v>
      </c>
      <c r="AC49" s="149" t="e">
        <f t="shared" si="8"/>
        <v>#DIV/0!</v>
      </c>
      <c r="AD49" s="167"/>
      <c r="AE49" s="168"/>
      <c r="AF49" s="168"/>
      <c r="AG49" s="168"/>
      <c r="AH49" s="168"/>
      <c r="AI49" s="173" t="e">
        <f t="shared" si="9"/>
        <v>#DIV/0!</v>
      </c>
      <c r="AJ49" s="141" t="e">
        <f t="shared" si="10"/>
        <v>#DIV/0!</v>
      </c>
      <c r="AK49" s="141" t="e">
        <f t="shared" si="11"/>
        <v>#DIV/0!</v>
      </c>
      <c r="AL49" s="149" t="e">
        <f t="shared" si="12"/>
        <v>#DIV/0!</v>
      </c>
      <c r="AM49" s="167"/>
      <c r="AN49" s="168"/>
      <c r="AO49" s="168"/>
      <c r="AP49" s="168"/>
      <c r="AQ49" s="168"/>
      <c r="AR49" s="173" t="e">
        <f t="shared" si="13"/>
        <v>#DIV/0!</v>
      </c>
      <c r="AS49" s="141" t="e">
        <f t="shared" si="14"/>
        <v>#DIV/0!</v>
      </c>
      <c r="AT49" s="141" t="e">
        <f t="shared" si="15"/>
        <v>#DIV/0!</v>
      </c>
      <c r="AU49" s="149" t="e">
        <f t="shared" si="16"/>
        <v>#DIV/0!</v>
      </c>
      <c r="AV49" s="167"/>
      <c r="AW49" s="168"/>
      <c r="AX49" s="168"/>
      <c r="AY49" s="168"/>
      <c r="AZ49" s="168"/>
      <c r="BA49" s="173" t="e">
        <f t="shared" si="17"/>
        <v>#DIV/0!</v>
      </c>
      <c r="BB49" s="141" t="e">
        <f t="shared" si="18"/>
        <v>#DIV/0!</v>
      </c>
      <c r="BC49" s="141" t="e">
        <f t="shared" si="19"/>
        <v>#DIV/0!</v>
      </c>
      <c r="BD49" s="149" t="e">
        <f t="shared" si="20"/>
        <v>#DIV/0!</v>
      </c>
      <c r="BE49" s="167"/>
      <c r="BF49" s="168"/>
      <c r="BG49" s="168"/>
      <c r="BH49" s="168"/>
      <c r="BI49" s="168"/>
      <c r="BJ49" s="173" t="e">
        <f t="shared" si="21"/>
        <v>#DIV/0!</v>
      </c>
      <c r="BK49" s="141" t="e">
        <f t="shared" si="22"/>
        <v>#DIV/0!</v>
      </c>
      <c r="BL49" s="141" t="e">
        <f t="shared" si="23"/>
        <v>#DIV/0!</v>
      </c>
      <c r="BM49" s="149" t="e">
        <f t="shared" si="24"/>
        <v>#DIV/0!</v>
      </c>
      <c r="BN49" s="167"/>
      <c r="BO49" s="168"/>
      <c r="BP49" s="168"/>
      <c r="BQ49" s="168"/>
      <c r="BR49" s="168"/>
      <c r="BS49" s="173" t="e">
        <f t="shared" si="25"/>
        <v>#DIV/0!</v>
      </c>
      <c r="BT49" s="141" t="e">
        <f t="shared" si="26"/>
        <v>#DIV/0!</v>
      </c>
      <c r="BU49" s="141" t="e">
        <f t="shared" si="27"/>
        <v>#DIV/0!</v>
      </c>
      <c r="BV49" s="149" t="e">
        <f t="shared" si="28"/>
        <v>#DIV/0!</v>
      </c>
      <c r="BW49" s="167"/>
      <c r="BX49" s="168"/>
      <c r="BY49" s="168"/>
      <c r="BZ49" s="168"/>
      <c r="CA49" s="168"/>
      <c r="CB49" s="173" t="e">
        <f t="shared" si="29"/>
        <v>#DIV/0!</v>
      </c>
      <c r="CC49" s="141" t="e">
        <f t="shared" si="30"/>
        <v>#DIV/0!</v>
      </c>
      <c r="CD49" s="141" t="e">
        <f t="shared" si="31"/>
        <v>#DIV/0!</v>
      </c>
      <c r="CE49" s="149" t="e">
        <f t="shared" si="32"/>
        <v>#DIV/0!</v>
      </c>
      <c r="CF49" s="167"/>
      <c r="CG49" s="168"/>
      <c r="CH49" s="168"/>
      <c r="CI49" s="168"/>
      <c r="CJ49" s="168"/>
      <c r="CK49" s="173" t="e">
        <f t="shared" si="33"/>
        <v>#DIV/0!</v>
      </c>
      <c r="CL49" s="141" t="e">
        <f t="shared" si="34"/>
        <v>#DIV/0!</v>
      </c>
      <c r="CM49" s="141" t="e">
        <f t="shared" si="35"/>
        <v>#DIV/0!</v>
      </c>
      <c r="CN49" s="149" t="e">
        <f t="shared" si="36"/>
        <v>#DIV/0!</v>
      </c>
      <c r="CO49" s="167"/>
      <c r="CP49" s="168"/>
      <c r="CQ49" s="168"/>
      <c r="CR49" s="168"/>
      <c r="CS49" s="168"/>
      <c r="CT49" s="173" t="e">
        <f t="shared" si="37"/>
        <v>#DIV/0!</v>
      </c>
      <c r="CU49" s="141" t="e">
        <f t="shared" si="38"/>
        <v>#DIV/0!</v>
      </c>
      <c r="CV49" s="141" t="e">
        <f t="shared" si="39"/>
        <v>#DIV/0!</v>
      </c>
      <c r="CW49" s="149" t="e">
        <f t="shared" si="40"/>
        <v>#DIV/0!</v>
      </c>
      <c r="CX49" s="167"/>
      <c r="CY49" s="168"/>
      <c r="CZ49" s="168"/>
      <c r="DA49" s="168"/>
      <c r="DB49" s="168"/>
      <c r="DC49" s="173" t="e">
        <f t="shared" si="41"/>
        <v>#DIV/0!</v>
      </c>
      <c r="DD49" s="141" t="e">
        <f t="shared" si="42"/>
        <v>#DIV/0!</v>
      </c>
      <c r="DE49" s="141" t="e">
        <f t="shared" si="43"/>
        <v>#DIV/0!</v>
      </c>
      <c r="DF49" s="149" t="e">
        <f t="shared" si="44"/>
        <v>#DIV/0!</v>
      </c>
      <c r="DG49" s="138">
        <f t="shared" si="45"/>
        <v>0</v>
      </c>
      <c r="DH49" s="139">
        <f t="shared" si="46"/>
        <v>0</v>
      </c>
      <c r="DI49" s="139">
        <f t="shared" si="47"/>
        <v>0</v>
      </c>
      <c r="DJ49" s="139">
        <f t="shared" si="48"/>
        <v>0</v>
      </c>
      <c r="DK49" s="139">
        <f t="shared" si="49"/>
        <v>0</v>
      </c>
      <c r="DL49" s="181" t="e">
        <f t="shared" si="50"/>
        <v>#DIV/0!</v>
      </c>
      <c r="DM49" s="181" t="e">
        <f t="shared" si="51"/>
        <v>#DIV/0!</v>
      </c>
      <c r="DN49" s="181" t="e">
        <f t="shared" si="56"/>
        <v>#DIV/0!</v>
      </c>
      <c r="DO49" s="178" t="e">
        <f t="shared" si="57"/>
        <v>#DIV/0!</v>
      </c>
    </row>
    <row r="50" spans="1:119" ht="20.25" customHeight="1" thickBot="1">
      <c r="A50" s="123">
        <v>47</v>
      </c>
      <c r="B50" s="148"/>
      <c r="C50" s="138"/>
      <c r="D50" s="139"/>
      <c r="E50" s="139"/>
      <c r="F50" s="139"/>
      <c r="G50" s="139"/>
      <c r="H50" s="143" t="e">
        <f t="shared" si="52"/>
        <v>#DIV/0!</v>
      </c>
      <c r="I50" s="141" t="e">
        <f t="shared" si="53"/>
        <v>#DIV/0!</v>
      </c>
      <c r="J50" s="141" t="e">
        <f t="shared" si="54"/>
        <v>#DIV/0!</v>
      </c>
      <c r="K50" s="149" t="e">
        <f t="shared" si="55"/>
        <v>#DIV/0!</v>
      </c>
      <c r="L50" s="167"/>
      <c r="M50" s="168"/>
      <c r="N50" s="168"/>
      <c r="O50" s="168"/>
      <c r="P50" s="168"/>
      <c r="Q50" s="173" t="e">
        <f t="shared" si="1"/>
        <v>#DIV/0!</v>
      </c>
      <c r="R50" s="141" t="e">
        <f t="shared" si="2"/>
        <v>#DIV/0!</v>
      </c>
      <c r="S50" s="141" t="e">
        <f t="shared" si="3"/>
        <v>#DIV/0!</v>
      </c>
      <c r="T50" s="149" t="e">
        <f t="shared" si="4"/>
        <v>#DIV/0!</v>
      </c>
      <c r="U50" s="167"/>
      <c r="V50" s="168"/>
      <c r="W50" s="168"/>
      <c r="X50" s="168"/>
      <c r="Y50" s="168"/>
      <c r="Z50" s="173" t="e">
        <f t="shared" si="5"/>
        <v>#DIV/0!</v>
      </c>
      <c r="AA50" s="141" t="e">
        <f t="shared" si="6"/>
        <v>#DIV/0!</v>
      </c>
      <c r="AB50" s="141" t="e">
        <f t="shared" si="7"/>
        <v>#DIV/0!</v>
      </c>
      <c r="AC50" s="149" t="e">
        <f t="shared" si="8"/>
        <v>#DIV/0!</v>
      </c>
      <c r="AD50" s="167"/>
      <c r="AE50" s="168"/>
      <c r="AF50" s="168"/>
      <c r="AG50" s="168"/>
      <c r="AH50" s="168"/>
      <c r="AI50" s="173" t="e">
        <f t="shared" si="9"/>
        <v>#DIV/0!</v>
      </c>
      <c r="AJ50" s="141" t="e">
        <f t="shared" si="10"/>
        <v>#DIV/0!</v>
      </c>
      <c r="AK50" s="141" t="e">
        <f t="shared" si="11"/>
        <v>#DIV/0!</v>
      </c>
      <c r="AL50" s="149" t="e">
        <f t="shared" si="12"/>
        <v>#DIV/0!</v>
      </c>
      <c r="AM50" s="167"/>
      <c r="AN50" s="168"/>
      <c r="AO50" s="168"/>
      <c r="AP50" s="168"/>
      <c r="AQ50" s="168"/>
      <c r="AR50" s="173" t="e">
        <f t="shared" si="13"/>
        <v>#DIV/0!</v>
      </c>
      <c r="AS50" s="141" t="e">
        <f t="shared" si="14"/>
        <v>#DIV/0!</v>
      </c>
      <c r="AT50" s="141" t="e">
        <f t="shared" si="15"/>
        <v>#DIV/0!</v>
      </c>
      <c r="AU50" s="149" t="e">
        <f t="shared" si="16"/>
        <v>#DIV/0!</v>
      </c>
      <c r="AV50" s="167"/>
      <c r="AW50" s="168"/>
      <c r="AX50" s="168"/>
      <c r="AY50" s="168"/>
      <c r="AZ50" s="168"/>
      <c r="BA50" s="173" t="e">
        <f t="shared" si="17"/>
        <v>#DIV/0!</v>
      </c>
      <c r="BB50" s="141" t="e">
        <f t="shared" si="18"/>
        <v>#DIV/0!</v>
      </c>
      <c r="BC50" s="141" t="e">
        <f t="shared" si="19"/>
        <v>#DIV/0!</v>
      </c>
      <c r="BD50" s="149" t="e">
        <f t="shared" si="20"/>
        <v>#DIV/0!</v>
      </c>
      <c r="BE50" s="167"/>
      <c r="BF50" s="168"/>
      <c r="BG50" s="168"/>
      <c r="BH50" s="168"/>
      <c r="BI50" s="168"/>
      <c r="BJ50" s="173" t="e">
        <f t="shared" si="21"/>
        <v>#DIV/0!</v>
      </c>
      <c r="BK50" s="141" t="e">
        <f t="shared" si="22"/>
        <v>#DIV/0!</v>
      </c>
      <c r="BL50" s="141" t="e">
        <f t="shared" si="23"/>
        <v>#DIV/0!</v>
      </c>
      <c r="BM50" s="149" t="e">
        <f t="shared" si="24"/>
        <v>#DIV/0!</v>
      </c>
      <c r="BN50" s="167"/>
      <c r="BO50" s="168"/>
      <c r="BP50" s="168"/>
      <c r="BQ50" s="168"/>
      <c r="BR50" s="168"/>
      <c r="BS50" s="173" t="e">
        <f t="shared" si="25"/>
        <v>#DIV/0!</v>
      </c>
      <c r="BT50" s="141" t="e">
        <f t="shared" si="26"/>
        <v>#DIV/0!</v>
      </c>
      <c r="BU50" s="141" t="e">
        <f t="shared" si="27"/>
        <v>#DIV/0!</v>
      </c>
      <c r="BV50" s="149" t="e">
        <f t="shared" si="28"/>
        <v>#DIV/0!</v>
      </c>
      <c r="BW50" s="167"/>
      <c r="BX50" s="168"/>
      <c r="BY50" s="168"/>
      <c r="BZ50" s="168"/>
      <c r="CA50" s="168"/>
      <c r="CB50" s="173" t="e">
        <f t="shared" si="29"/>
        <v>#DIV/0!</v>
      </c>
      <c r="CC50" s="141" t="e">
        <f t="shared" si="30"/>
        <v>#DIV/0!</v>
      </c>
      <c r="CD50" s="141" t="e">
        <f t="shared" si="31"/>
        <v>#DIV/0!</v>
      </c>
      <c r="CE50" s="149" t="e">
        <f t="shared" si="32"/>
        <v>#DIV/0!</v>
      </c>
      <c r="CF50" s="167"/>
      <c r="CG50" s="168"/>
      <c r="CH50" s="168"/>
      <c r="CI50" s="168"/>
      <c r="CJ50" s="168"/>
      <c r="CK50" s="173" t="e">
        <f t="shared" si="33"/>
        <v>#DIV/0!</v>
      </c>
      <c r="CL50" s="141" t="e">
        <f t="shared" si="34"/>
        <v>#DIV/0!</v>
      </c>
      <c r="CM50" s="141" t="e">
        <f t="shared" si="35"/>
        <v>#DIV/0!</v>
      </c>
      <c r="CN50" s="149" t="e">
        <f t="shared" si="36"/>
        <v>#DIV/0!</v>
      </c>
      <c r="CO50" s="167"/>
      <c r="CP50" s="168"/>
      <c r="CQ50" s="168"/>
      <c r="CR50" s="168"/>
      <c r="CS50" s="168"/>
      <c r="CT50" s="173" t="e">
        <f t="shared" si="37"/>
        <v>#DIV/0!</v>
      </c>
      <c r="CU50" s="141" t="e">
        <f t="shared" si="38"/>
        <v>#DIV/0!</v>
      </c>
      <c r="CV50" s="141" t="e">
        <f t="shared" si="39"/>
        <v>#DIV/0!</v>
      </c>
      <c r="CW50" s="149" t="e">
        <f t="shared" si="40"/>
        <v>#DIV/0!</v>
      </c>
      <c r="CX50" s="167"/>
      <c r="CY50" s="168"/>
      <c r="CZ50" s="168"/>
      <c r="DA50" s="168"/>
      <c r="DB50" s="168"/>
      <c r="DC50" s="173" t="e">
        <f t="shared" si="41"/>
        <v>#DIV/0!</v>
      </c>
      <c r="DD50" s="141" t="e">
        <f t="shared" si="42"/>
        <v>#DIV/0!</v>
      </c>
      <c r="DE50" s="141" t="e">
        <f t="shared" si="43"/>
        <v>#DIV/0!</v>
      </c>
      <c r="DF50" s="149" t="e">
        <f t="shared" si="44"/>
        <v>#DIV/0!</v>
      </c>
      <c r="DG50" s="138">
        <f t="shared" si="45"/>
        <v>0</v>
      </c>
      <c r="DH50" s="139">
        <f t="shared" si="46"/>
        <v>0</v>
      </c>
      <c r="DI50" s="139">
        <f t="shared" si="47"/>
        <v>0</v>
      </c>
      <c r="DJ50" s="139">
        <f t="shared" si="48"/>
        <v>0</v>
      </c>
      <c r="DK50" s="139">
        <f t="shared" si="49"/>
        <v>0</v>
      </c>
      <c r="DL50" s="181" t="e">
        <f t="shared" si="50"/>
        <v>#DIV/0!</v>
      </c>
      <c r="DM50" s="181" t="e">
        <f t="shared" si="51"/>
        <v>#DIV/0!</v>
      </c>
      <c r="DN50" s="181" t="e">
        <f t="shared" si="56"/>
        <v>#DIV/0!</v>
      </c>
      <c r="DO50" s="178" t="e">
        <f t="shared" si="57"/>
        <v>#DIV/0!</v>
      </c>
    </row>
    <row r="51" spans="1:119" ht="20.25" customHeight="1" thickBot="1">
      <c r="A51" s="123">
        <v>48</v>
      </c>
      <c r="B51" s="148"/>
      <c r="C51" s="138"/>
      <c r="D51" s="139"/>
      <c r="E51" s="139"/>
      <c r="F51" s="139"/>
      <c r="G51" s="139"/>
      <c r="H51" s="143" t="e">
        <f t="shared" si="52"/>
        <v>#DIV/0!</v>
      </c>
      <c r="I51" s="141" t="e">
        <f t="shared" si="53"/>
        <v>#DIV/0!</v>
      </c>
      <c r="J51" s="141" t="e">
        <f t="shared" si="54"/>
        <v>#DIV/0!</v>
      </c>
      <c r="K51" s="149" t="e">
        <f t="shared" si="55"/>
        <v>#DIV/0!</v>
      </c>
      <c r="L51" s="167"/>
      <c r="M51" s="168"/>
      <c r="N51" s="168"/>
      <c r="O51" s="168"/>
      <c r="P51" s="168"/>
      <c r="Q51" s="173" t="e">
        <f t="shared" si="1"/>
        <v>#DIV/0!</v>
      </c>
      <c r="R51" s="141" t="e">
        <f t="shared" si="2"/>
        <v>#DIV/0!</v>
      </c>
      <c r="S51" s="141" t="e">
        <f t="shared" si="3"/>
        <v>#DIV/0!</v>
      </c>
      <c r="T51" s="149" t="e">
        <f t="shared" si="4"/>
        <v>#DIV/0!</v>
      </c>
      <c r="U51" s="167"/>
      <c r="V51" s="168"/>
      <c r="W51" s="168"/>
      <c r="X51" s="168"/>
      <c r="Y51" s="168"/>
      <c r="Z51" s="173" t="e">
        <f t="shared" si="5"/>
        <v>#DIV/0!</v>
      </c>
      <c r="AA51" s="141" t="e">
        <f t="shared" si="6"/>
        <v>#DIV/0!</v>
      </c>
      <c r="AB51" s="141" t="e">
        <f t="shared" si="7"/>
        <v>#DIV/0!</v>
      </c>
      <c r="AC51" s="149" t="e">
        <f t="shared" si="8"/>
        <v>#DIV/0!</v>
      </c>
      <c r="AD51" s="167"/>
      <c r="AE51" s="168"/>
      <c r="AF51" s="168"/>
      <c r="AG51" s="168"/>
      <c r="AH51" s="168"/>
      <c r="AI51" s="173" t="e">
        <f t="shared" si="9"/>
        <v>#DIV/0!</v>
      </c>
      <c r="AJ51" s="141" t="e">
        <f t="shared" si="10"/>
        <v>#DIV/0!</v>
      </c>
      <c r="AK51" s="141" t="e">
        <f t="shared" si="11"/>
        <v>#DIV/0!</v>
      </c>
      <c r="AL51" s="149" t="e">
        <f t="shared" si="12"/>
        <v>#DIV/0!</v>
      </c>
      <c r="AM51" s="167"/>
      <c r="AN51" s="168"/>
      <c r="AO51" s="168"/>
      <c r="AP51" s="168"/>
      <c r="AQ51" s="168"/>
      <c r="AR51" s="173" t="e">
        <f t="shared" si="13"/>
        <v>#DIV/0!</v>
      </c>
      <c r="AS51" s="141" t="e">
        <f t="shared" si="14"/>
        <v>#DIV/0!</v>
      </c>
      <c r="AT51" s="141" t="e">
        <f t="shared" si="15"/>
        <v>#DIV/0!</v>
      </c>
      <c r="AU51" s="149" t="e">
        <f t="shared" si="16"/>
        <v>#DIV/0!</v>
      </c>
      <c r="AV51" s="167"/>
      <c r="AW51" s="168"/>
      <c r="AX51" s="168"/>
      <c r="AY51" s="168"/>
      <c r="AZ51" s="168"/>
      <c r="BA51" s="173" t="e">
        <f t="shared" si="17"/>
        <v>#DIV/0!</v>
      </c>
      <c r="BB51" s="141" t="e">
        <f t="shared" si="18"/>
        <v>#DIV/0!</v>
      </c>
      <c r="BC51" s="141" t="e">
        <f t="shared" si="19"/>
        <v>#DIV/0!</v>
      </c>
      <c r="BD51" s="149" t="e">
        <f t="shared" si="20"/>
        <v>#DIV/0!</v>
      </c>
      <c r="BE51" s="167"/>
      <c r="BF51" s="168"/>
      <c r="BG51" s="168"/>
      <c r="BH51" s="168"/>
      <c r="BI51" s="168"/>
      <c r="BJ51" s="173" t="e">
        <f t="shared" si="21"/>
        <v>#DIV/0!</v>
      </c>
      <c r="BK51" s="141" t="e">
        <f t="shared" si="22"/>
        <v>#DIV/0!</v>
      </c>
      <c r="BL51" s="141" t="e">
        <f t="shared" si="23"/>
        <v>#DIV/0!</v>
      </c>
      <c r="BM51" s="149" t="e">
        <f t="shared" si="24"/>
        <v>#DIV/0!</v>
      </c>
      <c r="BN51" s="167"/>
      <c r="BO51" s="168"/>
      <c r="BP51" s="168"/>
      <c r="BQ51" s="168"/>
      <c r="BR51" s="168"/>
      <c r="BS51" s="173" t="e">
        <f t="shared" si="25"/>
        <v>#DIV/0!</v>
      </c>
      <c r="BT51" s="141" t="e">
        <f t="shared" si="26"/>
        <v>#DIV/0!</v>
      </c>
      <c r="BU51" s="141" t="e">
        <f t="shared" si="27"/>
        <v>#DIV/0!</v>
      </c>
      <c r="BV51" s="149" t="e">
        <f t="shared" si="28"/>
        <v>#DIV/0!</v>
      </c>
      <c r="BW51" s="167"/>
      <c r="BX51" s="168"/>
      <c r="BY51" s="168"/>
      <c r="BZ51" s="168"/>
      <c r="CA51" s="168"/>
      <c r="CB51" s="173" t="e">
        <f t="shared" si="29"/>
        <v>#DIV/0!</v>
      </c>
      <c r="CC51" s="141" t="e">
        <f t="shared" si="30"/>
        <v>#DIV/0!</v>
      </c>
      <c r="CD51" s="141" t="e">
        <f t="shared" si="31"/>
        <v>#DIV/0!</v>
      </c>
      <c r="CE51" s="149" t="e">
        <f t="shared" si="32"/>
        <v>#DIV/0!</v>
      </c>
      <c r="CF51" s="167"/>
      <c r="CG51" s="168"/>
      <c r="CH51" s="168"/>
      <c r="CI51" s="168"/>
      <c r="CJ51" s="168"/>
      <c r="CK51" s="173" t="e">
        <f t="shared" si="33"/>
        <v>#DIV/0!</v>
      </c>
      <c r="CL51" s="141" t="e">
        <f t="shared" si="34"/>
        <v>#DIV/0!</v>
      </c>
      <c r="CM51" s="141" t="e">
        <f t="shared" si="35"/>
        <v>#DIV/0!</v>
      </c>
      <c r="CN51" s="149" t="e">
        <f t="shared" si="36"/>
        <v>#DIV/0!</v>
      </c>
      <c r="CO51" s="167"/>
      <c r="CP51" s="168"/>
      <c r="CQ51" s="168"/>
      <c r="CR51" s="168"/>
      <c r="CS51" s="168"/>
      <c r="CT51" s="173" t="e">
        <f t="shared" si="37"/>
        <v>#DIV/0!</v>
      </c>
      <c r="CU51" s="141" t="e">
        <f t="shared" si="38"/>
        <v>#DIV/0!</v>
      </c>
      <c r="CV51" s="141" t="e">
        <f t="shared" si="39"/>
        <v>#DIV/0!</v>
      </c>
      <c r="CW51" s="149" t="e">
        <f t="shared" si="40"/>
        <v>#DIV/0!</v>
      </c>
      <c r="CX51" s="167"/>
      <c r="CY51" s="168"/>
      <c r="CZ51" s="168"/>
      <c r="DA51" s="168"/>
      <c r="DB51" s="168"/>
      <c r="DC51" s="173" t="e">
        <f t="shared" si="41"/>
        <v>#DIV/0!</v>
      </c>
      <c r="DD51" s="141" t="e">
        <f t="shared" si="42"/>
        <v>#DIV/0!</v>
      </c>
      <c r="DE51" s="141" t="e">
        <f t="shared" si="43"/>
        <v>#DIV/0!</v>
      </c>
      <c r="DF51" s="149" t="e">
        <f t="shared" si="44"/>
        <v>#DIV/0!</v>
      </c>
      <c r="DG51" s="138">
        <f t="shared" si="45"/>
        <v>0</v>
      </c>
      <c r="DH51" s="139">
        <f t="shared" si="46"/>
        <v>0</v>
      </c>
      <c r="DI51" s="139">
        <f t="shared" si="47"/>
        <v>0</v>
      </c>
      <c r="DJ51" s="139">
        <f t="shared" si="48"/>
        <v>0</v>
      </c>
      <c r="DK51" s="139">
        <f t="shared" si="49"/>
        <v>0</v>
      </c>
      <c r="DL51" s="181" t="e">
        <f t="shared" si="50"/>
        <v>#DIV/0!</v>
      </c>
      <c r="DM51" s="181" t="e">
        <f t="shared" si="51"/>
        <v>#DIV/0!</v>
      </c>
      <c r="DN51" s="181" t="e">
        <f t="shared" si="56"/>
        <v>#DIV/0!</v>
      </c>
      <c r="DO51" s="178" t="e">
        <f t="shared" si="57"/>
        <v>#DIV/0!</v>
      </c>
    </row>
    <row r="52" spans="1:119" ht="20.25" customHeight="1" thickBot="1">
      <c r="A52" s="125">
        <v>49</v>
      </c>
      <c r="B52" s="148"/>
      <c r="C52" s="138"/>
      <c r="D52" s="139"/>
      <c r="E52" s="139"/>
      <c r="F52" s="139"/>
      <c r="G52" s="139"/>
      <c r="H52" s="143" t="e">
        <f t="shared" si="52"/>
        <v>#DIV/0!</v>
      </c>
      <c r="I52" s="141" t="e">
        <f t="shared" si="53"/>
        <v>#DIV/0!</v>
      </c>
      <c r="J52" s="141" t="e">
        <f t="shared" si="54"/>
        <v>#DIV/0!</v>
      </c>
      <c r="K52" s="149" t="e">
        <f t="shared" si="55"/>
        <v>#DIV/0!</v>
      </c>
      <c r="L52" s="167"/>
      <c r="M52" s="168"/>
      <c r="N52" s="168"/>
      <c r="O52" s="168"/>
      <c r="P52" s="168"/>
      <c r="Q52" s="173" t="e">
        <f t="shared" si="1"/>
        <v>#DIV/0!</v>
      </c>
      <c r="R52" s="141" t="e">
        <f t="shared" si="2"/>
        <v>#DIV/0!</v>
      </c>
      <c r="S52" s="141" t="e">
        <f t="shared" si="3"/>
        <v>#DIV/0!</v>
      </c>
      <c r="T52" s="149" t="e">
        <f t="shared" si="4"/>
        <v>#DIV/0!</v>
      </c>
      <c r="U52" s="167"/>
      <c r="V52" s="168"/>
      <c r="W52" s="168"/>
      <c r="X52" s="168"/>
      <c r="Y52" s="168"/>
      <c r="Z52" s="173" t="e">
        <f t="shared" si="5"/>
        <v>#DIV/0!</v>
      </c>
      <c r="AA52" s="141" t="e">
        <f t="shared" si="6"/>
        <v>#DIV/0!</v>
      </c>
      <c r="AB52" s="141" t="e">
        <f t="shared" si="7"/>
        <v>#DIV/0!</v>
      </c>
      <c r="AC52" s="149" t="e">
        <f t="shared" si="8"/>
        <v>#DIV/0!</v>
      </c>
      <c r="AD52" s="167"/>
      <c r="AE52" s="168"/>
      <c r="AF52" s="168"/>
      <c r="AG52" s="168"/>
      <c r="AH52" s="168"/>
      <c r="AI52" s="173" t="e">
        <f t="shared" si="9"/>
        <v>#DIV/0!</v>
      </c>
      <c r="AJ52" s="141" t="e">
        <f t="shared" si="10"/>
        <v>#DIV/0!</v>
      </c>
      <c r="AK52" s="141" t="e">
        <f t="shared" si="11"/>
        <v>#DIV/0!</v>
      </c>
      <c r="AL52" s="149" t="e">
        <f t="shared" si="12"/>
        <v>#DIV/0!</v>
      </c>
      <c r="AM52" s="167"/>
      <c r="AN52" s="168"/>
      <c r="AO52" s="168"/>
      <c r="AP52" s="168"/>
      <c r="AQ52" s="168"/>
      <c r="AR52" s="173" t="e">
        <f t="shared" si="13"/>
        <v>#DIV/0!</v>
      </c>
      <c r="AS52" s="141" t="e">
        <f t="shared" si="14"/>
        <v>#DIV/0!</v>
      </c>
      <c r="AT52" s="141" t="e">
        <f t="shared" si="15"/>
        <v>#DIV/0!</v>
      </c>
      <c r="AU52" s="149" t="e">
        <f t="shared" si="16"/>
        <v>#DIV/0!</v>
      </c>
      <c r="AV52" s="167"/>
      <c r="AW52" s="168"/>
      <c r="AX52" s="168"/>
      <c r="AY52" s="168"/>
      <c r="AZ52" s="168"/>
      <c r="BA52" s="173" t="e">
        <f t="shared" si="17"/>
        <v>#DIV/0!</v>
      </c>
      <c r="BB52" s="141" t="e">
        <f t="shared" si="18"/>
        <v>#DIV/0!</v>
      </c>
      <c r="BC52" s="141" t="e">
        <f t="shared" si="19"/>
        <v>#DIV/0!</v>
      </c>
      <c r="BD52" s="149" t="e">
        <f t="shared" si="20"/>
        <v>#DIV/0!</v>
      </c>
      <c r="BE52" s="167"/>
      <c r="BF52" s="168"/>
      <c r="BG52" s="168"/>
      <c r="BH52" s="168"/>
      <c r="BI52" s="168"/>
      <c r="BJ52" s="173" t="e">
        <f t="shared" si="21"/>
        <v>#DIV/0!</v>
      </c>
      <c r="BK52" s="141" t="e">
        <f t="shared" si="22"/>
        <v>#DIV/0!</v>
      </c>
      <c r="BL52" s="141" t="e">
        <f t="shared" si="23"/>
        <v>#DIV/0!</v>
      </c>
      <c r="BM52" s="149" t="e">
        <f t="shared" si="24"/>
        <v>#DIV/0!</v>
      </c>
      <c r="BN52" s="167"/>
      <c r="BO52" s="168"/>
      <c r="BP52" s="168"/>
      <c r="BQ52" s="168"/>
      <c r="BR52" s="168"/>
      <c r="BS52" s="173" t="e">
        <f t="shared" si="25"/>
        <v>#DIV/0!</v>
      </c>
      <c r="BT52" s="141" t="e">
        <f t="shared" si="26"/>
        <v>#DIV/0!</v>
      </c>
      <c r="BU52" s="141" t="e">
        <f t="shared" si="27"/>
        <v>#DIV/0!</v>
      </c>
      <c r="BV52" s="149" t="e">
        <f t="shared" si="28"/>
        <v>#DIV/0!</v>
      </c>
      <c r="BW52" s="167"/>
      <c r="BX52" s="168"/>
      <c r="BY52" s="168"/>
      <c r="BZ52" s="168"/>
      <c r="CA52" s="168"/>
      <c r="CB52" s="173" t="e">
        <f t="shared" si="29"/>
        <v>#DIV/0!</v>
      </c>
      <c r="CC52" s="141" t="e">
        <f t="shared" si="30"/>
        <v>#DIV/0!</v>
      </c>
      <c r="CD52" s="141" t="e">
        <f t="shared" si="31"/>
        <v>#DIV/0!</v>
      </c>
      <c r="CE52" s="149" t="e">
        <f t="shared" si="32"/>
        <v>#DIV/0!</v>
      </c>
      <c r="CF52" s="167"/>
      <c r="CG52" s="168"/>
      <c r="CH52" s="168"/>
      <c r="CI52" s="168"/>
      <c r="CJ52" s="168"/>
      <c r="CK52" s="173" t="e">
        <f t="shared" si="33"/>
        <v>#DIV/0!</v>
      </c>
      <c r="CL52" s="141" t="e">
        <f t="shared" si="34"/>
        <v>#DIV/0!</v>
      </c>
      <c r="CM52" s="141" t="e">
        <f t="shared" si="35"/>
        <v>#DIV/0!</v>
      </c>
      <c r="CN52" s="149" t="e">
        <f t="shared" si="36"/>
        <v>#DIV/0!</v>
      </c>
      <c r="CO52" s="167"/>
      <c r="CP52" s="168"/>
      <c r="CQ52" s="168"/>
      <c r="CR52" s="168"/>
      <c r="CS52" s="168"/>
      <c r="CT52" s="173" t="e">
        <f t="shared" si="37"/>
        <v>#DIV/0!</v>
      </c>
      <c r="CU52" s="141" t="e">
        <f t="shared" si="38"/>
        <v>#DIV/0!</v>
      </c>
      <c r="CV52" s="141" t="e">
        <f t="shared" si="39"/>
        <v>#DIV/0!</v>
      </c>
      <c r="CW52" s="149" t="e">
        <f t="shared" si="40"/>
        <v>#DIV/0!</v>
      </c>
      <c r="CX52" s="167"/>
      <c r="CY52" s="168"/>
      <c r="CZ52" s="168"/>
      <c r="DA52" s="168"/>
      <c r="DB52" s="168"/>
      <c r="DC52" s="173" t="e">
        <f t="shared" si="41"/>
        <v>#DIV/0!</v>
      </c>
      <c r="DD52" s="141" t="e">
        <f t="shared" si="42"/>
        <v>#DIV/0!</v>
      </c>
      <c r="DE52" s="141" t="e">
        <f t="shared" si="43"/>
        <v>#DIV/0!</v>
      </c>
      <c r="DF52" s="149" t="e">
        <f t="shared" si="44"/>
        <v>#DIV/0!</v>
      </c>
      <c r="DG52" s="138">
        <f t="shared" si="45"/>
        <v>0</v>
      </c>
      <c r="DH52" s="139">
        <f t="shared" si="46"/>
        <v>0</v>
      </c>
      <c r="DI52" s="139">
        <f t="shared" si="47"/>
        <v>0</v>
      </c>
      <c r="DJ52" s="139">
        <f t="shared" si="48"/>
        <v>0</v>
      </c>
      <c r="DK52" s="139">
        <f t="shared" si="49"/>
        <v>0</v>
      </c>
      <c r="DL52" s="181" t="e">
        <f t="shared" si="50"/>
        <v>#DIV/0!</v>
      </c>
      <c r="DM52" s="181" t="e">
        <f t="shared" si="51"/>
        <v>#DIV/0!</v>
      </c>
      <c r="DN52" s="181" t="e">
        <f t="shared" si="56"/>
        <v>#DIV/0!</v>
      </c>
      <c r="DO52" s="178" t="e">
        <f t="shared" si="57"/>
        <v>#DIV/0!</v>
      </c>
    </row>
    <row r="53" spans="1:119" ht="20.25" customHeight="1" thickBot="1">
      <c r="A53" s="123">
        <v>50</v>
      </c>
      <c r="B53" s="152"/>
      <c r="C53" s="153"/>
      <c r="D53" s="154"/>
      <c r="E53" s="154"/>
      <c r="F53" s="154"/>
      <c r="G53" s="154"/>
      <c r="H53" s="155" t="e">
        <f t="shared" si="52"/>
        <v>#DIV/0!</v>
      </c>
      <c r="I53" s="156" t="e">
        <f t="shared" si="53"/>
        <v>#DIV/0!</v>
      </c>
      <c r="J53" s="156" t="e">
        <f t="shared" si="54"/>
        <v>#DIV/0!</v>
      </c>
      <c r="K53" s="157" t="e">
        <f t="shared" si="55"/>
        <v>#DIV/0!</v>
      </c>
      <c r="L53" s="171"/>
      <c r="M53" s="172"/>
      <c r="N53" s="172"/>
      <c r="O53" s="172"/>
      <c r="P53" s="172"/>
      <c r="Q53" s="173" t="e">
        <f t="shared" si="1"/>
        <v>#DIV/0!</v>
      </c>
      <c r="R53" s="141" t="e">
        <f t="shared" si="2"/>
        <v>#DIV/0!</v>
      </c>
      <c r="S53" s="141" t="e">
        <f t="shared" si="3"/>
        <v>#DIV/0!</v>
      </c>
      <c r="T53" s="149" t="e">
        <f t="shared" si="4"/>
        <v>#DIV/0!</v>
      </c>
      <c r="U53" s="171"/>
      <c r="V53" s="172"/>
      <c r="W53" s="172"/>
      <c r="X53" s="172"/>
      <c r="Y53" s="172"/>
      <c r="Z53" s="173" t="e">
        <f t="shared" si="5"/>
        <v>#DIV/0!</v>
      </c>
      <c r="AA53" s="141" t="e">
        <f t="shared" si="6"/>
        <v>#DIV/0!</v>
      </c>
      <c r="AB53" s="141" t="e">
        <f t="shared" si="7"/>
        <v>#DIV/0!</v>
      </c>
      <c r="AC53" s="149" t="e">
        <f t="shared" si="8"/>
        <v>#DIV/0!</v>
      </c>
      <c r="AD53" s="171"/>
      <c r="AE53" s="172"/>
      <c r="AF53" s="172"/>
      <c r="AG53" s="172"/>
      <c r="AH53" s="172"/>
      <c r="AI53" s="173" t="e">
        <f t="shared" si="9"/>
        <v>#DIV/0!</v>
      </c>
      <c r="AJ53" s="141" t="e">
        <f t="shared" si="10"/>
        <v>#DIV/0!</v>
      </c>
      <c r="AK53" s="141" t="e">
        <f t="shared" si="11"/>
        <v>#DIV/0!</v>
      </c>
      <c r="AL53" s="149" t="e">
        <f t="shared" si="12"/>
        <v>#DIV/0!</v>
      </c>
      <c r="AM53" s="171"/>
      <c r="AN53" s="172"/>
      <c r="AO53" s="172"/>
      <c r="AP53" s="172"/>
      <c r="AQ53" s="172"/>
      <c r="AR53" s="173" t="e">
        <f t="shared" si="13"/>
        <v>#DIV/0!</v>
      </c>
      <c r="AS53" s="141" t="e">
        <f t="shared" si="14"/>
        <v>#DIV/0!</v>
      </c>
      <c r="AT53" s="141" t="e">
        <f t="shared" si="15"/>
        <v>#DIV/0!</v>
      </c>
      <c r="AU53" s="149" t="e">
        <f t="shared" si="16"/>
        <v>#DIV/0!</v>
      </c>
      <c r="AV53" s="171"/>
      <c r="AW53" s="172"/>
      <c r="AX53" s="172"/>
      <c r="AY53" s="172"/>
      <c r="AZ53" s="172"/>
      <c r="BA53" s="173" t="e">
        <f t="shared" si="17"/>
        <v>#DIV/0!</v>
      </c>
      <c r="BB53" s="141" t="e">
        <f t="shared" si="18"/>
        <v>#DIV/0!</v>
      </c>
      <c r="BC53" s="141" t="e">
        <f t="shared" si="19"/>
        <v>#DIV/0!</v>
      </c>
      <c r="BD53" s="149" t="e">
        <f t="shared" si="20"/>
        <v>#DIV/0!</v>
      </c>
      <c r="BE53" s="171"/>
      <c r="BF53" s="172"/>
      <c r="BG53" s="172"/>
      <c r="BH53" s="172"/>
      <c r="BI53" s="172"/>
      <c r="BJ53" s="173" t="e">
        <f t="shared" si="21"/>
        <v>#DIV/0!</v>
      </c>
      <c r="BK53" s="141" t="e">
        <f t="shared" si="22"/>
        <v>#DIV/0!</v>
      </c>
      <c r="BL53" s="141" t="e">
        <f t="shared" si="23"/>
        <v>#DIV/0!</v>
      </c>
      <c r="BM53" s="149" t="e">
        <f t="shared" si="24"/>
        <v>#DIV/0!</v>
      </c>
      <c r="BN53" s="171"/>
      <c r="BO53" s="172"/>
      <c r="BP53" s="172"/>
      <c r="BQ53" s="172"/>
      <c r="BR53" s="172"/>
      <c r="BS53" s="173" t="e">
        <f t="shared" si="25"/>
        <v>#DIV/0!</v>
      </c>
      <c r="BT53" s="141" t="e">
        <f t="shared" si="26"/>
        <v>#DIV/0!</v>
      </c>
      <c r="BU53" s="141" t="e">
        <f t="shared" si="27"/>
        <v>#DIV/0!</v>
      </c>
      <c r="BV53" s="149" t="e">
        <f t="shared" si="28"/>
        <v>#DIV/0!</v>
      </c>
      <c r="BW53" s="171"/>
      <c r="BX53" s="172"/>
      <c r="BY53" s="172"/>
      <c r="BZ53" s="172"/>
      <c r="CA53" s="172"/>
      <c r="CB53" s="173" t="e">
        <f t="shared" si="29"/>
        <v>#DIV/0!</v>
      </c>
      <c r="CC53" s="141" t="e">
        <f t="shared" si="30"/>
        <v>#DIV/0!</v>
      </c>
      <c r="CD53" s="141" t="e">
        <f t="shared" si="31"/>
        <v>#DIV/0!</v>
      </c>
      <c r="CE53" s="149" t="e">
        <f t="shared" si="32"/>
        <v>#DIV/0!</v>
      </c>
      <c r="CF53" s="171"/>
      <c r="CG53" s="172"/>
      <c r="CH53" s="172"/>
      <c r="CI53" s="172"/>
      <c r="CJ53" s="172"/>
      <c r="CK53" s="173" t="e">
        <f t="shared" si="33"/>
        <v>#DIV/0!</v>
      </c>
      <c r="CL53" s="141" t="e">
        <f t="shared" si="34"/>
        <v>#DIV/0!</v>
      </c>
      <c r="CM53" s="141" t="e">
        <f t="shared" si="35"/>
        <v>#DIV/0!</v>
      </c>
      <c r="CN53" s="149" t="e">
        <f t="shared" si="36"/>
        <v>#DIV/0!</v>
      </c>
      <c r="CO53" s="171"/>
      <c r="CP53" s="172"/>
      <c r="CQ53" s="172"/>
      <c r="CR53" s="172"/>
      <c r="CS53" s="172"/>
      <c r="CT53" s="173" t="e">
        <f t="shared" si="37"/>
        <v>#DIV/0!</v>
      </c>
      <c r="CU53" s="141" t="e">
        <f t="shared" si="38"/>
        <v>#DIV/0!</v>
      </c>
      <c r="CV53" s="141" t="e">
        <f t="shared" si="39"/>
        <v>#DIV/0!</v>
      </c>
      <c r="CW53" s="149" t="e">
        <f t="shared" si="40"/>
        <v>#DIV/0!</v>
      </c>
      <c r="CX53" s="171"/>
      <c r="CY53" s="172"/>
      <c r="CZ53" s="172"/>
      <c r="DA53" s="172"/>
      <c r="DB53" s="172"/>
      <c r="DC53" s="173" t="e">
        <f t="shared" si="41"/>
        <v>#DIV/0!</v>
      </c>
      <c r="DD53" s="141" t="e">
        <f t="shared" si="42"/>
        <v>#DIV/0!</v>
      </c>
      <c r="DE53" s="141" t="e">
        <f t="shared" si="43"/>
        <v>#DIV/0!</v>
      </c>
      <c r="DF53" s="149" t="e">
        <f t="shared" si="44"/>
        <v>#DIV/0!</v>
      </c>
      <c r="DG53" s="153">
        <f t="shared" si="45"/>
        <v>0</v>
      </c>
      <c r="DH53" s="154">
        <f t="shared" si="46"/>
        <v>0</v>
      </c>
      <c r="DI53" s="154">
        <f t="shared" si="47"/>
        <v>0</v>
      </c>
      <c r="DJ53" s="154">
        <f t="shared" si="48"/>
        <v>0</v>
      </c>
      <c r="DK53" s="154">
        <f t="shared" si="49"/>
        <v>0</v>
      </c>
      <c r="DL53" s="182" t="e">
        <f t="shared" si="50"/>
        <v>#DIV/0!</v>
      </c>
      <c r="DM53" s="182" t="e">
        <f t="shared" si="51"/>
        <v>#DIV/0!</v>
      </c>
      <c r="DN53" s="181" t="e">
        <f t="shared" si="56"/>
        <v>#DIV/0!</v>
      </c>
      <c r="DO53" s="179" t="e">
        <f t="shared" si="57"/>
        <v>#DIV/0!</v>
      </c>
    </row>
    <row r="54" spans="1:119" s="146" customFormat="1" ht="26.25" customHeight="1" thickBot="1">
      <c r="A54" s="189" t="s">
        <v>103</v>
      </c>
      <c r="B54" s="190"/>
      <c r="C54" s="158">
        <f>SUM(C4:C53)</f>
        <v>0</v>
      </c>
      <c r="D54" s="158">
        <f>SUM(D4:D53)</f>
        <v>0</v>
      </c>
      <c r="E54" s="158">
        <f t="shared" ref="D54:G54" si="115">SUM(E4:E53)</f>
        <v>0</v>
      </c>
      <c r="F54" s="158">
        <f t="shared" si="115"/>
        <v>0</v>
      </c>
      <c r="G54" s="158">
        <f t="shared" si="115"/>
        <v>0</v>
      </c>
      <c r="H54" s="162" t="e">
        <f t="shared" si="52"/>
        <v>#DIV/0!</v>
      </c>
      <c r="I54" s="162" t="e">
        <f t="shared" si="53"/>
        <v>#DIV/0!</v>
      </c>
      <c r="J54" s="162" t="e">
        <f t="shared" si="54"/>
        <v>#DIV/0!</v>
      </c>
      <c r="K54" s="159" t="e">
        <f t="shared" si="55"/>
        <v>#DIV/0!</v>
      </c>
      <c r="L54" s="158">
        <f t="shared" ref="L54:BO54" si="116">SUM(L4:L53)</f>
        <v>0</v>
      </c>
      <c r="M54" s="158">
        <f t="shared" si="116"/>
        <v>0</v>
      </c>
      <c r="N54" s="158">
        <f t="shared" si="116"/>
        <v>0</v>
      </c>
      <c r="O54" s="158">
        <f t="shared" si="116"/>
        <v>0</v>
      </c>
      <c r="P54" s="158">
        <f t="shared" si="116"/>
        <v>0</v>
      </c>
      <c r="Q54" s="174" t="e">
        <f t="shared" ref="Q54" si="117">(O54-P54)/O54</f>
        <v>#DIV/0!</v>
      </c>
      <c r="R54" s="174" t="e">
        <f t="shared" ref="R54" si="118">L54/(M54-N54)</f>
        <v>#DIV/0!</v>
      </c>
      <c r="S54" s="174" t="e">
        <f t="shared" ref="S54" si="119">(M54-N54)/M54</f>
        <v>#DIV/0!</v>
      </c>
      <c r="T54" s="175" t="e">
        <f t="shared" ref="T54" si="120">Q54*R54*S54</f>
        <v>#DIV/0!</v>
      </c>
      <c r="U54" s="158">
        <f t="shared" si="116"/>
        <v>0</v>
      </c>
      <c r="V54" s="158">
        <f t="shared" si="116"/>
        <v>0</v>
      </c>
      <c r="W54" s="158">
        <f t="shared" si="116"/>
        <v>0</v>
      </c>
      <c r="X54" s="158">
        <f t="shared" si="116"/>
        <v>0</v>
      </c>
      <c r="Y54" s="158">
        <f t="shared" si="116"/>
        <v>0</v>
      </c>
      <c r="Z54" s="174" t="e">
        <f t="shared" ref="Z54" si="121">(X54-Y54)/X54</f>
        <v>#DIV/0!</v>
      </c>
      <c r="AA54" s="174" t="e">
        <f t="shared" ref="AA54" si="122">U54/(V54-W54)</f>
        <v>#DIV/0!</v>
      </c>
      <c r="AB54" s="174" t="e">
        <f t="shared" ref="AB54" si="123">(V54-W54)/V54</f>
        <v>#DIV/0!</v>
      </c>
      <c r="AC54" s="175" t="e">
        <f t="shared" ref="AC54" si="124">Z54*AA54*AB54</f>
        <v>#DIV/0!</v>
      </c>
      <c r="AD54" s="158">
        <f t="shared" si="116"/>
        <v>0</v>
      </c>
      <c r="AE54" s="158">
        <f t="shared" si="116"/>
        <v>0</v>
      </c>
      <c r="AF54" s="158">
        <f t="shared" si="116"/>
        <v>0</v>
      </c>
      <c r="AG54" s="158">
        <f t="shared" si="116"/>
        <v>0</v>
      </c>
      <c r="AH54" s="158">
        <f t="shared" si="116"/>
        <v>0</v>
      </c>
      <c r="AI54" s="174" t="e">
        <f t="shared" ref="AI54" si="125">(AG54-AH54)/AG54</f>
        <v>#DIV/0!</v>
      </c>
      <c r="AJ54" s="174" t="e">
        <f t="shared" ref="AJ54" si="126">AD54/(AE54-AF54)</f>
        <v>#DIV/0!</v>
      </c>
      <c r="AK54" s="174" t="e">
        <f t="shared" ref="AK54" si="127">(AE54-AF54)/AE54</f>
        <v>#DIV/0!</v>
      </c>
      <c r="AL54" s="175" t="e">
        <f t="shared" ref="AL54" si="128">AI54*AJ54*AK54</f>
        <v>#DIV/0!</v>
      </c>
      <c r="AM54" s="158">
        <f t="shared" si="116"/>
        <v>0</v>
      </c>
      <c r="AN54" s="158">
        <f t="shared" si="116"/>
        <v>0</v>
      </c>
      <c r="AO54" s="158">
        <f t="shared" si="116"/>
        <v>0</v>
      </c>
      <c r="AP54" s="158">
        <f t="shared" si="116"/>
        <v>0</v>
      </c>
      <c r="AQ54" s="158">
        <f t="shared" si="116"/>
        <v>0</v>
      </c>
      <c r="AR54" s="174" t="e">
        <f t="shared" ref="AR54" si="129">(AP54-AQ54)/AP54</f>
        <v>#DIV/0!</v>
      </c>
      <c r="AS54" s="174" t="e">
        <f t="shared" ref="AS54" si="130">AM54/(AN54-AO54)</f>
        <v>#DIV/0!</v>
      </c>
      <c r="AT54" s="174" t="e">
        <f t="shared" ref="AT54" si="131">(AN54-AO54)/AN54</f>
        <v>#DIV/0!</v>
      </c>
      <c r="AU54" s="175" t="e">
        <f t="shared" ref="AU54" si="132">AR54*AS54*AT54</f>
        <v>#DIV/0!</v>
      </c>
      <c r="AV54" s="158">
        <f t="shared" si="116"/>
        <v>0</v>
      </c>
      <c r="AW54" s="158">
        <f t="shared" si="116"/>
        <v>0</v>
      </c>
      <c r="AX54" s="158">
        <f t="shared" si="116"/>
        <v>0</v>
      </c>
      <c r="AY54" s="158">
        <f t="shared" si="116"/>
        <v>0</v>
      </c>
      <c r="AZ54" s="158">
        <f t="shared" si="116"/>
        <v>0</v>
      </c>
      <c r="BA54" s="174" t="e">
        <f t="shared" ref="BA54" si="133">(AY54-AZ54)/AY54</f>
        <v>#DIV/0!</v>
      </c>
      <c r="BB54" s="174" t="e">
        <f t="shared" ref="BB54" si="134">AV54/(AW54-AX54)</f>
        <v>#DIV/0!</v>
      </c>
      <c r="BC54" s="174" t="e">
        <f t="shared" ref="BC54" si="135">(AW54-AX54)/AW54</f>
        <v>#DIV/0!</v>
      </c>
      <c r="BD54" s="175" t="e">
        <f t="shared" ref="BD54" si="136">BA54*BB54*BC54</f>
        <v>#DIV/0!</v>
      </c>
      <c r="BE54" s="158">
        <f t="shared" si="116"/>
        <v>0</v>
      </c>
      <c r="BF54" s="158">
        <f t="shared" si="116"/>
        <v>0</v>
      </c>
      <c r="BG54" s="158">
        <f t="shared" si="116"/>
        <v>0</v>
      </c>
      <c r="BH54" s="158">
        <f t="shared" si="116"/>
        <v>0</v>
      </c>
      <c r="BI54" s="158">
        <f t="shared" si="116"/>
        <v>0</v>
      </c>
      <c r="BJ54" s="174" t="e">
        <f t="shared" ref="BJ54" si="137">(BH54-BI54)/BH54</f>
        <v>#DIV/0!</v>
      </c>
      <c r="BK54" s="174" t="e">
        <f t="shared" ref="BK54" si="138">BE54/(BF54-BG54)</f>
        <v>#DIV/0!</v>
      </c>
      <c r="BL54" s="174" t="e">
        <f t="shared" ref="BL54" si="139">(BF54-BG54)/BF54</f>
        <v>#DIV/0!</v>
      </c>
      <c r="BM54" s="175" t="e">
        <f t="shared" ref="BM54" si="140">BJ54*BK54*BL54</f>
        <v>#DIV/0!</v>
      </c>
      <c r="BN54" s="158">
        <f t="shared" si="116"/>
        <v>0</v>
      </c>
      <c r="BO54" s="158">
        <f t="shared" si="116"/>
        <v>0</v>
      </c>
      <c r="BP54" s="158">
        <f t="shared" ref="BP54:DB54" si="141">SUM(BP4:BP53)</f>
        <v>0</v>
      </c>
      <c r="BQ54" s="158">
        <f t="shared" si="141"/>
        <v>0</v>
      </c>
      <c r="BR54" s="158">
        <f t="shared" si="141"/>
        <v>0</v>
      </c>
      <c r="BS54" s="174" t="e">
        <f t="shared" ref="BS54" si="142">(BQ54-BR54)/BQ54</f>
        <v>#DIV/0!</v>
      </c>
      <c r="BT54" s="174" t="e">
        <f t="shared" ref="BT54" si="143">BN54/(BO54-BP54)</f>
        <v>#DIV/0!</v>
      </c>
      <c r="BU54" s="174" t="e">
        <f t="shared" ref="BU54" si="144">(BO54-BP54)/BO54</f>
        <v>#DIV/0!</v>
      </c>
      <c r="BV54" s="175" t="e">
        <f t="shared" ref="BV54" si="145">BS54*BT54*BU54</f>
        <v>#DIV/0!</v>
      </c>
      <c r="BW54" s="158">
        <f t="shared" si="141"/>
        <v>0</v>
      </c>
      <c r="BX54" s="158">
        <f t="shared" si="141"/>
        <v>0</v>
      </c>
      <c r="BY54" s="158">
        <f t="shared" si="141"/>
        <v>0</v>
      </c>
      <c r="BZ54" s="158">
        <f t="shared" si="141"/>
        <v>0</v>
      </c>
      <c r="CA54" s="158">
        <f t="shared" si="141"/>
        <v>0</v>
      </c>
      <c r="CB54" s="176" t="e">
        <f t="shared" ref="CB54" si="146">(BZ54-CA54)/BZ54</f>
        <v>#DIV/0!</v>
      </c>
      <c r="CC54" s="176" t="e">
        <f t="shared" ref="CC54" si="147">BW54/(BX54-BY54)</f>
        <v>#DIV/0!</v>
      </c>
      <c r="CD54" s="176" t="e">
        <f t="shared" ref="CD54" si="148">(BX54-BY54)/BX54</f>
        <v>#DIV/0!</v>
      </c>
      <c r="CE54" s="175" t="e">
        <f t="shared" ref="CE54" si="149">CB54*CC54*CD54</f>
        <v>#DIV/0!</v>
      </c>
      <c r="CF54" s="158">
        <f t="shared" si="141"/>
        <v>0</v>
      </c>
      <c r="CG54" s="158">
        <f t="shared" si="141"/>
        <v>0</v>
      </c>
      <c r="CH54" s="158">
        <f t="shared" si="141"/>
        <v>0</v>
      </c>
      <c r="CI54" s="158">
        <f t="shared" si="141"/>
        <v>0</v>
      </c>
      <c r="CJ54" s="158">
        <f t="shared" si="141"/>
        <v>0</v>
      </c>
      <c r="CK54" s="174" t="e">
        <f t="shared" ref="CK54" si="150">(CI54-CJ54)/CI54</f>
        <v>#DIV/0!</v>
      </c>
      <c r="CL54" s="174" t="e">
        <f t="shared" ref="CL54" si="151">CF54/(CG54-CH54)</f>
        <v>#DIV/0!</v>
      </c>
      <c r="CM54" s="174" t="e">
        <f t="shared" ref="CM54" si="152">(CG54-CH54)/CG54</f>
        <v>#DIV/0!</v>
      </c>
      <c r="CN54" s="175" t="e">
        <f t="shared" ref="CN54" si="153">CK54*CL54*CM54</f>
        <v>#DIV/0!</v>
      </c>
      <c r="CO54" s="158">
        <f t="shared" si="141"/>
        <v>0</v>
      </c>
      <c r="CP54" s="158">
        <f t="shared" si="141"/>
        <v>0</v>
      </c>
      <c r="CQ54" s="158">
        <f t="shared" si="141"/>
        <v>0</v>
      </c>
      <c r="CR54" s="158">
        <f t="shared" si="141"/>
        <v>0</v>
      </c>
      <c r="CS54" s="158">
        <f t="shared" si="141"/>
        <v>0</v>
      </c>
      <c r="CT54" s="174" t="e">
        <f t="shared" ref="CT54" si="154">(CR54-CS54)/CR54</f>
        <v>#DIV/0!</v>
      </c>
      <c r="CU54" s="174" t="e">
        <f t="shared" ref="CU54" si="155">CO54/(CP54-CQ54)</f>
        <v>#DIV/0!</v>
      </c>
      <c r="CV54" s="174" t="e">
        <f t="shared" ref="CV54" si="156">(CP54-CQ54)/CP54</f>
        <v>#DIV/0!</v>
      </c>
      <c r="CW54" s="175" t="e">
        <f t="shared" ref="CW54" si="157">CT54*CU54*CV54</f>
        <v>#DIV/0!</v>
      </c>
      <c r="CX54" s="158">
        <f t="shared" si="141"/>
        <v>0</v>
      </c>
      <c r="CY54" s="158">
        <f t="shared" si="141"/>
        <v>0</v>
      </c>
      <c r="CZ54" s="158">
        <f t="shared" si="141"/>
        <v>0</v>
      </c>
      <c r="DA54" s="158">
        <f t="shared" si="141"/>
        <v>0</v>
      </c>
      <c r="DB54" s="158">
        <f t="shared" si="141"/>
        <v>0</v>
      </c>
      <c r="DC54" s="174" t="e">
        <f t="shared" ref="DC54" si="158">(DA54-DB54)/DA54</f>
        <v>#DIV/0!</v>
      </c>
      <c r="DD54" s="174" t="e">
        <f t="shared" ref="DD54" si="159">CX54/(CY54-CZ54)</f>
        <v>#DIV/0!</v>
      </c>
      <c r="DE54" s="174" t="e">
        <f t="shared" ref="DE54" si="160">(CY54-CZ54)/CY54</f>
        <v>#DIV/0!</v>
      </c>
      <c r="DF54" s="175" t="e">
        <f t="shared" ref="DF54" si="161">DC54*DD54*DE54</f>
        <v>#DIV/0!</v>
      </c>
      <c r="DG54" s="160">
        <f>SUM(DG4:DG53)</f>
        <v>0</v>
      </c>
      <c r="DH54" s="160">
        <f t="shared" ref="DH54:DK54" si="162">SUM(DH4:DH53)</f>
        <v>0</v>
      </c>
      <c r="DI54" s="160">
        <f t="shared" si="162"/>
        <v>0</v>
      </c>
      <c r="DJ54" s="160">
        <f t="shared" si="162"/>
        <v>0</v>
      </c>
      <c r="DK54" s="160">
        <f t="shared" si="162"/>
        <v>0</v>
      </c>
      <c r="DL54" s="163" t="e">
        <f t="shared" si="50"/>
        <v>#DIV/0!</v>
      </c>
      <c r="DM54" s="163" t="e">
        <f>DG54/(DH54-DI54)</f>
        <v>#DIV/0!</v>
      </c>
      <c r="DN54" s="163" t="e">
        <f>(DH54-DI54)/DH54</f>
        <v>#DIV/0!</v>
      </c>
      <c r="DO54" s="161" t="e">
        <f t="shared" si="57"/>
        <v>#DIV/0!</v>
      </c>
    </row>
    <row r="56" spans="1:119" ht="25.5" customHeight="1">
      <c r="A56" s="197" t="s">
        <v>106</v>
      </c>
      <c r="B56" s="194" t="s">
        <v>107</v>
      </c>
      <c r="C56" s="194"/>
      <c r="D56" s="194"/>
      <c r="E56" s="194"/>
      <c r="F56" s="194"/>
      <c r="G56" s="194"/>
      <c r="H56" s="194"/>
      <c r="I56" s="194"/>
      <c r="J56" s="194"/>
      <c r="K56" s="194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  <c r="BL56" s="122"/>
      <c r="BM56" s="122"/>
      <c r="BN56" s="122"/>
      <c r="BO56" s="122"/>
      <c r="BP56" s="122"/>
      <c r="BQ56" s="122"/>
      <c r="BR56" s="122"/>
      <c r="BS56" s="122"/>
      <c r="BT56" s="122"/>
      <c r="BU56" s="122"/>
      <c r="BV56" s="122"/>
      <c r="BW56" s="122"/>
      <c r="BX56" s="122"/>
      <c r="BY56" s="122"/>
      <c r="BZ56" s="122"/>
      <c r="CA56" s="122"/>
      <c r="CB56" s="122"/>
      <c r="CC56" s="122"/>
      <c r="CD56" s="122"/>
      <c r="CE56" s="122"/>
      <c r="CF56" s="122"/>
      <c r="CG56" s="122"/>
      <c r="CH56" s="122"/>
      <c r="CI56" s="122"/>
      <c r="CJ56" s="122"/>
      <c r="CK56" s="122"/>
      <c r="CL56" s="122"/>
      <c r="CM56" s="122"/>
      <c r="CN56" s="122"/>
      <c r="CO56" s="122"/>
      <c r="CP56" s="122"/>
      <c r="CQ56" s="122"/>
      <c r="CR56" s="122"/>
      <c r="CS56" s="122"/>
      <c r="CT56" s="122"/>
      <c r="CU56" s="122"/>
      <c r="CV56" s="122"/>
      <c r="CW56" s="122"/>
      <c r="CX56" s="122"/>
      <c r="CY56" s="122"/>
      <c r="CZ56" s="122"/>
      <c r="DA56" s="122"/>
      <c r="DB56" s="122"/>
      <c r="DC56" s="122"/>
      <c r="DD56" s="122"/>
      <c r="DE56" s="122"/>
      <c r="DF56" s="122"/>
      <c r="DG56" s="122"/>
      <c r="DH56" s="122"/>
      <c r="DI56" s="122"/>
      <c r="DJ56" s="122"/>
      <c r="DK56" s="122"/>
    </row>
    <row r="57" spans="1:119" ht="25.5" customHeight="1">
      <c r="A57" s="197"/>
      <c r="B57" s="194" t="s">
        <v>108</v>
      </c>
      <c r="C57" s="194"/>
      <c r="D57" s="194"/>
      <c r="E57" s="194"/>
      <c r="F57" s="194"/>
      <c r="G57" s="194"/>
      <c r="H57" s="194"/>
      <c r="I57" s="194"/>
      <c r="J57" s="194"/>
      <c r="K57" s="194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2"/>
      <c r="BA57" s="122"/>
      <c r="BB57" s="122"/>
      <c r="BC57" s="122"/>
      <c r="BD57" s="122"/>
      <c r="BE57" s="122"/>
      <c r="BF57" s="122"/>
      <c r="BG57" s="122"/>
      <c r="BH57" s="122"/>
      <c r="BI57" s="122"/>
      <c r="BJ57" s="122"/>
      <c r="BK57" s="122"/>
      <c r="BL57" s="122"/>
      <c r="BM57" s="122"/>
      <c r="BN57" s="122"/>
      <c r="BO57" s="122"/>
      <c r="BP57" s="122"/>
      <c r="BQ57" s="122"/>
      <c r="BR57" s="122"/>
      <c r="BS57" s="122"/>
      <c r="BT57" s="122"/>
      <c r="BU57" s="122"/>
      <c r="BV57" s="122"/>
      <c r="BW57" s="122"/>
      <c r="BX57" s="122"/>
      <c r="BY57" s="122"/>
      <c r="BZ57" s="122"/>
      <c r="CA57" s="122"/>
      <c r="CB57" s="122"/>
      <c r="CC57" s="122"/>
      <c r="CD57" s="122"/>
      <c r="CE57" s="122"/>
      <c r="CF57" s="122"/>
      <c r="CG57" s="122"/>
      <c r="CH57" s="122"/>
      <c r="CI57" s="122"/>
      <c r="CJ57" s="122"/>
      <c r="CK57" s="122"/>
      <c r="CL57" s="122"/>
      <c r="CM57" s="122"/>
      <c r="CN57" s="122"/>
      <c r="CO57" s="122"/>
      <c r="CP57" s="122"/>
      <c r="CQ57" s="122"/>
      <c r="CR57" s="122"/>
      <c r="CS57" s="122"/>
      <c r="CT57" s="122"/>
      <c r="CU57" s="122"/>
      <c r="CV57" s="122"/>
      <c r="CW57" s="122"/>
      <c r="CX57" s="122"/>
      <c r="CY57" s="122"/>
      <c r="CZ57" s="122"/>
      <c r="DA57" s="122"/>
      <c r="DB57" s="122"/>
      <c r="DC57" s="122"/>
      <c r="DD57" s="122"/>
      <c r="DE57" s="122"/>
      <c r="DF57" s="122"/>
      <c r="DG57" s="122"/>
      <c r="DH57" s="122"/>
      <c r="DI57" s="122"/>
      <c r="DJ57" s="122"/>
      <c r="DK57" s="122"/>
    </row>
    <row r="58" spans="1:119" ht="25.5" customHeight="1">
      <c r="A58" s="197"/>
      <c r="B58" s="194" t="s">
        <v>109</v>
      </c>
      <c r="C58" s="194"/>
      <c r="D58" s="194"/>
      <c r="E58" s="194"/>
      <c r="F58" s="194"/>
      <c r="G58" s="194"/>
      <c r="H58" s="194"/>
      <c r="I58" s="194"/>
      <c r="J58" s="194"/>
      <c r="K58" s="194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  <c r="BM58" s="122"/>
      <c r="BN58" s="122"/>
      <c r="BO58" s="122"/>
      <c r="BP58" s="122"/>
      <c r="BQ58" s="122"/>
      <c r="BR58" s="122"/>
      <c r="BS58" s="122"/>
      <c r="BT58" s="122"/>
      <c r="BU58" s="122"/>
      <c r="BV58" s="122"/>
      <c r="BW58" s="122"/>
      <c r="BX58" s="122"/>
      <c r="BY58" s="122"/>
      <c r="BZ58" s="122"/>
      <c r="CA58" s="122"/>
      <c r="CB58" s="122"/>
      <c r="CC58" s="122"/>
      <c r="CD58" s="122"/>
      <c r="CE58" s="122"/>
      <c r="CF58" s="122"/>
      <c r="CG58" s="122"/>
      <c r="CH58" s="122"/>
      <c r="CI58" s="122"/>
      <c r="CJ58" s="122"/>
      <c r="CK58" s="122"/>
      <c r="CL58" s="122"/>
      <c r="CM58" s="122"/>
      <c r="CN58" s="122"/>
      <c r="CO58" s="122"/>
      <c r="CP58" s="122"/>
      <c r="CQ58" s="122"/>
      <c r="CR58" s="122"/>
      <c r="CS58" s="122"/>
      <c r="CT58" s="122"/>
      <c r="CU58" s="122"/>
      <c r="CV58" s="122"/>
      <c r="CW58" s="122"/>
      <c r="CX58" s="122"/>
      <c r="CY58" s="122"/>
      <c r="CZ58" s="122"/>
      <c r="DA58" s="122"/>
      <c r="DB58" s="122"/>
      <c r="DC58" s="122"/>
      <c r="DD58" s="122"/>
      <c r="DE58" s="122"/>
      <c r="DF58" s="122"/>
      <c r="DG58" s="122"/>
      <c r="DH58" s="122"/>
      <c r="DI58" s="122"/>
      <c r="DJ58" s="122"/>
      <c r="DK58" s="122"/>
    </row>
  </sheetData>
  <mergeCells count="21">
    <mergeCell ref="A1:K1"/>
    <mergeCell ref="B56:K56"/>
    <mergeCell ref="B57:K57"/>
    <mergeCell ref="B2:B3"/>
    <mergeCell ref="C2:K2"/>
    <mergeCell ref="A56:A58"/>
    <mergeCell ref="B58:K58"/>
    <mergeCell ref="L2:T2"/>
    <mergeCell ref="DG2:DO2"/>
    <mergeCell ref="A54:B54"/>
    <mergeCell ref="BN2:BV2"/>
    <mergeCell ref="BW2:CE2"/>
    <mergeCell ref="CF2:CN2"/>
    <mergeCell ref="CO2:CW2"/>
    <mergeCell ref="CX2:DF2"/>
    <mergeCell ref="U2:AC2"/>
    <mergeCell ref="AD2:AL2"/>
    <mergeCell ref="AM2:AU2"/>
    <mergeCell ref="AV2:BD2"/>
    <mergeCell ref="BE2:BM2"/>
    <mergeCell ref="A2:A3"/>
  </mergeCells>
  <phoneticPr fontId="5" type="noConversion"/>
  <printOptions horizontalCentered="1"/>
  <pageMargins left="0" right="0" top="0.74803149606299213" bottom="0" header="0" footer="0"/>
  <pageSetup paperSize="9" scale="3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I22"/>
  <sheetViews>
    <sheetView workbookViewId="0">
      <selection activeCell="C14" sqref="C14"/>
    </sheetView>
  </sheetViews>
  <sheetFormatPr defaultRowHeight="17.100000000000001" customHeight="1"/>
  <cols>
    <col min="1" max="1" width="7" customWidth="1"/>
    <col min="2" max="2" width="24.5703125" style="26" customWidth="1"/>
    <col min="3" max="6" width="11" customWidth="1"/>
    <col min="7" max="7" width="105.140625" bestFit="1" customWidth="1"/>
  </cols>
  <sheetData>
    <row r="1" spans="1:9" ht="45" customHeight="1">
      <c r="A1" s="198" t="s">
        <v>19</v>
      </c>
      <c r="B1" s="198"/>
      <c r="C1" s="198"/>
      <c r="D1" s="198"/>
      <c r="E1" s="198"/>
      <c r="F1" s="198"/>
      <c r="G1" s="198"/>
    </row>
    <row r="2" spans="1:9" ht="39.75" customHeight="1">
      <c r="A2" s="1" t="s">
        <v>0</v>
      </c>
      <c r="B2" s="2" t="s">
        <v>1</v>
      </c>
      <c r="C2" s="1">
        <v>1</v>
      </c>
      <c r="D2" s="1">
        <v>2</v>
      </c>
      <c r="E2" s="1">
        <v>3</v>
      </c>
      <c r="F2" s="1">
        <v>4</v>
      </c>
      <c r="G2" s="3" t="s">
        <v>2</v>
      </c>
    </row>
    <row r="3" spans="1:9" ht="63" customHeight="1">
      <c r="A3" s="4">
        <v>1</v>
      </c>
      <c r="B3" s="5" t="s">
        <v>3</v>
      </c>
      <c r="C3" s="6"/>
      <c r="D3" s="6"/>
      <c r="E3" s="6"/>
      <c r="F3" s="7"/>
      <c r="G3" s="8" t="s">
        <v>22</v>
      </c>
    </row>
    <row r="4" spans="1:9" ht="44.25" customHeight="1">
      <c r="A4" s="4">
        <v>2</v>
      </c>
      <c r="B4" s="9" t="s">
        <v>4</v>
      </c>
      <c r="C4" s="6"/>
      <c r="D4" s="6"/>
      <c r="E4" s="6"/>
      <c r="F4" s="7"/>
      <c r="G4" s="8" t="s">
        <v>20</v>
      </c>
    </row>
    <row r="5" spans="1:9" ht="45.75" customHeight="1">
      <c r="A5" s="4">
        <v>3</v>
      </c>
      <c r="B5" s="9" t="s">
        <v>5</v>
      </c>
      <c r="C5" s="10"/>
      <c r="D5" s="10"/>
      <c r="E5" s="10"/>
      <c r="F5" s="11"/>
      <c r="G5" s="8" t="s">
        <v>21</v>
      </c>
    </row>
    <row r="6" spans="1:9" s="15" customFormat="1" ht="36.75" customHeight="1">
      <c r="A6" s="4">
        <v>4</v>
      </c>
      <c r="B6" s="12" t="s">
        <v>6</v>
      </c>
      <c r="C6" s="13"/>
      <c r="D6" s="13"/>
      <c r="E6" s="13"/>
      <c r="F6" s="13"/>
      <c r="G6" s="14" t="s">
        <v>7</v>
      </c>
    </row>
    <row r="7" spans="1:9" s="15" customFormat="1" ht="36.75" customHeight="1">
      <c r="A7" s="4">
        <v>5</v>
      </c>
      <c r="B7" s="12" t="s">
        <v>8</v>
      </c>
      <c r="C7" s="13"/>
      <c r="D7" s="13"/>
      <c r="E7" s="13"/>
      <c r="F7" s="13"/>
      <c r="G7" s="14" t="s">
        <v>9</v>
      </c>
    </row>
    <row r="8" spans="1:9" s="15" customFormat="1" ht="36.75" customHeight="1">
      <c r="A8" s="4">
        <v>6</v>
      </c>
      <c r="B8" s="12" t="s">
        <v>10</v>
      </c>
      <c r="C8" s="13"/>
      <c r="D8" s="13"/>
      <c r="E8" s="13"/>
      <c r="F8" s="13"/>
      <c r="G8" s="16" t="s">
        <v>11</v>
      </c>
    </row>
    <row r="9" spans="1:9" s="15" customFormat="1" ht="36.75" customHeight="1">
      <c r="A9" s="4">
        <v>7</v>
      </c>
      <c r="B9" s="12" t="s">
        <v>12</v>
      </c>
      <c r="C9" s="13"/>
      <c r="D9" s="13"/>
      <c r="E9" s="13"/>
      <c r="F9" s="13"/>
      <c r="G9" s="16" t="s">
        <v>13</v>
      </c>
    </row>
    <row r="10" spans="1:9" ht="36.75" customHeight="1">
      <c r="A10" s="4">
        <v>8</v>
      </c>
      <c r="B10" s="9" t="s">
        <v>14</v>
      </c>
      <c r="C10" s="10"/>
      <c r="D10" s="10"/>
      <c r="E10" s="10"/>
      <c r="F10" s="10"/>
      <c r="G10" s="8" t="s">
        <v>15</v>
      </c>
    </row>
    <row r="11" spans="1:9" ht="31.5" customHeight="1">
      <c r="A11" s="17"/>
      <c r="B11" s="18"/>
      <c r="C11" s="17"/>
      <c r="D11" s="17"/>
      <c r="E11" s="17"/>
      <c r="F11" s="17"/>
      <c r="G11" s="19"/>
      <c r="I11" t="s">
        <v>16</v>
      </c>
    </row>
    <row r="12" spans="1:9" ht="31.5" customHeight="1">
      <c r="A12" s="17"/>
      <c r="B12" s="20" t="s">
        <v>17</v>
      </c>
      <c r="C12" s="21"/>
      <c r="D12" s="21"/>
      <c r="E12" s="21"/>
      <c r="F12" s="22" t="s">
        <v>17</v>
      </c>
      <c r="G12" s="23" t="s">
        <v>18</v>
      </c>
    </row>
    <row r="14" spans="1:9" ht="17.100000000000001" customHeight="1">
      <c r="B14" s="24"/>
      <c r="C14" s="25"/>
    </row>
    <row r="15" spans="1:9" ht="17.100000000000001" customHeight="1">
      <c r="B15" s="24"/>
      <c r="C15" s="25"/>
    </row>
    <row r="16" spans="1:9" ht="17.100000000000001" customHeight="1">
      <c r="B16" s="24"/>
      <c r="C16" s="25"/>
    </row>
    <row r="17" spans="2:3" ht="17.100000000000001" customHeight="1">
      <c r="B17" s="24"/>
      <c r="C17" s="25"/>
    </row>
    <row r="18" spans="2:3" ht="17.100000000000001" customHeight="1">
      <c r="B18" s="24"/>
      <c r="C18" s="25"/>
    </row>
    <row r="19" spans="2:3" ht="17.100000000000001" customHeight="1">
      <c r="B19" s="24"/>
      <c r="C19" s="25"/>
    </row>
    <row r="20" spans="2:3" ht="17.100000000000001" customHeight="1">
      <c r="B20" s="24"/>
      <c r="C20" s="25"/>
    </row>
    <row r="21" spans="2:3" ht="17.100000000000001" customHeight="1">
      <c r="B21" s="24"/>
      <c r="C21" s="25"/>
    </row>
    <row r="22" spans="2:3" ht="17.100000000000001" customHeight="1">
      <c r="B22" s="24"/>
      <c r="C22" s="25"/>
    </row>
  </sheetData>
  <mergeCells count="1">
    <mergeCell ref="A1:G1"/>
  </mergeCells>
  <phoneticPr fontId="5" type="noConversion"/>
  <printOptions horizontalCentered="1"/>
  <pageMargins left="0" right="0" top="0" bottom="0" header="0" footer="0"/>
  <pageSetup paperSize="9" scale="80" orientation="landscape" r:id="rId1"/>
  <headerFooter alignWithMargins="0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K46"/>
  <sheetViews>
    <sheetView workbookViewId="0">
      <selection sqref="A1:AF2"/>
    </sheetView>
  </sheetViews>
  <sheetFormatPr defaultColWidth="11.28515625" defaultRowHeight="14.25"/>
  <cols>
    <col min="1" max="1" width="5.7109375" style="28" customWidth="1"/>
    <col min="2" max="2" width="8.85546875" style="28" customWidth="1"/>
    <col min="3" max="3" width="7.85546875" style="121" customWidth="1"/>
    <col min="4" max="4" width="9" style="119" bestFit="1" customWidth="1"/>
    <col min="5" max="6" width="9" style="119" customWidth="1"/>
    <col min="7" max="7" width="6.85546875" style="119" customWidth="1"/>
    <col min="8" max="8" width="6.28515625" style="28" customWidth="1"/>
    <col min="9" max="11" width="6.5703125" style="28" customWidth="1"/>
    <col min="12" max="12" width="8.140625" style="28" customWidth="1"/>
    <col min="13" max="15" width="6.5703125" style="28" customWidth="1"/>
    <col min="16" max="16" width="8.28515625" style="28" customWidth="1"/>
    <col min="17" max="18" width="6.5703125" style="28" customWidth="1"/>
    <col min="19" max="20" width="8.28515625" style="28" customWidth="1"/>
    <col min="21" max="21" width="6.7109375" style="28" customWidth="1"/>
    <col min="22" max="22" width="6.42578125" style="28" customWidth="1"/>
    <col min="23" max="23" width="7.85546875" style="28" customWidth="1"/>
    <col min="24" max="24" width="9.7109375" style="28" customWidth="1"/>
    <col min="25" max="25" width="8.7109375" style="28" customWidth="1"/>
    <col min="26" max="26" width="8.42578125" style="28" customWidth="1"/>
    <col min="27" max="27" width="8.85546875" style="28" customWidth="1"/>
    <col min="28" max="28" width="10.42578125" style="28" customWidth="1"/>
    <col min="29" max="30" width="13.7109375" style="28" customWidth="1"/>
    <col min="31" max="31" width="13.28515625" style="28" customWidth="1"/>
    <col min="32" max="32" width="11.85546875" style="28" customWidth="1"/>
    <col min="33" max="33" width="10.85546875" style="28" customWidth="1"/>
    <col min="34" max="34" width="11.85546875" style="28" customWidth="1"/>
    <col min="35" max="260" width="11.28515625" style="28"/>
    <col min="261" max="261" width="5.7109375" style="28" customWidth="1"/>
    <col min="262" max="262" width="8.85546875" style="28" customWidth="1"/>
    <col min="263" max="263" width="7.85546875" style="28" customWidth="1"/>
    <col min="264" max="264" width="8.7109375" style="28" customWidth="1"/>
    <col min="265" max="265" width="6.85546875" style="28" customWidth="1"/>
    <col min="266" max="266" width="6.28515625" style="28" customWidth="1"/>
    <col min="267" max="269" width="6.5703125" style="28" customWidth="1"/>
    <col min="270" max="270" width="8.140625" style="28" customWidth="1"/>
    <col min="271" max="272" width="6.5703125" style="28" customWidth="1"/>
    <col min="273" max="274" width="7.85546875" style="28" customWidth="1"/>
    <col min="275" max="275" width="6.5703125" style="28" customWidth="1"/>
    <col min="276" max="276" width="7.85546875" style="28" customWidth="1"/>
    <col min="277" max="277" width="9.7109375" style="28" customWidth="1"/>
    <col min="278" max="279" width="8.7109375" style="28" customWidth="1"/>
    <col min="280" max="280" width="6.28515625" style="28" customWidth="1"/>
    <col min="281" max="282" width="7.140625" style="28" customWidth="1"/>
    <col min="283" max="283" width="8.85546875" style="28" customWidth="1"/>
    <col min="284" max="284" width="10.42578125" style="28" customWidth="1"/>
    <col min="285" max="285" width="10.28515625" style="28" customWidth="1"/>
    <col min="286" max="287" width="10.42578125" style="28" customWidth="1"/>
    <col min="288" max="288" width="11.85546875" style="28" customWidth="1"/>
    <col min="289" max="289" width="10.85546875" style="28" customWidth="1"/>
    <col min="290" max="290" width="11.85546875" style="28" customWidth="1"/>
    <col min="291" max="516" width="11.28515625" style="28"/>
    <col min="517" max="517" width="5.7109375" style="28" customWidth="1"/>
    <col min="518" max="518" width="8.85546875" style="28" customWidth="1"/>
    <col min="519" max="519" width="7.85546875" style="28" customWidth="1"/>
    <col min="520" max="520" width="8.7109375" style="28" customWidth="1"/>
    <col min="521" max="521" width="6.85546875" style="28" customWidth="1"/>
    <col min="522" max="522" width="6.28515625" style="28" customWidth="1"/>
    <col min="523" max="525" width="6.5703125" style="28" customWidth="1"/>
    <col min="526" max="526" width="8.140625" style="28" customWidth="1"/>
    <col min="527" max="528" width="6.5703125" style="28" customWidth="1"/>
    <col min="529" max="530" width="7.85546875" style="28" customWidth="1"/>
    <col min="531" max="531" width="6.5703125" style="28" customWidth="1"/>
    <col min="532" max="532" width="7.85546875" style="28" customWidth="1"/>
    <col min="533" max="533" width="9.7109375" style="28" customWidth="1"/>
    <col min="534" max="535" width="8.7109375" style="28" customWidth="1"/>
    <col min="536" max="536" width="6.28515625" style="28" customWidth="1"/>
    <col min="537" max="538" width="7.140625" style="28" customWidth="1"/>
    <col min="539" max="539" width="8.85546875" style="28" customWidth="1"/>
    <col min="540" max="540" width="10.42578125" style="28" customWidth="1"/>
    <col min="541" max="541" width="10.28515625" style="28" customWidth="1"/>
    <col min="542" max="543" width="10.42578125" style="28" customWidth="1"/>
    <col min="544" max="544" width="11.85546875" style="28" customWidth="1"/>
    <col min="545" max="545" width="10.85546875" style="28" customWidth="1"/>
    <col min="546" max="546" width="11.85546875" style="28" customWidth="1"/>
    <col min="547" max="772" width="11.28515625" style="28"/>
    <col min="773" max="773" width="5.7109375" style="28" customWidth="1"/>
    <col min="774" max="774" width="8.85546875" style="28" customWidth="1"/>
    <col min="775" max="775" width="7.85546875" style="28" customWidth="1"/>
    <col min="776" max="776" width="8.7109375" style="28" customWidth="1"/>
    <col min="777" max="777" width="6.85546875" style="28" customWidth="1"/>
    <col min="778" max="778" width="6.28515625" style="28" customWidth="1"/>
    <col min="779" max="781" width="6.5703125" style="28" customWidth="1"/>
    <col min="782" max="782" width="8.140625" style="28" customWidth="1"/>
    <col min="783" max="784" width="6.5703125" style="28" customWidth="1"/>
    <col min="785" max="786" width="7.85546875" style="28" customWidth="1"/>
    <col min="787" max="787" width="6.5703125" style="28" customWidth="1"/>
    <col min="788" max="788" width="7.85546875" style="28" customWidth="1"/>
    <col min="789" max="789" width="9.7109375" style="28" customWidth="1"/>
    <col min="790" max="791" width="8.7109375" style="28" customWidth="1"/>
    <col min="792" max="792" width="6.28515625" style="28" customWidth="1"/>
    <col min="793" max="794" width="7.140625" style="28" customWidth="1"/>
    <col min="795" max="795" width="8.85546875" style="28" customWidth="1"/>
    <col min="796" max="796" width="10.42578125" style="28" customWidth="1"/>
    <col min="797" max="797" width="10.28515625" style="28" customWidth="1"/>
    <col min="798" max="799" width="10.42578125" style="28" customWidth="1"/>
    <col min="800" max="800" width="11.85546875" style="28" customWidth="1"/>
    <col min="801" max="801" width="10.85546875" style="28" customWidth="1"/>
    <col min="802" max="802" width="11.85546875" style="28" customWidth="1"/>
    <col min="803" max="1028" width="11.28515625" style="28"/>
    <col min="1029" max="1029" width="5.7109375" style="28" customWidth="1"/>
    <col min="1030" max="1030" width="8.85546875" style="28" customWidth="1"/>
    <col min="1031" max="1031" width="7.85546875" style="28" customWidth="1"/>
    <col min="1032" max="1032" width="8.7109375" style="28" customWidth="1"/>
    <col min="1033" max="1033" width="6.85546875" style="28" customWidth="1"/>
    <col min="1034" max="1034" width="6.28515625" style="28" customWidth="1"/>
    <col min="1035" max="1037" width="6.5703125" style="28" customWidth="1"/>
    <col min="1038" max="1038" width="8.140625" style="28" customWidth="1"/>
    <col min="1039" max="1040" width="6.5703125" style="28" customWidth="1"/>
    <col min="1041" max="1042" width="7.85546875" style="28" customWidth="1"/>
    <col min="1043" max="1043" width="6.5703125" style="28" customWidth="1"/>
    <col min="1044" max="1044" width="7.85546875" style="28" customWidth="1"/>
    <col min="1045" max="1045" width="9.7109375" style="28" customWidth="1"/>
    <col min="1046" max="1047" width="8.7109375" style="28" customWidth="1"/>
    <col min="1048" max="1048" width="6.28515625" style="28" customWidth="1"/>
    <col min="1049" max="1050" width="7.140625" style="28" customWidth="1"/>
    <col min="1051" max="1051" width="8.85546875" style="28" customWidth="1"/>
    <col min="1052" max="1052" width="10.42578125" style="28" customWidth="1"/>
    <col min="1053" max="1053" width="10.28515625" style="28" customWidth="1"/>
    <col min="1054" max="1055" width="10.42578125" style="28" customWidth="1"/>
    <col min="1056" max="1056" width="11.85546875" style="28" customWidth="1"/>
    <col min="1057" max="1057" width="10.85546875" style="28" customWidth="1"/>
    <col min="1058" max="1058" width="11.85546875" style="28" customWidth="1"/>
    <col min="1059" max="1284" width="11.28515625" style="28"/>
    <col min="1285" max="1285" width="5.7109375" style="28" customWidth="1"/>
    <col min="1286" max="1286" width="8.85546875" style="28" customWidth="1"/>
    <col min="1287" max="1287" width="7.85546875" style="28" customWidth="1"/>
    <col min="1288" max="1288" width="8.7109375" style="28" customWidth="1"/>
    <col min="1289" max="1289" width="6.85546875" style="28" customWidth="1"/>
    <col min="1290" max="1290" width="6.28515625" style="28" customWidth="1"/>
    <col min="1291" max="1293" width="6.5703125" style="28" customWidth="1"/>
    <col min="1294" max="1294" width="8.140625" style="28" customWidth="1"/>
    <col min="1295" max="1296" width="6.5703125" style="28" customWidth="1"/>
    <col min="1297" max="1298" width="7.85546875" style="28" customWidth="1"/>
    <col min="1299" max="1299" width="6.5703125" style="28" customWidth="1"/>
    <col min="1300" max="1300" width="7.85546875" style="28" customWidth="1"/>
    <col min="1301" max="1301" width="9.7109375" style="28" customWidth="1"/>
    <col min="1302" max="1303" width="8.7109375" style="28" customWidth="1"/>
    <col min="1304" max="1304" width="6.28515625" style="28" customWidth="1"/>
    <col min="1305" max="1306" width="7.140625" style="28" customWidth="1"/>
    <col min="1307" max="1307" width="8.85546875" style="28" customWidth="1"/>
    <col min="1308" max="1308" width="10.42578125" style="28" customWidth="1"/>
    <col min="1309" max="1309" width="10.28515625" style="28" customWidth="1"/>
    <col min="1310" max="1311" width="10.42578125" style="28" customWidth="1"/>
    <col min="1312" max="1312" width="11.85546875" style="28" customWidth="1"/>
    <col min="1313" max="1313" width="10.85546875" style="28" customWidth="1"/>
    <col min="1314" max="1314" width="11.85546875" style="28" customWidth="1"/>
    <col min="1315" max="1540" width="11.28515625" style="28"/>
    <col min="1541" max="1541" width="5.7109375" style="28" customWidth="1"/>
    <col min="1542" max="1542" width="8.85546875" style="28" customWidth="1"/>
    <col min="1543" max="1543" width="7.85546875" style="28" customWidth="1"/>
    <col min="1544" max="1544" width="8.7109375" style="28" customWidth="1"/>
    <col min="1545" max="1545" width="6.85546875" style="28" customWidth="1"/>
    <col min="1546" max="1546" width="6.28515625" style="28" customWidth="1"/>
    <col min="1547" max="1549" width="6.5703125" style="28" customWidth="1"/>
    <col min="1550" max="1550" width="8.140625" style="28" customWidth="1"/>
    <col min="1551" max="1552" width="6.5703125" style="28" customWidth="1"/>
    <col min="1553" max="1554" width="7.85546875" style="28" customWidth="1"/>
    <col min="1555" max="1555" width="6.5703125" style="28" customWidth="1"/>
    <col min="1556" max="1556" width="7.85546875" style="28" customWidth="1"/>
    <col min="1557" max="1557" width="9.7109375" style="28" customWidth="1"/>
    <col min="1558" max="1559" width="8.7109375" style="28" customWidth="1"/>
    <col min="1560" max="1560" width="6.28515625" style="28" customWidth="1"/>
    <col min="1561" max="1562" width="7.140625" style="28" customWidth="1"/>
    <col min="1563" max="1563" width="8.85546875" style="28" customWidth="1"/>
    <col min="1564" max="1564" width="10.42578125" style="28" customWidth="1"/>
    <col min="1565" max="1565" width="10.28515625" style="28" customWidth="1"/>
    <col min="1566" max="1567" width="10.42578125" style="28" customWidth="1"/>
    <col min="1568" max="1568" width="11.85546875" style="28" customWidth="1"/>
    <col min="1569" max="1569" width="10.85546875" style="28" customWidth="1"/>
    <col min="1570" max="1570" width="11.85546875" style="28" customWidth="1"/>
    <col min="1571" max="1796" width="11.28515625" style="28"/>
    <col min="1797" max="1797" width="5.7109375" style="28" customWidth="1"/>
    <col min="1798" max="1798" width="8.85546875" style="28" customWidth="1"/>
    <col min="1799" max="1799" width="7.85546875" style="28" customWidth="1"/>
    <col min="1800" max="1800" width="8.7109375" style="28" customWidth="1"/>
    <col min="1801" max="1801" width="6.85546875" style="28" customWidth="1"/>
    <col min="1802" max="1802" width="6.28515625" style="28" customWidth="1"/>
    <col min="1803" max="1805" width="6.5703125" style="28" customWidth="1"/>
    <col min="1806" max="1806" width="8.140625" style="28" customWidth="1"/>
    <col min="1807" max="1808" width="6.5703125" style="28" customWidth="1"/>
    <col min="1809" max="1810" width="7.85546875" style="28" customWidth="1"/>
    <col min="1811" max="1811" width="6.5703125" style="28" customWidth="1"/>
    <col min="1812" max="1812" width="7.85546875" style="28" customWidth="1"/>
    <col min="1813" max="1813" width="9.7109375" style="28" customWidth="1"/>
    <col min="1814" max="1815" width="8.7109375" style="28" customWidth="1"/>
    <col min="1816" max="1816" width="6.28515625" style="28" customWidth="1"/>
    <col min="1817" max="1818" width="7.140625" style="28" customWidth="1"/>
    <col min="1819" max="1819" width="8.85546875" style="28" customWidth="1"/>
    <col min="1820" max="1820" width="10.42578125" style="28" customWidth="1"/>
    <col min="1821" max="1821" width="10.28515625" style="28" customWidth="1"/>
    <col min="1822" max="1823" width="10.42578125" style="28" customWidth="1"/>
    <col min="1824" max="1824" width="11.85546875" style="28" customWidth="1"/>
    <col min="1825" max="1825" width="10.85546875" style="28" customWidth="1"/>
    <col min="1826" max="1826" width="11.85546875" style="28" customWidth="1"/>
    <col min="1827" max="2052" width="11.28515625" style="28"/>
    <col min="2053" max="2053" width="5.7109375" style="28" customWidth="1"/>
    <col min="2054" max="2054" width="8.85546875" style="28" customWidth="1"/>
    <col min="2055" max="2055" width="7.85546875" style="28" customWidth="1"/>
    <col min="2056" max="2056" width="8.7109375" style="28" customWidth="1"/>
    <col min="2057" max="2057" width="6.85546875" style="28" customWidth="1"/>
    <col min="2058" max="2058" width="6.28515625" style="28" customWidth="1"/>
    <col min="2059" max="2061" width="6.5703125" style="28" customWidth="1"/>
    <col min="2062" max="2062" width="8.140625" style="28" customWidth="1"/>
    <col min="2063" max="2064" width="6.5703125" style="28" customWidth="1"/>
    <col min="2065" max="2066" width="7.85546875" style="28" customWidth="1"/>
    <col min="2067" max="2067" width="6.5703125" style="28" customWidth="1"/>
    <col min="2068" max="2068" width="7.85546875" style="28" customWidth="1"/>
    <col min="2069" max="2069" width="9.7109375" style="28" customWidth="1"/>
    <col min="2070" max="2071" width="8.7109375" style="28" customWidth="1"/>
    <col min="2072" max="2072" width="6.28515625" style="28" customWidth="1"/>
    <col min="2073" max="2074" width="7.140625" style="28" customWidth="1"/>
    <col min="2075" max="2075" width="8.85546875" style="28" customWidth="1"/>
    <col min="2076" max="2076" width="10.42578125" style="28" customWidth="1"/>
    <col min="2077" max="2077" width="10.28515625" style="28" customWidth="1"/>
    <col min="2078" max="2079" width="10.42578125" style="28" customWidth="1"/>
    <col min="2080" max="2080" width="11.85546875" style="28" customWidth="1"/>
    <col min="2081" max="2081" width="10.85546875" style="28" customWidth="1"/>
    <col min="2082" max="2082" width="11.85546875" style="28" customWidth="1"/>
    <col min="2083" max="2308" width="11.28515625" style="28"/>
    <col min="2309" max="2309" width="5.7109375" style="28" customWidth="1"/>
    <col min="2310" max="2310" width="8.85546875" style="28" customWidth="1"/>
    <col min="2311" max="2311" width="7.85546875" style="28" customWidth="1"/>
    <col min="2312" max="2312" width="8.7109375" style="28" customWidth="1"/>
    <col min="2313" max="2313" width="6.85546875" style="28" customWidth="1"/>
    <col min="2314" max="2314" width="6.28515625" style="28" customWidth="1"/>
    <col min="2315" max="2317" width="6.5703125" style="28" customWidth="1"/>
    <col min="2318" max="2318" width="8.140625" style="28" customWidth="1"/>
    <col min="2319" max="2320" width="6.5703125" style="28" customWidth="1"/>
    <col min="2321" max="2322" width="7.85546875" style="28" customWidth="1"/>
    <col min="2323" max="2323" width="6.5703125" style="28" customWidth="1"/>
    <col min="2324" max="2324" width="7.85546875" style="28" customWidth="1"/>
    <col min="2325" max="2325" width="9.7109375" style="28" customWidth="1"/>
    <col min="2326" max="2327" width="8.7109375" style="28" customWidth="1"/>
    <col min="2328" max="2328" width="6.28515625" style="28" customWidth="1"/>
    <col min="2329" max="2330" width="7.140625" style="28" customWidth="1"/>
    <col min="2331" max="2331" width="8.85546875" style="28" customWidth="1"/>
    <col min="2332" max="2332" width="10.42578125" style="28" customWidth="1"/>
    <col min="2333" max="2333" width="10.28515625" style="28" customWidth="1"/>
    <col min="2334" max="2335" width="10.42578125" style="28" customWidth="1"/>
    <col min="2336" max="2336" width="11.85546875" style="28" customWidth="1"/>
    <col min="2337" max="2337" width="10.85546875" style="28" customWidth="1"/>
    <col min="2338" max="2338" width="11.85546875" style="28" customWidth="1"/>
    <col min="2339" max="2564" width="11.28515625" style="28"/>
    <col min="2565" max="2565" width="5.7109375" style="28" customWidth="1"/>
    <col min="2566" max="2566" width="8.85546875" style="28" customWidth="1"/>
    <col min="2567" max="2567" width="7.85546875" style="28" customWidth="1"/>
    <col min="2568" max="2568" width="8.7109375" style="28" customWidth="1"/>
    <col min="2569" max="2569" width="6.85546875" style="28" customWidth="1"/>
    <col min="2570" max="2570" width="6.28515625" style="28" customWidth="1"/>
    <col min="2571" max="2573" width="6.5703125" style="28" customWidth="1"/>
    <col min="2574" max="2574" width="8.140625" style="28" customWidth="1"/>
    <col min="2575" max="2576" width="6.5703125" style="28" customWidth="1"/>
    <col min="2577" max="2578" width="7.85546875" style="28" customWidth="1"/>
    <col min="2579" max="2579" width="6.5703125" style="28" customWidth="1"/>
    <col min="2580" max="2580" width="7.85546875" style="28" customWidth="1"/>
    <col min="2581" max="2581" width="9.7109375" style="28" customWidth="1"/>
    <col min="2582" max="2583" width="8.7109375" style="28" customWidth="1"/>
    <col min="2584" max="2584" width="6.28515625" style="28" customWidth="1"/>
    <col min="2585" max="2586" width="7.140625" style="28" customWidth="1"/>
    <col min="2587" max="2587" width="8.85546875" style="28" customWidth="1"/>
    <col min="2588" max="2588" width="10.42578125" style="28" customWidth="1"/>
    <col min="2589" max="2589" width="10.28515625" style="28" customWidth="1"/>
    <col min="2590" max="2591" width="10.42578125" style="28" customWidth="1"/>
    <col min="2592" max="2592" width="11.85546875" style="28" customWidth="1"/>
    <col min="2593" max="2593" width="10.85546875" style="28" customWidth="1"/>
    <col min="2594" max="2594" width="11.85546875" style="28" customWidth="1"/>
    <col min="2595" max="2820" width="11.28515625" style="28"/>
    <col min="2821" max="2821" width="5.7109375" style="28" customWidth="1"/>
    <col min="2822" max="2822" width="8.85546875" style="28" customWidth="1"/>
    <col min="2823" max="2823" width="7.85546875" style="28" customWidth="1"/>
    <col min="2824" max="2824" width="8.7109375" style="28" customWidth="1"/>
    <col min="2825" max="2825" width="6.85546875" style="28" customWidth="1"/>
    <col min="2826" max="2826" width="6.28515625" style="28" customWidth="1"/>
    <col min="2827" max="2829" width="6.5703125" style="28" customWidth="1"/>
    <col min="2830" max="2830" width="8.140625" style="28" customWidth="1"/>
    <col min="2831" max="2832" width="6.5703125" style="28" customWidth="1"/>
    <col min="2833" max="2834" width="7.85546875" style="28" customWidth="1"/>
    <col min="2835" max="2835" width="6.5703125" style="28" customWidth="1"/>
    <col min="2836" max="2836" width="7.85546875" style="28" customWidth="1"/>
    <col min="2837" max="2837" width="9.7109375" style="28" customWidth="1"/>
    <col min="2838" max="2839" width="8.7109375" style="28" customWidth="1"/>
    <col min="2840" max="2840" width="6.28515625" style="28" customWidth="1"/>
    <col min="2841" max="2842" width="7.140625" style="28" customWidth="1"/>
    <col min="2843" max="2843" width="8.85546875" style="28" customWidth="1"/>
    <col min="2844" max="2844" width="10.42578125" style="28" customWidth="1"/>
    <col min="2845" max="2845" width="10.28515625" style="28" customWidth="1"/>
    <col min="2846" max="2847" width="10.42578125" style="28" customWidth="1"/>
    <col min="2848" max="2848" width="11.85546875" style="28" customWidth="1"/>
    <col min="2849" max="2849" width="10.85546875" style="28" customWidth="1"/>
    <col min="2850" max="2850" width="11.85546875" style="28" customWidth="1"/>
    <col min="2851" max="3076" width="11.28515625" style="28"/>
    <col min="3077" max="3077" width="5.7109375" style="28" customWidth="1"/>
    <col min="3078" max="3078" width="8.85546875" style="28" customWidth="1"/>
    <col min="3079" max="3079" width="7.85546875" style="28" customWidth="1"/>
    <col min="3080" max="3080" width="8.7109375" style="28" customWidth="1"/>
    <col min="3081" max="3081" width="6.85546875" style="28" customWidth="1"/>
    <col min="3082" max="3082" width="6.28515625" style="28" customWidth="1"/>
    <col min="3083" max="3085" width="6.5703125" style="28" customWidth="1"/>
    <col min="3086" max="3086" width="8.140625" style="28" customWidth="1"/>
    <col min="3087" max="3088" width="6.5703125" style="28" customWidth="1"/>
    <col min="3089" max="3090" width="7.85546875" style="28" customWidth="1"/>
    <col min="3091" max="3091" width="6.5703125" style="28" customWidth="1"/>
    <col min="3092" max="3092" width="7.85546875" style="28" customWidth="1"/>
    <col min="3093" max="3093" width="9.7109375" style="28" customWidth="1"/>
    <col min="3094" max="3095" width="8.7109375" style="28" customWidth="1"/>
    <col min="3096" max="3096" width="6.28515625" style="28" customWidth="1"/>
    <col min="3097" max="3098" width="7.140625" style="28" customWidth="1"/>
    <col min="3099" max="3099" width="8.85546875" style="28" customWidth="1"/>
    <col min="3100" max="3100" width="10.42578125" style="28" customWidth="1"/>
    <col min="3101" max="3101" width="10.28515625" style="28" customWidth="1"/>
    <col min="3102" max="3103" width="10.42578125" style="28" customWidth="1"/>
    <col min="3104" max="3104" width="11.85546875" style="28" customWidth="1"/>
    <col min="3105" max="3105" width="10.85546875" style="28" customWidth="1"/>
    <col min="3106" max="3106" width="11.85546875" style="28" customWidth="1"/>
    <col min="3107" max="3332" width="11.28515625" style="28"/>
    <col min="3333" max="3333" width="5.7109375" style="28" customWidth="1"/>
    <col min="3334" max="3334" width="8.85546875" style="28" customWidth="1"/>
    <col min="3335" max="3335" width="7.85546875" style="28" customWidth="1"/>
    <col min="3336" max="3336" width="8.7109375" style="28" customWidth="1"/>
    <col min="3337" max="3337" width="6.85546875" style="28" customWidth="1"/>
    <col min="3338" max="3338" width="6.28515625" style="28" customWidth="1"/>
    <col min="3339" max="3341" width="6.5703125" style="28" customWidth="1"/>
    <col min="3342" max="3342" width="8.140625" style="28" customWidth="1"/>
    <col min="3343" max="3344" width="6.5703125" style="28" customWidth="1"/>
    <col min="3345" max="3346" width="7.85546875" style="28" customWidth="1"/>
    <col min="3347" max="3347" width="6.5703125" style="28" customWidth="1"/>
    <col min="3348" max="3348" width="7.85546875" style="28" customWidth="1"/>
    <col min="3349" max="3349" width="9.7109375" style="28" customWidth="1"/>
    <col min="3350" max="3351" width="8.7109375" style="28" customWidth="1"/>
    <col min="3352" max="3352" width="6.28515625" style="28" customWidth="1"/>
    <col min="3353" max="3354" width="7.140625" style="28" customWidth="1"/>
    <col min="3355" max="3355" width="8.85546875" style="28" customWidth="1"/>
    <col min="3356" max="3356" width="10.42578125" style="28" customWidth="1"/>
    <col min="3357" max="3357" width="10.28515625" style="28" customWidth="1"/>
    <col min="3358" max="3359" width="10.42578125" style="28" customWidth="1"/>
    <col min="3360" max="3360" width="11.85546875" style="28" customWidth="1"/>
    <col min="3361" max="3361" width="10.85546875" style="28" customWidth="1"/>
    <col min="3362" max="3362" width="11.85546875" style="28" customWidth="1"/>
    <col min="3363" max="3588" width="11.28515625" style="28"/>
    <col min="3589" max="3589" width="5.7109375" style="28" customWidth="1"/>
    <col min="3590" max="3590" width="8.85546875" style="28" customWidth="1"/>
    <col min="3591" max="3591" width="7.85546875" style="28" customWidth="1"/>
    <col min="3592" max="3592" width="8.7109375" style="28" customWidth="1"/>
    <col min="3593" max="3593" width="6.85546875" style="28" customWidth="1"/>
    <col min="3594" max="3594" width="6.28515625" style="28" customWidth="1"/>
    <col min="3595" max="3597" width="6.5703125" style="28" customWidth="1"/>
    <col min="3598" max="3598" width="8.140625" style="28" customWidth="1"/>
    <col min="3599" max="3600" width="6.5703125" style="28" customWidth="1"/>
    <col min="3601" max="3602" width="7.85546875" style="28" customWidth="1"/>
    <col min="3603" max="3603" width="6.5703125" style="28" customWidth="1"/>
    <col min="3604" max="3604" width="7.85546875" style="28" customWidth="1"/>
    <col min="3605" max="3605" width="9.7109375" style="28" customWidth="1"/>
    <col min="3606" max="3607" width="8.7109375" style="28" customWidth="1"/>
    <col min="3608" max="3608" width="6.28515625" style="28" customWidth="1"/>
    <col min="3609" max="3610" width="7.140625" style="28" customWidth="1"/>
    <col min="3611" max="3611" width="8.85546875" style="28" customWidth="1"/>
    <col min="3612" max="3612" width="10.42578125" style="28" customWidth="1"/>
    <col min="3613" max="3613" width="10.28515625" style="28" customWidth="1"/>
    <col min="3614" max="3615" width="10.42578125" style="28" customWidth="1"/>
    <col min="3616" max="3616" width="11.85546875" style="28" customWidth="1"/>
    <col min="3617" max="3617" width="10.85546875" style="28" customWidth="1"/>
    <col min="3618" max="3618" width="11.85546875" style="28" customWidth="1"/>
    <col min="3619" max="3844" width="11.28515625" style="28"/>
    <col min="3845" max="3845" width="5.7109375" style="28" customWidth="1"/>
    <col min="3846" max="3846" width="8.85546875" style="28" customWidth="1"/>
    <col min="3847" max="3847" width="7.85546875" style="28" customWidth="1"/>
    <col min="3848" max="3848" width="8.7109375" style="28" customWidth="1"/>
    <col min="3849" max="3849" width="6.85546875" style="28" customWidth="1"/>
    <col min="3850" max="3850" width="6.28515625" style="28" customWidth="1"/>
    <col min="3851" max="3853" width="6.5703125" style="28" customWidth="1"/>
    <col min="3854" max="3854" width="8.140625" style="28" customWidth="1"/>
    <col min="3855" max="3856" width="6.5703125" style="28" customWidth="1"/>
    <col min="3857" max="3858" width="7.85546875" style="28" customWidth="1"/>
    <col min="3859" max="3859" width="6.5703125" style="28" customWidth="1"/>
    <col min="3860" max="3860" width="7.85546875" style="28" customWidth="1"/>
    <col min="3861" max="3861" width="9.7109375" style="28" customWidth="1"/>
    <col min="3862" max="3863" width="8.7109375" style="28" customWidth="1"/>
    <col min="3864" max="3864" width="6.28515625" style="28" customWidth="1"/>
    <col min="3865" max="3866" width="7.140625" style="28" customWidth="1"/>
    <col min="3867" max="3867" width="8.85546875" style="28" customWidth="1"/>
    <col min="3868" max="3868" width="10.42578125" style="28" customWidth="1"/>
    <col min="3869" max="3869" width="10.28515625" style="28" customWidth="1"/>
    <col min="3870" max="3871" width="10.42578125" style="28" customWidth="1"/>
    <col min="3872" max="3872" width="11.85546875" style="28" customWidth="1"/>
    <col min="3873" max="3873" width="10.85546875" style="28" customWidth="1"/>
    <col min="3874" max="3874" width="11.85546875" style="28" customWidth="1"/>
    <col min="3875" max="4100" width="11.28515625" style="28"/>
    <col min="4101" max="4101" width="5.7109375" style="28" customWidth="1"/>
    <col min="4102" max="4102" width="8.85546875" style="28" customWidth="1"/>
    <col min="4103" max="4103" width="7.85546875" style="28" customWidth="1"/>
    <col min="4104" max="4104" width="8.7109375" style="28" customWidth="1"/>
    <col min="4105" max="4105" width="6.85546875" style="28" customWidth="1"/>
    <col min="4106" max="4106" width="6.28515625" style="28" customWidth="1"/>
    <col min="4107" max="4109" width="6.5703125" style="28" customWidth="1"/>
    <col min="4110" max="4110" width="8.140625" style="28" customWidth="1"/>
    <col min="4111" max="4112" width="6.5703125" style="28" customWidth="1"/>
    <col min="4113" max="4114" width="7.85546875" style="28" customWidth="1"/>
    <col min="4115" max="4115" width="6.5703125" style="28" customWidth="1"/>
    <col min="4116" max="4116" width="7.85546875" style="28" customWidth="1"/>
    <col min="4117" max="4117" width="9.7109375" style="28" customWidth="1"/>
    <col min="4118" max="4119" width="8.7109375" style="28" customWidth="1"/>
    <col min="4120" max="4120" width="6.28515625" style="28" customWidth="1"/>
    <col min="4121" max="4122" width="7.140625" style="28" customWidth="1"/>
    <col min="4123" max="4123" width="8.85546875" style="28" customWidth="1"/>
    <col min="4124" max="4124" width="10.42578125" style="28" customWidth="1"/>
    <col min="4125" max="4125" width="10.28515625" style="28" customWidth="1"/>
    <col min="4126" max="4127" width="10.42578125" style="28" customWidth="1"/>
    <col min="4128" max="4128" width="11.85546875" style="28" customWidth="1"/>
    <col min="4129" max="4129" width="10.85546875" style="28" customWidth="1"/>
    <col min="4130" max="4130" width="11.85546875" style="28" customWidth="1"/>
    <col min="4131" max="4356" width="11.28515625" style="28"/>
    <col min="4357" max="4357" width="5.7109375" style="28" customWidth="1"/>
    <col min="4358" max="4358" width="8.85546875" style="28" customWidth="1"/>
    <col min="4359" max="4359" width="7.85546875" style="28" customWidth="1"/>
    <col min="4360" max="4360" width="8.7109375" style="28" customWidth="1"/>
    <col min="4361" max="4361" width="6.85546875" style="28" customWidth="1"/>
    <col min="4362" max="4362" width="6.28515625" style="28" customWidth="1"/>
    <col min="4363" max="4365" width="6.5703125" style="28" customWidth="1"/>
    <col min="4366" max="4366" width="8.140625" style="28" customWidth="1"/>
    <col min="4367" max="4368" width="6.5703125" style="28" customWidth="1"/>
    <col min="4369" max="4370" width="7.85546875" style="28" customWidth="1"/>
    <col min="4371" max="4371" width="6.5703125" style="28" customWidth="1"/>
    <col min="4372" max="4372" width="7.85546875" style="28" customWidth="1"/>
    <col min="4373" max="4373" width="9.7109375" style="28" customWidth="1"/>
    <col min="4374" max="4375" width="8.7109375" style="28" customWidth="1"/>
    <col min="4376" max="4376" width="6.28515625" style="28" customWidth="1"/>
    <col min="4377" max="4378" width="7.140625" style="28" customWidth="1"/>
    <col min="4379" max="4379" width="8.85546875" style="28" customWidth="1"/>
    <col min="4380" max="4380" width="10.42578125" style="28" customWidth="1"/>
    <col min="4381" max="4381" width="10.28515625" style="28" customWidth="1"/>
    <col min="4382" max="4383" width="10.42578125" style="28" customWidth="1"/>
    <col min="4384" max="4384" width="11.85546875" style="28" customWidth="1"/>
    <col min="4385" max="4385" width="10.85546875" style="28" customWidth="1"/>
    <col min="4386" max="4386" width="11.85546875" style="28" customWidth="1"/>
    <col min="4387" max="4612" width="11.28515625" style="28"/>
    <col min="4613" max="4613" width="5.7109375" style="28" customWidth="1"/>
    <col min="4614" max="4614" width="8.85546875" style="28" customWidth="1"/>
    <col min="4615" max="4615" width="7.85546875" style="28" customWidth="1"/>
    <col min="4616" max="4616" width="8.7109375" style="28" customWidth="1"/>
    <col min="4617" max="4617" width="6.85546875" style="28" customWidth="1"/>
    <col min="4618" max="4618" width="6.28515625" style="28" customWidth="1"/>
    <col min="4619" max="4621" width="6.5703125" style="28" customWidth="1"/>
    <col min="4622" max="4622" width="8.140625" style="28" customWidth="1"/>
    <col min="4623" max="4624" width="6.5703125" style="28" customWidth="1"/>
    <col min="4625" max="4626" width="7.85546875" style="28" customWidth="1"/>
    <col min="4627" max="4627" width="6.5703125" style="28" customWidth="1"/>
    <col min="4628" max="4628" width="7.85546875" style="28" customWidth="1"/>
    <col min="4629" max="4629" width="9.7109375" style="28" customWidth="1"/>
    <col min="4630" max="4631" width="8.7109375" style="28" customWidth="1"/>
    <col min="4632" max="4632" width="6.28515625" style="28" customWidth="1"/>
    <col min="4633" max="4634" width="7.140625" style="28" customWidth="1"/>
    <col min="4635" max="4635" width="8.85546875" style="28" customWidth="1"/>
    <col min="4636" max="4636" width="10.42578125" style="28" customWidth="1"/>
    <col min="4637" max="4637" width="10.28515625" style="28" customWidth="1"/>
    <col min="4638" max="4639" width="10.42578125" style="28" customWidth="1"/>
    <col min="4640" max="4640" width="11.85546875" style="28" customWidth="1"/>
    <col min="4641" max="4641" width="10.85546875" style="28" customWidth="1"/>
    <col min="4642" max="4642" width="11.85546875" style="28" customWidth="1"/>
    <col min="4643" max="4868" width="11.28515625" style="28"/>
    <col min="4869" max="4869" width="5.7109375" style="28" customWidth="1"/>
    <col min="4870" max="4870" width="8.85546875" style="28" customWidth="1"/>
    <col min="4871" max="4871" width="7.85546875" style="28" customWidth="1"/>
    <col min="4872" max="4872" width="8.7109375" style="28" customWidth="1"/>
    <col min="4873" max="4873" width="6.85546875" style="28" customWidth="1"/>
    <col min="4874" max="4874" width="6.28515625" style="28" customWidth="1"/>
    <col min="4875" max="4877" width="6.5703125" style="28" customWidth="1"/>
    <col min="4878" max="4878" width="8.140625" style="28" customWidth="1"/>
    <col min="4879" max="4880" width="6.5703125" style="28" customWidth="1"/>
    <col min="4881" max="4882" width="7.85546875" style="28" customWidth="1"/>
    <col min="4883" max="4883" width="6.5703125" style="28" customWidth="1"/>
    <col min="4884" max="4884" width="7.85546875" style="28" customWidth="1"/>
    <col min="4885" max="4885" width="9.7109375" style="28" customWidth="1"/>
    <col min="4886" max="4887" width="8.7109375" style="28" customWidth="1"/>
    <col min="4888" max="4888" width="6.28515625" style="28" customWidth="1"/>
    <col min="4889" max="4890" width="7.140625" style="28" customWidth="1"/>
    <col min="4891" max="4891" width="8.85546875" style="28" customWidth="1"/>
    <col min="4892" max="4892" width="10.42578125" style="28" customWidth="1"/>
    <col min="4893" max="4893" width="10.28515625" style="28" customWidth="1"/>
    <col min="4894" max="4895" width="10.42578125" style="28" customWidth="1"/>
    <col min="4896" max="4896" width="11.85546875" style="28" customWidth="1"/>
    <col min="4897" max="4897" width="10.85546875" style="28" customWidth="1"/>
    <col min="4898" max="4898" width="11.85546875" style="28" customWidth="1"/>
    <col min="4899" max="5124" width="11.28515625" style="28"/>
    <col min="5125" max="5125" width="5.7109375" style="28" customWidth="1"/>
    <col min="5126" max="5126" width="8.85546875" style="28" customWidth="1"/>
    <col min="5127" max="5127" width="7.85546875" style="28" customWidth="1"/>
    <col min="5128" max="5128" width="8.7109375" style="28" customWidth="1"/>
    <col min="5129" max="5129" width="6.85546875" style="28" customWidth="1"/>
    <col min="5130" max="5130" width="6.28515625" style="28" customWidth="1"/>
    <col min="5131" max="5133" width="6.5703125" style="28" customWidth="1"/>
    <col min="5134" max="5134" width="8.140625" style="28" customWidth="1"/>
    <col min="5135" max="5136" width="6.5703125" style="28" customWidth="1"/>
    <col min="5137" max="5138" width="7.85546875" style="28" customWidth="1"/>
    <col min="5139" max="5139" width="6.5703125" style="28" customWidth="1"/>
    <col min="5140" max="5140" width="7.85546875" style="28" customWidth="1"/>
    <col min="5141" max="5141" width="9.7109375" style="28" customWidth="1"/>
    <col min="5142" max="5143" width="8.7109375" style="28" customWidth="1"/>
    <col min="5144" max="5144" width="6.28515625" style="28" customWidth="1"/>
    <col min="5145" max="5146" width="7.140625" style="28" customWidth="1"/>
    <col min="5147" max="5147" width="8.85546875" style="28" customWidth="1"/>
    <col min="5148" max="5148" width="10.42578125" style="28" customWidth="1"/>
    <col min="5149" max="5149" width="10.28515625" style="28" customWidth="1"/>
    <col min="5150" max="5151" width="10.42578125" style="28" customWidth="1"/>
    <col min="5152" max="5152" width="11.85546875" style="28" customWidth="1"/>
    <col min="5153" max="5153" width="10.85546875" style="28" customWidth="1"/>
    <col min="5154" max="5154" width="11.85546875" style="28" customWidth="1"/>
    <col min="5155" max="5380" width="11.28515625" style="28"/>
    <col min="5381" max="5381" width="5.7109375" style="28" customWidth="1"/>
    <col min="5382" max="5382" width="8.85546875" style="28" customWidth="1"/>
    <col min="5383" max="5383" width="7.85546875" style="28" customWidth="1"/>
    <col min="5384" max="5384" width="8.7109375" style="28" customWidth="1"/>
    <col min="5385" max="5385" width="6.85546875" style="28" customWidth="1"/>
    <col min="5386" max="5386" width="6.28515625" style="28" customWidth="1"/>
    <col min="5387" max="5389" width="6.5703125" style="28" customWidth="1"/>
    <col min="5390" max="5390" width="8.140625" style="28" customWidth="1"/>
    <col min="5391" max="5392" width="6.5703125" style="28" customWidth="1"/>
    <col min="5393" max="5394" width="7.85546875" style="28" customWidth="1"/>
    <col min="5395" max="5395" width="6.5703125" style="28" customWidth="1"/>
    <col min="5396" max="5396" width="7.85546875" style="28" customWidth="1"/>
    <col min="5397" max="5397" width="9.7109375" style="28" customWidth="1"/>
    <col min="5398" max="5399" width="8.7109375" style="28" customWidth="1"/>
    <col min="5400" max="5400" width="6.28515625" style="28" customWidth="1"/>
    <col min="5401" max="5402" width="7.140625" style="28" customWidth="1"/>
    <col min="5403" max="5403" width="8.85546875" style="28" customWidth="1"/>
    <col min="5404" max="5404" width="10.42578125" style="28" customWidth="1"/>
    <col min="5405" max="5405" width="10.28515625" style="28" customWidth="1"/>
    <col min="5406" max="5407" width="10.42578125" style="28" customWidth="1"/>
    <col min="5408" max="5408" width="11.85546875" style="28" customWidth="1"/>
    <col min="5409" max="5409" width="10.85546875" style="28" customWidth="1"/>
    <col min="5410" max="5410" width="11.85546875" style="28" customWidth="1"/>
    <col min="5411" max="5636" width="11.28515625" style="28"/>
    <col min="5637" max="5637" width="5.7109375" style="28" customWidth="1"/>
    <col min="5638" max="5638" width="8.85546875" style="28" customWidth="1"/>
    <col min="5639" max="5639" width="7.85546875" style="28" customWidth="1"/>
    <col min="5640" max="5640" width="8.7109375" style="28" customWidth="1"/>
    <col min="5641" max="5641" width="6.85546875" style="28" customWidth="1"/>
    <col min="5642" max="5642" width="6.28515625" style="28" customWidth="1"/>
    <col min="5643" max="5645" width="6.5703125" style="28" customWidth="1"/>
    <col min="5646" max="5646" width="8.140625" style="28" customWidth="1"/>
    <col min="5647" max="5648" width="6.5703125" style="28" customWidth="1"/>
    <col min="5649" max="5650" width="7.85546875" style="28" customWidth="1"/>
    <col min="5651" max="5651" width="6.5703125" style="28" customWidth="1"/>
    <col min="5652" max="5652" width="7.85546875" style="28" customWidth="1"/>
    <col min="5653" max="5653" width="9.7109375" style="28" customWidth="1"/>
    <col min="5654" max="5655" width="8.7109375" style="28" customWidth="1"/>
    <col min="5656" max="5656" width="6.28515625" style="28" customWidth="1"/>
    <col min="5657" max="5658" width="7.140625" style="28" customWidth="1"/>
    <col min="5659" max="5659" width="8.85546875" style="28" customWidth="1"/>
    <col min="5660" max="5660" width="10.42578125" style="28" customWidth="1"/>
    <col min="5661" max="5661" width="10.28515625" style="28" customWidth="1"/>
    <col min="5662" max="5663" width="10.42578125" style="28" customWidth="1"/>
    <col min="5664" max="5664" width="11.85546875" style="28" customWidth="1"/>
    <col min="5665" max="5665" width="10.85546875" style="28" customWidth="1"/>
    <col min="5666" max="5666" width="11.85546875" style="28" customWidth="1"/>
    <col min="5667" max="5892" width="11.28515625" style="28"/>
    <col min="5893" max="5893" width="5.7109375" style="28" customWidth="1"/>
    <col min="5894" max="5894" width="8.85546875" style="28" customWidth="1"/>
    <col min="5895" max="5895" width="7.85546875" style="28" customWidth="1"/>
    <col min="5896" max="5896" width="8.7109375" style="28" customWidth="1"/>
    <col min="5897" max="5897" width="6.85546875" style="28" customWidth="1"/>
    <col min="5898" max="5898" width="6.28515625" style="28" customWidth="1"/>
    <col min="5899" max="5901" width="6.5703125" style="28" customWidth="1"/>
    <col min="5902" max="5902" width="8.140625" style="28" customWidth="1"/>
    <col min="5903" max="5904" width="6.5703125" style="28" customWidth="1"/>
    <col min="5905" max="5906" width="7.85546875" style="28" customWidth="1"/>
    <col min="5907" max="5907" width="6.5703125" style="28" customWidth="1"/>
    <col min="5908" max="5908" width="7.85546875" style="28" customWidth="1"/>
    <col min="5909" max="5909" width="9.7109375" style="28" customWidth="1"/>
    <col min="5910" max="5911" width="8.7109375" style="28" customWidth="1"/>
    <col min="5912" max="5912" width="6.28515625" style="28" customWidth="1"/>
    <col min="5913" max="5914" width="7.140625" style="28" customWidth="1"/>
    <col min="5915" max="5915" width="8.85546875" style="28" customWidth="1"/>
    <col min="5916" max="5916" width="10.42578125" style="28" customWidth="1"/>
    <col min="5917" max="5917" width="10.28515625" style="28" customWidth="1"/>
    <col min="5918" max="5919" width="10.42578125" style="28" customWidth="1"/>
    <col min="5920" max="5920" width="11.85546875" style="28" customWidth="1"/>
    <col min="5921" max="5921" width="10.85546875" style="28" customWidth="1"/>
    <col min="5922" max="5922" width="11.85546875" style="28" customWidth="1"/>
    <col min="5923" max="6148" width="11.28515625" style="28"/>
    <col min="6149" max="6149" width="5.7109375" style="28" customWidth="1"/>
    <col min="6150" max="6150" width="8.85546875" style="28" customWidth="1"/>
    <col min="6151" max="6151" width="7.85546875" style="28" customWidth="1"/>
    <col min="6152" max="6152" width="8.7109375" style="28" customWidth="1"/>
    <col min="6153" max="6153" width="6.85546875" style="28" customWidth="1"/>
    <col min="6154" max="6154" width="6.28515625" style="28" customWidth="1"/>
    <col min="6155" max="6157" width="6.5703125" style="28" customWidth="1"/>
    <col min="6158" max="6158" width="8.140625" style="28" customWidth="1"/>
    <col min="6159" max="6160" width="6.5703125" style="28" customWidth="1"/>
    <col min="6161" max="6162" width="7.85546875" style="28" customWidth="1"/>
    <col min="6163" max="6163" width="6.5703125" style="28" customWidth="1"/>
    <col min="6164" max="6164" width="7.85546875" style="28" customWidth="1"/>
    <col min="6165" max="6165" width="9.7109375" style="28" customWidth="1"/>
    <col min="6166" max="6167" width="8.7109375" style="28" customWidth="1"/>
    <col min="6168" max="6168" width="6.28515625" style="28" customWidth="1"/>
    <col min="6169" max="6170" width="7.140625" style="28" customWidth="1"/>
    <col min="6171" max="6171" width="8.85546875" style="28" customWidth="1"/>
    <col min="6172" max="6172" width="10.42578125" style="28" customWidth="1"/>
    <col min="6173" max="6173" width="10.28515625" style="28" customWidth="1"/>
    <col min="6174" max="6175" width="10.42578125" style="28" customWidth="1"/>
    <col min="6176" max="6176" width="11.85546875" style="28" customWidth="1"/>
    <col min="6177" max="6177" width="10.85546875" style="28" customWidth="1"/>
    <col min="6178" max="6178" width="11.85546875" style="28" customWidth="1"/>
    <col min="6179" max="6404" width="11.28515625" style="28"/>
    <col min="6405" max="6405" width="5.7109375" style="28" customWidth="1"/>
    <col min="6406" max="6406" width="8.85546875" style="28" customWidth="1"/>
    <col min="6407" max="6407" width="7.85546875" style="28" customWidth="1"/>
    <col min="6408" max="6408" width="8.7109375" style="28" customWidth="1"/>
    <col min="6409" max="6409" width="6.85546875" style="28" customWidth="1"/>
    <col min="6410" max="6410" width="6.28515625" style="28" customWidth="1"/>
    <col min="6411" max="6413" width="6.5703125" style="28" customWidth="1"/>
    <col min="6414" max="6414" width="8.140625" style="28" customWidth="1"/>
    <col min="6415" max="6416" width="6.5703125" style="28" customWidth="1"/>
    <col min="6417" max="6418" width="7.85546875" style="28" customWidth="1"/>
    <col min="6419" max="6419" width="6.5703125" style="28" customWidth="1"/>
    <col min="6420" max="6420" width="7.85546875" style="28" customWidth="1"/>
    <col min="6421" max="6421" width="9.7109375" style="28" customWidth="1"/>
    <col min="6422" max="6423" width="8.7109375" style="28" customWidth="1"/>
    <col min="6424" max="6424" width="6.28515625" style="28" customWidth="1"/>
    <col min="6425" max="6426" width="7.140625" style="28" customWidth="1"/>
    <col min="6427" max="6427" width="8.85546875" style="28" customWidth="1"/>
    <col min="6428" max="6428" width="10.42578125" style="28" customWidth="1"/>
    <col min="6429" max="6429" width="10.28515625" style="28" customWidth="1"/>
    <col min="6430" max="6431" width="10.42578125" style="28" customWidth="1"/>
    <col min="6432" max="6432" width="11.85546875" style="28" customWidth="1"/>
    <col min="6433" max="6433" width="10.85546875" style="28" customWidth="1"/>
    <col min="6434" max="6434" width="11.85546875" style="28" customWidth="1"/>
    <col min="6435" max="6660" width="11.28515625" style="28"/>
    <col min="6661" max="6661" width="5.7109375" style="28" customWidth="1"/>
    <col min="6662" max="6662" width="8.85546875" style="28" customWidth="1"/>
    <col min="6663" max="6663" width="7.85546875" style="28" customWidth="1"/>
    <col min="6664" max="6664" width="8.7109375" style="28" customWidth="1"/>
    <col min="6665" max="6665" width="6.85546875" style="28" customWidth="1"/>
    <col min="6666" max="6666" width="6.28515625" style="28" customWidth="1"/>
    <col min="6667" max="6669" width="6.5703125" style="28" customWidth="1"/>
    <col min="6670" max="6670" width="8.140625" style="28" customWidth="1"/>
    <col min="6671" max="6672" width="6.5703125" style="28" customWidth="1"/>
    <col min="6673" max="6674" width="7.85546875" style="28" customWidth="1"/>
    <col min="6675" max="6675" width="6.5703125" style="28" customWidth="1"/>
    <col min="6676" max="6676" width="7.85546875" style="28" customWidth="1"/>
    <col min="6677" max="6677" width="9.7109375" style="28" customWidth="1"/>
    <col min="6678" max="6679" width="8.7109375" style="28" customWidth="1"/>
    <col min="6680" max="6680" width="6.28515625" style="28" customWidth="1"/>
    <col min="6681" max="6682" width="7.140625" style="28" customWidth="1"/>
    <col min="6683" max="6683" width="8.85546875" style="28" customWidth="1"/>
    <col min="6684" max="6684" width="10.42578125" style="28" customWidth="1"/>
    <col min="6685" max="6685" width="10.28515625" style="28" customWidth="1"/>
    <col min="6686" max="6687" width="10.42578125" style="28" customWidth="1"/>
    <col min="6688" max="6688" width="11.85546875" style="28" customWidth="1"/>
    <col min="6689" max="6689" width="10.85546875" style="28" customWidth="1"/>
    <col min="6690" max="6690" width="11.85546875" style="28" customWidth="1"/>
    <col min="6691" max="6916" width="11.28515625" style="28"/>
    <col min="6917" max="6917" width="5.7109375" style="28" customWidth="1"/>
    <col min="6918" max="6918" width="8.85546875" style="28" customWidth="1"/>
    <col min="6919" max="6919" width="7.85546875" style="28" customWidth="1"/>
    <col min="6920" max="6920" width="8.7109375" style="28" customWidth="1"/>
    <col min="6921" max="6921" width="6.85546875" style="28" customWidth="1"/>
    <col min="6922" max="6922" width="6.28515625" style="28" customWidth="1"/>
    <col min="6923" max="6925" width="6.5703125" style="28" customWidth="1"/>
    <col min="6926" max="6926" width="8.140625" style="28" customWidth="1"/>
    <col min="6927" max="6928" width="6.5703125" style="28" customWidth="1"/>
    <col min="6929" max="6930" width="7.85546875" style="28" customWidth="1"/>
    <col min="6931" max="6931" width="6.5703125" style="28" customWidth="1"/>
    <col min="6932" max="6932" width="7.85546875" style="28" customWidth="1"/>
    <col min="6933" max="6933" width="9.7109375" style="28" customWidth="1"/>
    <col min="6934" max="6935" width="8.7109375" style="28" customWidth="1"/>
    <col min="6936" max="6936" width="6.28515625" style="28" customWidth="1"/>
    <col min="6937" max="6938" width="7.140625" style="28" customWidth="1"/>
    <col min="6939" max="6939" width="8.85546875" style="28" customWidth="1"/>
    <col min="6940" max="6940" width="10.42578125" style="28" customWidth="1"/>
    <col min="6941" max="6941" width="10.28515625" style="28" customWidth="1"/>
    <col min="6942" max="6943" width="10.42578125" style="28" customWidth="1"/>
    <col min="6944" max="6944" width="11.85546875" style="28" customWidth="1"/>
    <col min="6945" max="6945" width="10.85546875" style="28" customWidth="1"/>
    <col min="6946" max="6946" width="11.85546875" style="28" customWidth="1"/>
    <col min="6947" max="7172" width="11.28515625" style="28"/>
    <col min="7173" max="7173" width="5.7109375" style="28" customWidth="1"/>
    <col min="7174" max="7174" width="8.85546875" style="28" customWidth="1"/>
    <col min="7175" max="7175" width="7.85546875" style="28" customWidth="1"/>
    <col min="7176" max="7176" width="8.7109375" style="28" customWidth="1"/>
    <col min="7177" max="7177" width="6.85546875" style="28" customWidth="1"/>
    <col min="7178" max="7178" width="6.28515625" style="28" customWidth="1"/>
    <col min="7179" max="7181" width="6.5703125" style="28" customWidth="1"/>
    <col min="7182" max="7182" width="8.140625" style="28" customWidth="1"/>
    <col min="7183" max="7184" width="6.5703125" style="28" customWidth="1"/>
    <col min="7185" max="7186" width="7.85546875" style="28" customWidth="1"/>
    <col min="7187" max="7187" width="6.5703125" style="28" customWidth="1"/>
    <col min="7188" max="7188" width="7.85546875" style="28" customWidth="1"/>
    <col min="7189" max="7189" width="9.7109375" style="28" customWidth="1"/>
    <col min="7190" max="7191" width="8.7109375" style="28" customWidth="1"/>
    <col min="7192" max="7192" width="6.28515625" style="28" customWidth="1"/>
    <col min="7193" max="7194" width="7.140625" style="28" customWidth="1"/>
    <col min="7195" max="7195" width="8.85546875" style="28" customWidth="1"/>
    <col min="7196" max="7196" width="10.42578125" style="28" customWidth="1"/>
    <col min="7197" max="7197" width="10.28515625" style="28" customWidth="1"/>
    <col min="7198" max="7199" width="10.42578125" style="28" customWidth="1"/>
    <col min="7200" max="7200" width="11.85546875" style="28" customWidth="1"/>
    <col min="7201" max="7201" width="10.85546875" style="28" customWidth="1"/>
    <col min="7202" max="7202" width="11.85546875" style="28" customWidth="1"/>
    <col min="7203" max="7428" width="11.28515625" style="28"/>
    <col min="7429" max="7429" width="5.7109375" style="28" customWidth="1"/>
    <col min="7430" max="7430" width="8.85546875" style="28" customWidth="1"/>
    <col min="7431" max="7431" width="7.85546875" style="28" customWidth="1"/>
    <col min="7432" max="7432" width="8.7109375" style="28" customWidth="1"/>
    <col min="7433" max="7433" width="6.85546875" style="28" customWidth="1"/>
    <col min="7434" max="7434" width="6.28515625" style="28" customWidth="1"/>
    <col min="7435" max="7437" width="6.5703125" style="28" customWidth="1"/>
    <col min="7438" max="7438" width="8.140625" style="28" customWidth="1"/>
    <col min="7439" max="7440" width="6.5703125" style="28" customWidth="1"/>
    <col min="7441" max="7442" width="7.85546875" style="28" customWidth="1"/>
    <col min="7443" max="7443" width="6.5703125" style="28" customWidth="1"/>
    <col min="7444" max="7444" width="7.85546875" style="28" customWidth="1"/>
    <col min="7445" max="7445" width="9.7109375" style="28" customWidth="1"/>
    <col min="7446" max="7447" width="8.7109375" style="28" customWidth="1"/>
    <col min="7448" max="7448" width="6.28515625" style="28" customWidth="1"/>
    <col min="7449" max="7450" width="7.140625" style="28" customWidth="1"/>
    <col min="7451" max="7451" width="8.85546875" style="28" customWidth="1"/>
    <col min="7452" max="7452" width="10.42578125" style="28" customWidth="1"/>
    <col min="7453" max="7453" width="10.28515625" style="28" customWidth="1"/>
    <col min="7454" max="7455" width="10.42578125" style="28" customWidth="1"/>
    <col min="7456" max="7456" width="11.85546875" style="28" customWidth="1"/>
    <col min="7457" max="7457" width="10.85546875" style="28" customWidth="1"/>
    <col min="7458" max="7458" width="11.85546875" style="28" customWidth="1"/>
    <col min="7459" max="7684" width="11.28515625" style="28"/>
    <col min="7685" max="7685" width="5.7109375" style="28" customWidth="1"/>
    <col min="7686" max="7686" width="8.85546875" style="28" customWidth="1"/>
    <col min="7687" max="7687" width="7.85546875" style="28" customWidth="1"/>
    <col min="7688" max="7688" width="8.7109375" style="28" customWidth="1"/>
    <col min="7689" max="7689" width="6.85546875" style="28" customWidth="1"/>
    <col min="7690" max="7690" width="6.28515625" style="28" customWidth="1"/>
    <col min="7691" max="7693" width="6.5703125" style="28" customWidth="1"/>
    <col min="7694" max="7694" width="8.140625" style="28" customWidth="1"/>
    <col min="7695" max="7696" width="6.5703125" style="28" customWidth="1"/>
    <col min="7697" max="7698" width="7.85546875" style="28" customWidth="1"/>
    <col min="7699" max="7699" width="6.5703125" style="28" customWidth="1"/>
    <col min="7700" max="7700" width="7.85546875" style="28" customWidth="1"/>
    <col min="7701" max="7701" width="9.7109375" style="28" customWidth="1"/>
    <col min="7702" max="7703" width="8.7109375" style="28" customWidth="1"/>
    <col min="7704" max="7704" width="6.28515625" style="28" customWidth="1"/>
    <col min="7705" max="7706" width="7.140625" style="28" customWidth="1"/>
    <col min="7707" max="7707" width="8.85546875" style="28" customWidth="1"/>
    <col min="7708" max="7708" width="10.42578125" style="28" customWidth="1"/>
    <col min="7709" max="7709" width="10.28515625" style="28" customWidth="1"/>
    <col min="7710" max="7711" width="10.42578125" style="28" customWidth="1"/>
    <col min="7712" max="7712" width="11.85546875" style="28" customWidth="1"/>
    <col min="7713" max="7713" width="10.85546875" style="28" customWidth="1"/>
    <col min="7714" max="7714" width="11.85546875" style="28" customWidth="1"/>
    <col min="7715" max="7940" width="11.28515625" style="28"/>
    <col min="7941" max="7941" width="5.7109375" style="28" customWidth="1"/>
    <col min="7942" max="7942" width="8.85546875" style="28" customWidth="1"/>
    <col min="7943" max="7943" width="7.85546875" style="28" customWidth="1"/>
    <col min="7944" max="7944" width="8.7109375" style="28" customWidth="1"/>
    <col min="7945" max="7945" width="6.85546875" style="28" customWidth="1"/>
    <col min="7946" max="7946" width="6.28515625" style="28" customWidth="1"/>
    <col min="7947" max="7949" width="6.5703125" style="28" customWidth="1"/>
    <col min="7950" max="7950" width="8.140625" style="28" customWidth="1"/>
    <col min="7951" max="7952" width="6.5703125" style="28" customWidth="1"/>
    <col min="7953" max="7954" width="7.85546875" style="28" customWidth="1"/>
    <col min="7955" max="7955" width="6.5703125" style="28" customWidth="1"/>
    <col min="7956" max="7956" width="7.85546875" style="28" customWidth="1"/>
    <col min="7957" max="7957" width="9.7109375" style="28" customWidth="1"/>
    <col min="7958" max="7959" width="8.7109375" style="28" customWidth="1"/>
    <col min="7960" max="7960" width="6.28515625" style="28" customWidth="1"/>
    <col min="7961" max="7962" width="7.140625" style="28" customWidth="1"/>
    <col min="7963" max="7963" width="8.85546875" style="28" customWidth="1"/>
    <col min="7964" max="7964" width="10.42578125" style="28" customWidth="1"/>
    <col min="7965" max="7965" width="10.28515625" style="28" customWidth="1"/>
    <col min="7966" max="7967" width="10.42578125" style="28" customWidth="1"/>
    <col min="7968" max="7968" width="11.85546875" style="28" customWidth="1"/>
    <col min="7969" max="7969" width="10.85546875" style="28" customWidth="1"/>
    <col min="7970" max="7970" width="11.85546875" style="28" customWidth="1"/>
    <col min="7971" max="8196" width="11.28515625" style="28"/>
    <col min="8197" max="8197" width="5.7109375" style="28" customWidth="1"/>
    <col min="8198" max="8198" width="8.85546875" style="28" customWidth="1"/>
    <col min="8199" max="8199" width="7.85546875" style="28" customWidth="1"/>
    <col min="8200" max="8200" width="8.7109375" style="28" customWidth="1"/>
    <col min="8201" max="8201" width="6.85546875" style="28" customWidth="1"/>
    <col min="8202" max="8202" width="6.28515625" style="28" customWidth="1"/>
    <col min="8203" max="8205" width="6.5703125" style="28" customWidth="1"/>
    <col min="8206" max="8206" width="8.140625" style="28" customWidth="1"/>
    <col min="8207" max="8208" width="6.5703125" style="28" customWidth="1"/>
    <col min="8209" max="8210" width="7.85546875" style="28" customWidth="1"/>
    <col min="8211" max="8211" width="6.5703125" style="28" customWidth="1"/>
    <col min="8212" max="8212" width="7.85546875" style="28" customWidth="1"/>
    <col min="8213" max="8213" width="9.7109375" style="28" customWidth="1"/>
    <col min="8214" max="8215" width="8.7109375" style="28" customWidth="1"/>
    <col min="8216" max="8216" width="6.28515625" style="28" customWidth="1"/>
    <col min="8217" max="8218" width="7.140625" style="28" customWidth="1"/>
    <col min="8219" max="8219" width="8.85546875" style="28" customWidth="1"/>
    <col min="8220" max="8220" width="10.42578125" style="28" customWidth="1"/>
    <col min="8221" max="8221" width="10.28515625" style="28" customWidth="1"/>
    <col min="8222" max="8223" width="10.42578125" style="28" customWidth="1"/>
    <col min="8224" max="8224" width="11.85546875" style="28" customWidth="1"/>
    <col min="8225" max="8225" width="10.85546875" style="28" customWidth="1"/>
    <col min="8226" max="8226" width="11.85546875" style="28" customWidth="1"/>
    <col min="8227" max="8452" width="11.28515625" style="28"/>
    <col min="8453" max="8453" width="5.7109375" style="28" customWidth="1"/>
    <col min="8454" max="8454" width="8.85546875" style="28" customWidth="1"/>
    <col min="8455" max="8455" width="7.85546875" style="28" customWidth="1"/>
    <col min="8456" max="8456" width="8.7109375" style="28" customWidth="1"/>
    <col min="8457" max="8457" width="6.85546875" style="28" customWidth="1"/>
    <col min="8458" max="8458" width="6.28515625" style="28" customWidth="1"/>
    <col min="8459" max="8461" width="6.5703125" style="28" customWidth="1"/>
    <col min="8462" max="8462" width="8.140625" style="28" customWidth="1"/>
    <col min="8463" max="8464" width="6.5703125" style="28" customWidth="1"/>
    <col min="8465" max="8466" width="7.85546875" style="28" customWidth="1"/>
    <col min="8467" max="8467" width="6.5703125" style="28" customWidth="1"/>
    <col min="8468" max="8468" width="7.85546875" style="28" customWidth="1"/>
    <col min="8469" max="8469" width="9.7109375" style="28" customWidth="1"/>
    <col min="8470" max="8471" width="8.7109375" style="28" customWidth="1"/>
    <col min="8472" max="8472" width="6.28515625" style="28" customWidth="1"/>
    <col min="8473" max="8474" width="7.140625" style="28" customWidth="1"/>
    <col min="8475" max="8475" width="8.85546875" style="28" customWidth="1"/>
    <col min="8476" max="8476" width="10.42578125" style="28" customWidth="1"/>
    <col min="8477" max="8477" width="10.28515625" style="28" customWidth="1"/>
    <col min="8478" max="8479" width="10.42578125" style="28" customWidth="1"/>
    <col min="8480" max="8480" width="11.85546875" style="28" customWidth="1"/>
    <col min="8481" max="8481" width="10.85546875" style="28" customWidth="1"/>
    <col min="8482" max="8482" width="11.85546875" style="28" customWidth="1"/>
    <col min="8483" max="8708" width="11.28515625" style="28"/>
    <col min="8709" max="8709" width="5.7109375" style="28" customWidth="1"/>
    <col min="8710" max="8710" width="8.85546875" style="28" customWidth="1"/>
    <col min="8711" max="8711" width="7.85546875" style="28" customWidth="1"/>
    <col min="8712" max="8712" width="8.7109375" style="28" customWidth="1"/>
    <col min="8713" max="8713" width="6.85546875" style="28" customWidth="1"/>
    <col min="8714" max="8714" width="6.28515625" style="28" customWidth="1"/>
    <col min="8715" max="8717" width="6.5703125" style="28" customWidth="1"/>
    <col min="8718" max="8718" width="8.140625" style="28" customWidth="1"/>
    <col min="8719" max="8720" width="6.5703125" style="28" customWidth="1"/>
    <col min="8721" max="8722" width="7.85546875" style="28" customWidth="1"/>
    <col min="8723" max="8723" width="6.5703125" style="28" customWidth="1"/>
    <col min="8724" max="8724" width="7.85546875" style="28" customWidth="1"/>
    <col min="8725" max="8725" width="9.7109375" style="28" customWidth="1"/>
    <col min="8726" max="8727" width="8.7109375" style="28" customWidth="1"/>
    <col min="8728" max="8728" width="6.28515625" style="28" customWidth="1"/>
    <col min="8729" max="8730" width="7.140625" style="28" customWidth="1"/>
    <col min="8731" max="8731" width="8.85546875" style="28" customWidth="1"/>
    <col min="8732" max="8732" width="10.42578125" style="28" customWidth="1"/>
    <col min="8733" max="8733" width="10.28515625" style="28" customWidth="1"/>
    <col min="8734" max="8735" width="10.42578125" style="28" customWidth="1"/>
    <col min="8736" max="8736" width="11.85546875" style="28" customWidth="1"/>
    <col min="8737" max="8737" width="10.85546875" style="28" customWidth="1"/>
    <col min="8738" max="8738" width="11.85546875" style="28" customWidth="1"/>
    <col min="8739" max="8964" width="11.28515625" style="28"/>
    <col min="8965" max="8965" width="5.7109375" style="28" customWidth="1"/>
    <col min="8966" max="8966" width="8.85546875" style="28" customWidth="1"/>
    <col min="8967" max="8967" width="7.85546875" style="28" customWidth="1"/>
    <col min="8968" max="8968" width="8.7109375" style="28" customWidth="1"/>
    <col min="8969" max="8969" width="6.85546875" style="28" customWidth="1"/>
    <col min="8970" max="8970" width="6.28515625" style="28" customWidth="1"/>
    <col min="8971" max="8973" width="6.5703125" style="28" customWidth="1"/>
    <col min="8974" max="8974" width="8.140625" style="28" customWidth="1"/>
    <col min="8975" max="8976" width="6.5703125" style="28" customWidth="1"/>
    <col min="8977" max="8978" width="7.85546875" style="28" customWidth="1"/>
    <col min="8979" max="8979" width="6.5703125" style="28" customWidth="1"/>
    <col min="8980" max="8980" width="7.85546875" style="28" customWidth="1"/>
    <col min="8981" max="8981" width="9.7109375" style="28" customWidth="1"/>
    <col min="8982" max="8983" width="8.7109375" style="28" customWidth="1"/>
    <col min="8984" max="8984" width="6.28515625" style="28" customWidth="1"/>
    <col min="8985" max="8986" width="7.140625" style="28" customWidth="1"/>
    <col min="8987" max="8987" width="8.85546875" style="28" customWidth="1"/>
    <col min="8988" max="8988" width="10.42578125" style="28" customWidth="1"/>
    <col min="8989" max="8989" width="10.28515625" style="28" customWidth="1"/>
    <col min="8990" max="8991" width="10.42578125" style="28" customWidth="1"/>
    <col min="8992" max="8992" width="11.85546875" style="28" customWidth="1"/>
    <col min="8993" max="8993" width="10.85546875" style="28" customWidth="1"/>
    <col min="8994" max="8994" width="11.85546875" style="28" customWidth="1"/>
    <col min="8995" max="9220" width="11.28515625" style="28"/>
    <col min="9221" max="9221" width="5.7109375" style="28" customWidth="1"/>
    <col min="9222" max="9222" width="8.85546875" style="28" customWidth="1"/>
    <col min="9223" max="9223" width="7.85546875" style="28" customWidth="1"/>
    <col min="9224" max="9224" width="8.7109375" style="28" customWidth="1"/>
    <col min="9225" max="9225" width="6.85546875" style="28" customWidth="1"/>
    <col min="9226" max="9226" width="6.28515625" style="28" customWidth="1"/>
    <col min="9227" max="9229" width="6.5703125" style="28" customWidth="1"/>
    <col min="9230" max="9230" width="8.140625" style="28" customWidth="1"/>
    <col min="9231" max="9232" width="6.5703125" style="28" customWidth="1"/>
    <col min="9233" max="9234" width="7.85546875" style="28" customWidth="1"/>
    <col min="9235" max="9235" width="6.5703125" style="28" customWidth="1"/>
    <col min="9236" max="9236" width="7.85546875" style="28" customWidth="1"/>
    <col min="9237" max="9237" width="9.7109375" style="28" customWidth="1"/>
    <col min="9238" max="9239" width="8.7109375" style="28" customWidth="1"/>
    <col min="9240" max="9240" width="6.28515625" style="28" customWidth="1"/>
    <col min="9241" max="9242" width="7.140625" style="28" customWidth="1"/>
    <col min="9243" max="9243" width="8.85546875" style="28" customWidth="1"/>
    <col min="9244" max="9244" width="10.42578125" style="28" customWidth="1"/>
    <col min="9245" max="9245" width="10.28515625" style="28" customWidth="1"/>
    <col min="9246" max="9247" width="10.42578125" style="28" customWidth="1"/>
    <col min="9248" max="9248" width="11.85546875" style="28" customWidth="1"/>
    <col min="9249" max="9249" width="10.85546875" style="28" customWidth="1"/>
    <col min="9250" max="9250" width="11.85546875" style="28" customWidth="1"/>
    <col min="9251" max="9476" width="11.28515625" style="28"/>
    <col min="9477" max="9477" width="5.7109375" style="28" customWidth="1"/>
    <col min="9478" max="9478" width="8.85546875" style="28" customWidth="1"/>
    <col min="9479" max="9479" width="7.85546875" style="28" customWidth="1"/>
    <col min="9480" max="9480" width="8.7109375" style="28" customWidth="1"/>
    <col min="9481" max="9481" width="6.85546875" style="28" customWidth="1"/>
    <col min="9482" max="9482" width="6.28515625" style="28" customWidth="1"/>
    <col min="9483" max="9485" width="6.5703125" style="28" customWidth="1"/>
    <col min="9486" max="9486" width="8.140625" style="28" customWidth="1"/>
    <col min="9487" max="9488" width="6.5703125" style="28" customWidth="1"/>
    <col min="9489" max="9490" width="7.85546875" style="28" customWidth="1"/>
    <col min="9491" max="9491" width="6.5703125" style="28" customWidth="1"/>
    <col min="9492" max="9492" width="7.85546875" style="28" customWidth="1"/>
    <col min="9493" max="9493" width="9.7109375" style="28" customWidth="1"/>
    <col min="9494" max="9495" width="8.7109375" style="28" customWidth="1"/>
    <col min="9496" max="9496" width="6.28515625" style="28" customWidth="1"/>
    <col min="9497" max="9498" width="7.140625" style="28" customWidth="1"/>
    <col min="9499" max="9499" width="8.85546875" style="28" customWidth="1"/>
    <col min="9500" max="9500" width="10.42578125" style="28" customWidth="1"/>
    <col min="9501" max="9501" width="10.28515625" style="28" customWidth="1"/>
    <col min="9502" max="9503" width="10.42578125" style="28" customWidth="1"/>
    <col min="9504" max="9504" width="11.85546875" style="28" customWidth="1"/>
    <col min="9505" max="9505" width="10.85546875" style="28" customWidth="1"/>
    <col min="9506" max="9506" width="11.85546875" style="28" customWidth="1"/>
    <col min="9507" max="9732" width="11.28515625" style="28"/>
    <col min="9733" max="9733" width="5.7109375" style="28" customWidth="1"/>
    <col min="9734" max="9734" width="8.85546875" style="28" customWidth="1"/>
    <col min="9735" max="9735" width="7.85546875" style="28" customWidth="1"/>
    <col min="9736" max="9736" width="8.7109375" style="28" customWidth="1"/>
    <col min="9737" max="9737" width="6.85546875" style="28" customWidth="1"/>
    <col min="9738" max="9738" width="6.28515625" style="28" customWidth="1"/>
    <col min="9739" max="9741" width="6.5703125" style="28" customWidth="1"/>
    <col min="9742" max="9742" width="8.140625" style="28" customWidth="1"/>
    <col min="9743" max="9744" width="6.5703125" style="28" customWidth="1"/>
    <col min="9745" max="9746" width="7.85546875" style="28" customWidth="1"/>
    <col min="9747" max="9747" width="6.5703125" style="28" customWidth="1"/>
    <col min="9748" max="9748" width="7.85546875" style="28" customWidth="1"/>
    <col min="9749" max="9749" width="9.7109375" style="28" customWidth="1"/>
    <col min="9750" max="9751" width="8.7109375" style="28" customWidth="1"/>
    <col min="9752" max="9752" width="6.28515625" style="28" customWidth="1"/>
    <col min="9753" max="9754" width="7.140625" style="28" customWidth="1"/>
    <col min="9755" max="9755" width="8.85546875" style="28" customWidth="1"/>
    <col min="9756" max="9756" width="10.42578125" style="28" customWidth="1"/>
    <col min="9757" max="9757" width="10.28515625" style="28" customWidth="1"/>
    <col min="9758" max="9759" width="10.42578125" style="28" customWidth="1"/>
    <col min="9760" max="9760" width="11.85546875" style="28" customWidth="1"/>
    <col min="9761" max="9761" width="10.85546875" style="28" customWidth="1"/>
    <col min="9762" max="9762" width="11.85546875" style="28" customWidth="1"/>
    <col min="9763" max="9988" width="11.28515625" style="28"/>
    <col min="9989" max="9989" width="5.7109375" style="28" customWidth="1"/>
    <col min="9990" max="9990" width="8.85546875" style="28" customWidth="1"/>
    <col min="9991" max="9991" width="7.85546875" style="28" customWidth="1"/>
    <col min="9992" max="9992" width="8.7109375" style="28" customWidth="1"/>
    <col min="9993" max="9993" width="6.85546875" style="28" customWidth="1"/>
    <col min="9994" max="9994" width="6.28515625" style="28" customWidth="1"/>
    <col min="9995" max="9997" width="6.5703125" style="28" customWidth="1"/>
    <col min="9998" max="9998" width="8.140625" style="28" customWidth="1"/>
    <col min="9999" max="10000" width="6.5703125" style="28" customWidth="1"/>
    <col min="10001" max="10002" width="7.85546875" style="28" customWidth="1"/>
    <col min="10003" max="10003" width="6.5703125" style="28" customWidth="1"/>
    <col min="10004" max="10004" width="7.85546875" style="28" customWidth="1"/>
    <col min="10005" max="10005" width="9.7109375" style="28" customWidth="1"/>
    <col min="10006" max="10007" width="8.7109375" style="28" customWidth="1"/>
    <col min="10008" max="10008" width="6.28515625" style="28" customWidth="1"/>
    <col min="10009" max="10010" width="7.140625" style="28" customWidth="1"/>
    <col min="10011" max="10011" width="8.85546875" style="28" customWidth="1"/>
    <col min="10012" max="10012" width="10.42578125" style="28" customWidth="1"/>
    <col min="10013" max="10013" width="10.28515625" style="28" customWidth="1"/>
    <col min="10014" max="10015" width="10.42578125" style="28" customWidth="1"/>
    <col min="10016" max="10016" width="11.85546875" style="28" customWidth="1"/>
    <col min="10017" max="10017" width="10.85546875" style="28" customWidth="1"/>
    <col min="10018" max="10018" width="11.85546875" style="28" customWidth="1"/>
    <col min="10019" max="10244" width="11.28515625" style="28"/>
    <col min="10245" max="10245" width="5.7109375" style="28" customWidth="1"/>
    <col min="10246" max="10246" width="8.85546875" style="28" customWidth="1"/>
    <col min="10247" max="10247" width="7.85546875" style="28" customWidth="1"/>
    <col min="10248" max="10248" width="8.7109375" style="28" customWidth="1"/>
    <col min="10249" max="10249" width="6.85546875" style="28" customWidth="1"/>
    <col min="10250" max="10250" width="6.28515625" style="28" customWidth="1"/>
    <col min="10251" max="10253" width="6.5703125" style="28" customWidth="1"/>
    <col min="10254" max="10254" width="8.140625" style="28" customWidth="1"/>
    <col min="10255" max="10256" width="6.5703125" style="28" customWidth="1"/>
    <col min="10257" max="10258" width="7.85546875" style="28" customWidth="1"/>
    <col min="10259" max="10259" width="6.5703125" style="28" customWidth="1"/>
    <col min="10260" max="10260" width="7.85546875" style="28" customWidth="1"/>
    <col min="10261" max="10261" width="9.7109375" style="28" customWidth="1"/>
    <col min="10262" max="10263" width="8.7109375" style="28" customWidth="1"/>
    <col min="10264" max="10264" width="6.28515625" style="28" customWidth="1"/>
    <col min="10265" max="10266" width="7.140625" style="28" customWidth="1"/>
    <col min="10267" max="10267" width="8.85546875" style="28" customWidth="1"/>
    <col min="10268" max="10268" width="10.42578125" style="28" customWidth="1"/>
    <col min="10269" max="10269" width="10.28515625" style="28" customWidth="1"/>
    <col min="10270" max="10271" width="10.42578125" style="28" customWidth="1"/>
    <col min="10272" max="10272" width="11.85546875" style="28" customWidth="1"/>
    <col min="10273" max="10273" width="10.85546875" style="28" customWidth="1"/>
    <col min="10274" max="10274" width="11.85546875" style="28" customWidth="1"/>
    <col min="10275" max="10500" width="11.28515625" style="28"/>
    <col min="10501" max="10501" width="5.7109375" style="28" customWidth="1"/>
    <col min="10502" max="10502" width="8.85546875" style="28" customWidth="1"/>
    <col min="10503" max="10503" width="7.85546875" style="28" customWidth="1"/>
    <col min="10504" max="10504" width="8.7109375" style="28" customWidth="1"/>
    <col min="10505" max="10505" width="6.85546875" style="28" customWidth="1"/>
    <col min="10506" max="10506" width="6.28515625" style="28" customWidth="1"/>
    <col min="10507" max="10509" width="6.5703125" style="28" customWidth="1"/>
    <col min="10510" max="10510" width="8.140625" style="28" customWidth="1"/>
    <col min="10511" max="10512" width="6.5703125" style="28" customWidth="1"/>
    <col min="10513" max="10514" width="7.85546875" style="28" customWidth="1"/>
    <col min="10515" max="10515" width="6.5703125" style="28" customWidth="1"/>
    <col min="10516" max="10516" width="7.85546875" style="28" customWidth="1"/>
    <col min="10517" max="10517" width="9.7109375" style="28" customWidth="1"/>
    <col min="10518" max="10519" width="8.7109375" style="28" customWidth="1"/>
    <col min="10520" max="10520" width="6.28515625" style="28" customWidth="1"/>
    <col min="10521" max="10522" width="7.140625" style="28" customWidth="1"/>
    <col min="10523" max="10523" width="8.85546875" style="28" customWidth="1"/>
    <col min="10524" max="10524" width="10.42578125" style="28" customWidth="1"/>
    <col min="10525" max="10525" width="10.28515625" style="28" customWidth="1"/>
    <col min="10526" max="10527" width="10.42578125" style="28" customWidth="1"/>
    <col min="10528" max="10528" width="11.85546875" style="28" customWidth="1"/>
    <col min="10529" max="10529" width="10.85546875" style="28" customWidth="1"/>
    <col min="10530" max="10530" width="11.85546875" style="28" customWidth="1"/>
    <col min="10531" max="10756" width="11.28515625" style="28"/>
    <col min="10757" max="10757" width="5.7109375" style="28" customWidth="1"/>
    <col min="10758" max="10758" width="8.85546875" style="28" customWidth="1"/>
    <col min="10759" max="10759" width="7.85546875" style="28" customWidth="1"/>
    <col min="10760" max="10760" width="8.7109375" style="28" customWidth="1"/>
    <col min="10761" max="10761" width="6.85546875" style="28" customWidth="1"/>
    <col min="10762" max="10762" width="6.28515625" style="28" customWidth="1"/>
    <col min="10763" max="10765" width="6.5703125" style="28" customWidth="1"/>
    <col min="10766" max="10766" width="8.140625" style="28" customWidth="1"/>
    <col min="10767" max="10768" width="6.5703125" style="28" customWidth="1"/>
    <col min="10769" max="10770" width="7.85546875" style="28" customWidth="1"/>
    <col min="10771" max="10771" width="6.5703125" style="28" customWidth="1"/>
    <col min="10772" max="10772" width="7.85546875" style="28" customWidth="1"/>
    <col min="10773" max="10773" width="9.7109375" style="28" customWidth="1"/>
    <col min="10774" max="10775" width="8.7109375" style="28" customWidth="1"/>
    <col min="10776" max="10776" width="6.28515625" style="28" customWidth="1"/>
    <col min="10777" max="10778" width="7.140625" style="28" customWidth="1"/>
    <col min="10779" max="10779" width="8.85546875" style="28" customWidth="1"/>
    <col min="10780" max="10780" width="10.42578125" style="28" customWidth="1"/>
    <col min="10781" max="10781" width="10.28515625" style="28" customWidth="1"/>
    <col min="10782" max="10783" width="10.42578125" style="28" customWidth="1"/>
    <col min="10784" max="10784" width="11.85546875" style="28" customWidth="1"/>
    <col min="10785" max="10785" width="10.85546875" style="28" customWidth="1"/>
    <col min="10786" max="10786" width="11.85546875" style="28" customWidth="1"/>
    <col min="10787" max="11012" width="11.28515625" style="28"/>
    <col min="11013" max="11013" width="5.7109375" style="28" customWidth="1"/>
    <col min="11014" max="11014" width="8.85546875" style="28" customWidth="1"/>
    <col min="11015" max="11015" width="7.85546875" style="28" customWidth="1"/>
    <col min="11016" max="11016" width="8.7109375" style="28" customWidth="1"/>
    <col min="11017" max="11017" width="6.85546875" style="28" customWidth="1"/>
    <col min="11018" max="11018" width="6.28515625" style="28" customWidth="1"/>
    <col min="11019" max="11021" width="6.5703125" style="28" customWidth="1"/>
    <col min="11022" max="11022" width="8.140625" style="28" customWidth="1"/>
    <col min="11023" max="11024" width="6.5703125" style="28" customWidth="1"/>
    <col min="11025" max="11026" width="7.85546875" style="28" customWidth="1"/>
    <col min="11027" max="11027" width="6.5703125" style="28" customWidth="1"/>
    <col min="11028" max="11028" width="7.85546875" style="28" customWidth="1"/>
    <col min="11029" max="11029" width="9.7109375" style="28" customWidth="1"/>
    <col min="11030" max="11031" width="8.7109375" style="28" customWidth="1"/>
    <col min="11032" max="11032" width="6.28515625" style="28" customWidth="1"/>
    <col min="11033" max="11034" width="7.140625" style="28" customWidth="1"/>
    <col min="11035" max="11035" width="8.85546875" style="28" customWidth="1"/>
    <col min="11036" max="11036" width="10.42578125" style="28" customWidth="1"/>
    <col min="11037" max="11037" width="10.28515625" style="28" customWidth="1"/>
    <col min="11038" max="11039" width="10.42578125" style="28" customWidth="1"/>
    <col min="11040" max="11040" width="11.85546875" style="28" customWidth="1"/>
    <col min="11041" max="11041" width="10.85546875" style="28" customWidth="1"/>
    <col min="11042" max="11042" width="11.85546875" style="28" customWidth="1"/>
    <col min="11043" max="11268" width="11.28515625" style="28"/>
    <col min="11269" max="11269" width="5.7109375" style="28" customWidth="1"/>
    <col min="11270" max="11270" width="8.85546875" style="28" customWidth="1"/>
    <col min="11271" max="11271" width="7.85546875" style="28" customWidth="1"/>
    <col min="11272" max="11272" width="8.7109375" style="28" customWidth="1"/>
    <col min="11273" max="11273" width="6.85546875" style="28" customWidth="1"/>
    <col min="11274" max="11274" width="6.28515625" style="28" customWidth="1"/>
    <col min="11275" max="11277" width="6.5703125" style="28" customWidth="1"/>
    <col min="11278" max="11278" width="8.140625" style="28" customWidth="1"/>
    <col min="11279" max="11280" width="6.5703125" style="28" customWidth="1"/>
    <col min="11281" max="11282" width="7.85546875" style="28" customWidth="1"/>
    <col min="11283" max="11283" width="6.5703125" style="28" customWidth="1"/>
    <col min="11284" max="11284" width="7.85546875" style="28" customWidth="1"/>
    <col min="11285" max="11285" width="9.7109375" style="28" customWidth="1"/>
    <col min="11286" max="11287" width="8.7109375" style="28" customWidth="1"/>
    <col min="11288" max="11288" width="6.28515625" style="28" customWidth="1"/>
    <col min="11289" max="11290" width="7.140625" style="28" customWidth="1"/>
    <col min="11291" max="11291" width="8.85546875" style="28" customWidth="1"/>
    <col min="11292" max="11292" width="10.42578125" style="28" customWidth="1"/>
    <col min="11293" max="11293" width="10.28515625" style="28" customWidth="1"/>
    <col min="11294" max="11295" width="10.42578125" style="28" customWidth="1"/>
    <col min="11296" max="11296" width="11.85546875" style="28" customWidth="1"/>
    <col min="11297" max="11297" width="10.85546875" style="28" customWidth="1"/>
    <col min="11298" max="11298" width="11.85546875" style="28" customWidth="1"/>
    <col min="11299" max="11524" width="11.28515625" style="28"/>
    <col min="11525" max="11525" width="5.7109375" style="28" customWidth="1"/>
    <col min="11526" max="11526" width="8.85546875" style="28" customWidth="1"/>
    <col min="11527" max="11527" width="7.85546875" style="28" customWidth="1"/>
    <col min="11528" max="11528" width="8.7109375" style="28" customWidth="1"/>
    <col min="11529" max="11529" width="6.85546875" style="28" customWidth="1"/>
    <col min="11530" max="11530" width="6.28515625" style="28" customWidth="1"/>
    <col min="11531" max="11533" width="6.5703125" style="28" customWidth="1"/>
    <col min="11534" max="11534" width="8.140625" style="28" customWidth="1"/>
    <col min="11535" max="11536" width="6.5703125" style="28" customWidth="1"/>
    <col min="11537" max="11538" width="7.85546875" style="28" customWidth="1"/>
    <col min="11539" max="11539" width="6.5703125" style="28" customWidth="1"/>
    <col min="11540" max="11540" width="7.85546875" style="28" customWidth="1"/>
    <col min="11541" max="11541" width="9.7109375" style="28" customWidth="1"/>
    <col min="11542" max="11543" width="8.7109375" style="28" customWidth="1"/>
    <col min="11544" max="11544" width="6.28515625" style="28" customWidth="1"/>
    <col min="11545" max="11546" width="7.140625" style="28" customWidth="1"/>
    <col min="11547" max="11547" width="8.85546875" style="28" customWidth="1"/>
    <col min="11548" max="11548" width="10.42578125" style="28" customWidth="1"/>
    <col min="11549" max="11549" width="10.28515625" style="28" customWidth="1"/>
    <col min="11550" max="11551" width="10.42578125" style="28" customWidth="1"/>
    <col min="11552" max="11552" width="11.85546875" style="28" customWidth="1"/>
    <col min="11553" max="11553" width="10.85546875" style="28" customWidth="1"/>
    <col min="11554" max="11554" width="11.85546875" style="28" customWidth="1"/>
    <col min="11555" max="11780" width="11.28515625" style="28"/>
    <col min="11781" max="11781" width="5.7109375" style="28" customWidth="1"/>
    <col min="11782" max="11782" width="8.85546875" style="28" customWidth="1"/>
    <col min="11783" max="11783" width="7.85546875" style="28" customWidth="1"/>
    <col min="11784" max="11784" width="8.7109375" style="28" customWidth="1"/>
    <col min="11785" max="11785" width="6.85546875" style="28" customWidth="1"/>
    <col min="11786" max="11786" width="6.28515625" style="28" customWidth="1"/>
    <col min="11787" max="11789" width="6.5703125" style="28" customWidth="1"/>
    <col min="11790" max="11790" width="8.140625" style="28" customWidth="1"/>
    <col min="11791" max="11792" width="6.5703125" style="28" customWidth="1"/>
    <col min="11793" max="11794" width="7.85546875" style="28" customWidth="1"/>
    <col min="11795" max="11795" width="6.5703125" style="28" customWidth="1"/>
    <col min="11796" max="11796" width="7.85546875" style="28" customWidth="1"/>
    <col min="11797" max="11797" width="9.7109375" style="28" customWidth="1"/>
    <col min="11798" max="11799" width="8.7109375" style="28" customWidth="1"/>
    <col min="11800" max="11800" width="6.28515625" style="28" customWidth="1"/>
    <col min="11801" max="11802" width="7.140625" style="28" customWidth="1"/>
    <col min="11803" max="11803" width="8.85546875" style="28" customWidth="1"/>
    <col min="11804" max="11804" width="10.42578125" style="28" customWidth="1"/>
    <col min="11805" max="11805" width="10.28515625" style="28" customWidth="1"/>
    <col min="11806" max="11807" width="10.42578125" style="28" customWidth="1"/>
    <col min="11808" max="11808" width="11.85546875" style="28" customWidth="1"/>
    <col min="11809" max="11809" width="10.85546875" style="28" customWidth="1"/>
    <col min="11810" max="11810" width="11.85546875" style="28" customWidth="1"/>
    <col min="11811" max="12036" width="11.28515625" style="28"/>
    <col min="12037" max="12037" width="5.7109375" style="28" customWidth="1"/>
    <col min="12038" max="12038" width="8.85546875" style="28" customWidth="1"/>
    <col min="12039" max="12039" width="7.85546875" style="28" customWidth="1"/>
    <col min="12040" max="12040" width="8.7109375" style="28" customWidth="1"/>
    <col min="12041" max="12041" width="6.85546875" style="28" customWidth="1"/>
    <col min="12042" max="12042" width="6.28515625" style="28" customWidth="1"/>
    <col min="12043" max="12045" width="6.5703125" style="28" customWidth="1"/>
    <col min="12046" max="12046" width="8.140625" style="28" customWidth="1"/>
    <col min="12047" max="12048" width="6.5703125" style="28" customWidth="1"/>
    <col min="12049" max="12050" width="7.85546875" style="28" customWidth="1"/>
    <col min="12051" max="12051" width="6.5703125" style="28" customWidth="1"/>
    <col min="12052" max="12052" width="7.85546875" style="28" customWidth="1"/>
    <col min="12053" max="12053" width="9.7109375" style="28" customWidth="1"/>
    <col min="12054" max="12055" width="8.7109375" style="28" customWidth="1"/>
    <col min="12056" max="12056" width="6.28515625" style="28" customWidth="1"/>
    <col min="12057" max="12058" width="7.140625" style="28" customWidth="1"/>
    <col min="12059" max="12059" width="8.85546875" style="28" customWidth="1"/>
    <col min="12060" max="12060" width="10.42578125" style="28" customWidth="1"/>
    <col min="12061" max="12061" width="10.28515625" style="28" customWidth="1"/>
    <col min="12062" max="12063" width="10.42578125" style="28" customWidth="1"/>
    <col min="12064" max="12064" width="11.85546875" style="28" customWidth="1"/>
    <col min="12065" max="12065" width="10.85546875" style="28" customWidth="1"/>
    <col min="12066" max="12066" width="11.85546875" style="28" customWidth="1"/>
    <col min="12067" max="12292" width="11.28515625" style="28"/>
    <col min="12293" max="12293" width="5.7109375" style="28" customWidth="1"/>
    <col min="12294" max="12294" width="8.85546875" style="28" customWidth="1"/>
    <col min="12295" max="12295" width="7.85546875" style="28" customWidth="1"/>
    <col min="12296" max="12296" width="8.7109375" style="28" customWidth="1"/>
    <col min="12297" max="12297" width="6.85546875" style="28" customWidth="1"/>
    <col min="12298" max="12298" width="6.28515625" style="28" customWidth="1"/>
    <col min="12299" max="12301" width="6.5703125" style="28" customWidth="1"/>
    <col min="12302" max="12302" width="8.140625" style="28" customWidth="1"/>
    <col min="12303" max="12304" width="6.5703125" style="28" customWidth="1"/>
    <col min="12305" max="12306" width="7.85546875" style="28" customWidth="1"/>
    <col min="12307" max="12307" width="6.5703125" style="28" customWidth="1"/>
    <col min="12308" max="12308" width="7.85546875" style="28" customWidth="1"/>
    <col min="12309" max="12309" width="9.7109375" style="28" customWidth="1"/>
    <col min="12310" max="12311" width="8.7109375" style="28" customWidth="1"/>
    <col min="12312" max="12312" width="6.28515625" style="28" customWidth="1"/>
    <col min="12313" max="12314" width="7.140625" style="28" customWidth="1"/>
    <col min="12315" max="12315" width="8.85546875" style="28" customWidth="1"/>
    <col min="12316" max="12316" width="10.42578125" style="28" customWidth="1"/>
    <col min="12317" max="12317" width="10.28515625" style="28" customWidth="1"/>
    <col min="12318" max="12319" width="10.42578125" style="28" customWidth="1"/>
    <col min="12320" max="12320" width="11.85546875" style="28" customWidth="1"/>
    <col min="12321" max="12321" width="10.85546875" style="28" customWidth="1"/>
    <col min="12322" max="12322" width="11.85546875" style="28" customWidth="1"/>
    <col min="12323" max="12548" width="11.28515625" style="28"/>
    <col min="12549" max="12549" width="5.7109375" style="28" customWidth="1"/>
    <col min="12550" max="12550" width="8.85546875" style="28" customWidth="1"/>
    <col min="12551" max="12551" width="7.85546875" style="28" customWidth="1"/>
    <col min="12552" max="12552" width="8.7109375" style="28" customWidth="1"/>
    <col min="12553" max="12553" width="6.85546875" style="28" customWidth="1"/>
    <col min="12554" max="12554" width="6.28515625" style="28" customWidth="1"/>
    <col min="12555" max="12557" width="6.5703125" style="28" customWidth="1"/>
    <col min="12558" max="12558" width="8.140625" style="28" customWidth="1"/>
    <col min="12559" max="12560" width="6.5703125" style="28" customWidth="1"/>
    <col min="12561" max="12562" width="7.85546875" style="28" customWidth="1"/>
    <col min="12563" max="12563" width="6.5703125" style="28" customWidth="1"/>
    <col min="12564" max="12564" width="7.85546875" style="28" customWidth="1"/>
    <col min="12565" max="12565" width="9.7109375" style="28" customWidth="1"/>
    <col min="12566" max="12567" width="8.7109375" style="28" customWidth="1"/>
    <col min="12568" max="12568" width="6.28515625" style="28" customWidth="1"/>
    <col min="12569" max="12570" width="7.140625" style="28" customWidth="1"/>
    <col min="12571" max="12571" width="8.85546875" style="28" customWidth="1"/>
    <col min="12572" max="12572" width="10.42578125" style="28" customWidth="1"/>
    <col min="12573" max="12573" width="10.28515625" style="28" customWidth="1"/>
    <col min="12574" max="12575" width="10.42578125" style="28" customWidth="1"/>
    <col min="12576" max="12576" width="11.85546875" style="28" customWidth="1"/>
    <col min="12577" max="12577" width="10.85546875" style="28" customWidth="1"/>
    <col min="12578" max="12578" width="11.85546875" style="28" customWidth="1"/>
    <col min="12579" max="12804" width="11.28515625" style="28"/>
    <col min="12805" max="12805" width="5.7109375" style="28" customWidth="1"/>
    <col min="12806" max="12806" width="8.85546875" style="28" customWidth="1"/>
    <col min="12807" max="12807" width="7.85546875" style="28" customWidth="1"/>
    <col min="12808" max="12808" width="8.7109375" style="28" customWidth="1"/>
    <col min="12809" max="12809" width="6.85546875" style="28" customWidth="1"/>
    <col min="12810" max="12810" width="6.28515625" style="28" customWidth="1"/>
    <col min="12811" max="12813" width="6.5703125" style="28" customWidth="1"/>
    <col min="12814" max="12814" width="8.140625" style="28" customWidth="1"/>
    <col min="12815" max="12816" width="6.5703125" style="28" customWidth="1"/>
    <col min="12817" max="12818" width="7.85546875" style="28" customWidth="1"/>
    <col min="12819" max="12819" width="6.5703125" style="28" customWidth="1"/>
    <col min="12820" max="12820" width="7.85546875" style="28" customWidth="1"/>
    <col min="12821" max="12821" width="9.7109375" style="28" customWidth="1"/>
    <col min="12822" max="12823" width="8.7109375" style="28" customWidth="1"/>
    <col min="12824" max="12824" width="6.28515625" style="28" customWidth="1"/>
    <col min="12825" max="12826" width="7.140625" style="28" customWidth="1"/>
    <col min="12827" max="12827" width="8.85546875" style="28" customWidth="1"/>
    <col min="12828" max="12828" width="10.42578125" style="28" customWidth="1"/>
    <col min="12829" max="12829" width="10.28515625" style="28" customWidth="1"/>
    <col min="12830" max="12831" width="10.42578125" style="28" customWidth="1"/>
    <col min="12832" max="12832" width="11.85546875" style="28" customWidth="1"/>
    <col min="12833" max="12833" width="10.85546875" style="28" customWidth="1"/>
    <col min="12834" max="12834" width="11.85546875" style="28" customWidth="1"/>
    <col min="12835" max="13060" width="11.28515625" style="28"/>
    <col min="13061" max="13061" width="5.7109375" style="28" customWidth="1"/>
    <col min="13062" max="13062" width="8.85546875" style="28" customWidth="1"/>
    <col min="13063" max="13063" width="7.85546875" style="28" customWidth="1"/>
    <col min="13064" max="13064" width="8.7109375" style="28" customWidth="1"/>
    <col min="13065" max="13065" width="6.85546875" style="28" customWidth="1"/>
    <col min="13066" max="13066" width="6.28515625" style="28" customWidth="1"/>
    <col min="13067" max="13069" width="6.5703125" style="28" customWidth="1"/>
    <col min="13070" max="13070" width="8.140625" style="28" customWidth="1"/>
    <col min="13071" max="13072" width="6.5703125" style="28" customWidth="1"/>
    <col min="13073" max="13074" width="7.85546875" style="28" customWidth="1"/>
    <col min="13075" max="13075" width="6.5703125" style="28" customWidth="1"/>
    <col min="13076" max="13076" width="7.85546875" style="28" customWidth="1"/>
    <col min="13077" max="13077" width="9.7109375" style="28" customWidth="1"/>
    <col min="13078" max="13079" width="8.7109375" style="28" customWidth="1"/>
    <col min="13080" max="13080" width="6.28515625" style="28" customWidth="1"/>
    <col min="13081" max="13082" width="7.140625" style="28" customWidth="1"/>
    <col min="13083" max="13083" width="8.85546875" style="28" customWidth="1"/>
    <col min="13084" max="13084" width="10.42578125" style="28" customWidth="1"/>
    <col min="13085" max="13085" width="10.28515625" style="28" customWidth="1"/>
    <col min="13086" max="13087" width="10.42578125" style="28" customWidth="1"/>
    <col min="13088" max="13088" width="11.85546875" style="28" customWidth="1"/>
    <col min="13089" max="13089" width="10.85546875" style="28" customWidth="1"/>
    <col min="13090" max="13090" width="11.85546875" style="28" customWidth="1"/>
    <col min="13091" max="13316" width="11.28515625" style="28"/>
    <col min="13317" max="13317" width="5.7109375" style="28" customWidth="1"/>
    <col min="13318" max="13318" width="8.85546875" style="28" customWidth="1"/>
    <col min="13319" max="13319" width="7.85546875" style="28" customWidth="1"/>
    <col min="13320" max="13320" width="8.7109375" style="28" customWidth="1"/>
    <col min="13321" max="13321" width="6.85546875" style="28" customWidth="1"/>
    <col min="13322" max="13322" width="6.28515625" style="28" customWidth="1"/>
    <col min="13323" max="13325" width="6.5703125" style="28" customWidth="1"/>
    <col min="13326" max="13326" width="8.140625" style="28" customWidth="1"/>
    <col min="13327" max="13328" width="6.5703125" style="28" customWidth="1"/>
    <col min="13329" max="13330" width="7.85546875" style="28" customWidth="1"/>
    <col min="13331" max="13331" width="6.5703125" style="28" customWidth="1"/>
    <col min="13332" max="13332" width="7.85546875" style="28" customWidth="1"/>
    <col min="13333" max="13333" width="9.7109375" style="28" customWidth="1"/>
    <col min="13334" max="13335" width="8.7109375" style="28" customWidth="1"/>
    <col min="13336" max="13336" width="6.28515625" style="28" customWidth="1"/>
    <col min="13337" max="13338" width="7.140625" style="28" customWidth="1"/>
    <col min="13339" max="13339" width="8.85546875" style="28" customWidth="1"/>
    <col min="13340" max="13340" width="10.42578125" style="28" customWidth="1"/>
    <col min="13341" max="13341" width="10.28515625" style="28" customWidth="1"/>
    <col min="13342" max="13343" width="10.42578125" style="28" customWidth="1"/>
    <col min="13344" max="13344" width="11.85546875" style="28" customWidth="1"/>
    <col min="13345" max="13345" width="10.85546875" style="28" customWidth="1"/>
    <col min="13346" max="13346" width="11.85546875" style="28" customWidth="1"/>
    <col min="13347" max="13572" width="11.28515625" style="28"/>
    <col min="13573" max="13573" width="5.7109375" style="28" customWidth="1"/>
    <col min="13574" max="13574" width="8.85546875" style="28" customWidth="1"/>
    <col min="13575" max="13575" width="7.85546875" style="28" customWidth="1"/>
    <col min="13576" max="13576" width="8.7109375" style="28" customWidth="1"/>
    <col min="13577" max="13577" width="6.85546875" style="28" customWidth="1"/>
    <col min="13578" max="13578" width="6.28515625" style="28" customWidth="1"/>
    <col min="13579" max="13581" width="6.5703125" style="28" customWidth="1"/>
    <col min="13582" max="13582" width="8.140625" style="28" customWidth="1"/>
    <col min="13583" max="13584" width="6.5703125" style="28" customWidth="1"/>
    <col min="13585" max="13586" width="7.85546875" style="28" customWidth="1"/>
    <col min="13587" max="13587" width="6.5703125" style="28" customWidth="1"/>
    <col min="13588" max="13588" width="7.85546875" style="28" customWidth="1"/>
    <col min="13589" max="13589" width="9.7109375" style="28" customWidth="1"/>
    <col min="13590" max="13591" width="8.7109375" style="28" customWidth="1"/>
    <col min="13592" max="13592" width="6.28515625" style="28" customWidth="1"/>
    <col min="13593" max="13594" width="7.140625" style="28" customWidth="1"/>
    <col min="13595" max="13595" width="8.85546875" style="28" customWidth="1"/>
    <col min="13596" max="13596" width="10.42578125" style="28" customWidth="1"/>
    <col min="13597" max="13597" width="10.28515625" style="28" customWidth="1"/>
    <col min="13598" max="13599" width="10.42578125" style="28" customWidth="1"/>
    <col min="13600" max="13600" width="11.85546875" style="28" customWidth="1"/>
    <col min="13601" max="13601" width="10.85546875" style="28" customWidth="1"/>
    <col min="13602" max="13602" width="11.85546875" style="28" customWidth="1"/>
    <col min="13603" max="13828" width="11.28515625" style="28"/>
    <col min="13829" max="13829" width="5.7109375" style="28" customWidth="1"/>
    <col min="13830" max="13830" width="8.85546875" style="28" customWidth="1"/>
    <col min="13831" max="13831" width="7.85546875" style="28" customWidth="1"/>
    <col min="13832" max="13832" width="8.7109375" style="28" customWidth="1"/>
    <col min="13833" max="13833" width="6.85546875" style="28" customWidth="1"/>
    <col min="13834" max="13834" width="6.28515625" style="28" customWidth="1"/>
    <col min="13835" max="13837" width="6.5703125" style="28" customWidth="1"/>
    <col min="13838" max="13838" width="8.140625" style="28" customWidth="1"/>
    <col min="13839" max="13840" width="6.5703125" style="28" customWidth="1"/>
    <col min="13841" max="13842" width="7.85546875" style="28" customWidth="1"/>
    <col min="13843" max="13843" width="6.5703125" style="28" customWidth="1"/>
    <col min="13844" max="13844" width="7.85546875" style="28" customWidth="1"/>
    <col min="13845" max="13845" width="9.7109375" style="28" customWidth="1"/>
    <col min="13846" max="13847" width="8.7109375" style="28" customWidth="1"/>
    <col min="13848" max="13848" width="6.28515625" style="28" customWidth="1"/>
    <col min="13849" max="13850" width="7.140625" style="28" customWidth="1"/>
    <col min="13851" max="13851" width="8.85546875" style="28" customWidth="1"/>
    <col min="13852" max="13852" width="10.42578125" style="28" customWidth="1"/>
    <col min="13853" max="13853" width="10.28515625" style="28" customWidth="1"/>
    <col min="13854" max="13855" width="10.42578125" style="28" customWidth="1"/>
    <col min="13856" max="13856" width="11.85546875" style="28" customWidth="1"/>
    <col min="13857" max="13857" width="10.85546875" style="28" customWidth="1"/>
    <col min="13858" max="13858" width="11.85546875" style="28" customWidth="1"/>
    <col min="13859" max="14084" width="11.28515625" style="28"/>
    <col min="14085" max="14085" width="5.7109375" style="28" customWidth="1"/>
    <col min="14086" max="14086" width="8.85546875" style="28" customWidth="1"/>
    <col min="14087" max="14087" width="7.85546875" style="28" customWidth="1"/>
    <col min="14088" max="14088" width="8.7109375" style="28" customWidth="1"/>
    <col min="14089" max="14089" width="6.85546875" style="28" customWidth="1"/>
    <col min="14090" max="14090" width="6.28515625" style="28" customWidth="1"/>
    <col min="14091" max="14093" width="6.5703125" style="28" customWidth="1"/>
    <col min="14094" max="14094" width="8.140625" style="28" customWidth="1"/>
    <col min="14095" max="14096" width="6.5703125" style="28" customWidth="1"/>
    <col min="14097" max="14098" width="7.85546875" style="28" customWidth="1"/>
    <col min="14099" max="14099" width="6.5703125" style="28" customWidth="1"/>
    <col min="14100" max="14100" width="7.85546875" style="28" customWidth="1"/>
    <col min="14101" max="14101" width="9.7109375" style="28" customWidth="1"/>
    <col min="14102" max="14103" width="8.7109375" style="28" customWidth="1"/>
    <col min="14104" max="14104" width="6.28515625" style="28" customWidth="1"/>
    <col min="14105" max="14106" width="7.140625" style="28" customWidth="1"/>
    <col min="14107" max="14107" width="8.85546875" style="28" customWidth="1"/>
    <col min="14108" max="14108" width="10.42578125" style="28" customWidth="1"/>
    <col min="14109" max="14109" width="10.28515625" style="28" customWidth="1"/>
    <col min="14110" max="14111" width="10.42578125" style="28" customWidth="1"/>
    <col min="14112" max="14112" width="11.85546875" style="28" customWidth="1"/>
    <col min="14113" max="14113" width="10.85546875" style="28" customWidth="1"/>
    <col min="14114" max="14114" width="11.85546875" style="28" customWidth="1"/>
    <col min="14115" max="14340" width="11.28515625" style="28"/>
    <col min="14341" max="14341" width="5.7109375" style="28" customWidth="1"/>
    <col min="14342" max="14342" width="8.85546875" style="28" customWidth="1"/>
    <col min="14343" max="14343" width="7.85546875" style="28" customWidth="1"/>
    <col min="14344" max="14344" width="8.7109375" style="28" customWidth="1"/>
    <col min="14345" max="14345" width="6.85546875" style="28" customWidth="1"/>
    <col min="14346" max="14346" width="6.28515625" style="28" customWidth="1"/>
    <col min="14347" max="14349" width="6.5703125" style="28" customWidth="1"/>
    <col min="14350" max="14350" width="8.140625" style="28" customWidth="1"/>
    <col min="14351" max="14352" width="6.5703125" style="28" customWidth="1"/>
    <col min="14353" max="14354" width="7.85546875" style="28" customWidth="1"/>
    <col min="14355" max="14355" width="6.5703125" style="28" customWidth="1"/>
    <col min="14356" max="14356" width="7.85546875" style="28" customWidth="1"/>
    <col min="14357" max="14357" width="9.7109375" style="28" customWidth="1"/>
    <col min="14358" max="14359" width="8.7109375" style="28" customWidth="1"/>
    <col min="14360" max="14360" width="6.28515625" style="28" customWidth="1"/>
    <col min="14361" max="14362" width="7.140625" style="28" customWidth="1"/>
    <col min="14363" max="14363" width="8.85546875" style="28" customWidth="1"/>
    <col min="14364" max="14364" width="10.42578125" style="28" customWidth="1"/>
    <col min="14365" max="14365" width="10.28515625" style="28" customWidth="1"/>
    <col min="14366" max="14367" width="10.42578125" style="28" customWidth="1"/>
    <col min="14368" max="14368" width="11.85546875" style="28" customWidth="1"/>
    <col min="14369" max="14369" width="10.85546875" style="28" customWidth="1"/>
    <col min="14370" max="14370" width="11.85546875" style="28" customWidth="1"/>
    <col min="14371" max="14596" width="11.28515625" style="28"/>
    <col min="14597" max="14597" width="5.7109375" style="28" customWidth="1"/>
    <col min="14598" max="14598" width="8.85546875" style="28" customWidth="1"/>
    <col min="14599" max="14599" width="7.85546875" style="28" customWidth="1"/>
    <col min="14600" max="14600" width="8.7109375" style="28" customWidth="1"/>
    <col min="14601" max="14601" width="6.85546875" style="28" customWidth="1"/>
    <col min="14602" max="14602" width="6.28515625" style="28" customWidth="1"/>
    <col min="14603" max="14605" width="6.5703125" style="28" customWidth="1"/>
    <col min="14606" max="14606" width="8.140625" style="28" customWidth="1"/>
    <col min="14607" max="14608" width="6.5703125" style="28" customWidth="1"/>
    <col min="14609" max="14610" width="7.85546875" style="28" customWidth="1"/>
    <col min="14611" max="14611" width="6.5703125" style="28" customWidth="1"/>
    <col min="14612" max="14612" width="7.85546875" style="28" customWidth="1"/>
    <col min="14613" max="14613" width="9.7109375" style="28" customWidth="1"/>
    <col min="14614" max="14615" width="8.7109375" style="28" customWidth="1"/>
    <col min="14616" max="14616" width="6.28515625" style="28" customWidth="1"/>
    <col min="14617" max="14618" width="7.140625" style="28" customWidth="1"/>
    <col min="14619" max="14619" width="8.85546875" style="28" customWidth="1"/>
    <col min="14620" max="14620" width="10.42578125" style="28" customWidth="1"/>
    <col min="14621" max="14621" width="10.28515625" style="28" customWidth="1"/>
    <col min="14622" max="14623" width="10.42578125" style="28" customWidth="1"/>
    <col min="14624" max="14624" width="11.85546875" style="28" customWidth="1"/>
    <col min="14625" max="14625" width="10.85546875" style="28" customWidth="1"/>
    <col min="14626" max="14626" width="11.85546875" style="28" customWidth="1"/>
    <col min="14627" max="14852" width="11.28515625" style="28"/>
    <col min="14853" max="14853" width="5.7109375" style="28" customWidth="1"/>
    <col min="14854" max="14854" width="8.85546875" style="28" customWidth="1"/>
    <col min="14855" max="14855" width="7.85546875" style="28" customWidth="1"/>
    <col min="14856" max="14856" width="8.7109375" style="28" customWidth="1"/>
    <col min="14857" max="14857" width="6.85546875" style="28" customWidth="1"/>
    <col min="14858" max="14858" width="6.28515625" style="28" customWidth="1"/>
    <col min="14859" max="14861" width="6.5703125" style="28" customWidth="1"/>
    <col min="14862" max="14862" width="8.140625" style="28" customWidth="1"/>
    <col min="14863" max="14864" width="6.5703125" style="28" customWidth="1"/>
    <col min="14865" max="14866" width="7.85546875" style="28" customWidth="1"/>
    <col min="14867" max="14867" width="6.5703125" style="28" customWidth="1"/>
    <col min="14868" max="14868" width="7.85546875" style="28" customWidth="1"/>
    <col min="14869" max="14869" width="9.7109375" style="28" customWidth="1"/>
    <col min="14870" max="14871" width="8.7109375" style="28" customWidth="1"/>
    <col min="14872" max="14872" width="6.28515625" style="28" customWidth="1"/>
    <col min="14873" max="14874" width="7.140625" style="28" customWidth="1"/>
    <col min="14875" max="14875" width="8.85546875" style="28" customWidth="1"/>
    <col min="14876" max="14876" width="10.42578125" style="28" customWidth="1"/>
    <col min="14877" max="14877" width="10.28515625" style="28" customWidth="1"/>
    <col min="14878" max="14879" width="10.42578125" style="28" customWidth="1"/>
    <col min="14880" max="14880" width="11.85546875" style="28" customWidth="1"/>
    <col min="14881" max="14881" width="10.85546875" style="28" customWidth="1"/>
    <col min="14882" max="14882" width="11.85546875" style="28" customWidth="1"/>
    <col min="14883" max="15108" width="11.28515625" style="28"/>
    <col min="15109" max="15109" width="5.7109375" style="28" customWidth="1"/>
    <col min="15110" max="15110" width="8.85546875" style="28" customWidth="1"/>
    <col min="15111" max="15111" width="7.85546875" style="28" customWidth="1"/>
    <col min="15112" max="15112" width="8.7109375" style="28" customWidth="1"/>
    <col min="15113" max="15113" width="6.85546875" style="28" customWidth="1"/>
    <col min="15114" max="15114" width="6.28515625" style="28" customWidth="1"/>
    <col min="15115" max="15117" width="6.5703125" style="28" customWidth="1"/>
    <col min="15118" max="15118" width="8.140625" style="28" customWidth="1"/>
    <col min="15119" max="15120" width="6.5703125" style="28" customWidth="1"/>
    <col min="15121" max="15122" width="7.85546875" style="28" customWidth="1"/>
    <col min="15123" max="15123" width="6.5703125" style="28" customWidth="1"/>
    <col min="15124" max="15124" width="7.85546875" style="28" customWidth="1"/>
    <col min="15125" max="15125" width="9.7109375" style="28" customWidth="1"/>
    <col min="15126" max="15127" width="8.7109375" style="28" customWidth="1"/>
    <col min="15128" max="15128" width="6.28515625" style="28" customWidth="1"/>
    <col min="15129" max="15130" width="7.140625" style="28" customWidth="1"/>
    <col min="15131" max="15131" width="8.85546875" style="28" customWidth="1"/>
    <col min="15132" max="15132" width="10.42578125" style="28" customWidth="1"/>
    <col min="15133" max="15133" width="10.28515625" style="28" customWidth="1"/>
    <col min="15134" max="15135" width="10.42578125" style="28" customWidth="1"/>
    <col min="15136" max="15136" width="11.85546875" style="28" customWidth="1"/>
    <col min="15137" max="15137" width="10.85546875" style="28" customWidth="1"/>
    <col min="15138" max="15138" width="11.85546875" style="28" customWidth="1"/>
    <col min="15139" max="15364" width="11.28515625" style="28"/>
    <col min="15365" max="15365" width="5.7109375" style="28" customWidth="1"/>
    <col min="15366" max="15366" width="8.85546875" style="28" customWidth="1"/>
    <col min="15367" max="15367" width="7.85546875" style="28" customWidth="1"/>
    <col min="15368" max="15368" width="8.7109375" style="28" customWidth="1"/>
    <col min="15369" max="15369" width="6.85546875" style="28" customWidth="1"/>
    <col min="15370" max="15370" width="6.28515625" style="28" customWidth="1"/>
    <col min="15371" max="15373" width="6.5703125" style="28" customWidth="1"/>
    <col min="15374" max="15374" width="8.140625" style="28" customWidth="1"/>
    <col min="15375" max="15376" width="6.5703125" style="28" customWidth="1"/>
    <col min="15377" max="15378" width="7.85546875" style="28" customWidth="1"/>
    <col min="15379" max="15379" width="6.5703125" style="28" customWidth="1"/>
    <col min="15380" max="15380" width="7.85546875" style="28" customWidth="1"/>
    <col min="15381" max="15381" width="9.7109375" style="28" customWidth="1"/>
    <col min="15382" max="15383" width="8.7109375" style="28" customWidth="1"/>
    <col min="15384" max="15384" width="6.28515625" style="28" customWidth="1"/>
    <col min="15385" max="15386" width="7.140625" style="28" customWidth="1"/>
    <col min="15387" max="15387" width="8.85546875" style="28" customWidth="1"/>
    <col min="15388" max="15388" width="10.42578125" style="28" customWidth="1"/>
    <col min="15389" max="15389" width="10.28515625" style="28" customWidth="1"/>
    <col min="15390" max="15391" width="10.42578125" style="28" customWidth="1"/>
    <col min="15392" max="15392" width="11.85546875" style="28" customWidth="1"/>
    <col min="15393" max="15393" width="10.85546875" style="28" customWidth="1"/>
    <col min="15394" max="15394" width="11.85546875" style="28" customWidth="1"/>
    <col min="15395" max="15620" width="11.28515625" style="28"/>
    <col min="15621" max="15621" width="5.7109375" style="28" customWidth="1"/>
    <col min="15622" max="15622" width="8.85546875" style="28" customWidth="1"/>
    <col min="15623" max="15623" width="7.85546875" style="28" customWidth="1"/>
    <col min="15624" max="15624" width="8.7109375" style="28" customWidth="1"/>
    <col min="15625" max="15625" width="6.85546875" style="28" customWidth="1"/>
    <col min="15626" max="15626" width="6.28515625" style="28" customWidth="1"/>
    <col min="15627" max="15629" width="6.5703125" style="28" customWidth="1"/>
    <col min="15630" max="15630" width="8.140625" style="28" customWidth="1"/>
    <col min="15631" max="15632" width="6.5703125" style="28" customWidth="1"/>
    <col min="15633" max="15634" width="7.85546875" style="28" customWidth="1"/>
    <col min="15635" max="15635" width="6.5703125" style="28" customWidth="1"/>
    <col min="15636" max="15636" width="7.85546875" style="28" customWidth="1"/>
    <col min="15637" max="15637" width="9.7109375" style="28" customWidth="1"/>
    <col min="15638" max="15639" width="8.7109375" style="28" customWidth="1"/>
    <col min="15640" max="15640" width="6.28515625" style="28" customWidth="1"/>
    <col min="15641" max="15642" width="7.140625" style="28" customWidth="1"/>
    <col min="15643" max="15643" width="8.85546875" style="28" customWidth="1"/>
    <col min="15644" max="15644" width="10.42578125" style="28" customWidth="1"/>
    <col min="15645" max="15645" width="10.28515625" style="28" customWidth="1"/>
    <col min="15646" max="15647" width="10.42578125" style="28" customWidth="1"/>
    <col min="15648" max="15648" width="11.85546875" style="28" customWidth="1"/>
    <col min="15649" max="15649" width="10.85546875" style="28" customWidth="1"/>
    <col min="15650" max="15650" width="11.85546875" style="28" customWidth="1"/>
    <col min="15651" max="15876" width="11.28515625" style="28"/>
    <col min="15877" max="15877" width="5.7109375" style="28" customWidth="1"/>
    <col min="15878" max="15878" width="8.85546875" style="28" customWidth="1"/>
    <col min="15879" max="15879" width="7.85546875" style="28" customWidth="1"/>
    <col min="15880" max="15880" width="8.7109375" style="28" customWidth="1"/>
    <col min="15881" max="15881" width="6.85546875" style="28" customWidth="1"/>
    <col min="15882" max="15882" width="6.28515625" style="28" customWidth="1"/>
    <col min="15883" max="15885" width="6.5703125" style="28" customWidth="1"/>
    <col min="15886" max="15886" width="8.140625" style="28" customWidth="1"/>
    <col min="15887" max="15888" width="6.5703125" style="28" customWidth="1"/>
    <col min="15889" max="15890" width="7.85546875" style="28" customWidth="1"/>
    <col min="15891" max="15891" width="6.5703125" style="28" customWidth="1"/>
    <col min="15892" max="15892" width="7.85546875" style="28" customWidth="1"/>
    <col min="15893" max="15893" width="9.7109375" style="28" customWidth="1"/>
    <col min="15894" max="15895" width="8.7109375" style="28" customWidth="1"/>
    <col min="15896" max="15896" width="6.28515625" style="28" customWidth="1"/>
    <col min="15897" max="15898" width="7.140625" style="28" customWidth="1"/>
    <col min="15899" max="15899" width="8.85546875" style="28" customWidth="1"/>
    <col min="15900" max="15900" width="10.42578125" style="28" customWidth="1"/>
    <col min="15901" max="15901" width="10.28515625" style="28" customWidth="1"/>
    <col min="15902" max="15903" width="10.42578125" style="28" customWidth="1"/>
    <col min="15904" max="15904" width="11.85546875" style="28" customWidth="1"/>
    <col min="15905" max="15905" width="10.85546875" style="28" customWidth="1"/>
    <col min="15906" max="15906" width="11.85546875" style="28" customWidth="1"/>
    <col min="15907" max="16132" width="11.28515625" style="28"/>
    <col min="16133" max="16133" width="5.7109375" style="28" customWidth="1"/>
    <col min="16134" max="16134" width="8.85546875" style="28" customWidth="1"/>
    <col min="16135" max="16135" width="7.85546875" style="28" customWidth="1"/>
    <col min="16136" max="16136" width="8.7109375" style="28" customWidth="1"/>
    <col min="16137" max="16137" width="6.85546875" style="28" customWidth="1"/>
    <col min="16138" max="16138" width="6.28515625" style="28" customWidth="1"/>
    <col min="16139" max="16141" width="6.5703125" style="28" customWidth="1"/>
    <col min="16142" max="16142" width="8.140625" style="28" customWidth="1"/>
    <col min="16143" max="16144" width="6.5703125" style="28" customWidth="1"/>
    <col min="16145" max="16146" width="7.85546875" style="28" customWidth="1"/>
    <col min="16147" max="16147" width="6.5703125" style="28" customWidth="1"/>
    <col min="16148" max="16148" width="7.85546875" style="28" customWidth="1"/>
    <col min="16149" max="16149" width="9.7109375" style="28" customWidth="1"/>
    <col min="16150" max="16151" width="8.7109375" style="28" customWidth="1"/>
    <col min="16152" max="16152" width="6.28515625" style="28" customWidth="1"/>
    <col min="16153" max="16154" width="7.140625" style="28" customWidth="1"/>
    <col min="16155" max="16155" width="8.85546875" style="28" customWidth="1"/>
    <col min="16156" max="16156" width="10.42578125" style="28" customWidth="1"/>
    <col min="16157" max="16157" width="10.28515625" style="28" customWidth="1"/>
    <col min="16158" max="16159" width="10.42578125" style="28" customWidth="1"/>
    <col min="16160" max="16160" width="11.85546875" style="28" customWidth="1"/>
    <col min="16161" max="16161" width="10.85546875" style="28" customWidth="1"/>
    <col min="16162" max="16162" width="11.85546875" style="28" customWidth="1"/>
    <col min="16163" max="16384" width="11.28515625" style="28"/>
  </cols>
  <sheetData>
    <row r="1" spans="1:37" ht="17.25" customHeight="1">
      <c r="A1" s="210" t="s">
        <v>23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1"/>
      <c r="AG1" s="27" t="s">
        <v>24</v>
      </c>
      <c r="AH1" s="27" t="s">
        <v>25</v>
      </c>
    </row>
    <row r="2" spans="1:37" ht="15" customHeight="1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1"/>
      <c r="AG2" s="212"/>
      <c r="AH2" s="212"/>
      <c r="AI2" s="29"/>
    </row>
    <row r="3" spans="1:37" ht="18" customHeight="1" thickBot="1">
      <c r="A3" s="30" t="s">
        <v>26</v>
      </c>
      <c r="B3" s="30"/>
      <c r="C3" s="31"/>
      <c r="D3" s="30"/>
      <c r="E3" s="30"/>
      <c r="F3" s="30"/>
      <c r="G3" s="30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5"/>
      <c r="AG3" s="213"/>
      <c r="AH3" s="213"/>
      <c r="AI3" s="32"/>
    </row>
    <row r="4" spans="1:37" ht="15.75" customHeight="1" thickBot="1">
      <c r="A4" s="216" t="s">
        <v>27</v>
      </c>
      <c r="B4" s="219" t="s">
        <v>28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1" t="s">
        <v>29</v>
      </c>
      <c r="Y4" s="221"/>
      <c r="Z4" s="221"/>
      <c r="AA4" s="221"/>
      <c r="AB4" s="221"/>
      <c r="AC4" s="221"/>
      <c r="AD4" s="221"/>
      <c r="AE4" s="221"/>
      <c r="AF4" s="221"/>
      <c r="AG4" s="221"/>
      <c r="AH4" s="222"/>
    </row>
    <row r="5" spans="1:37" ht="15.75" customHeight="1" thickBot="1">
      <c r="A5" s="217"/>
      <c r="B5" s="33" t="s">
        <v>30</v>
      </c>
      <c r="C5" s="34" t="s">
        <v>31</v>
      </c>
      <c r="D5" s="35" t="s">
        <v>32</v>
      </c>
      <c r="E5" s="36" t="s">
        <v>33</v>
      </c>
      <c r="F5" s="36"/>
      <c r="G5" s="35" t="s">
        <v>34</v>
      </c>
      <c r="H5" s="37" t="s">
        <v>35</v>
      </c>
      <c r="I5" s="223" t="s">
        <v>36</v>
      </c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37" t="s">
        <v>37</v>
      </c>
      <c r="W5" s="37" t="s">
        <v>38</v>
      </c>
      <c r="X5" s="38" t="s">
        <v>39</v>
      </c>
      <c r="Y5" s="39" t="s">
        <v>40</v>
      </c>
      <c r="Z5" s="40" t="s">
        <v>41</v>
      </c>
      <c r="AA5" s="40" t="s">
        <v>42</v>
      </c>
      <c r="AB5" s="40" t="s">
        <v>43</v>
      </c>
      <c r="AC5" s="40" t="s">
        <v>37</v>
      </c>
      <c r="AD5" s="40" t="s">
        <v>38</v>
      </c>
      <c r="AE5" s="41" t="s">
        <v>39</v>
      </c>
      <c r="AF5" s="42"/>
      <c r="AG5" s="43"/>
      <c r="AH5" s="44"/>
    </row>
    <row r="6" spans="1:37" ht="63.75" customHeight="1">
      <c r="A6" s="217"/>
      <c r="B6" s="45" t="s">
        <v>44</v>
      </c>
      <c r="C6" s="46" t="s">
        <v>45</v>
      </c>
      <c r="D6" s="47" t="s">
        <v>46</v>
      </c>
      <c r="E6" s="47" t="s">
        <v>47</v>
      </c>
      <c r="F6" s="47"/>
      <c r="G6" s="47" t="s">
        <v>48</v>
      </c>
      <c r="H6" s="48" t="s">
        <v>49</v>
      </c>
      <c r="I6" s="49" t="s">
        <v>50</v>
      </c>
      <c r="J6" s="49" t="s">
        <v>51</v>
      </c>
      <c r="K6" s="49" t="s">
        <v>52</v>
      </c>
      <c r="L6" s="49" t="s">
        <v>53</v>
      </c>
      <c r="M6" s="49" t="s">
        <v>54</v>
      </c>
      <c r="N6" s="49" t="s">
        <v>55</v>
      </c>
      <c r="O6" s="49" t="s">
        <v>56</v>
      </c>
      <c r="P6" s="49" t="s">
        <v>57</v>
      </c>
      <c r="Q6" s="49" t="s">
        <v>58</v>
      </c>
      <c r="R6" s="49" t="s">
        <v>59</v>
      </c>
      <c r="S6" s="49" t="s">
        <v>60</v>
      </c>
      <c r="T6" s="49"/>
      <c r="U6" s="49" t="s">
        <v>61</v>
      </c>
      <c r="V6" s="49" t="s">
        <v>62</v>
      </c>
      <c r="W6" s="47" t="s">
        <v>63</v>
      </c>
      <c r="X6" s="50" t="s">
        <v>64</v>
      </c>
      <c r="Y6" s="51" t="s">
        <v>65</v>
      </c>
      <c r="Z6" s="52" t="s">
        <v>66</v>
      </c>
      <c r="AA6" s="52" t="s">
        <v>67</v>
      </c>
      <c r="AB6" s="53" t="s">
        <v>68</v>
      </c>
      <c r="AC6" s="53" t="s">
        <v>69</v>
      </c>
      <c r="AD6" s="53" t="s">
        <v>70</v>
      </c>
      <c r="AE6" s="53" t="s">
        <v>71</v>
      </c>
      <c r="AF6" s="54" t="s">
        <v>72</v>
      </c>
      <c r="AG6" s="54" t="s">
        <v>73</v>
      </c>
      <c r="AH6" s="54" t="s">
        <v>74</v>
      </c>
    </row>
    <row r="7" spans="1:37" ht="15" customHeight="1" thickBot="1">
      <c r="A7" s="218"/>
      <c r="B7" s="55" t="s">
        <v>75</v>
      </c>
      <c r="C7" s="56" t="s">
        <v>76</v>
      </c>
      <c r="D7" s="57" t="s">
        <v>76</v>
      </c>
      <c r="E7" s="58" t="s">
        <v>75</v>
      </c>
      <c r="F7" s="58"/>
      <c r="G7" s="57" t="s">
        <v>76</v>
      </c>
      <c r="H7" s="58" t="s">
        <v>75</v>
      </c>
      <c r="I7" s="58" t="s">
        <v>75</v>
      </c>
      <c r="J7" s="59" t="s">
        <v>75</v>
      </c>
      <c r="K7" s="59" t="s">
        <v>75</v>
      </c>
      <c r="L7" s="58" t="s">
        <v>75</v>
      </c>
      <c r="M7" s="58" t="s">
        <v>75</v>
      </c>
      <c r="N7" s="58" t="s">
        <v>75</v>
      </c>
      <c r="O7" s="58" t="s">
        <v>75</v>
      </c>
      <c r="P7" s="58" t="s">
        <v>75</v>
      </c>
      <c r="Q7" s="58" t="s">
        <v>75</v>
      </c>
      <c r="R7" s="58" t="s">
        <v>75</v>
      </c>
      <c r="S7" s="58" t="s">
        <v>75</v>
      </c>
      <c r="T7" s="58"/>
      <c r="U7" s="58" t="s">
        <v>75</v>
      </c>
      <c r="V7" s="60" t="s">
        <v>75</v>
      </c>
      <c r="W7" s="60" t="s">
        <v>77</v>
      </c>
      <c r="X7" s="61" t="s">
        <v>78</v>
      </c>
      <c r="Y7" s="62" t="s">
        <v>79</v>
      </c>
      <c r="Z7" s="62" t="s">
        <v>80</v>
      </c>
      <c r="AA7" s="63" t="s">
        <v>81</v>
      </c>
      <c r="AB7" s="63" t="s">
        <v>82</v>
      </c>
      <c r="AC7" s="64" t="s">
        <v>83</v>
      </c>
      <c r="AD7" s="63" t="s">
        <v>84</v>
      </c>
      <c r="AE7" s="63" t="s">
        <v>85</v>
      </c>
      <c r="AF7" s="65" t="s">
        <v>86</v>
      </c>
      <c r="AG7" s="65" t="s">
        <v>87</v>
      </c>
      <c r="AH7" s="65" t="s">
        <v>88</v>
      </c>
    </row>
    <row r="8" spans="1:37" ht="20.100000000000001" customHeight="1">
      <c r="A8" s="66">
        <v>1</v>
      </c>
      <c r="B8" s="67">
        <v>1440</v>
      </c>
      <c r="C8" s="68">
        <v>103</v>
      </c>
      <c r="D8" s="69">
        <v>15</v>
      </c>
      <c r="E8" s="70">
        <v>150</v>
      </c>
      <c r="F8" s="71"/>
      <c r="G8" s="69"/>
      <c r="H8" s="69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>
        <v>1260</v>
      </c>
      <c r="W8" s="69">
        <v>2</v>
      </c>
      <c r="X8" s="73">
        <f t="shared" ref="X8:X39" si="0">IF(B8&gt;0,(B8-H8)/B8,"  ")</f>
        <v>1</v>
      </c>
      <c r="Y8" s="74">
        <f t="shared" ref="Y8:Y39" si="1">IF(B8&gt;0,B8-H8,"  ")</f>
        <v>1440</v>
      </c>
      <c r="Z8" s="75">
        <f>IF(B8&gt;0,Y8-(SUM(I8:U8)+V8),"  ")</f>
        <v>180</v>
      </c>
      <c r="AA8" s="75">
        <f t="shared" ref="AA8:AA38" si="2">IF(B8&gt;0,D8-G8,"   ")</f>
        <v>15</v>
      </c>
      <c r="AB8" s="76">
        <f t="shared" ref="AB8:AB38" si="3">IF(B8&gt;0,AA8/D8,"   ")</f>
        <v>1</v>
      </c>
      <c r="AC8" s="76">
        <f t="shared" ref="AC8:AC39" si="4">IF(B8&gt;0,(Y8-V8)/Y8,"  ")</f>
        <v>0.125</v>
      </c>
      <c r="AD8" s="76">
        <f>IF(B8&gt;0,E8/Z8,"   ")</f>
        <v>0.83333333333333337</v>
      </c>
      <c r="AE8" s="76">
        <f t="shared" ref="AE8:AE38" si="5">IF(B8&gt;0,Z8/Y8,"  ")</f>
        <v>0.125</v>
      </c>
      <c r="AF8" s="77">
        <f t="shared" ref="AF8:AF38" si="6">IF(B8&gt;0,AB8*AE8*AD8,"   ")</f>
        <v>0.10416666666666667</v>
      </c>
      <c r="AG8" s="78">
        <f>IF(V8&gt;0,V8/W8,"  ")</f>
        <v>630</v>
      </c>
      <c r="AH8" s="79">
        <f>IF(W8&gt;0,(Y8-V8)/W8,Y8)</f>
        <v>90</v>
      </c>
    </row>
    <row r="9" spans="1:37" ht="20.100000000000001" customHeight="1">
      <c r="A9" s="80">
        <v>2</v>
      </c>
      <c r="B9" s="67">
        <v>1440</v>
      </c>
      <c r="C9" s="81">
        <v>120</v>
      </c>
      <c r="D9" s="82">
        <v>76</v>
      </c>
      <c r="E9" s="70">
        <v>200</v>
      </c>
      <c r="F9" s="70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>
        <v>300</v>
      </c>
      <c r="W9" s="82">
        <v>1</v>
      </c>
      <c r="X9" s="73">
        <f t="shared" si="0"/>
        <v>1</v>
      </c>
      <c r="Y9" s="74">
        <f t="shared" si="1"/>
        <v>1440</v>
      </c>
      <c r="Z9" s="75">
        <f t="shared" ref="Z9:Z37" si="7">IF(B9&gt;0,Y9-(SUM(I9:U9)+V9),"  ")</f>
        <v>1140</v>
      </c>
      <c r="AA9" s="75">
        <f t="shared" si="2"/>
        <v>76</v>
      </c>
      <c r="AB9" s="76">
        <f t="shared" si="3"/>
        <v>1</v>
      </c>
      <c r="AC9" s="76">
        <f t="shared" si="4"/>
        <v>0.79166666666666663</v>
      </c>
      <c r="AD9" s="76">
        <f t="shared" ref="AD9:AD37" si="8">IF(B9&gt;0,E9/Z9,"   ")</f>
        <v>0.17543859649122806</v>
      </c>
      <c r="AE9" s="76">
        <f t="shared" si="5"/>
        <v>0.79166666666666663</v>
      </c>
      <c r="AF9" s="77">
        <f t="shared" si="6"/>
        <v>0.13888888888888887</v>
      </c>
      <c r="AG9" s="78">
        <f t="shared" ref="AG9:AG37" si="9">IF(V9&gt;0,V9/W9,"  ")</f>
        <v>300</v>
      </c>
      <c r="AH9" s="79">
        <f>IF(W9&gt;0,(Y9-V9)/W9,Y9)</f>
        <v>1140</v>
      </c>
    </row>
    <row r="10" spans="1:37" ht="20.100000000000001" customHeight="1">
      <c r="A10" s="83">
        <v>3</v>
      </c>
      <c r="B10" s="67">
        <v>1440</v>
      </c>
      <c r="C10" s="81">
        <v>118</v>
      </c>
      <c r="D10" s="82">
        <v>118</v>
      </c>
      <c r="E10" s="70">
        <v>200</v>
      </c>
      <c r="F10" s="70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73">
        <f t="shared" si="0"/>
        <v>1</v>
      </c>
      <c r="Y10" s="74">
        <f t="shared" si="1"/>
        <v>1440</v>
      </c>
      <c r="Z10" s="75">
        <f t="shared" si="7"/>
        <v>1440</v>
      </c>
      <c r="AA10" s="75">
        <f t="shared" si="2"/>
        <v>118</v>
      </c>
      <c r="AB10" s="76">
        <f t="shared" si="3"/>
        <v>1</v>
      </c>
      <c r="AC10" s="76">
        <f t="shared" si="4"/>
        <v>1</v>
      </c>
      <c r="AD10" s="76">
        <f t="shared" si="8"/>
        <v>0.1388888888888889</v>
      </c>
      <c r="AE10" s="76">
        <f t="shared" si="5"/>
        <v>1</v>
      </c>
      <c r="AF10" s="77">
        <f t="shared" si="6"/>
        <v>0.1388888888888889</v>
      </c>
      <c r="AG10" s="78" t="str">
        <f t="shared" si="9"/>
        <v xml:space="preserve">  </v>
      </c>
      <c r="AH10" s="79">
        <f>IF(W10&gt;0,(Y10-V10)/W10,Y10)</f>
        <v>1440</v>
      </c>
      <c r="AK10" s="84"/>
    </row>
    <row r="11" spans="1:37" ht="20.100000000000001" customHeight="1">
      <c r="A11" s="80">
        <v>4</v>
      </c>
      <c r="B11" s="67">
        <v>1440</v>
      </c>
      <c r="C11" s="81">
        <v>112</v>
      </c>
      <c r="D11" s="82">
        <v>99</v>
      </c>
      <c r="E11" s="70">
        <v>200</v>
      </c>
      <c r="F11" s="70"/>
      <c r="G11" s="82">
        <v>1</v>
      </c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>
        <v>30</v>
      </c>
      <c r="W11" s="82">
        <v>1</v>
      </c>
      <c r="X11" s="73">
        <f t="shared" si="0"/>
        <v>1</v>
      </c>
      <c r="Y11" s="74">
        <f t="shared" si="1"/>
        <v>1440</v>
      </c>
      <c r="Z11" s="75">
        <f t="shared" si="7"/>
        <v>1410</v>
      </c>
      <c r="AA11" s="75">
        <f t="shared" si="2"/>
        <v>98</v>
      </c>
      <c r="AB11" s="76">
        <f t="shared" si="3"/>
        <v>0.98989898989898994</v>
      </c>
      <c r="AC11" s="76">
        <f t="shared" si="4"/>
        <v>0.97916666666666663</v>
      </c>
      <c r="AD11" s="76">
        <f t="shared" si="8"/>
        <v>0.14184397163120568</v>
      </c>
      <c r="AE11" s="76">
        <f t="shared" si="5"/>
        <v>0.97916666666666663</v>
      </c>
      <c r="AF11" s="77">
        <f t="shared" si="6"/>
        <v>0.13748597081930417</v>
      </c>
      <c r="AG11" s="78">
        <f t="shared" si="9"/>
        <v>30</v>
      </c>
      <c r="AH11" s="79">
        <f t="shared" ref="AH11:AH37" si="10">IF(W11&gt;0,(Y11-V11)/W11,Y11)</f>
        <v>1410</v>
      </c>
    </row>
    <row r="12" spans="1:37" ht="20.100000000000001" customHeight="1">
      <c r="A12" s="83">
        <v>5</v>
      </c>
      <c r="B12" s="67">
        <v>1440</v>
      </c>
      <c r="C12" s="81">
        <v>115</v>
      </c>
      <c r="D12" s="82">
        <v>107</v>
      </c>
      <c r="E12" s="70">
        <v>200</v>
      </c>
      <c r="F12" s="70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73">
        <f t="shared" si="0"/>
        <v>1</v>
      </c>
      <c r="Y12" s="74">
        <f t="shared" si="1"/>
        <v>1440</v>
      </c>
      <c r="Z12" s="75">
        <f t="shared" si="7"/>
        <v>1440</v>
      </c>
      <c r="AA12" s="75">
        <f t="shared" si="2"/>
        <v>107</v>
      </c>
      <c r="AB12" s="76">
        <f t="shared" si="3"/>
        <v>1</v>
      </c>
      <c r="AC12" s="76">
        <f t="shared" si="4"/>
        <v>1</v>
      </c>
      <c r="AD12" s="76">
        <f t="shared" si="8"/>
        <v>0.1388888888888889</v>
      </c>
      <c r="AE12" s="76">
        <f t="shared" si="5"/>
        <v>1</v>
      </c>
      <c r="AF12" s="77">
        <f t="shared" si="6"/>
        <v>0.1388888888888889</v>
      </c>
      <c r="AG12" s="85" t="str">
        <f t="shared" si="9"/>
        <v xml:space="preserve">  </v>
      </c>
      <c r="AH12" s="79">
        <f t="shared" si="10"/>
        <v>1440</v>
      </c>
    </row>
    <row r="13" spans="1:37" ht="20.100000000000001" customHeight="1">
      <c r="A13" s="80">
        <v>6</v>
      </c>
      <c r="B13" s="67">
        <v>1440</v>
      </c>
      <c r="C13" s="81">
        <v>105</v>
      </c>
      <c r="D13" s="82">
        <v>97</v>
      </c>
      <c r="E13" s="70">
        <v>200</v>
      </c>
      <c r="F13" s="70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73">
        <f t="shared" si="0"/>
        <v>1</v>
      </c>
      <c r="Y13" s="74">
        <f t="shared" si="1"/>
        <v>1440</v>
      </c>
      <c r="Z13" s="75">
        <f t="shared" si="7"/>
        <v>1440</v>
      </c>
      <c r="AA13" s="75">
        <f t="shared" si="2"/>
        <v>97</v>
      </c>
      <c r="AB13" s="76">
        <f t="shared" si="3"/>
        <v>1</v>
      </c>
      <c r="AC13" s="76">
        <f t="shared" si="4"/>
        <v>1</v>
      </c>
      <c r="AD13" s="76">
        <f t="shared" si="8"/>
        <v>0.1388888888888889</v>
      </c>
      <c r="AE13" s="76">
        <f t="shared" si="5"/>
        <v>1</v>
      </c>
      <c r="AF13" s="77">
        <f t="shared" si="6"/>
        <v>0.1388888888888889</v>
      </c>
      <c r="AG13" s="85" t="str">
        <f t="shared" si="9"/>
        <v xml:space="preserve">  </v>
      </c>
      <c r="AH13" s="79">
        <f t="shared" si="10"/>
        <v>1440</v>
      </c>
    </row>
    <row r="14" spans="1:37" ht="20.100000000000001" customHeight="1">
      <c r="A14" s="83">
        <v>7</v>
      </c>
      <c r="B14" s="67">
        <v>1440</v>
      </c>
      <c r="C14" s="81">
        <v>111</v>
      </c>
      <c r="D14" s="82">
        <v>110</v>
      </c>
      <c r="E14" s="70">
        <v>200</v>
      </c>
      <c r="F14" s="70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73">
        <f t="shared" si="0"/>
        <v>1</v>
      </c>
      <c r="Y14" s="74">
        <f t="shared" si="1"/>
        <v>1440</v>
      </c>
      <c r="Z14" s="75">
        <f t="shared" si="7"/>
        <v>1440</v>
      </c>
      <c r="AA14" s="75">
        <f t="shared" si="2"/>
        <v>110</v>
      </c>
      <c r="AB14" s="76">
        <f t="shared" si="3"/>
        <v>1</v>
      </c>
      <c r="AC14" s="76">
        <f t="shared" si="4"/>
        <v>1</v>
      </c>
      <c r="AD14" s="76">
        <f t="shared" si="8"/>
        <v>0.1388888888888889</v>
      </c>
      <c r="AE14" s="76">
        <f t="shared" si="5"/>
        <v>1</v>
      </c>
      <c r="AF14" s="77">
        <f t="shared" si="6"/>
        <v>0.1388888888888889</v>
      </c>
      <c r="AG14" s="85" t="str">
        <f t="shared" si="9"/>
        <v xml:space="preserve">  </v>
      </c>
      <c r="AH14" s="79">
        <f t="shared" si="10"/>
        <v>1440</v>
      </c>
    </row>
    <row r="15" spans="1:37" ht="20.100000000000001" customHeight="1">
      <c r="A15" s="80">
        <v>8</v>
      </c>
      <c r="B15" s="67">
        <v>1440</v>
      </c>
      <c r="C15" s="81">
        <v>120</v>
      </c>
      <c r="D15" s="82">
        <v>120</v>
      </c>
      <c r="E15" s="70">
        <v>200</v>
      </c>
      <c r="F15" s="70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73">
        <f t="shared" si="0"/>
        <v>1</v>
      </c>
      <c r="Y15" s="74">
        <f t="shared" si="1"/>
        <v>1440</v>
      </c>
      <c r="Z15" s="75">
        <f t="shared" si="7"/>
        <v>1440</v>
      </c>
      <c r="AA15" s="75">
        <f t="shared" si="2"/>
        <v>120</v>
      </c>
      <c r="AB15" s="76">
        <f t="shared" si="3"/>
        <v>1</v>
      </c>
      <c r="AC15" s="76">
        <f t="shared" si="4"/>
        <v>1</v>
      </c>
      <c r="AD15" s="76">
        <f t="shared" si="8"/>
        <v>0.1388888888888889</v>
      </c>
      <c r="AE15" s="76">
        <f t="shared" si="5"/>
        <v>1</v>
      </c>
      <c r="AF15" s="77">
        <f t="shared" si="6"/>
        <v>0.1388888888888889</v>
      </c>
      <c r="AG15" s="85" t="str">
        <f t="shared" si="9"/>
        <v xml:space="preserve">  </v>
      </c>
      <c r="AH15" s="79">
        <f t="shared" si="10"/>
        <v>1440</v>
      </c>
    </row>
    <row r="16" spans="1:37" ht="20.100000000000001" customHeight="1">
      <c r="A16" s="83">
        <v>9</v>
      </c>
      <c r="B16" s="67">
        <v>1440</v>
      </c>
      <c r="C16" s="81">
        <v>120</v>
      </c>
      <c r="D16" s="82">
        <v>120</v>
      </c>
      <c r="E16" s="70">
        <v>200</v>
      </c>
      <c r="F16" s="70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73">
        <f t="shared" si="0"/>
        <v>1</v>
      </c>
      <c r="Y16" s="74">
        <f t="shared" si="1"/>
        <v>1440</v>
      </c>
      <c r="Z16" s="75">
        <f t="shared" si="7"/>
        <v>1440</v>
      </c>
      <c r="AA16" s="75">
        <f t="shared" si="2"/>
        <v>120</v>
      </c>
      <c r="AB16" s="76">
        <f t="shared" si="3"/>
        <v>1</v>
      </c>
      <c r="AC16" s="76">
        <f t="shared" si="4"/>
        <v>1</v>
      </c>
      <c r="AD16" s="76">
        <f t="shared" si="8"/>
        <v>0.1388888888888889</v>
      </c>
      <c r="AE16" s="76">
        <f t="shared" si="5"/>
        <v>1</v>
      </c>
      <c r="AF16" s="77">
        <f t="shared" si="6"/>
        <v>0.1388888888888889</v>
      </c>
      <c r="AG16" s="85" t="str">
        <f t="shared" si="9"/>
        <v xml:space="preserve">  </v>
      </c>
      <c r="AH16" s="79">
        <f t="shared" si="10"/>
        <v>1440</v>
      </c>
    </row>
    <row r="17" spans="1:34" ht="20.100000000000001" customHeight="1">
      <c r="A17" s="80">
        <v>10</v>
      </c>
      <c r="B17" s="67">
        <v>1440</v>
      </c>
      <c r="C17" s="81">
        <v>114</v>
      </c>
      <c r="D17" s="82">
        <v>109</v>
      </c>
      <c r="E17" s="70">
        <v>200</v>
      </c>
      <c r="F17" s="70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73">
        <f t="shared" si="0"/>
        <v>1</v>
      </c>
      <c r="Y17" s="74">
        <f t="shared" si="1"/>
        <v>1440</v>
      </c>
      <c r="Z17" s="75">
        <f t="shared" si="7"/>
        <v>1440</v>
      </c>
      <c r="AA17" s="75">
        <f t="shared" si="2"/>
        <v>109</v>
      </c>
      <c r="AB17" s="76">
        <f t="shared" si="3"/>
        <v>1</v>
      </c>
      <c r="AC17" s="76">
        <f t="shared" si="4"/>
        <v>1</v>
      </c>
      <c r="AD17" s="76">
        <f t="shared" si="8"/>
        <v>0.1388888888888889</v>
      </c>
      <c r="AE17" s="76">
        <f t="shared" si="5"/>
        <v>1</v>
      </c>
      <c r="AF17" s="77">
        <f t="shared" si="6"/>
        <v>0.1388888888888889</v>
      </c>
      <c r="AG17" s="85" t="str">
        <f t="shared" si="9"/>
        <v xml:space="preserve">  </v>
      </c>
      <c r="AH17" s="79">
        <f t="shared" si="10"/>
        <v>1440</v>
      </c>
    </row>
    <row r="18" spans="1:34" ht="20.100000000000001" customHeight="1">
      <c r="A18" s="83">
        <v>11</v>
      </c>
      <c r="B18" s="67">
        <v>1440</v>
      </c>
      <c r="C18" s="81">
        <v>121</v>
      </c>
      <c r="D18" s="82">
        <v>105</v>
      </c>
      <c r="E18" s="70">
        <v>200</v>
      </c>
      <c r="F18" s="70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73">
        <f t="shared" si="0"/>
        <v>1</v>
      </c>
      <c r="Y18" s="74">
        <f t="shared" si="1"/>
        <v>1440</v>
      </c>
      <c r="Z18" s="75">
        <f t="shared" si="7"/>
        <v>1440</v>
      </c>
      <c r="AA18" s="75">
        <f t="shared" si="2"/>
        <v>105</v>
      </c>
      <c r="AB18" s="76">
        <f t="shared" si="3"/>
        <v>1</v>
      </c>
      <c r="AC18" s="76">
        <f t="shared" si="4"/>
        <v>1</v>
      </c>
      <c r="AD18" s="76">
        <f t="shared" si="8"/>
        <v>0.1388888888888889</v>
      </c>
      <c r="AE18" s="76">
        <f t="shared" si="5"/>
        <v>1</v>
      </c>
      <c r="AF18" s="77">
        <f t="shared" si="6"/>
        <v>0.1388888888888889</v>
      </c>
      <c r="AG18" s="85" t="str">
        <f t="shared" si="9"/>
        <v xml:space="preserve">  </v>
      </c>
      <c r="AH18" s="79">
        <f t="shared" si="10"/>
        <v>1440</v>
      </c>
    </row>
    <row r="19" spans="1:34" ht="20.100000000000001" customHeight="1">
      <c r="A19" s="80">
        <v>12</v>
      </c>
      <c r="B19" s="67">
        <v>1440</v>
      </c>
      <c r="C19" s="86">
        <v>95</v>
      </c>
      <c r="D19" s="82">
        <v>49</v>
      </c>
      <c r="E19" s="70">
        <v>200</v>
      </c>
      <c r="F19" s="70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73">
        <f t="shared" si="0"/>
        <v>1</v>
      </c>
      <c r="Y19" s="74">
        <f t="shared" si="1"/>
        <v>1440</v>
      </c>
      <c r="Z19" s="75">
        <f t="shared" si="7"/>
        <v>1440</v>
      </c>
      <c r="AA19" s="75">
        <f t="shared" si="2"/>
        <v>49</v>
      </c>
      <c r="AB19" s="76">
        <f t="shared" si="3"/>
        <v>1</v>
      </c>
      <c r="AC19" s="76">
        <f t="shared" si="4"/>
        <v>1</v>
      </c>
      <c r="AD19" s="76">
        <f t="shared" si="8"/>
        <v>0.1388888888888889</v>
      </c>
      <c r="AE19" s="76">
        <f t="shared" si="5"/>
        <v>1</v>
      </c>
      <c r="AF19" s="77">
        <f t="shared" si="6"/>
        <v>0.1388888888888889</v>
      </c>
      <c r="AG19" s="85" t="str">
        <f t="shared" si="9"/>
        <v xml:space="preserve">  </v>
      </c>
      <c r="AH19" s="79">
        <f t="shared" si="10"/>
        <v>1440</v>
      </c>
    </row>
    <row r="20" spans="1:34" ht="20.100000000000001" customHeight="1">
      <c r="A20" s="83">
        <v>13</v>
      </c>
      <c r="B20" s="67">
        <v>1440</v>
      </c>
      <c r="C20" s="81">
        <v>115</v>
      </c>
      <c r="D20" s="82">
        <v>118</v>
      </c>
      <c r="E20" s="70">
        <v>200</v>
      </c>
      <c r="F20" s="70"/>
      <c r="G20" s="82"/>
      <c r="H20" s="82"/>
      <c r="I20" s="82"/>
      <c r="J20" s="82"/>
      <c r="K20" s="82"/>
      <c r="L20" s="87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73">
        <f t="shared" si="0"/>
        <v>1</v>
      </c>
      <c r="Y20" s="74">
        <f t="shared" si="1"/>
        <v>1440</v>
      </c>
      <c r="Z20" s="75">
        <f t="shared" si="7"/>
        <v>1440</v>
      </c>
      <c r="AA20" s="75">
        <f t="shared" si="2"/>
        <v>118</v>
      </c>
      <c r="AB20" s="76">
        <f t="shared" si="3"/>
        <v>1</v>
      </c>
      <c r="AC20" s="76">
        <f t="shared" si="4"/>
        <v>1</v>
      </c>
      <c r="AD20" s="76">
        <f t="shared" si="8"/>
        <v>0.1388888888888889</v>
      </c>
      <c r="AE20" s="76">
        <f t="shared" si="5"/>
        <v>1</v>
      </c>
      <c r="AF20" s="77">
        <f t="shared" si="6"/>
        <v>0.1388888888888889</v>
      </c>
      <c r="AG20" s="85" t="str">
        <f t="shared" si="9"/>
        <v xml:space="preserve">  </v>
      </c>
      <c r="AH20" s="79">
        <f t="shared" si="10"/>
        <v>1440</v>
      </c>
    </row>
    <row r="21" spans="1:34" ht="20.100000000000001" customHeight="1">
      <c r="A21" s="80">
        <v>14</v>
      </c>
      <c r="B21" s="67">
        <v>1440</v>
      </c>
      <c r="C21" s="88">
        <v>150</v>
      </c>
      <c r="D21" s="82">
        <v>151</v>
      </c>
      <c r="E21" s="70">
        <v>200</v>
      </c>
      <c r="F21" s="70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73">
        <f t="shared" si="0"/>
        <v>1</v>
      </c>
      <c r="Y21" s="74">
        <f t="shared" si="1"/>
        <v>1440</v>
      </c>
      <c r="Z21" s="75">
        <f t="shared" si="7"/>
        <v>1440</v>
      </c>
      <c r="AA21" s="75">
        <f t="shared" si="2"/>
        <v>151</v>
      </c>
      <c r="AB21" s="76">
        <f t="shared" si="3"/>
        <v>1</v>
      </c>
      <c r="AC21" s="76">
        <f t="shared" si="4"/>
        <v>1</v>
      </c>
      <c r="AD21" s="76">
        <f t="shared" si="8"/>
        <v>0.1388888888888889</v>
      </c>
      <c r="AE21" s="76">
        <f t="shared" si="5"/>
        <v>1</v>
      </c>
      <c r="AF21" s="77">
        <f t="shared" si="6"/>
        <v>0.1388888888888889</v>
      </c>
      <c r="AG21" s="85" t="str">
        <f t="shared" si="9"/>
        <v xml:space="preserve">  </v>
      </c>
      <c r="AH21" s="79">
        <f t="shared" si="10"/>
        <v>1440</v>
      </c>
    </row>
    <row r="22" spans="1:34" ht="20.100000000000001" customHeight="1">
      <c r="A22" s="83">
        <v>15</v>
      </c>
      <c r="B22" s="67">
        <v>1440</v>
      </c>
      <c r="C22" s="88">
        <v>150</v>
      </c>
      <c r="D22" s="82">
        <v>160</v>
      </c>
      <c r="E22" s="70">
        <v>200</v>
      </c>
      <c r="F22" s="70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73">
        <f t="shared" si="0"/>
        <v>1</v>
      </c>
      <c r="Y22" s="74">
        <f t="shared" si="1"/>
        <v>1440</v>
      </c>
      <c r="Z22" s="75">
        <f t="shared" si="7"/>
        <v>1440</v>
      </c>
      <c r="AA22" s="75">
        <f t="shared" si="2"/>
        <v>160</v>
      </c>
      <c r="AB22" s="76">
        <f t="shared" si="3"/>
        <v>1</v>
      </c>
      <c r="AC22" s="76">
        <f t="shared" si="4"/>
        <v>1</v>
      </c>
      <c r="AD22" s="76">
        <f t="shared" si="8"/>
        <v>0.1388888888888889</v>
      </c>
      <c r="AE22" s="76">
        <f t="shared" si="5"/>
        <v>1</v>
      </c>
      <c r="AF22" s="77">
        <f t="shared" si="6"/>
        <v>0.1388888888888889</v>
      </c>
      <c r="AG22" s="85" t="str">
        <f t="shared" si="9"/>
        <v xml:space="preserve">  </v>
      </c>
      <c r="AH22" s="79">
        <f t="shared" si="10"/>
        <v>1440</v>
      </c>
    </row>
    <row r="23" spans="1:34" ht="20.100000000000001" customHeight="1">
      <c r="A23" s="89">
        <v>16</v>
      </c>
      <c r="B23" s="67">
        <v>1440</v>
      </c>
      <c r="C23" s="90">
        <v>137</v>
      </c>
      <c r="D23" s="91">
        <v>138</v>
      </c>
      <c r="E23" s="70">
        <v>200</v>
      </c>
      <c r="F23" s="70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73">
        <f t="shared" si="0"/>
        <v>1</v>
      </c>
      <c r="Y23" s="74">
        <f t="shared" si="1"/>
        <v>1440</v>
      </c>
      <c r="Z23" s="75">
        <f t="shared" si="7"/>
        <v>1440</v>
      </c>
      <c r="AA23" s="75">
        <f t="shared" si="2"/>
        <v>138</v>
      </c>
      <c r="AB23" s="76">
        <f t="shared" si="3"/>
        <v>1</v>
      </c>
      <c r="AC23" s="76">
        <f t="shared" si="4"/>
        <v>1</v>
      </c>
      <c r="AD23" s="76">
        <f t="shared" si="8"/>
        <v>0.1388888888888889</v>
      </c>
      <c r="AE23" s="76">
        <f t="shared" si="5"/>
        <v>1</v>
      </c>
      <c r="AF23" s="77">
        <f t="shared" si="6"/>
        <v>0.1388888888888889</v>
      </c>
      <c r="AG23" s="85" t="str">
        <f t="shared" si="9"/>
        <v xml:space="preserve">  </v>
      </c>
      <c r="AH23" s="79">
        <f t="shared" si="10"/>
        <v>1440</v>
      </c>
    </row>
    <row r="24" spans="1:34" ht="20.100000000000001" customHeight="1">
      <c r="A24" s="89">
        <v>17</v>
      </c>
      <c r="B24" s="67">
        <v>1440</v>
      </c>
      <c r="C24" s="93">
        <v>140</v>
      </c>
      <c r="D24" s="92">
        <v>140</v>
      </c>
      <c r="E24" s="70">
        <v>200</v>
      </c>
      <c r="F24" s="70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73">
        <f t="shared" si="0"/>
        <v>1</v>
      </c>
      <c r="Y24" s="74">
        <f t="shared" si="1"/>
        <v>1440</v>
      </c>
      <c r="Z24" s="75">
        <f t="shared" si="7"/>
        <v>1440</v>
      </c>
      <c r="AA24" s="75">
        <f t="shared" si="2"/>
        <v>140</v>
      </c>
      <c r="AB24" s="76">
        <f t="shared" si="3"/>
        <v>1</v>
      </c>
      <c r="AC24" s="76">
        <f t="shared" si="4"/>
        <v>1</v>
      </c>
      <c r="AD24" s="76">
        <f t="shared" si="8"/>
        <v>0.1388888888888889</v>
      </c>
      <c r="AE24" s="76">
        <f t="shared" si="5"/>
        <v>1</v>
      </c>
      <c r="AF24" s="77">
        <f t="shared" si="6"/>
        <v>0.1388888888888889</v>
      </c>
      <c r="AG24" s="85" t="str">
        <f t="shared" si="9"/>
        <v xml:space="preserve">  </v>
      </c>
      <c r="AH24" s="79">
        <f t="shared" si="10"/>
        <v>1440</v>
      </c>
    </row>
    <row r="25" spans="1:34" ht="20.100000000000001" customHeight="1">
      <c r="A25" s="89">
        <v>18</v>
      </c>
      <c r="B25" s="67">
        <v>1440</v>
      </c>
      <c r="C25" s="93">
        <v>98</v>
      </c>
      <c r="D25" s="92">
        <v>86</v>
      </c>
      <c r="E25" s="70">
        <v>200</v>
      </c>
      <c r="F25" s="70"/>
      <c r="G25" s="92">
        <v>2</v>
      </c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73">
        <f t="shared" si="0"/>
        <v>1</v>
      </c>
      <c r="Y25" s="74">
        <f t="shared" si="1"/>
        <v>1440</v>
      </c>
      <c r="Z25" s="75">
        <f t="shared" si="7"/>
        <v>1440</v>
      </c>
      <c r="AA25" s="75">
        <f t="shared" si="2"/>
        <v>84</v>
      </c>
      <c r="AB25" s="76">
        <f t="shared" si="3"/>
        <v>0.97674418604651159</v>
      </c>
      <c r="AC25" s="76">
        <f t="shared" si="4"/>
        <v>1</v>
      </c>
      <c r="AD25" s="76">
        <f t="shared" si="8"/>
        <v>0.1388888888888889</v>
      </c>
      <c r="AE25" s="76">
        <f t="shared" si="5"/>
        <v>1</v>
      </c>
      <c r="AF25" s="77">
        <f t="shared" si="6"/>
        <v>0.13565891472868216</v>
      </c>
      <c r="AG25" s="85" t="str">
        <f t="shared" si="9"/>
        <v xml:space="preserve">  </v>
      </c>
      <c r="AH25" s="79">
        <f t="shared" si="10"/>
        <v>1440</v>
      </c>
    </row>
    <row r="26" spans="1:34" ht="20.100000000000001" customHeight="1">
      <c r="A26" s="89">
        <v>19</v>
      </c>
      <c r="B26" s="67">
        <v>1440</v>
      </c>
      <c r="C26" s="93">
        <v>122</v>
      </c>
      <c r="D26" s="92">
        <v>120</v>
      </c>
      <c r="E26" s="70">
        <v>200</v>
      </c>
      <c r="F26" s="70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73">
        <f t="shared" si="0"/>
        <v>1</v>
      </c>
      <c r="Y26" s="74">
        <f t="shared" si="1"/>
        <v>1440</v>
      </c>
      <c r="Z26" s="75">
        <f t="shared" si="7"/>
        <v>1440</v>
      </c>
      <c r="AA26" s="75">
        <f t="shared" si="2"/>
        <v>120</v>
      </c>
      <c r="AB26" s="76">
        <f t="shared" si="3"/>
        <v>1</v>
      </c>
      <c r="AC26" s="76">
        <f t="shared" si="4"/>
        <v>1</v>
      </c>
      <c r="AD26" s="76">
        <f t="shared" si="8"/>
        <v>0.1388888888888889</v>
      </c>
      <c r="AE26" s="76">
        <f t="shared" si="5"/>
        <v>1</v>
      </c>
      <c r="AF26" s="77">
        <f t="shared" si="6"/>
        <v>0.1388888888888889</v>
      </c>
      <c r="AG26" s="85" t="str">
        <f t="shared" si="9"/>
        <v xml:space="preserve">  </v>
      </c>
      <c r="AH26" s="79">
        <f t="shared" si="10"/>
        <v>1440</v>
      </c>
    </row>
    <row r="27" spans="1:34" ht="20.100000000000001" customHeight="1">
      <c r="A27" s="89">
        <v>20</v>
      </c>
      <c r="B27" s="67">
        <v>1440</v>
      </c>
      <c r="C27" s="93">
        <v>114</v>
      </c>
      <c r="D27" s="92">
        <v>113</v>
      </c>
      <c r="E27" s="70">
        <v>200</v>
      </c>
      <c r="F27" s="70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73">
        <f t="shared" si="0"/>
        <v>1</v>
      </c>
      <c r="Y27" s="74">
        <f t="shared" si="1"/>
        <v>1440</v>
      </c>
      <c r="Z27" s="75">
        <f t="shared" si="7"/>
        <v>1440</v>
      </c>
      <c r="AA27" s="75">
        <f t="shared" si="2"/>
        <v>113</v>
      </c>
      <c r="AB27" s="76">
        <f t="shared" si="3"/>
        <v>1</v>
      </c>
      <c r="AC27" s="76">
        <f t="shared" si="4"/>
        <v>1</v>
      </c>
      <c r="AD27" s="76">
        <f t="shared" si="8"/>
        <v>0.1388888888888889</v>
      </c>
      <c r="AE27" s="76">
        <f t="shared" si="5"/>
        <v>1</v>
      </c>
      <c r="AF27" s="77">
        <f t="shared" si="6"/>
        <v>0.1388888888888889</v>
      </c>
      <c r="AG27" s="85" t="str">
        <f t="shared" si="9"/>
        <v xml:space="preserve">  </v>
      </c>
      <c r="AH27" s="79">
        <f t="shared" si="10"/>
        <v>1440</v>
      </c>
    </row>
    <row r="28" spans="1:34" ht="20.100000000000001" customHeight="1">
      <c r="A28" s="89">
        <v>21</v>
      </c>
      <c r="B28" s="67">
        <v>1440</v>
      </c>
      <c r="C28" s="93">
        <v>112</v>
      </c>
      <c r="D28" s="92">
        <v>114</v>
      </c>
      <c r="E28" s="70">
        <v>200</v>
      </c>
      <c r="F28" s="70"/>
      <c r="G28" s="92">
        <v>1</v>
      </c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73">
        <f t="shared" si="0"/>
        <v>1</v>
      </c>
      <c r="Y28" s="74">
        <f t="shared" si="1"/>
        <v>1440</v>
      </c>
      <c r="Z28" s="75">
        <f t="shared" si="7"/>
        <v>1440</v>
      </c>
      <c r="AA28" s="75">
        <f t="shared" si="2"/>
        <v>113</v>
      </c>
      <c r="AB28" s="76">
        <f t="shared" si="3"/>
        <v>0.99122807017543857</v>
      </c>
      <c r="AC28" s="76">
        <f t="shared" si="4"/>
        <v>1</v>
      </c>
      <c r="AD28" s="76">
        <f t="shared" si="8"/>
        <v>0.1388888888888889</v>
      </c>
      <c r="AE28" s="76">
        <f t="shared" si="5"/>
        <v>1</v>
      </c>
      <c r="AF28" s="77">
        <f t="shared" si="6"/>
        <v>0.13767056530214425</v>
      </c>
      <c r="AG28" s="85" t="str">
        <f t="shared" si="9"/>
        <v xml:space="preserve">  </v>
      </c>
      <c r="AH28" s="79">
        <f t="shared" si="10"/>
        <v>1440</v>
      </c>
    </row>
    <row r="29" spans="1:34" ht="20.100000000000001" customHeight="1">
      <c r="A29" s="89">
        <v>22</v>
      </c>
      <c r="B29" s="67">
        <v>1440</v>
      </c>
      <c r="C29" s="93">
        <v>135</v>
      </c>
      <c r="D29" s="92">
        <v>134</v>
      </c>
      <c r="E29" s="70">
        <v>200</v>
      </c>
      <c r="F29" s="70"/>
      <c r="G29" s="92">
        <v>0</v>
      </c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73">
        <f t="shared" si="0"/>
        <v>1</v>
      </c>
      <c r="Y29" s="74">
        <f t="shared" si="1"/>
        <v>1440</v>
      </c>
      <c r="Z29" s="75">
        <f t="shared" si="7"/>
        <v>1440</v>
      </c>
      <c r="AA29" s="75">
        <f t="shared" si="2"/>
        <v>134</v>
      </c>
      <c r="AB29" s="76">
        <f t="shared" si="3"/>
        <v>1</v>
      </c>
      <c r="AC29" s="76">
        <f t="shared" si="4"/>
        <v>1</v>
      </c>
      <c r="AD29" s="76">
        <f t="shared" si="8"/>
        <v>0.1388888888888889</v>
      </c>
      <c r="AE29" s="76">
        <f t="shared" si="5"/>
        <v>1</v>
      </c>
      <c r="AF29" s="77">
        <f t="shared" si="6"/>
        <v>0.1388888888888889</v>
      </c>
      <c r="AG29" s="85" t="str">
        <f t="shared" si="9"/>
        <v xml:space="preserve">  </v>
      </c>
      <c r="AH29" s="79">
        <f t="shared" si="10"/>
        <v>1440</v>
      </c>
    </row>
    <row r="30" spans="1:34" ht="20.100000000000001" customHeight="1">
      <c r="A30" s="89">
        <v>23</v>
      </c>
      <c r="B30" s="67">
        <v>1440</v>
      </c>
      <c r="C30" s="93">
        <v>200</v>
      </c>
      <c r="D30" s="92">
        <v>144</v>
      </c>
      <c r="E30" s="70">
        <v>200</v>
      </c>
      <c r="F30" s="70"/>
      <c r="G30" s="92">
        <v>0</v>
      </c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73">
        <f t="shared" si="0"/>
        <v>1</v>
      </c>
      <c r="Y30" s="74">
        <f t="shared" si="1"/>
        <v>1440</v>
      </c>
      <c r="Z30" s="75">
        <f t="shared" si="7"/>
        <v>1440</v>
      </c>
      <c r="AA30" s="75">
        <f t="shared" si="2"/>
        <v>144</v>
      </c>
      <c r="AB30" s="76">
        <f t="shared" si="3"/>
        <v>1</v>
      </c>
      <c r="AC30" s="76">
        <f t="shared" si="4"/>
        <v>1</v>
      </c>
      <c r="AD30" s="76">
        <f t="shared" si="8"/>
        <v>0.1388888888888889</v>
      </c>
      <c r="AE30" s="76">
        <f t="shared" si="5"/>
        <v>1</v>
      </c>
      <c r="AF30" s="77">
        <f t="shared" si="6"/>
        <v>0.1388888888888889</v>
      </c>
      <c r="AG30" s="85" t="str">
        <f t="shared" si="9"/>
        <v xml:space="preserve">  </v>
      </c>
      <c r="AH30" s="79">
        <f t="shared" si="10"/>
        <v>1440</v>
      </c>
    </row>
    <row r="31" spans="1:34" ht="20.100000000000001" customHeight="1">
      <c r="A31" s="89">
        <v>24</v>
      </c>
      <c r="B31" s="67">
        <v>1440</v>
      </c>
      <c r="C31" s="93">
        <v>200</v>
      </c>
      <c r="D31" s="92">
        <v>160</v>
      </c>
      <c r="E31" s="70">
        <v>200</v>
      </c>
      <c r="F31" s="70"/>
      <c r="G31" s="92">
        <v>0</v>
      </c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73">
        <f t="shared" si="0"/>
        <v>1</v>
      </c>
      <c r="Y31" s="74">
        <f t="shared" si="1"/>
        <v>1440</v>
      </c>
      <c r="Z31" s="75">
        <f t="shared" si="7"/>
        <v>1440</v>
      </c>
      <c r="AA31" s="75">
        <f t="shared" si="2"/>
        <v>160</v>
      </c>
      <c r="AB31" s="76">
        <f t="shared" si="3"/>
        <v>1</v>
      </c>
      <c r="AC31" s="76">
        <f t="shared" si="4"/>
        <v>1</v>
      </c>
      <c r="AD31" s="76">
        <f t="shared" si="8"/>
        <v>0.1388888888888889</v>
      </c>
      <c r="AE31" s="76">
        <f t="shared" si="5"/>
        <v>1</v>
      </c>
      <c r="AF31" s="77">
        <f t="shared" si="6"/>
        <v>0.1388888888888889</v>
      </c>
      <c r="AG31" s="85" t="str">
        <f t="shared" si="9"/>
        <v xml:space="preserve">  </v>
      </c>
      <c r="AH31" s="79">
        <f t="shared" si="10"/>
        <v>1440</v>
      </c>
    </row>
    <row r="32" spans="1:34" ht="20.100000000000001" customHeight="1">
      <c r="A32" s="89">
        <v>25</v>
      </c>
      <c r="B32" s="67">
        <v>1440</v>
      </c>
      <c r="C32" s="93">
        <v>159</v>
      </c>
      <c r="D32" s="92">
        <v>133</v>
      </c>
      <c r="E32" s="70">
        <v>200</v>
      </c>
      <c r="F32" s="70"/>
      <c r="G32" s="92">
        <v>1</v>
      </c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73">
        <f t="shared" si="0"/>
        <v>1</v>
      </c>
      <c r="Y32" s="74">
        <f t="shared" si="1"/>
        <v>1440</v>
      </c>
      <c r="Z32" s="75">
        <f t="shared" si="7"/>
        <v>1440</v>
      </c>
      <c r="AA32" s="75">
        <f t="shared" si="2"/>
        <v>132</v>
      </c>
      <c r="AB32" s="76">
        <f t="shared" si="3"/>
        <v>0.99248120300751874</v>
      </c>
      <c r="AC32" s="76">
        <f t="shared" si="4"/>
        <v>1</v>
      </c>
      <c r="AD32" s="76">
        <f t="shared" si="8"/>
        <v>0.1388888888888889</v>
      </c>
      <c r="AE32" s="76">
        <f t="shared" si="5"/>
        <v>1</v>
      </c>
      <c r="AF32" s="77">
        <f t="shared" si="6"/>
        <v>0.13784461152882205</v>
      </c>
      <c r="AG32" s="85" t="str">
        <f t="shared" si="9"/>
        <v xml:space="preserve">  </v>
      </c>
      <c r="AH32" s="79">
        <f t="shared" si="10"/>
        <v>1440</v>
      </c>
    </row>
    <row r="33" spans="1:34" ht="20.100000000000001" customHeight="1">
      <c r="A33" s="89">
        <v>26</v>
      </c>
      <c r="B33" s="67">
        <v>1440</v>
      </c>
      <c r="C33" s="93">
        <v>138</v>
      </c>
      <c r="D33" s="92">
        <v>138</v>
      </c>
      <c r="E33" s="70">
        <v>200</v>
      </c>
      <c r="F33" s="70"/>
      <c r="G33" s="92">
        <v>0</v>
      </c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73">
        <f t="shared" si="0"/>
        <v>1</v>
      </c>
      <c r="Y33" s="74">
        <f t="shared" si="1"/>
        <v>1440</v>
      </c>
      <c r="Z33" s="75">
        <f t="shared" si="7"/>
        <v>1440</v>
      </c>
      <c r="AA33" s="75">
        <f t="shared" si="2"/>
        <v>138</v>
      </c>
      <c r="AB33" s="76">
        <f t="shared" si="3"/>
        <v>1</v>
      </c>
      <c r="AC33" s="76">
        <f t="shared" si="4"/>
        <v>1</v>
      </c>
      <c r="AD33" s="76">
        <f t="shared" si="8"/>
        <v>0.1388888888888889</v>
      </c>
      <c r="AE33" s="76">
        <f t="shared" si="5"/>
        <v>1</v>
      </c>
      <c r="AF33" s="77">
        <f t="shared" si="6"/>
        <v>0.1388888888888889</v>
      </c>
      <c r="AG33" s="85" t="str">
        <f t="shared" si="9"/>
        <v xml:space="preserve">  </v>
      </c>
      <c r="AH33" s="79">
        <f t="shared" si="10"/>
        <v>1440</v>
      </c>
    </row>
    <row r="34" spans="1:34" ht="20.100000000000001" customHeight="1">
      <c r="A34" s="89">
        <v>27</v>
      </c>
      <c r="B34" s="67">
        <v>1440</v>
      </c>
      <c r="C34" s="93">
        <v>133</v>
      </c>
      <c r="D34" s="92">
        <v>133</v>
      </c>
      <c r="E34" s="70">
        <v>200</v>
      </c>
      <c r="F34" s="70"/>
      <c r="G34" s="92">
        <v>0</v>
      </c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73">
        <f t="shared" si="0"/>
        <v>1</v>
      </c>
      <c r="Y34" s="74">
        <f t="shared" si="1"/>
        <v>1440</v>
      </c>
      <c r="Z34" s="75">
        <f t="shared" si="7"/>
        <v>1440</v>
      </c>
      <c r="AA34" s="75">
        <f t="shared" si="2"/>
        <v>133</v>
      </c>
      <c r="AB34" s="76">
        <f t="shared" si="3"/>
        <v>1</v>
      </c>
      <c r="AC34" s="76">
        <f t="shared" si="4"/>
        <v>1</v>
      </c>
      <c r="AD34" s="76">
        <f t="shared" si="8"/>
        <v>0.1388888888888889</v>
      </c>
      <c r="AE34" s="76">
        <f t="shared" si="5"/>
        <v>1</v>
      </c>
      <c r="AF34" s="77">
        <f t="shared" si="6"/>
        <v>0.1388888888888889</v>
      </c>
      <c r="AG34" s="85" t="str">
        <f t="shared" si="9"/>
        <v xml:space="preserve">  </v>
      </c>
      <c r="AH34" s="79">
        <f t="shared" si="10"/>
        <v>1440</v>
      </c>
    </row>
    <row r="35" spans="1:34" ht="20.100000000000001" customHeight="1">
      <c r="A35" s="89">
        <v>28</v>
      </c>
      <c r="B35" s="67">
        <v>1440</v>
      </c>
      <c r="C35" s="93">
        <v>101</v>
      </c>
      <c r="D35" s="92">
        <v>55</v>
      </c>
      <c r="E35" s="70">
        <v>200</v>
      </c>
      <c r="F35" s="70"/>
      <c r="G35" s="92">
        <v>0</v>
      </c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73">
        <f t="shared" si="0"/>
        <v>1</v>
      </c>
      <c r="Y35" s="74">
        <f t="shared" si="1"/>
        <v>1440</v>
      </c>
      <c r="Z35" s="75">
        <f t="shared" si="7"/>
        <v>1440</v>
      </c>
      <c r="AA35" s="75">
        <f t="shared" si="2"/>
        <v>55</v>
      </c>
      <c r="AB35" s="76">
        <f t="shared" si="3"/>
        <v>1</v>
      </c>
      <c r="AC35" s="76">
        <f t="shared" si="4"/>
        <v>1</v>
      </c>
      <c r="AD35" s="76">
        <f t="shared" si="8"/>
        <v>0.1388888888888889</v>
      </c>
      <c r="AE35" s="76">
        <f t="shared" si="5"/>
        <v>1</v>
      </c>
      <c r="AF35" s="77">
        <f t="shared" si="6"/>
        <v>0.1388888888888889</v>
      </c>
      <c r="AG35" s="85" t="str">
        <f t="shared" si="9"/>
        <v xml:space="preserve">  </v>
      </c>
      <c r="AH35" s="79">
        <f t="shared" si="10"/>
        <v>1440</v>
      </c>
    </row>
    <row r="36" spans="1:34" ht="20.100000000000001" customHeight="1">
      <c r="A36" s="89">
        <v>29</v>
      </c>
      <c r="B36" s="67">
        <v>1440</v>
      </c>
      <c r="C36" s="93">
        <v>115</v>
      </c>
      <c r="D36" s="92">
        <v>107</v>
      </c>
      <c r="E36" s="70">
        <v>200</v>
      </c>
      <c r="F36" s="70"/>
      <c r="G36" s="92">
        <v>0</v>
      </c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73">
        <f t="shared" si="0"/>
        <v>1</v>
      </c>
      <c r="Y36" s="74">
        <f t="shared" si="1"/>
        <v>1440</v>
      </c>
      <c r="Z36" s="75">
        <f t="shared" si="7"/>
        <v>1440</v>
      </c>
      <c r="AA36" s="75">
        <f t="shared" si="2"/>
        <v>107</v>
      </c>
      <c r="AB36" s="76">
        <f t="shared" si="3"/>
        <v>1</v>
      </c>
      <c r="AC36" s="76">
        <f t="shared" si="4"/>
        <v>1</v>
      </c>
      <c r="AD36" s="76">
        <f t="shared" si="8"/>
        <v>0.1388888888888889</v>
      </c>
      <c r="AE36" s="76">
        <f t="shared" si="5"/>
        <v>1</v>
      </c>
      <c r="AF36" s="77">
        <f t="shared" si="6"/>
        <v>0.1388888888888889</v>
      </c>
      <c r="AG36" s="85" t="str">
        <f t="shared" si="9"/>
        <v xml:space="preserve">  </v>
      </c>
      <c r="AH36" s="79">
        <f t="shared" si="10"/>
        <v>1440</v>
      </c>
    </row>
    <row r="37" spans="1:34" ht="20.100000000000001" customHeight="1">
      <c r="A37" s="89">
        <v>30</v>
      </c>
      <c r="B37" s="67">
        <v>1440</v>
      </c>
      <c r="C37" s="93">
        <v>129</v>
      </c>
      <c r="D37" s="92">
        <v>129</v>
      </c>
      <c r="E37" s="70">
        <v>200</v>
      </c>
      <c r="F37" s="70"/>
      <c r="G37" s="92">
        <v>0</v>
      </c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73">
        <f t="shared" si="0"/>
        <v>1</v>
      </c>
      <c r="Y37" s="74">
        <f t="shared" si="1"/>
        <v>1440</v>
      </c>
      <c r="Z37" s="75">
        <f t="shared" si="7"/>
        <v>1440</v>
      </c>
      <c r="AA37" s="75">
        <f t="shared" si="2"/>
        <v>129</v>
      </c>
      <c r="AB37" s="76">
        <f t="shared" si="3"/>
        <v>1</v>
      </c>
      <c r="AC37" s="76">
        <f t="shared" si="4"/>
        <v>1</v>
      </c>
      <c r="AD37" s="76">
        <f t="shared" si="8"/>
        <v>0.1388888888888889</v>
      </c>
      <c r="AE37" s="76">
        <f t="shared" si="5"/>
        <v>1</v>
      </c>
      <c r="AF37" s="77">
        <f t="shared" si="6"/>
        <v>0.1388888888888889</v>
      </c>
      <c r="AG37" s="85" t="str">
        <f t="shared" si="9"/>
        <v xml:space="preserve">  </v>
      </c>
      <c r="AH37" s="79">
        <f t="shared" si="10"/>
        <v>1440</v>
      </c>
    </row>
    <row r="38" spans="1:34" ht="20.100000000000001" customHeight="1" thickBot="1">
      <c r="A38" s="94">
        <v>31</v>
      </c>
      <c r="B38" s="95"/>
      <c r="C38" s="96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8" t="str">
        <f t="shared" si="0"/>
        <v xml:space="preserve">  </v>
      </c>
      <c r="Y38" s="99" t="str">
        <f t="shared" si="1"/>
        <v xml:space="preserve">  </v>
      </c>
      <c r="Z38" s="100" t="str">
        <f>IF(B38&gt;0,Y38-(I38+J38+K38+L38+M38+#REF!+V38),"  ")</f>
        <v xml:space="preserve">  </v>
      </c>
      <c r="AA38" s="100" t="str">
        <f t="shared" si="2"/>
        <v xml:space="preserve">   </v>
      </c>
      <c r="AB38" s="101" t="str">
        <f t="shared" si="3"/>
        <v xml:space="preserve">   </v>
      </c>
      <c r="AC38" s="101" t="str">
        <f t="shared" si="4"/>
        <v xml:space="preserve">  </v>
      </c>
      <c r="AD38" s="101" t="str">
        <f>IF(B38&gt;0,#REF!/#REF!,"   ")</f>
        <v xml:space="preserve">   </v>
      </c>
      <c r="AE38" s="101" t="str">
        <f t="shared" si="5"/>
        <v xml:space="preserve">  </v>
      </c>
      <c r="AF38" s="102" t="str">
        <f t="shared" si="6"/>
        <v xml:space="preserve">   </v>
      </c>
      <c r="AG38" s="103"/>
      <c r="AH38" s="104" t="str">
        <f>IF(W38&gt;0,Y38/W38,Y38)</f>
        <v xml:space="preserve">  </v>
      </c>
    </row>
    <row r="39" spans="1:34" ht="17.25">
      <c r="A39" s="105" t="s">
        <v>89</v>
      </c>
      <c r="B39" s="106">
        <f>SUM(B8:B38)</f>
        <v>43200</v>
      </c>
      <c r="C39" s="107">
        <f>SUM(C8:C38)</f>
        <v>3802</v>
      </c>
      <c r="D39" s="106">
        <f>SUM(D8:D38)</f>
        <v>3398</v>
      </c>
      <c r="E39" s="106"/>
      <c r="F39" s="106"/>
      <c r="G39" s="106">
        <f>SUM(G8:G38)</f>
        <v>5</v>
      </c>
      <c r="H39" s="106">
        <f t="shared" ref="H39:W39" si="11">SUM(H8:H38)</f>
        <v>0</v>
      </c>
      <c r="I39" s="106">
        <f t="shared" si="11"/>
        <v>0</v>
      </c>
      <c r="J39" s="106">
        <f t="shared" si="11"/>
        <v>0</v>
      </c>
      <c r="K39" s="106">
        <f t="shared" si="11"/>
        <v>0</v>
      </c>
      <c r="L39" s="106">
        <f t="shared" si="11"/>
        <v>0</v>
      </c>
      <c r="M39" s="106">
        <f t="shared" si="11"/>
        <v>0</v>
      </c>
      <c r="N39" s="106"/>
      <c r="O39" s="106"/>
      <c r="P39" s="106"/>
      <c r="Q39" s="106"/>
      <c r="R39" s="106"/>
      <c r="S39" s="106"/>
      <c r="T39" s="106"/>
      <c r="U39" s="106"/>
      <c r="V39" s="106">
        <f t="shared" si="11"/>
        <v>1590</v>
      </c>
      <c r="W39" s="106">
        <f t="shared" si="11"/>
        <v>4</v>
      </c>
      <c r="X39" s="200">
        <f t="shared" si="0"/>
        <v>1</v>
      </c>
      <c r="Y39" s="202">
        <f t="shared" si="1"/>
        <v>43200</v>
      </c>
      <c r="Z39" s="204" t="e">
        <f>IF(B39&gt;0,Y39-(I39+J39+K39+L39+M39+#REF!+V39),"  ")</f>
        <v>#REF!</v>
      </c>
      <c r="AA39" s="206">
        <f>SUM(AA8:AA38)</f>
        <v>3393</v>
      </c>
      <c r="AB39" s="208">
        <f>IF(B39&gt;0,AA39/D39,"   ")</f>
        <v>0.99852854620364917</v>
      </c>
      <c r="AC39" s="208">
        <f t="shared" si="4"/>
        <v>0.96319444444444446</v>
      </c>
      <c r="AD39" s="208" t="e">
        <f>IF(B39&gt;0,#REF!/#REF!,"   ")</f>
        <v>#REF!</v>
      </c>
      <c r="AE39" s="208" t="e">
        <f>IF(B39&gt;0,Z39/Y39,"  ")</f>
        <v>#REF!</v>
      </c>
      <c r="AF39" s="225" t="e">
        <f>IF(B39&gt;0,AB39*AE39*AD39,"   ")</f>
        <v>#REF!</v>
      </c>
      <c r="AG39" s="227" t="e">
        <f>IF(#REF!&gt;0,#REF!/#REF!,"  ")</f>
        <v>#REF!</v>
      </c>
      <c r="AH39" s="229">
        <f>IF(W39&gt;0,Y39/W39,Y39)</f>
        <v>10800</v>
      </c>
    </row>
    <row r="40" spans="1:34" ht="16.5" customHeight="1">
      <c r="A40" s="108" t="s">
        <v>90</v>
      </c>
      <c r="B40" s="109">
        <f>COUNTA(B8:B38)</f>
        <v>30</v>
      </c>
      <c r="C40" s="110">
        <f>COUNTA(C8:C38)</f>
        <v>30</v>
      </c>
      <c r="D40" s="109">
        <f>COUNTA(D8:D38)</f>
        <v>30</v>
      </c>
      <c r="E40" s="109"/>
      <c r="F40" s="109"/>
      <c r="G40" s="109">
        <f>COUNTA(G8:G38)</f>
        <v>12</v>
      </c>
      <c r="H40" s="109">
        <f t="shared" ref="H40:W40" si="12">COUNTA(H8:H38)</f>
        <v>0</v>
      </c>
      <c r="I40" s="109">
        <f t="shared" si="12"/>
        <v>0</v>
      </c>
      <c r="J40" s="109">
        <f t="shared" si="12"/>
        <v>0</v>
      </c>
      <c r="K40" s="109">
        <f t="shared" si="12"/>
        <v>0</v>
      </c>
      <c r="L40" s="109">
        <f t="shared" si="12"/>
        <v>0</v>
      </c>
      <c r="M40" s="109">
        <f t="shared" si="12"/>
        <v>0</v>
      </c>
      <c r="N40" s="109"/>
      <c r="O40" s="109"/>
      <c r="P40" s="109"/>
      <c r="Q40" s="109"/>
      <c r="R40" s="109"/>
      <c r="S40" s="109"/>
      <c r="T40" s="109"/>
      <c r="U40" s="109"/>
      <c r="V40" s="109">
        <f t="shared" si="12"/>
        <v>3</v>
      </c>
      <c r="W40" s="109">
        <f t="shared" si="12"/>
        <v>3</v>
      </c>
      <c r="X40" s="200"/>
      <c r="Y40" s="202"/>
      <c r="Z40" s="204"/>
      <c r="AA40" s="206"/>
      <c r="AB40" s="208"/>
      <c r="AC40" s="208"/>
      <c r="AD40" s="208"/>
      <c r="AE40" s="208"/>
      <c r="AF40" s="225"/>
      <c r="AG40" s="227"/>
      <c r="AH40" s="229"/>
    </row>
    <row r="41" spans="1:34" ht="17.25" customHeight="1" thickBot="1">
      <c r="A41" s="111" t="s">
        <v>91</v>
      </c>
      <c r="B41" s="112">
        <f>B39/$D$40</f>
        <v>1440</v>
      </c>
      <c r="C41" s="113">
        <f>C39/$D$40</f>
        <v>126.73333333333333</v>
      </c>
      <c r="D41" s="114">
        <f>D39/$D$40</f>
        <v>113.26666666666667</v>
      </c>
      <c r="E41" s="114"/>
      <c r="F41" s="114"/>
      <c r="G41" s="115">
        <f t="shared" ref="G41:W41" si="13">G39/$D$40</f>
        <v>0.16666666666666666</v>
      </c>
      <c r="H41" s="112">
        <f t="shared" si="13"/>
        <v>0</v>
      </c>
      <c r="I41" s="112">
        <f t="shared" si="13"/>
        <v>0</v>
      </c>
      <c r="J41" s="112">
        <f t="shared" si="13"/>
        <v>0</v>
      </c>
      <c r="K41" s="112">
        <f t="shared" si="13"/>
        <v>0</v>
      </c>
      <c r="L41" s="112">
        <f t="shared" si="13"/>
        <v>0</v>
      </c>
      <c r="M41" s="112">
        <f t="shared" si="13"/>
        <v>0</v>
      </c>
      <c r="N41" s="112"/>
      <c r="O41" s="112"/>
      <c r="P41" s="112"/>
      <c r="Q41" s="112"/>
      <c r="R41" s="112"/>
      <c r="S41" s="112"/>
      <c r="T41" s="112"/>
      <c r="U41" s="112"/>
      <c r="V41" s="115">
        <f t="shared" si="13"/>
        <v>53</v>
      </c>
      <c r="W41" s="115">
        <f t="shared" si="13"/>
        <v>0.13333333333333333</v>
      </c>
      <c r="X41" s="201"/>
      <c r="Y41" s="203"/>
      <c r="Z41" s="205"/>
      <c r="AA41" s="207"/>
      <c r="AB41" s="209"/>
      <c r="AC41" s="209"/>
      <c r="AD41" s="209"/>
      <c r="AE41" s="209"/>
      <c r="AF41" s="226"/>
      <c r="AG41" s="228"/>
      <c r="AH41" s="230"/>
    </row>
    <row r="43" spans="1:34" ht="57" customHeight="1">
      <c r="A43" s="199" t="s">
        <v>92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</row>
    <row r="44" spans="1:34" ht="15.75">
      <c r="A44" s="116"/>
      <c r="B44" s="116"/>
      <c r="C44" s="117"/>
      <c r="D44" s="118"/>
      <c r="E44" s="118"/>
      <c r="F44" s="118"/>
      <c r="G44" s="118"/>
    </row>
    <row r="45" spans="1:34" ht="15.75">
      <c r="A45" s="116"/>
      <c r="B45" s="116"/>
      <c r="C45" s="117"/>
      <c r="D45" s="118"/>
      <c r="E45" s="118"/>
      <c r="F45" s="118"/>
      <c r="G45" s="118"/>
    </row>
    <row r="46" spans="1:34">
      <c r="A46" s="119"/>
      <c r="B46" s="119"/>
      <c r="C46" s="120"/>
      <c r="D46" s="28"/>
      <c r="E46" s="28"/>
      <c r="F46" s="28"/>
      <c r="G46" s="28"/>
    </row>
  </sheetData>
  <protectedRanges>
    <protectedRange password="C423" sqref="C21:D22 D38:W38 D8:D20 D23:D37 G8:W37" name="範圍1"/>
  </protectedRanges>
  <mergeCells count="20">
    <mergeCell ref="AB39:AB41"/>
    <mergeCell ref="AC39:AC41"/>
    <mergeCell ref="A1:AF2"/>
    <mergeCell ref="AG2:AG3"/>
    <mergeCell ref="AH2:AH3"/>
    <mergeCell ref="H3:AF3"/>
    <mergeCell ref="A4:A7"/>
    <mergeCell ref="B4:W4"/>
    <mergeCell ref="X4:AH4"/>
    <mergeCell ref="I5:U5"/>
    <mergeCell ref="AD39:AD41"/>
    <mergeCell ref="AE39:AE41"/>
    <mergeCell ref="AF39:AF41"/>
    <mergeCell ref="AG39:AG41"/>
    <mergeCell ref="AH39:AH41"/>
    <mergeCell ref="A43:W43"/>
    <mergeCell ref="X39:X41"/>
    <mergeCell ref="Y39:Y41"/>
    <mergeCell ref="Z39:Z41"/>
    <mergeCell ref="AA39:AA41"/>
  </mergeCells>
  <phoneticPr fontId="5" type="noConversion"/>
  <conditionalFormatting sqref="AD8:AD37">
    <cfRule type="cellIs" dxfId="56" priority="66" stopIfTrue="1" operator="lessThan">
      <formula>0.95</formula>
    </cfRule>
  </conditionalFormatting>
  <conditionalFormatting sqref="AD9">
    <cfRule type="cellIs" dxfId="55" priority="65" stopIfTrue="1" operator="lessThan">
      <formula>0.95</formula>
    </cfRule>
  </conditionalFormatting>
  <conditionalFormatting sqref="AD10">
    <cfRule type="cellIs" dxfId="54" priority="64" stopIfTrue="1" operator="lessThan">
      <formula>0.95</formula>
    </cfRule>
  </conditionalFormatting>
  <conditionalFormatting sqref="AD11">
    <cfRule type="cellIs" dxfId="53" priority="63" stopIfTrue="1" operator="lessThan">
      <formula>0.95</formula>
    </cfRule>
  </conditionalFormatting>
  <conditionalFormatting sqref="AD12">
    <cfRule type="cellIs" dxfId="52" priority="62" stopIfTrue="1" operator="lessThan">
      <formula>0.95</formula>
    </cfRule>
  </conditionalFormatting>
  <conditionalFormatting sqref="AD13">
    <cfRule type="cellIs" dxfId="51" priority="61" stopIfTrue="1" operator="lessThan">
      <formula>0.95</formula>
    </cfRule>
  </conditionalFormatting>
  <conditionalFormatting sqref="AD14">
    <cfRule type="cellIs" dxfId="50" priority="60" stopIfTrue="1" operator="lessThan">
      <formula>0.95</formula>
    </cfRule>
  </conditionalFormatting>
  <conditionalFormatting sqref="AD15">
    <cfRule type="cellIs" dxfId="49" priority="59" stopIfTrue="1" operator="lessThan">
      <formula>0.95</formula>
    </cfRule>
  </conditionalFormatting>
  <conditionalFormatting sqref="AD16">
    <cfRule type="cellIs" dxfId="48" priority="58" stopIfTrue="1" operator="lessThan">
      <formula>0.95</formula>
    </cfRule>
  </conditionalFormatting>
  <conditionalFormatting sqref="AD17">
    <cfRule type="cellIs" dxfId="47" priority="57" stopIfTrue="1" operator="lessThan">
      <formula>0.95</formula>
    </cfRule>
  </conditionalFormatting>
  <conditionalFormatting sqref="AD18">
    <cfRule type="cellIs" dxfId="46" priority="56" stopIfTrue="1" operator="lessThan">
      <formula>0.95</formula>
    </cfRule>
  </conditionalFormatting>
  <conditionalFormatting sqref="AD19">
    <cfRule type="cellIs" dxfId="45" priority="55" stopIfTrue="1" operator="lessThan">
      <formula>0.95</formula>
    </cfRule>
  </conditionalFormatting>
  <conditionalFormatting sqref="AD20">
    <cfRule type="cellIs" dxfId="44" priority="54" stopIfTrue="1" operator="lessThan">
      <formula>0.95</formula>
    </cfRule>
  </conditionalFormatting>
  <conditionalFormatting sqref="AD21">
    <cfRule type="cellIs" dxfId="43" priority="53" stopIfTrue="1" operator="lessThan">
      <formula>0.95</formula>
    </cfRule>
  </conditionalFormatting>
  <conditionalFormatting sqref="AD22">
    <cfRule type="cellIs" dxfId="42" priority="52" stopIfTrue="1" operator="lessThan">
      <formula>0.95</formula>
    </cfRule>
  </conditionalFormatting>
  <conditionalFormatting sqref="AD23">
    <cfRule type="cellIs" dxfId="41" priority="51" stopIfTrue="1" operator="lessThan">
      <formula>0.95</formula>
    </cfRule>
  </conditionalFormatting>
  <conditionalFormatting sqref="AC39">
    <cfRule type="cellIs" dxfId="40" priority="48" stopIfTrue="1" operator="greaterThan">
      <formula>0.95</formula>
    </cfRule>
    <cfRule type="cellIs" dxfId="39" priority="49" stopIfTrue="1" operator="between">
      <formula>0.85</formula>
      <formula>0.949999</formula>
    </cfRule>
    <cfRule type="cellIs" dxfId="38" priority="50" stopIfTrue="1" operator="lessThan">
      <formula>0.84999</formula>
    </cfRule>
  </conditionalFormatting>
  <conditionalFormatting sqref="AD39">
    <cfRule type="cellIs" dxfId="37" priority="45" stopIfTrue="1" operator="between">
      <formula>0.9</formula>
      <formula>0.95</formula>
    </cfRule>
    <cfRule type="cellIs" priority="46" stopIfTrue="1" operator="greaterThan">
      <formula>0.951</formula>
    </cfRule>
    <cfRule type="cellIs" dxfId="36" priority="47" stopIfTrue="1" operator="lessThan">
      <formula>0.9</formula>
    </cfRule>
  </conditionalFormatting>
  <conditionalFormatting sqref="AE39">
    <cfRule type="cellIs" dxfId="35" priority="42" stopIfTrue="1" operator="between">
      <formula>0.9</formula>
      <formula>0.95</formula>
    </cfRule>
    <cfRule type="cellIs" priority="43" stopIfTrue="1" operator="greaterThan">
      <formula>0.951</formula>
    </cfRule>
    <cfRule type="cellIs" dxfId="34" priority="44" stopIfTrue="1" operator="lessThan">
      <formula>0.9</formula>
    </cfRule>
  </conditionalFormatting>
  <conditionalFormatting sqref="AF39">
    <cfRule type="cellIs" priority="39" stopIfTrue="1" operator="greaterThan">
      <formula>0.85</formula>
    </cfRule>
    <cfRule type="cellIs" dxfId="33" priority="40" stopIfTrue="1" operator="between">
      <formula>0.75</formula>
      <formula>0.8499</formula>
    </cfRule>
    <cfRule type="cellIs" dxfId="32" priority="41" stopIfTrue="1" operator="lessThan">
      <formula>0.74999</formula>
    </cfRule>
  </conditionalFormatting>
  <conditionalFormatting sqref="AB8:AB41">
    <cfRule type="cellIs" dxfId="31" priority="38" stopIfTrue="1" operator="lessThan">
      <formula>0.95</formula>
    </cfRule>
  </conditionalFormatting>
  <conditionalFormatting sqref="AB8:AB23">
    <cfRule type="cellIs" dxfId="30" priority="37" stopIfTrue="1" operator="lessThan">
      <formula>0.95</formula>
    </cfRule>
  </conditionalFormatting>
  <conditionalFormatting sqref="AC8:AC38">
    <cfRule type="cellIs" dxfId="29" priority="34" stopIfTrue="1" operator="greaterThan">
      <formula>0.95</formula>
    </cfRule>
    <cfRule type="cellIs" dxfId="28" priority="35" stopIfTrue="1" operator="between">
      <formula>0.85</formula>
      <formula>0.949999</formula>
    </cfRule>
    <cfRule type="cellIs" dxfId="27" priority="36" stopIfTrue="1" operator="lessThan">
      <formula>0.84999</formula>
    </cfRule>
  </conditionalFormatting>
  <conditionalFormatting sqref="AC8:AC41">
    <cfRule type="cellIs" dxfId="26" priority="33" stopIfTrue="1" operator="lessThan">
      <formula>0.95</formula>
    </cfRule>
  </conditionalFormatting>
  <conditionalFormatting sqref="AC8:AC23">
    <cfRule type="cellIs" dxfId="25" priority="29" stopIfTrue="1" operator="lessThan">
      <formula>0.95</formula>
    </cfRule>
    <cfRule type="cellIs" dxfId="24" priority="30" stopIfTrue="1" operator="greaterThan">
      <formula>0.95</formula>
    </cfRule>
    <cfRule type="cellIs" dxfId="23" priority="31" stopIfTrue="1" operator="between">
      <formula>0.85</formula>
      <formula>0.949999</formula>
    </cfRule>
    <cfRule type="cellIs" dxfId="22" priority="32" stopIfTrue="1" operator="lessThan">
      <formula>0.84999</formula>
    </cfRule>
  </conditionalFormatting>
  <conditionalFormatting sqref="AD8:AD38">
    <cfRule type="cellIs" dxfId="21" priority="26" stopIfTrue="1" operator="between">
      <formula>0.9</formula>
      <formula>0.95</formula>
    </cfRule>
    <cfRule type="cellIs" priority="27" stopIfTrue="1" operator="greaterThan">
      <formula>0.951</formula>
    </cfRule>
    <cfRule type="cellIs" dxfId="20" priority="28" stopIfTrue="1" operator="lessThan">
      <formula>0.9</formula>
    </cfRule>
  </conditionalFormatting>
  <conditionalFormatting sqref="AD8:AD37">
    <cfRule type="cellIs" dxfId="19" priority="25" stopIfTrue="1" operator="lessThan">
      <formula>0.95</formula>
    </cfRule>
  </conditionalFormatting>
  <conditionalFormatting sqref="AD8:AD37">
    <cfRule type="cellIs" dxfId="18" priority="21" stopIfTrue="1" operator="lessThan">
      <formula>0.95</formula>
    </cfRule>
    <cfRule type="cellIs" dxfId="17" priority="22" stopIfTrue="1" operator="between">
      <formula>0.9</formula>
      <formula>0.95</formula>
    </cfRule>
    <cfRule type="cellIs" priority="23" stopIfTrue="1" operator="greaterThan">
      <formula>0.951</formula>
    </cfRule>
    <cfRule type="cellIs" dxfId="16" priority="24" stopIfTrue="1" operator="lessThan">
      <formula>0.9</formula>
    </cfRule>
  </conditionalFormatting>
  <conditionalFormatting sqref="AD39:AD41">
    <cfRule type="cellIs" dxfId="15" priority="20" stopIfTrue="1" operator="lessThan">
      <formula>0.95</formula>
    </cfRule>
  </conditionalFormatting>
  <conditionalFormatting sqref="AE8:AE38">
    <cfRule type="cellIs" dxfId="14" priority="16" stopIfTrue="1" operator="lessThan">
      <formula>0.95</formula>
    </cfRule>
    <cfRule type="cellIs" priority="17" stopIfTrue="1" operator="greaterThan">
      <formula>0.98</formula>
    </cfRule>
    <cfRule type="cellIs" dxfId="13" priority="18" stopIfTrue="1" operator="between">
      <formula>0.9</formula>
      <formula>0.97</formula>
    </cfRule>
    <cfRule type="cellIs" dxfId="12" priority="19" stopIfTrue="1" operator="lessThan">
      <formula>0.9</formula>
    </cfRule>
  </conditionalFormatting>
  <conditionalFormatting sqref="AE8:AE23">
    <cfRule type="cellIs" dxfId="11" priority="12" stopIfTrue="1" operator="lessThan">
      <formula>0.95</formula>
    </cfRule>
    <cfRule type="cellIs" priority="13" stopIfTrue="1" operator="greaterThan">
      <formula>0.98</formula>
    </cfRule>
    <cfRule type="cellIs" dxfId="10" priority="14" stopIfTrue="1" operator="between">
      <formula>0.9</formula>
      <formula>0.97</formula>
    </cfRule>
    <cfRule type="cellIs" dxfId="9" priority="15" stopIfTrue="1" operator="lessThan">
      <formula>0.9</formula>
    </cfRule>
  </conditionalFormatting>
  <conditionalFormatting sqref="AE39:AE41">
    <cfRule type="cellIs" dxfId="8" priority="11" stopIfTrue="1" operator="lessThan">
      <formula>0.95</formula>
    </cfRule>
  </conditionalFormatting>
  <conditionalFormatting sqref="AF8:AF38">
    <cfRule type="cellIs" priority="8" stopIfTrue="1" operator="greaterThan">
      <formula>0.85</formula>
    </cfRule>
    <cfRule type="cellIs" dxfId="7" priority="9" stopIfTrue="1" operator="between">
      <formula>0.75</formula>
      <formula>0.8499</formula>
    </cfRule>
    <cfRule type="cellIs" dxfId="6" priority="10" stopIfTrue="1" operator="lessThan">
      <formula>0.74999</formula>
    </cfRule>
  </conditionalFormatting>
  <conditionalFormatting sqref="AF8:AF41">
    <cfRule type="cellIs" dxfId="5" priority="7" stopIfTrue="1" operator="lessThan">
      <formula>0.85</formula>
    </cfRule>
  </conditionalFormatting>
  <conditionalFormatting sqref="AF8:AF23">
    <cfRule type="cellIs" dxfId="4" priority="3" stopIfTrue="1" operator="lessThan">
      <formula>0.85</formula>
    </cfRule>
    <cfRule type="cellIs" priority="4" stopIfTrue="1" operator="greaterThan">
      <formula>0.85</formula>
    </cfRule>
    <cfRule type="cellIs" dxfId="3" priority="5" stopIfTrue="1" operator="between">
      <formula>0.75</formula>
      <formula>0.8499</formula>
    </cfRule>
    <cfRule type="cellIs" dxfId="2" priority="6" stopIfTrue="1" operator="lessThan">
      <formula>0.74999</formula>
    </cfRule>
  </conditionalFormatting>
  <conditionalFormatting sqref="AH8:AH38">
    <cfRule type="cellIs" dxfId="1" priority="2" stopIfTrue="1" operator="lessThan">
      <formula>400</formula>
    </cfRule>
  </conditionalFormatting>
  <conditionalFormatting sqref="AH8:AH37">
    <cfRule type="cellIs" dxfId="0" priority="1" stopIfTrue="1" operator="lessThan">
      <formula>400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每月设备OEE月报</vt:lpstr>
      <vt:lpstr>车间非加工设备月报6.7改</vt:lpstr>
      <vt:lpstr>设备总合效率表</vt:lpstr>
      <vt:lpstr>车间非加工设备月报6.7改!Print_Area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c2430</dc:creator>
  <cp:lastModifiedBy>a</cp:lastModifiedBy>
  <cp:lastPrinted>2023-08-29T09:27:51Z</cp:lastPrinted>
  <dcterms:created xsi:type="dcterms:W3CDTF">2023-06-07T01:51:37Z</dcterms:created>
  <dcterms:modified xsi:type="dcterms:W3CDTF">2023-09-06T00:36:53Z</dcterms:modified>
</cp:coreProperties>
</file>