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\Documents\Cal Poly Pomona\Summer 2022\GBA 6420- Optimization Methods\"/>
    </mc:Choice>
  </mc:AlternateContent>
  <xr:revisionPtr revIDLastSave="0" documentId="8_{822D3CF6-6B5D-4669-B871-281FE3172830}" xr6:coauthVersionLast="47" xr6:coauthVersionMax="47" xr10:uidLastSave="{00000000-0000-0000-0000-000000000000}"/>
  <bookViews>
    <workbookView xWindow="-120" yWindow="-120" windowWidth="38640" windowHeight="21240" xr2:uid="{7E09DE79-1061-4A57-ABF6-E4EB11A35B80}"/>
  </bookViews>
  <sheets>
    <sheet name="32" sheetId="4" r:id="rId1"/>
    <sheet name="40" sheetId="1" r:id="rId2"/>
    <sheet name="60" sheetId="5" r:id="rId3"/>
    <sheet name="63" sheetId="3" r:id="rId4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7" i="1"/>
  <c r="B6" i="5"/>
  <c r="B2" i="5"/>
  <c r="B8" i="5"/>
  <c r="D38" i="5" l="1"/>
  <c r="D37" i="5"/>
  <c r="D36" i="5"/>
  <c r="D35" i="5"/>
</calcChain>
</file>

<file path=xl/sharedStrings.xml><?xml version="1.0" encoding="utf-8"?>
<sst xmlns="http://schemas.openxmlformats.org/spreadsheetml/2006/main" count="46" uniqueCount="42">
  <si>
    <t>P(T-|NG ) = 1 - 0.9</t>
  </si>
  <si>
    <t>Payoff Table</t>
  </si>
  <si>
    <t>Gas is discovered</t>
  </si>
  <si>
    <t>Gas is not discovered</t>
  </si>
  <si>
    <t>Sell exploration rights</t>
  </si>
  <si>
    <t>Develop the field herself</t>
  </si>
  <si>
    <t>Probability</t>
  </si>
  <si>
    <t>sell exploration rights?</t>
  </si>
  <si>
    <t>Gas found?</t>
  </si>
  <si>
    <t>S</t>
  </si>
  <si>
    <t>Strike</t>
  </si>
  <si>
    <t>N</t>
  </si>
  <si>
    <t>No Strike</t>
  </si>
  <si>
    <t xml:space="preserve">PS </t>
  </si>
  <si>
    <t>Predict Strike</t>
  </si>
  <si>
    <t>PN</t>
  </si>
  <si>
    <t>Predict No Strike</t>
  </si>
  <si>
    <t>Given</t>
  </si>
  <si>
    <t>P(PS|S)</t>
  </si>
  <si>
    <t>probability</t>
  </si>
  <si>
    <t>P(PN|S)</t>
  </si>
  <si>
    <t>P(PS|N)</t>
  </si>
  <si>
    <t>P(S)</t>
  </si>
  <si>
    <t>P(N)</t>
  </si>
  <si>
    <t>Bayes Theorem</t>
  </si>
  <si>
    <t>P(S|PS)</t>
  </si>
  <si>
    <t>P(S|PN)</t>
  </si>
  <si>
    <t>P(N|PS)</t>
  </si>
  <si>
    <t>P(PN|N)</t>
  </si>
  <si>
    <t>P(N|PN)</t>
  </si>
  <si>
    <t>P(PS)</t>
  </si>
  <si>
    <t>P(PN)</t>
  </si>
  <si>
    <t>Ship?</t>
  </si>
  <si>
    <t>A)</t>
  </si>
  <si>
    <t>Ship Now</t>
  </si>
  <si>
    <t>Ship Later</t>
  </si>
  <si>
    <t>p</t>
  </si>
  <si>
    <t>P(T+G)</t>
  </si>
  <si>
    <t xml:space="preserve">P(G) </t>
  </si>
  <si>
    <t xml:space="preserve">P(T +|NG) </t>
  </si>
  <si>
    <r>
      <rPr>
        <sz val="11"/>
        <color theme="1"/>
        <rFont val="Calibri"/>
        <family val="2"/>
        <scheme val="minor"/>
      </rPr>
      <t>P (NG)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</si>
  <si>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P(T-|G)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</si>
</sst>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3" fillId="0" borderId="0" xfId="0" applyFont="1"/>
    <xf numFmtId="9" fontId="2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1" xfId="0" applyBorder="1"/>
    <xf numFmtId="0" fontId="0" fillId="0" borderId="0" xfId="0" applyFill="1" applyBorder="1"/>
    <xf numFmtId="9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NumberFormat="1" applyFont="1"/>
    <xf numFmtId="0" fontId="3" fillId="0" borderId="0" xfId="0" applyFont="1" applyBorder="1" applyAlignment="1">
      <alignment vertical="top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13</xdr:row>
      <xdr:rowOff>19050</xdr:rowOff>
    </xdr:from>
    <xdr:to>
      <xdr:col>1</xdr:col>
      <xdr:colOff>733425</xdr:colOff>
      <xdr:row>15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E7EA941-B526-B5AB-73D5-E870EA66B788}"/>
            </a:ext>
          </a:extLst>
        </xdr:cNvPr>
        <xdr:cNvSpPr/>
      </xdr:nvSpPr>
      <xdr:spPr>
        <a:xfrm>
          <a:off x="971550" y="2495550"/>
          <a:ext cx="1333500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landowner</a:t>
          </a:r>
          <a:r>
            <a:rPr lang="en-US" sz="1100" baseline="0">
              <a:solidFill>
                <a:sysClr val="windowText" lastClr="000000"/>
              </a:solidFill>
            </a:rPr>
            <a:t> decision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561976</xdr:colOff>
      <xdr:row>13</xdr:row>
      <xdr:rowOff>38100</xdr:rowOff>
    </xdr:from>
    <xdr:to>
      <xdr:col>4</xdr:col>
      <xdr:colOff>314326</xdr:colOff>
      <xdr:row>14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57A448C-B099-DA0C-9DE7-07A5F8F55338}"/>
            </a:ext>
          </a:extLst>
        </xdr:cNvPr>
        <xdr:cNvSpPr/>
      </xdr:nvSpPr>
      <xdr:spPr>
        <a:xfrm>
          <a:off x="4543426" y="2514600"/>
          <a:ext cx="361950" cy="2857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95250</xdr:colOff>
      <xdr:row>7</xdr:row>
      <xdr:rowOff>114300</xdr:rowOff>
    </xdr:from>
    <xdr:to>
      <xdr:col>7</xdr:col>
      <xdr:colOff>123825</xdr:colOff>
      <xdr:row>9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666F30-8172-4C2F-8E17-83582DC034F6}"/>
            </a:ext>
          </a:extLst>
        </xdr:cNvPr>
        <xdr:cNvSpPr/>
      </xdr:nvSpPr>
      <xdr:spPr>
        <a:xfrm>
          <a:off x="5905500" y="1447800"/>
          <a:ext cx="638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Yes</a:t>
          </a: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28575</xdr:colOff>
      <xdr:row>19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D6DF63-77F7-463A-A2FA-A5A54C9D29A4}"/>
            </a:ext>
          </a:extLst>
        </xdr:cNvPr>
        <xdr:cNvSpPr/>
      </xdr:nvSpPr>
      <xdr:spPr>
        <a:xfrm>
          <a:off x="5810250" y="3429000"/>
          <a:ext cx="638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</a:t>
          </a:r>
        </a:p>
      </xdr:txBody>
    </xdr:sp>
    <xdr:clientData/>
  </xdr:twoCellAnchor>
  <xdr:twoCellAnchor>
    <xdr:from>
      <xdr:col>11</xdr:col>
      <xdr:colOff>9525</xdr:colOff>
      <xdr:row>4</xdr:row>
      <xdr:rowOff>104775</xdr:rowOff>
    </xdr:from>
    <xdr:to>
      <xdr:col>12</xdr:col>
      <xdr:colOff>38100</xdr:colOff>
      <xdr:row>6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460DC1-7583-4CEE-A047-257041E36692}"/>
            </a:ext>
          </a:extLst>
        </xdr:cNvPr>
        <xdr:cNvSpPr/>
      </xdr:nvSpPr>
      <xdr:spPr>
        <a:xfrm>
          <a:off x="8867775" y="866775"/>
          <a:ext cx="638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Yes</a:t>
          </a:r>
        </a:p>
      </xdr:txBody>
    </xdr:sp>
    <xdr:clientData/>
  </xdr:twoCellAnchor>
  <xdr:twoCellAnchor>
    <xdr:from>
      <xdr:col>10</xdr:col>
      <xdr:colOff>552450</xdr:colOff>
      <xdr:row>9</xdr:row>
      <xdr:rowOff>9525</xdr:rowOff>
    </xdr:from>
    <xdr:to>
      <xdr:col>11</xdr:col>
      <xdr:colOff>581025</xdr:colOff>
      <xdr:row>10</xdr:row>
      <xdr:rowOff>104775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FC1CFF3-ADB2-4603-918A-151D33D653AC}"/>
            </a:ext>
          </a:extLst>
        </xdr:cNvPr>
        <xdr:cNvSpPr/>
      </xdr:nvSpPr>
      <xdr:spPr>
        <a:xfrm>
          <a:off x="8801100" y="1724025"/>
          <a:ext cx="638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</a:t>
          </a:r>
        </a:p>
      </xdr:txBody>
    </xdr:sp>
    <xdr:clientData/>
  </xdr:twoCellAnchor>
  <xdr:twoCellAnchor>
    <xdr:from>
      <xdr:col>11</xdr:col>
      <xdr:colOff>0</xdr:colOff>
      <xdr:row>15</xdr:row>
      <xdr:rowOff>0</xdr:rowOff>
    </xdr:from>
    <xdr:to>
      <xdr:col>12</xdr:col>
      <xdr:colOff>28575</xdr:colOff>
      <xdr:row>16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AABD498-4A1D-4521-B1BD-8EB5EF11DFF5}"/>
            </a:ext>
          </a:extLst>
        </xdr:cNvPr>
        <xdr:cNvSpPr/>
      </xdr:nvSpPr>
      <xdr:spPr>
        <a:xfrm>
          <a:off x="8858250" y="2857500"/>
          <a:ext cx="638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Yes</a:t>
          </a:r>
        </a:p>
      </xdr:txBody>
    </xdr:sp>
    <xdr:clientData/>
  </xdr:twoCellAnchor>
  <xdr:twoCellAnchor>
    <xdr:from>
      <xdr:col>11</xdr:col>
      <xdr:colOff>0</xdr:colOff>
      <xdr:row>21</xdr:row>
      <xdr:rowOff>0</xdr:rowOff>
    </xdr:from>
    <xdr:to>
      <xdr:col>12</xdr:col>
      <xdr:colOff>28575</xdr:colOff>
      <xdr:row>22</xdr:row>
      <xdr:rowOff>95250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FA2C176-5E21-4D13-9CF2-C032FC3B83F3}"/>
            </a:ext>
          </a:extLst>
        </xdr:cNvPr>
        <xdr:cNvSpPr/>
      </xdr:nvSpPr>
      <xdr:spPr>
        <a:xfrm>
          <a:off x="8858250" y="4000500"/>
          <a:ext cx="638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</a:t>
          </a:r>
        </a:p>
      </xdr:txBody>
    </xdr:sp>
    <xdr:clientData/>
  </xdr:twoCellAnchor>
  <xdr:twoCellAnchor>
    <xdr:from>
      <xdr:col>10</xdr:col>
      <xdr:colOff>57150</xdr:colOff>
      <xdr:row>7</xdr:row>
      <xdr:rowOff>95250</xdr:rowOff>
    </xdr:from>
    <xdr:to>
      <xdr:col>10</xdr:col>
      <xdr:colOff>276225</xdr:colOff>
      <xdr:row>8</xdr:row>
      <xdr:rowOff>104775</xdr:rowOff>
    </xdr:to>
    <xdr:sp macro="" textlink="">
      <xdr:nvSpPr>
        <xdr:cNvPr id="10" name="Flowchart: Connector 9">
          <a:extLst>
            <a:ext uri="{FF2B5EF4-FFF2-40B4-BE49-F238E27FC236}">
              <a16:creationId xmlns:a16="http://schemas.microsoft.com/office/drawing/2014/main" id="{063FBC6D-A2B2-DBA5-50FF-84E5FC3C332D}"/>
            </a:ext>
          </a:extLst>
        </xdr:cNvPr>
        <xdr:cNvSpPr/>
      </xdr:nvSpPr>
      <xdr:spPr>
        <a:xfrm>
          <a:off x="8305800" y="1428750"/>
          <a:ext cx="219075" cy="200025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10</xdr:col>
      <xdr:colOff>219075</xdr:colOff>
      <xdr:row>19</xdr:row>
      <xdr:rowOff>9525</xdr:rowOff>
    </xdr:to>
    <xdr:sp macro="" textlink="">
      <xdr:nvSpPr>
        <xdr:cNvPr id="11" name="Flowchart: Connector 10">
          <a:extLst>
            <a:ext uri="{FF2B5EF4-FFF2-40B4-BE49-F238E27FC236}">
              <a16:creationId xmlns:a16="http://schemas.microsoft.com/office/drawing/2014/main" id="{FB5F77D3-C215-4C7C-886A-3D9FFAEDF670}"/>
            </a:ext>
          </a:extLst>
        </xdr:cNvPr>
        <xdr:cNvSpPr/>
      </xdr:nvSpPr>
      <xdr:spPr>
        <a:xfrm>
          <a:off x="8248650" y="3429000"/>
          <a:ext cx="219075" cy="200025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190500</xdr:colOff>
      <xdr:row>4</xdr:row>
      <xdr:rowOff>123824</xdr:rowOff>
    </xdr:from>
    <xdr:to>
      <xdr:col>14</xdr:col>
      <xdr:colOff>485775</xdr:colOff>
      <xdr:row>5</xdr:row>
      <xdr:rowOff>171449</xdr:rowOff>
    </xdr:to>
    <xdr:sp macro="" textlink="">
      <xdr:nvSpPr>
        <xdr:cNvPr id="12" name="Flowchart: Extract 11">
          <a:extLst>
            <a:ext uri="{FF2B5EF4-FFF2-40B4-BE49-F238E27FC236}">
              <a16:creationId xmlns:a16="http://schemas.microsoft.com/office/drawing/2014/main" id="{F495257E-2294-DE57-9125-B28E6A0205E0}"/>
            </a:ext>
          </a:extLst>
        </xdr:cNvPr>
        <xdr:cNvSpPr/>
      </xdr:nvSpPr>
      <xdr:spPr>
        <a:xfrm rot="2231338">
          <a:off x="10877550" y="885824"/>
          <a:ext cx="295275" cy="2381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600075</xdr:colOff>
      <xdr:row>9</xdr:row>
      <xdr:rowOff>9525</xdr:rowOff>
    </xdr:from>
    <xdr:to>
      <xdr:col>14</xdr:col>
      <xdr:colOff>285750</xdr:colOff>
      <xdr:row>10</xdr:row>
      <xdr:rowOff>57150</xdr:rowOff>
    </xdr:to>
    <xdr:sp macro="" textlink="">
      <xdr:nvSpPr>
        <xdr:cNvPr id="13" name="Flowchart: Extract 12">
          <a:extLst>
            <a:ext uri="{FF2B5EF4-FFF2-40B4-BE49-F238E27FC236}">
              <a16:creationId xmlns:a16="http://schemas.microsoft.com/office/drawing/2014/main" id="{B5709DED-C6D0-4D63-942B-87B60F3B049A}"/>
            </a:ext>
          </a:extLst>
        </xdr:cNvPr>
        <xdr:cNvSpPr/>
      </xdr:nvSpPr>
      <xdr:spPr>
        <a:xfrm rot="1782903">
          <a:off x="10677525" y="1724025"/>
          <a:ext cx="295275" cy="2381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47625</xdr:colOff>
      <xdr:row>14</xdr:row>
      <xdr:rowOff>142875</xdr:rowOff>
    </xdr:from>
    <xdr:to>
      <xdr:col>14</xdr:col>
      <xdr:colOff>342900</xdr:colOff>
      <xdr:row>16</xdr:row>
      <xdr:rowOff>0</xdr:rowOff>
    </xdr:to>
    <xdr:sp macro="" textlink="">
      <xdr:nvSpPr>
        <xdr:cNvPr id="15" name="Flowchart: Extract 14">
          <a:extLst>
            <a:ext uri="{FF2B5EF4-FFF2-40B4-BE49-F238E27FC236}">
              <a16:creationId xmlns:a16="http://schemas.microsoft.com/office/drawing/2014/main" id="{FD536663-69F3-4977-893F-7EBCFFC54985}"/>
            </a:ext>
          </a:extLst>
        </xdr:cNvPr>
        <xdr:cNvSpPr/>
      </xdr:nvSpPr>
      <xdr:spPr>
        <a:xfrm rot="1709592">
          <a:off x="10734675" y="2809875"/>
          <a:ext cx="295275" cy="2381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590550</xdr:colOff>
      <xdr:row>20</xdr:row>
      <xdr:rowOff>180976</xdr:rowOff>
    </xdr:from>
    <xdr:to>
      <xdr:col>14</xdr:col>
      <xdr:colOff>276225</xdr:colOff>
      <xdr:row>22</xdr:row>
      <xdr:rowOff>38101</xdr:rowOff>
    </xdr:to>
    <xdr:sp macro="" textlink="">
      <xdr:nvSpPr>
        <xdr:cNvPr id="16" name="Flowchart: Extract 15">
          <a:extLst>
            <a:ext uri="{FF2B5EF4-FFF2-40B4-BE49-F238E27FC236}">
              <a16:creationId xmlns:a16="http://schemas.microsoft.com/office/drawing/2014/main" id="{3F85E983-0786-4C6D-ADD1-32AFC009AD69}"/>
            </a:ext>
          </a:extLst>
        </xdr:cNvPr>
        <xdr:cNvSpPr/>
      </xdr:nvSpPr>
      <xdr:spPr>
        <a:xfrm rot="1834676">
          <a:off x="10668000" y="3990976"/>
          <a:ext cx="295275" cy="2381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733425</xdr:colOff>
      <xdr:row>13</xdr:row>
      <xdr:rowOff>180975</xdr:rowOff>
    </xdr:from>
    <xdr:to>
      <xdr:col>3</xdr:col>
      <xdr:colOff>561976</xdr:colOff>
      <xdr:row>14</xdr:row>
      <xdr:rowOff>14288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3F8CFF4-5392-F5B4-5123-90B82AB83927}"/>
            </a:ext>
          </a:extLst>
        </xdr:cNvPr>
        <xdr:cNvCxnSpPr>
          <a:stCxn id="2" idx="3"/>
          <a:endCxn id="3" idx="1"/>
        </xdr:cNvCxnSpPr>
      </xdr:nvCxnSpPr>
      <xdr:spPr>
        <a:xfrm flipV="1">
          <a:off x="2305050" y="2657475"/>
          <a:ext cx="2238376" cy="238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133351</xdr:colOff>
      <xdr:row>8</xdr:row>
      <xdr:rowOff>66675</xdr:rowOff>
    </xdr:from>
    <xdr:to>
      <xdr:col>6</xdr:col>
      <xdr:colOff>95250</xdr:colOff>
      <xdr:row>13</xdr:row>
      <xdr:rowOff>38100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61D595F0-DE41-800F-3E89-78B9F5FE0470}"/>
            </a:ext>
          </a:extLst>
        </xdr:cNvPr>
        <xdr:cNvCxnSpPr>
          <a:stCxn id="3" idx="0"/>
          <a:endCxn id="4" idx="1"/>
        </xdr:cNvCxnSpPr>
      </xdr:nvCxnSpPr>
      <xdr:spPr>
        <a:xfrm flipV="1">
          <a:off x="4724401" y="1590675"/>
          <a:ext cx="1181099" cy="9239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133351</xdr:colOff>
      <xdr:row>14</xdr:row>
      <xdr:rowOff>133350</xdr:rowOff>
    </xdr:from>
    <xdr:to>
      <xdr:col>6</xdr:col>
      <xdr:colOff>0</xdr:colOff>
      <xdr:row>18</xdr:row>
      <xdr:rowOff>142875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61EBF228-0A1E-BDD1-B82D-A8B514D283C6}"/>
            </a:ext>
          </a:extLst>
        </xdr:cNvPr>
        <xdr:cNvCxnSpPr>
          <a:stCxn id="3" idx="2"/>
          <a:endCxn id="5" idx="1"/>
        </xdr:cNvCxnSpPr>
      </xdr:nvCxnSpPr>
      <xdr:spPr>
        <a:xfrm>
          <a:off x="4724401" y="2800350"/>
          <a:ext cx="1085849" cy="771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18</xdr:row>
      <xdr:rowOff>100013</xdr:rowOff>
    </xdr:from>
    <xdr:to>
      <xdr:col>10</xdr:col>
      <xdr:colOff>0</xdr:colOff>
      <xdr:row>18</xdr:row>
      <xdr:rowOff>142875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5B7EA0A8-55A5-30C5-14D7-1FE4F1DD760E}"/>
            </a:ext>
          </a:extLst>
        </xdr:cNvPr>
        <xdr:cNvCxnSpPr>
          <a:stCxn id="5" idx="3"/>
          <a:endCxn id="11" idx="2"/>
        </xdr:cNvCxnSpPr>
      </xdr:nvCxnSpPr>
      <xdr:spPr>
        <a:xfrm flipV="1">
          <a:off x="6448425" y="3529013"/>
          <a:ext cx="1800225" cy="428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8</xdr:row>
      <xdr:rowOff>4763</xdr:rowOff>
    </xdr:from>
    <xdr:to>
      <xdr:col>10</xdr:col>
      <xdr:colOff>57150</xdr:colOff>
      <xdr:row>8</xdr:row>
      <xdr:rowOff>66675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67E25EB-9577-F942-C882-0390E8A2CA65}"/>
            </a:ext>
          </a:extLst>
        </xdr:cNvPr>
        <xdr:cNvCxnSpPr>
          <a:stCxn id="4" idx="3"/>
          <a:endCxn id="10" idx="2"/>
        </xdr:cNvCxnSpPr>
      </xdr:nvCxnSpPr>
      <xdr:spPr>
        <a:xfrm flipV="1">
          <a:off x="6543675" y="1528763"/>
          <a:ext cx="1762125" cy="61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244142</xdr:colOff>
      <xdr:row>5</xdr:row>
      <xdr:rowOff>57150</xdr:rowOff>
    </xdr:from>
    <xdr:to>
      <xdr:col>11</xdr:col>
      <xdr:colOff>9525</xdr:colOff>
      <xdr:row>7</xdr:row>
      <xdr:rowOff>124543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F3D9210-FFB3-993C-7097-D7BF4D6246FA}"/>
            </a:ext>
          </a:extLst>
        </xdr:cNvPr>
        <xdr:cNvCxnSpPr>
          <a:stCxn id="10" idx="7"/>
          <a:endCxn id="6" idx="1"/>
        </xdr:cNvCxnSpPr>
      </xdr:nvCxnSpPr>
      <xdr:spPr>
        <a:xfrm flipV="1">
          <a:off x="8492792" y="1009650"/>
          <a:ext cx="374983" cy="4483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244142</xdr:colOff>
      <xdr:row>8</xdr:row>
      <xdr:rowOff>75482</xdr:rowOff>
    </xdr:from>
    <xdr:to>
      <xdr:col>10</xdr:col>
      <xdr:colOff>552450</xdr:colOff>
      <xdr:row>9</xdr:row>
      <xdr:rowOff>152400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9795436B-10FE-8277-40F5-F2C9076426D5}"/>
            </a:ext>
          </a:extLst>
        </xdr:cNvPr>
        <xdr:cNvCxnSpPr>
          <a:stCxn id="10" idx="5"/>
          <a:endCxn id="7" idx="1"/>
        </xdr:cNvCxnSpPr>
      </xdr:nvCxnSpPr>
      <xdr:spPr>
        <a:xfrm>
          <a:off x="8492792" y="1599482"/>
          <a:ext cx="308308" cy="2674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186992</xdr:colOff>
      <xdr:row>15</xdr:row>
      <xdr:rowOff>142875</xdr:rowOff>
    </xdr:from>
    <xdr:to>
      <xdr:col>11</xdr:col>
      <xdr:colOff>0</xdr:colOff>
      <xdr:row>18</xdr:row>
      <xdr:rowOff>29293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80C68D4A-DB18-3D3B-9500-8859AB924B6B}"/>
            </a:ext>
          </a:extLst>
        </xdr:cNvPr>
        <xdr:cNvCxnSpPr>
          <a:stCxn id="11" idx="7"/>
          <a:endCxn id="8" idx="1"/>
        </xdr:cNvCxnSpPr>
      </xdr:nvCxnSpPr>
      <xdr:spPr>
        <a:xfrm flipV="1">
          <a:off x="8435642" y="3000375"/>
          <a:ext cx="422608" cy="4579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109538</xdr:colOff>
      <xdr:row>19</xdr:row>
      <xdr:rowOff>9525</xdr:rowOff>
    </xdr:from>
    <xdr:to>
      <xdr:col>11</xdr:col>
      <xdr:colOff>0</xdr:colOff>
      <xdr:row>21</xdr:row>
      <xdr:rowOff>142875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5FB36AE2-4314-FF88-3A47-97D61FA6BA53}"/>
            </a:ext>
          </a:extLst>
        </xdr:cNvPr>
        <xdr:cNvCxnSpPr>
          <a:stCxn id="11" idx="4"/>
          <a:endCxn id="9" idx="1"/>
        </xdr:cNvCxnSpPr>
      </xdr:nvCxnSpPr>
      <xdr:spPr>
        <a:xfrm>
          <a:off x="8358188" y="3629025"/>
          <a:ext cx="500062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</xdr:row>
      <xdr:rowOff>57150</xdr:rowOff>
    </xdr:from>
    <xdr:to>
      <xdr:col>14</xdr:col>
      <xdr:colOff>142875</xdr:colOff>
      <xdr:row>5</xdr:row>
      <xdr:rowOff>57150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17EBB3C8-28C7-D137-5F95-9C1F78D3D879}"/>
            </a:ext>
          </a:extLst>
        </xdr:cNvPr>
        <xdr:cNvCxnSpPr>
          <a:stCxn id="6" idx="3"/>
        </xdr:cNvCxnSpPr>
      </xdr:nvCxnSpPr>
      <xdr:spPr>
        <a:xfrm>
          <a:off x="9505950" y="1009650"/>
          <a:ext cx="13239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581025</xdr:colOff>
      <xdr:row>9</xdr:row>
      <xdr:rowOff>152400</xdr:rowOff>
    </xdr:from>
    <xdr:to>
      <xdr:col>13</xdr:col>
      <xdr:colOff>514350</xdr:colOff>
      <xdr:row>9</xdr:row>
      <xdr:rowOff>152400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23351DB-C4AE-958E-DE16-95323AA270CE}"/>
            </a:ext>
          </a:extLst>
        </xdr:cNvPr>
        <xdr:cNvCxnSpPr>
          <a:stCxn id="7" idx="3"/>
        </xdr:cNvCxnSpPr>
      </xdr:nvCxnSpPr>
      <xdr:spPr>
        <a:xfrm>
          <a:off x="9439275" y="1866900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15</xdr:row>
      <xdr:rowOff>114300</xdr:rowOff>
    </xdr:from>
    <xdr:to>
      <xdr:col>14</xdr:col>
      <xdr:colOff>19050</xdr:colOff>
      <xdr:row>15</xdr:row>
      <xdr:rowOff>142875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BAB1275D-E871-D9DC-95AF-40E6DC203041}"/>
            </a:ext>
          </a:extLst>
        </xdr:cNvPr>
        <xdr:cNvCxnSpPr>
          <a:stCxn id="8" idx="3"/>
        </xdr:cNvCxnSpPr>
      </xdr:nvCxnSpPr>
      <xdr:spPr>
        <a:xfrm flipV="1">
          <a:off x="9496425" y="2971800"/>
          <a:ext cx="120967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21</xdr:row>
      <xdr:rowOff>123825</xdr:rowOff>
    </xdr:from>
    <xdr:to>
      <xdr:col>13</xdr:col>
      <xdr:colOff>561975</xdr:colOff>
      <xdr:row>21</xdr:row>
      <xdr:rowOff>142875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5FE6DFF1-49EB-003E-F33A-4F4D85793874}"/>
            </a:ext>
          </a:extLst>
        </xdr:cNvPr>
        <xdr:cNvCxnSpPr>
          <a:stCxn id="9" idx="3"/>
        </xdr:cNvCxnSpPr>
      </xdr:nvCxnSpPr>
      <xdr:spPr>
        <a:xfrm flipV="1">
          <a:off x="9496425" y="4124325"/>
          <a:ext cx="11430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133349</xdr:rowOff>
    </xdr:from>
    <xdr:to>
      <xdr:col>1</xdr:col>
      <xdr:colOff>66675</xdr:colOff>
      <xdr:row>25</xdr:row>
      <xdr:rowOff>28574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8A99BB-C137-721B-AA3C-6F666040C335}"/>
            </a:ext>
          </a:extLst>
        </xdr:cNvPr>
        <xdr:cNvSpPr txBox="1"/>
      </xdr:nvSpPr>
      <xdr:spPr>
        <a:xfrm>
          <a:off x="0" y="4324349"/>
          <a:ext cx="676275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Natural Gas</a:t>
          </a:r>
        </a:p>
      </xdr:txBody>
    </xdr:sp>
    <xdr:clientData/>
  </xdr:twoCellAnchor>
  <xdr:twoCellAnchor>
    <xdr:from>
      <xdr:col>4</xdr:col>
      <xdr:colOff>390525</xdr:colOff>
      <xdr:row>22</xdr:row>
      <xdr:rowOff>95249</xdr:rowOff>
    </xdr:from>
    <xdr:to>
      <xdr:col>5</xdr:col>
      <xdr:colOff>495300</xdr:colOff>
      <xdr:row>25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3E3F1C1-B699-4827-AE4A-4FBFFE42BF8C}"/>
            </a:ext>
          </a:extLst>
        </xdr:cNvPr>
        <xdr:cNvSpPr txBox="1"/>
      </xdr:nvSpPr>
      <xdr:spPr>
        <a:xfrm>
          <a:off x="2828925" y="4286249"/>
          <a:ext cx="714375" cy="4762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Energy</a:t>
          </a:r>
          <a:r>
            <a:rPr lang="en-US" sz="1100" baseline="0"/>
            <a:t> Provider</a:t>
          </a:r>
          <a:endParaRPr lang="en-US" sz="1100"/>
        </a:p>
      </xdr:txBody>
    </xdr:sp>
    <xdr:clientData/>
  </xdr:twoCellAnchor>
  <xdr:twoCellAnchor>
    <xdr:from>
      <xdr:col>4</xdr:col>
      <xdr:colOff>209550</xdr:colOff>
      <xdr:row>12</xdr:row>
      <xdr:rowOff>95250</xdr:rowOff>
    </xdr:from>
    <xdr:to>
      <xdr:col>5</xdr:col>
      <xdr:colOff>295275</xdr:colOff>
      <xdr:row>15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64176CB-537E-4211-A32B-22A96AB1C961}"/>
            </a:ext>
          </a:extLst>
        </xdr:cNvPr>
        <xdr:cNvSpPr txBox="1"/>
      </xdr:nvSpPr>
      <xdr:spPr>
        <a:xfrm>
          <a:off x="2647950" y="2381250"/>
          <a:ext cx="69532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Sounding Test</a:t>
          </a:r>
        </a:p>
      </xdr:txBody>
    </xdr:sp>
    <xdr:clientData/>
  </xdr:twoCellAnchor>
  <xdr:twoCellAnchor>
    <xdr:from>
      <xdr:col>2</xdr:col>
      <xdr:colOff>28575</xdr:colOff>
      <xdr:row>22</xdr:row>
      <xdr:rowOff>133350</xdr:rowOff>
    </xdr:from>
    <xdr:to>
      <xdr:col>2</xdr:col>
      <xdr:colOff>561975</xdr:colOff>
      <xdr:row>24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A4088C-7BFB-4E61-A0C6-C4BA5B58FA96}"/>
            </a:ext>
          </a:extLst>
        </xdr:cNvPr>
        <xdr:cNvSpPr txBox="1"/>
      </xdr:nvSpPr>
      <xdr:spPr>
        <a:xfrm>
          <a:off x="1247775" y="4324350"/>
          <a:ext cx="533400" cy="295275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123825</xdr:colOff>
      <xdr:row>33</xdr:row>
      <xdr:rowOff>142875</xdr:rowOff>
    </xdr:from>
    <xdr:to>
      <xdr:col>5</xdr:col>
      <xdr:colOff>161925</xdr:colOff>
      <xdr:row>35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DE7BCE-0177-4687-8E63-0CAD93AEBBE9}"/>
            </a:ext>
          </a:extLst>
        </xdr:cNvPr>
        <xdr:cNvSpPr txBox="1"/>
      </xdr:nvSpPr>
      <xdr:spPr>
        <a:xfrm>
          <a:off x="1952625" y="6429375"/>
          <a:ext cx="12573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Exploration</a:t>
          </a:r>
          <a:r>
            <a:rPr lang="en-US" sz="1100" baseline="0"/>
            <a:t> Expert</a:t>
          </a:r>
          <a:endParaRPr lang="en-US" sz="1100"/>
        </a:p>
      </xdr:txBody>
    </xdr:sp>
    <xdr:clientData/>
  </xdr:twoCellAnchor>
  <xdr:twoCellAnchor>
    <xdr:from>
      <xdr:col>9</xdr:col>
      <xdr:colOff>85725</xdr:colOff>
      <xdr:row>10</xdr:row>
      <xdr:rowOff>19050</xdr:rowOff>
    </xdr:from>
    <xdr:to>
      <xdr:col>10</xdr:col>
      <xdr:colOff>238125</xdr:colOff>
      <xdr:row>11</xdr:row>
      <xdr:rowOff>171450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DA76124-FFD6-438C-BAB7-A39B7F0C31F7}"/>
            </a:ext>
          </a:extLst>
        </xdr:cNvPr>
        <xdr:cNvSpPr txBox="1"/>
      </xdr:nvSpPr>
      <xdr:spPr>
        <a:xfrm>
          <a:off x="5572125" y="1924050"/>
          <a:ext cx="762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Discovery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9</xdr:col>
      <xdr:colOff>114300</xdr:colOff>
      <xdr:row>14</xdr:row>
      <xdr:rowOff>76200</xdr:rowOff>
    </xdr:from>
    <xdr:to>
      <xdr:col>10</xdr:col>
      <xdr:colOff>485775</xdr:colOff>
      <xdr:row>16</xdr:row>
      <xdr:rowOff>38100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FD071C9-B17D-47E9-8FD2-0A0B7400E64B}"/>
            </a:ext>
          </a:extLst>
        </xdr:cNvPr>
        <xdr:cNvSpPr txBox="1"/>
      </xdr:nvSpPr>
      <xdr:spPr>
        <a:xfrm>
          <a:off x="5600700" y="2743200"/>
          <a:ext cx="9810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Discover</a:t>
          </a:r>
          <a:r>
            <a:rPr lang="en-US" sz="1100" baseline="0"/>
            <a:t>y</a:t>
          </a:r>
          <a:endParaRPr lang="en-US" sz="1100"/>
        </a:p>
      </xdr:txBody>
    </xdr:sp>
    <xdr:clientData/>
  </xdr:twoCellAnchor>
  <xdr:twoCellAnchor>
    <xdr:from>
      <xdr:col>9</xdr:col>
      <xdr:colOff>85725</xdr:colOff>
      <xdr:row>19</xdr:row>
      <xdr:rowOff>28575</xdr:rowOff>
    </xdr:from>
    <xdr:to>
      <xdr:col>10</xdr:col>
      <xdr:colOff>304800</xdr:colOff>
      <xdr:row>20</xdr:row>
      <xdr:rowOff>180975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3184F99-33BF-441C-A4F5-6780B8697B36}"/>
            </a:ext>
          </a:extLst>
        </xdr:cNvPr>
        <xdr:cNvSpPr txBox="1"/>
      </xdr:nvSpPr>
      <xdr:spPr>
        <a:xfrm>
          <a:off x="5572125" y="3648075"/>
          <a:ext cx="8286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Discovery</a:t>
          </a:r>
        </a:p>
      </xdr:txBody>
    </xdr:sp>
    <xdr:clientData/>
  </xdr:twoCellAnchor>
  <xdr:twoCellAnchor>
    <xdr:from>
      <xdr:col>9</xdr:col>
      <xdr:colOff>104775</xdr:colOff>
      <xdr:row>23</xdr:row>
      <xdr:rowOff>161925</xdr:rowOff>
    </xdr:from>
    <xdr:to>
      <xdr:col>10</xdr:col>
      <xdr:colOff>466725</xdr:colOff>
      <xdr:row>25</xdr:row>
      <xdr:rowOff>123825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355B94A-83FE-441F-8C0F-FC132D3620FF}"/>
            </a:ext>
          </a:extLst>
        </xdr:cNvPr>
        <xdr:cNvSpPr txBox="1"/>
      </xdr:nvSpPr>
      <xdr:spPr>
        <a:xfrm>
          <a:off x="5591175" y="4543425"/>
          <a:ext cx="9715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 Discovery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9</xdr:col>
      <xdr:colOff>152400</xdr:colOff>
      <xdr:row>30</xdr:row>
      <xdr:rowOff>66675</xdr:rowOff>
    </xdr:from>
    <xdr:to>
      <xdr:col>10</xdr:col>
      <xdr:colOff>304800</xdr:colOff>
      <xdr:row>32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072E4DC-7D2D-415C-B96A-A029B76151B1}"/>
            </a:ext>
          </a:extLst>
        </xdr:cNvPr>
        <xdr:cNvSpPr txBox="1"/>
      </xdr:nvSpPr>
      <xdr:spPr>
        <a:xfrm>
          <a:off x="5638800" y="5781675"/>
          <a:ext cx="762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Discovery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171450</xdr:colOff>
      <xdr:row>34</xdr:row>
      <xdr:rowOff>114300</xdr:rowOff>
    </xdr:from>
    <xdr:to>
      <xdr:col>10</xdr:col>
      <xdr:colOff>523875</xdr:colOff>
      <xdr:row>36</xdr:row>
      <xdr:rowOff>76200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712F84F-A4FE-41BC-828C-DEBF4BB8F82C}"/>
            </a:ext>
          </a:extLst>
        </xdr:cNvPr>
        <xdr:cNvSpPr txBox="1"/>
      </xdr:nvSpPr>
      <xdr:spPr>
        <a:xfrm>
          <a:off x="5657850" y="6591300"/>
          <a:ext cx="9620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Discovery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238125</xdr:colOff>
      <xdr:row>10</xdr:row>
      <xdr:rowOff>185738</xdr:rowOff>
    </xdr:from>
    <xdr:to>
      <xdr:col>13</xdr:col>
      <xdr:colOff>38100</xdr:colOff>
      <xdr:row>11</xdr:row>
      <xdr:rowOff>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F3E81789-7B16-A324-2A50-05F6B8379E36}"/>
            </a:ext>
          </a:extLst>
        </xdr:cNvPr>
        <xdr:cNvCxnSpPr>
          <a:cxnSpLocks/>
          <a:stCxn id="15" idx="3"/>
        </xdr:cNvCxnSpPr>
      </xdr:nvCxnSpPr>
      <xdr:spPr>
        <a:xfrm flipV="1">
          <a:off x="6334125" y="2090738"/>
          <a:ext cx="162877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485775</xdr:colOff>
      <xdr:row>15</xdr:row>
      <xdr:rowOff>52388</xdr:rowOff>
    </xdr:from>
    <xdr:to>
      <xdr:col>13</xdr:col>
      <xdr:colOff>28575</xdr:colOff>
      <xdr:row>15</xdr:row>
      <xdr:rowOff>57150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98FDA320-0039-4198-BB6E-71A3FF8F8FBE}"/>
            </a:ext>
          </a:extLst>
        </xdr:cNvPr>
        <xdr:cNvCxnSpPr>
          <a:stCxn id="16" idx="3"/>
        </xdr:cNvCxnSpPr>
      </xdr:nvCxnSpPr>
      <xdr:spPr>
        <a:xfrm flipV="1">
          <a:off x="6581775" y="2909888"/>
          <a:ext cx="13716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19</xdr:row>
      <xdr:rowOff>180975</xdr:rowOff>
    </xdr:from>
    <xdr:to>
      <xdr:col>13</xdr:col>
      <xdr:colOff>38100</xdr:colOff>
      <xdr:row>20</xdr:row>
      <xdr:rowOff>9525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CFB2881-F3C6-479F-B5D8-435A7033316C}"/>
            </a:ext>
          </a:extLst>
        </xdr:cNvPr>
        <xdr:cNvCxnSpPr>
          <a:stCxn id="17" idx="3"/>
        </xdr:cNvCxnSpPr>
      </xdr:nvCxnSpPr>
      <xdr:spPr>
        <a:xfrm flipV="1">
          <a:off x="6400800" y="3800475"/>
          <a:ext cx="156210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24</xdr:row>
      <xdr:rowOff>142875</xdr:rowOff>
    </xdr:from>
    <xdr:to>
      <xdr:col>13</xdr:col>
      <xdr:colOff>66675</xdr:colOff>
      <xdr:row>25</xdr:row>
      <xdr:rowOff>19050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E597C98E-8E4E-4088-A6CB-6B502C7CA810}"/>
            </a:ext>
          </a:extLst>
        </xdr:cNvPr>
        <xdr:cNvCxnSpPr>
          <a:stCxn id="18" idx="3"/>
        </xdr:cNvCxnSpPr>
      </xdr:nvCxnSpPr>
      <xdr:spPr>
        <a:xfrm>
          <a:off x="6562725" y="4714875"/>
          <a:ext cx="1428750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31</xdr:row>
      <xdr:rowOff>19050</xdr:rowOff>
    </xdr:from>
    <xdr:to>
      <xdr:col>13</xdr:col>
      <xdr:colOff>85725</xdr:colOff>
      <xdr:row>31</xdr:row>
      <xdr:rowOff>47625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DBACA4AF-344E-4F6A-94B7-20FE8CC1B3E1}"/>
            </a:ext>
          </a:extLst>
        </xdr:cNvPr>
        <xdr:cNvCxnSpPr>
          <a:stCxn id="19" idx="3"/>
        </xdr:cNvCxnSpPr>
      </xdr:nvCxnSpPr>
      <xdr:spPr>
        <a:xfrm flipV="1">
          <a:off x="6400800" y="5924550"/>
          <a:ext cx="16097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523875</xdr:colOff>
      <xdr:row>35</xdr:row>
      <xdr:rowOff>95250</xdr:rowOff>
    </xdr:from>
    <xdr:to>
      <xdr:col>13</xdr:col>
      <xdr:colOff>95250</xdr:colOff>
      <xdr:row>35</xdr:row>
      <xdr:rowOff>171450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941A248A-AA31-4919-AC98-BDA867F87514}"/>
            </a:ext>
          </a:extLst>
        </xdr:cNvPr>
        <xdr:cNvCxnSpPr>
          <a:stCxn id="20" idx="3"/>
        </xdr:cNvCxnSpPr>
      </xdr:nvCxnSpPr>
      <xdr:spPr>
        <a:xfrm>
          <a:off x="6619875" y="6762750"/>
          <a:ext cx="1400175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23</xdr:row>
      <xdr:rowOff>90488</xdr:rowOff>
    </xdr:from>
    <xdr:to>
      <xdr:col>2</xdr:col>
      <xdr:colOff>28575</xdr:colOff>
      <xdr:row>23</xdr:row>
      <xdr:rowOff>176212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1AC1442-D0DF-7235-86CA-9179324196FE}"/>
            </a:ext>
          </a:extLst>
        </xdr:cNvPr>
        <xdr:cNvCxnSpPr>
          <a:stCxn id="3" idx="3"/>
          <a:endCxn id="8" idx="1"/>
        </xdr:cNvCxnSpPr>
      </xdr:nvCxnSpPr>
      <xdr:spPr>
        <a:xfrm flipV="1">
          <a:off x="676275" y="4471988"/>
          <a:ext cx="571500" cy="857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13</xdr:row>
      <xdr:rowOff>152400</xdr:rowOff>
    </xdr:from>
    <xdr:to>
      <xdr:col>4</xdr:col>
      <xdr:colOff>209550</xdr:colOff>
      <xdr:row>22</xdr:row>
      <xdr:rowOff>133350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B5AF76E-6FE7-19C5-0F03-FBC47BE561D8}"/>
            </a:ext>
          </a:extLst>
        </xdr:cNvPr>
        <xdr:cNvCxnSpPr>
          <a:stCxn id="8" idx="0"/>
          <a:endCxn id="7" idx="1"/>
        </xdr:cNvCxnSpPr>
      </xdr:nvCxnSpPr>
      <xdr:spPr>
        <a:xfrm flipV="1">
          <a:off x="1514475" y="2628900"/>
          <a:ext cx="1133475" cy="1695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295275</xdr:colOff>
      <xdr:row>24</xdr:row>
      <xdr:rowOff>47625</xdr:rowOff>
    </xdr:from>
    <xdr:to>
      <xdr:col>3</xdr:col>
      <xdr:colOff>123825</xdr:colOff>
      <xdr:row>34</xdr:row>
      <xdr:rowOff>123825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064F3C6-8B64-E620-FB4D-669625D15D88}"/>
            </a:ext>
          </a:extLst>
        </xdr:cNvPr>
        <xdr:cNvCxnSpPr>
          <a:stCxn id="8" idx="2"/>
          <a:endCxn id="10" idx="1"/>
        </xdr:cNvCxnSpPr>
      </xdr:nvCxnSpPr>
      <xdr:spPr>
        <a:xfrm>
          <a:off x="1514475" y="4619625"/>
          <a:ext cx="438150" cy="1981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13</xdr:row>
      <xdr:rowOff>152400</xdr:rowOff>
    </xdr:from>
    <xdr:to>
      <xdr:col>7</xdr:col>
      <xdr:colOff>304800</xdr:colOff>
      <xdr:row>13</xdr:row>
      <xdr:rowOff>157163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8958016-0959-0B84-75CA-7D3E8A828C71}"/>
            </a:ext>
          </a:extLst>
        </xdr:cNvPr>
        <xdr:cNvCxnSpPr>
          <a:stCxn id="7" idx="3"/>
          <a:endCxn id="51" idx="2"/>
        </xdr:cNvCxnSpPr>
      </xdr:nvCxnSpPr>
      <xdr:spPr>
        <a:xfrm>
          <a:off x="3343275" y="2628900"/>
          <a:ext cx="12287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12</xdr:row>
      <xdr:rowOff>161925</xdr:rowOff>
    </xdr:from>
    <xdr:to>
      <xdr:col>8</xdr:col>
      <xdr:colOff>66675</xdr:colOff>
      <xdr:row>14</xdr:row>
      <xdr:rowOff>152400</xdr:rowOff>
    </xdr:to>
    <xdr:sp macro="" textlink="">
      <xdr:nvSpPr>
        <xdr:cNvPr id="51" name="Flowchart: Connector 50">
          <a:extLst>
            <a:ext uri="{FF2B5EF4-FFF2-40B4-BE49-F238E27FC236}">
              <a16:creationId xmlns:a16="http://schemas.microsoft.com/office/drawing/2014/main" id="{728DC6C6-ABC1-CA3F-C5E5-1FD8C46632C3}"/>
            </a:ext>
          </a:extLst>
        </xdr:cNvPr>
        <xdr:cNvSpPr/>
      </xdr:nvSpPr>
      <xdr:spPr>
        <a:xfrm>
          <a:off x="4572000" y="2447925"/>
          <a:ext cx="371475" cy="371475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C00000"/>
            </a:solidFill>
          </a:endParaRPr>
        </a:p>
      </xdr:txBody>
    </xdr:sp>
    <xdr:clientData/>
  </xdr:twoCellAnchor>
  <xdr:twoCellAnchor>
    <xdr:from>
      <xdr:col>7</xdr:col>
      <xdr:colOff>257175</xdr:colOff>
      <xdr:row>22</xdr:row>
      <xdr:rowOff>161925</xdr:rowOff>
    </xdr:from>
    <xdr:to>
      <xdr:col>7</xdr:col>
      <xdr:colOff>581025</xdr:colOff>
      <xdr:row>24</xdr:row>
      <xdr:rowOff>85725</xdr:rowOff>
    </xdr:to>
    <xdr:sp macro="" textlink="">
      <xdr:nvSpPr>
        <xdr:cNvPr id="52" name="Flowchart: Connector 51">
          <a:extLst>
            <a:ext uri="{FF2B5EF4-FFF2-40B4-BE49-F238E27FC236}">
              <a16:creationId xmlns:a16="http://schemas.microsoft.com/office/drawing/2014/main" id="{48F6962B-0499-627D-D39D-5660D08721A7}"/>
            </a:ext>
          </a:extLst>
        </xdr:cNvPr>
        <xdr:cNvSpPr/>
      </xdr:nvSpPr>
      <xdr:spPr>
        <a:xfrm>
          <a:off x="4524375" y="4352925"/>
          <a:ext cx="323850" cy="30480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33</xdr:row>
      <xdr:rowOff>133350</xdr:rowOff>
    </xdr:from>
    <xdr:to>
      <xdr:col>7</xdr:col>
      <xdr:colOff>428625</xdr:colOff>
      <xdr:row>35</xdr:row>
      <xdr:rowOff>66675</xdr:rowOff>
    </xdr:to>
    <xdr:sp macro="" textlink="">
      <xdr:nvSpPr>
        <xdr:cNvPr id="53" name="Flowchart: Connector 52">
          <a:extLst>
            <a:ext uri="{FF2B5EF4-FFF2-40B4-BE49-F238E27FC236}">
              <a16:creationId xmlns:a16="http://schemas.microsoft.com/office/drawing/2014/main" id="{86668AF9-1900-D4C2-9707-0B4C13AE916D}"/>
            </a:ext>
          </a:extLst>
        </xdr:cNvPr>
        <xdr:cNvSpPr/>
      </xdr:nvSpPr>
      <xdr:spPr>
        <a:xfrm>
          <a:off x="4352925" y="6419850"/>
          <a:ext cx="342900" cy="314325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495300</xdr:colOff>
      <xdr:row>23</xdr:row>
      <xdr:rowOff>123825</xdr:rowOff>
    </xdr:from>
    <xdr:to>
      <xdr:col>7</xdr:col>
      <xdr:colOff>257175</xdr:colOff>
      <xdr:row>23</xdr:row>
      <xdr:rowOff>142875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F9B3AFD4-D1A8-AE07-178E-838B6628D751}"/>
            </a:ext>
          </a:extLst>
        </xdr:cNvPr>
        <xdr:cNvCxnSpPr>
          <a:stCxn id="5" idx="3"/>
          <a:endCxn id="52" idx="2"/>
        </xdr:cNvCxnSpPr>
      </xdr:nvCxnSpPr>
      <xdr:spPr>
        <a:xfrm flipV="1">
          <a:off x="3543300" y="4505325"/>
          <a:ext cx="98107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161925</xdr:colOff>
      <xdr:row>34</xdr:row>
      <xdr:rowOff>100013</xdr:rowOff>
    </xdr:from>
    <xdr:to>
      <xdr:col>7</xdr:col>
      <xdr:colOff>85725</xdr:colOff>
      <xdr:row>34</xdr:row>
      <xdr:rowOff>123825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B00EFE6-33C0-57A5-7B2D-B88F3A1AFCCD}"/>
            </a:ext>
          </a:extLst>
        </xdr:cNvPr>
        <xdr:cNvCxnSpPr>
          <a:stCxn id="10" idx="3"/>
          <a:endCxn id="53" idx="2"/>
        </xdr:cNvCxnSpPr>
      </xdr:nvCxnSpPr>
      <xdr:spPr>
        <a:xfrm flipV="1">
          <a:off x="3209925" y="6577013"/>
          <a:ext cx="1143000" cy="23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23</xdr:row>
      <xdr:rowOff>90488</xdr:rowOff>
    </xdr:from>
    <xdr:to>
      <xdr:col>4</xdr:col>
      <xdr:colOff>390525</xdr:colOff>
      <xdr:row>23</xdr:row>
      <xdr:rowOff>142875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4826B25B-1946-FE17-E143-95DBFF4F962D}"/>
            </a:ext>
          </a:extLst>
        </xdr:cNvPr>
        <xdr:cNvCxnSpPr>
          <a:stCxn id="8" idx="3"/>
          <a:endCxn id="5" idx="1"/>
        </xdr:cNvCxnSpPr>
      </xdr:nvCxnSpPr>
      <xdr:spPr>
        <a:xfrm>
          <a:off x="1781175" y="4471988"/>
          <a:ext cx="1047750" cy="523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23</xdr:row>
      <xdr:rowOff>123825</xdr:rowOff>
    </xdr:from>
    <xdr:to>
      <xdr:col>9</xdr:col>
      <xdr:colOff>104775</xdr:colOff>
      <xdr:row>24</xdr:row>
      <xdr:rowOff>142875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8FA15644-F9F0-DE78-9630-4B3C15ADA6F7}"/>
            </a:ext>
          </a:extLst>
        </xdr:cNvPr>
        <xdr:cNvCxnSpPr>
          <a:stCxn id="52" idx="6"/>
          <a:endCxn id="18" idx="1"/>
        </xdr:cNvCxnSpPr>
      </xdr:nvCxnSpPr>
      <xdr:spPr>
        <a:xfrm>
          <a:off x="4848225" y="4505325"/>
          <a:ext cx="742950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581025</xdr:colOff>
      <xdr:row>20</xdr:row>
      <xdr:rowOff>9525</xdr:rowOff>
    </xdr:from>
    <xdr:to>
      <xdr:col>9</xdr:col>
      <xdr:colOff>85725</xdr:colOff>
      <xdr:row>23</xdr:row>
      <xdr:rowOff>123825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34112895-FC42-EF87-4DD2-612C2B5B4EB1}"/>
            </a:ext>
          </a:extLst>
        </xdr:cNvPr>
        <xdr:cNvCxnSpPr>
          <a:stCxn id="52" idx="6"/>
          <a:endCxn id="17" idx="1"/>
        </xdr:cNvCxnSpPr>
      </xdr:nvCxnSpPr>
      <xdr:spPr>
        <a:xfrm flipV="1">
          <a:off x="4848225" y="3819525"/>
          <a:ext cx="723900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157163</xdr:rowOff>
    </xdr:from>
    <xdr:to>
      <xdr:col>9</xdr:col>
      <xdr:colOff>114300</xdr:colOff>
      <xdr:row>15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9B546C-6B47-3B88-7124-B6FF5A41A605}"/>
            </a:ext>
          </a:extLst>
        </xdr:cNvPr>
        <xdr:cNvCxnSpPr>
          <a:stCxn id="51" idx="6"/>
          <a:endCxn id="16" idx="1"/>
        </xdr:cNvCxnSpPr>
      </xdr:nvCxnSpPr>
      <xdr:spPr>
        <a:xfrm>
          <a:off x="4943475" y="2633663"/>
          <a:ext cx="657225" cy="280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11</xdr:row>
      <xdr:rowOff>0</xdr:rowOff>
    </xdr:from>
    <xdr:to>
      <xdr:col>9</xdr:col>
      <xdr:colOff>85725</xdr:colOff>
      <xdr:row>13</xdr:row>
      <xdr:rowOff>157163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50237FB8-065B-D1B7-6F58-7904249C7C6D}"/>
            </a:ext>
          </a:extLst>
        </xdr:cNvPr>
        <xdr:cNvCxnSpPr>
          <a:stCxn id="51" idx="6"/>
          <a:endCxn id="15" idx="1"/>
        </xdr:cNvCxnSpPr>
      </xdr:nvCxnSpPr>
      <xdr:spPr>
        <a:xfrm flipV="1">
          <a:off x="4943475" y="2095500"/>
          <a:ext cx="628650" cy="5381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31</xdr:row>
      <xdr:rowOff>47625</xdr:rowOff>
    </xdr:from>
    <xdr:to>
      <xdr:col>9</xdr:col>
      <xdr:colOff>152400</xdr:colOff>
      <xdr:row>34</xdr:row>
      <xdr:rowOff>100013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3DA6E0A7-8E33-85A8-7DB3-B01341FEF73F}"/>
            </a:ext>
          </a:extLst>
        </xdr:cNvPr>
        <xdr:cNvCxnSpPr>
          <a:stCxn id="53" idx="6"/>
          <a:endCxn id="19" idx="1"/>
        </xdr:cNvCxnSpPr>
      </xdr:nvCxnSpPr>
      <xdr:spPr>
        <a:xfrm flipV="1">
          <a:off x="4695825" y="5953125"/>
          <a:ext cx="942975" cy="6238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428625</xdr:colOff>
      <xdr:row>34</xdr:row>
      <xdr:rowOff>100013</xdr:rowOff>
    </xdr:from>
    <xdr:to>
      <xdr:col>9</xdr:col>
      <xdr:colOff>171450</xdr:colOff>
      <xdr:row>35</xdr:row>
      <xdr:rowOff>95250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371A9961-9E74-0AFA-F82A-CB0D5634C005}"/>
            </a:ext>
          </a:extLst>
        </xdr:cNvPr>
        <xdr:cNvCxnSpPr>
          <a:stCxn id="53" idx="6"/>
          <a:endCxn id="20" idx="1"/>
        </xdr:cNvCxnSpPr>
      </xdr:nvCxnSpPr>
      <xdr:spPr>
        <a:xfrm>
          <a:off x="4695825" y="6577013"/>
          <a:ext cx="962025" cy="1857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10</xdr:row>
      <xdr:rowOff>123824</xdr:rowOff>
    </xdr:from>
    <xdr:to>
      <xdr:col>13</xdr:col>
      <xdr:colOff>409575</xdr:colOff>
      <xdr:row>12</xdr:row>
      <xdr:rowOff>38099</xdr:rowOff>
    </xdr:to>
    <xdr:sp macro="" textlink="">
      <xdr:nvSpPr>
        <xdr:cNvPr id="84" name="Flowchart: Extract 83">
          <a:extLst>
            <a:ext uri="{FF2B5EF4-FFF2-40B4-BE49-F238E27FC236}">
              <a16:creationId xmlns:a16="http://schemas.microsoft.com/office/drawing/2014/main" id="{CEED30DD-1E62-C669-9B87-6D267452EB3D}"/>
            </a:ext>
          </a:extLst>
        </xdr:cNvPr>
        <xdr:cNvSpPr/>
      </xdr:nvSpPr>
      <xdr:spPr>
        <a:xfrm rot="9423164">
          <a:off x="8010525" y="2028824"/>
          <a:ext cx="323850" cy="2952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66674</xdr:colOff>
      <xdr:row>14</xdr:row>
      <xdr:rowOff>171450</xdr:rowOff>
    </xdr:from>
    <xdr:to>
      <xdr:col>13</xdr:col>
      <xdr:colOff>390524</xdr:colOff>
      <xdr:row>16</xdr:row>
      <xdr:rowOff>85725</xdr:rowOff>
    </xdr:to>
    <xdr:sp macro="" textlink="">
      <xdr:nvSpPr>
        <xdr:cNvPr id="85" name="Flowchart: Extract 84">
          <a:extLst>
            <a:ext uri="{FF2B5EF4-FFF2-40B4-BE49-F238E27FC236}">
              <a16:creationId xmlns:a16="http://schemas.microsoft.com/office/drawing/2014/main" id="{FD6107B6-BBAD-476A-98A1-7A6352EC245B}"/>
            </a:ext>
          </a:extLst>
        </xdr:cNvPr>
        <xdr:cNvSpPr/>
      </xdr:nvSpPr>
      <xdr:spPr>
        <a:xfrm rot="9423164">
          <a:off x="7991474" y="2838450"/>
          <a:ext cx="323850" cy="2952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104776</xdr:colOff>
      <xdr:row>19</xdr:row>
      <xdr:rowOff>104775</xdr:rowOff>
    </xdr:from>
    <xdr:to>
      <xdr:col>13</xdr:col>
      <xdr:colOff>428626</xdr:colOff>
      <xdr:row>21</xdr:row>
      <xdr:rowOff>19050</xdr:rowOff>
    </xdr:to>
    <xdr:sp macro="" textlink="">
      <xdr:nvSpPr>
        <xdr:cNvPr id="86" name="Flowchart: Extract 85">
          <a:extLst>
            <a:ext uri="{FF2B5EF4-FFF2-40B4-BE49-F238E27FC236}">
              <a16:creationId xmlns:a16="http://schemas.microsoft.com/office/drawing/2014/main" id="{6B929D14-1C74-4C46-B25F-4A0587AA454D}"/>
            </a:ext>
          </a:extLst>
        </xdr:cNvPr>
        <xdr:cNvSpPr/>
      </xdr:nvSpPr>
      <xdr:spPr>
        <a:xfrm rot="9423164">
          <a:off x="8029576" y="3724275"/>
          <a:ext cx="323850" cy="2952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123824</xdr:colOff>
      <xdr:row>24</xdr:row>
      <xdr:rowOff>133350</xdr:rowOff>
    </xdr:from>
    <xdr:to>
      <xdr:col>13</xdr:col>
      <xdr:colOff>447674</xdr:colOff>
      <xdr:row>26</xdr:row>
      <xdr:rowOff>47625</xdr:rowOff>
    </xdr:to>
    <xdr:sp macro="" textlink="">
      <xdr:nvSpPr>
        <xdr:cNvPr id="87" name="Flowchart: Extract 86">
          <a:extLst>
            <a:ext uri="{FF2B5EF4-FFF2-40B4-BE49-F238E27FC236}">
              <a16:creationId xmlns:a16="http://schemas.microsoft.com/office/drawing/2014/main" id="{4997FC47-7B0F-44DD-A242-B79C899F3F5C}"/>
            </a:ext>
          </a:extLst>
        </xdr:cNvPr>
        <xdr:cNvSpPr/>
      </xdr:nvSpPr>
      <xdr:spPr>
        <a:xfrm rot="9423164">
          <a:off x="8048624" y="4705350"/>
          <a:ext cx="323850" cy="2952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30</xdr:row>
      <xdr:rowOff>142874</xdr:rowOff>
    </xdr:from>
    <xdr:to>
      <xdr:col>13</xdr:col>
      <xdr:colOff>476250</xdr:colOff>
      <xdr:row>32</xdr:row>
      <xdr:rowOff>57149</xdr:rowOff>
    </xdr:to>
    <xdr:sp macro="" textlink="">
      <xdr:nvSpPr>
        <xdr:cNvPr id="88" name="Flowchart: Extract 87">
          <a:extLst>
            <a:ext uri="{FF2B5EF4-FFF2-40B4-BE49-F238E27FC236}">
              <a16:creationId xmlns:a16="http://schemas.microsoft.com/office/drawing/2014/main" id="{737B3661-ABAF-4C17-B3B0-BD7D08C8A759}"/>
            </a:ext>
          </a:extLst>
        </xdr:cNvPr>
        <xdr:cNvSpPr/>
      </xdr:nvSpPr>
      <xdr:spPr>
        <a:xfrm rot="9423164">
          <a:off x="8077200" y="5857874"/>
          <a:ext cx="323850" cy="2952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161925</xdr:colOff>
      <xdr:row>35</xdr:row>
      <xdr:rowOff>104775</xdr:rowOff>
    </xdr:from>
    <xdr:to>
      <xdr:col>13</xdr:col>
      <xdr:colOff>485775</xdr:colOff>
      <xdr:row>37</xdr:row>
      <xdr:rowOff>19050</xdr:rowOff>
    </xdr:to>
    <xdr:sp macro="" textlink="">
      <xdr:nvSpPr>
        <xdr:cNvPr id="89" name="Flowchart: Extract 88">
          <a:extLst>
            <a:ext uri="{FF2B5EF4-FFF2-40B4-BE49-F238E27FC236}">
              <a16:creationId xmlns:a16="http://schemas.microsoft.com/office/drawing/2014/main" id="{6A9B9488-5D23-49FE-AB8C-FB830119F8D9}"/>
            </a:ext>
          </a:extLst>
        </xdr:cNvPr>
        <xdr:cNvSpPr/>
      </xdr:nvSpPr>
      <xdr:spPr>
        <a:xfrm rot="9423164">
          <a:off x="8086725" y="6772275"/>
          <a:ext cx="323850" cy="2952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15</xdr:row>
      <xdr:rowOff>85725</xdr:rowOff>
    </xdr:from>
    <xdr:to>
      <xdr:col>10</xdr:col>
      <xdr:colOff>228600</xdr:colOff>
      <xdr:row>16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EBDE32-9857-5035-8D9B-DE421EDB6572}"/>
            </a:ext>
          </a:extLst>
        </xdr:cNvPr>
        <xdr:cNvSpPr/>
      </xdr:nvSpPr>
      <xdr:spPr>
        <a:xfrm>
          <a:off x="6019800" y="2943225"/>
          <a:ext cx="762000" cy="2476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504825</xdr:colOff>
      <xdr:row>11</xdr:row>
      <xdr:rowOff>47625</xdr:rowOff>
    </xdr:from>
    <xdr:to>
      <xdr:col>13</xdr:col>
      <xdr:colOff>409575</xdr:colOff>
      <xdr:row>13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482D23-D106-51A5-F23B-A4925B4B7094}"/>
            </a:ext>
          </a:extLst>
        </xdr:cNvPr>
        <xdr:cNvSpPr/>
      </xdr:nvSpPr>
      <xdr:spPr>
        <a:xfrm>
          <a:off x="7667625" y="2143125"/>
          <a:ext cx="1123950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 Now</a:t>
          </a:r>
        </a:p>
      </xdr:txBody>
    </xdr:sp>
    <xdr:clientData/>
  </xdr:twoCellAnchor>
  <xdr:twoCellAnchor>
    <xdr:from>
      <xdr:col>12</xdr:col>
      <xdr:colOff>38100</xdr:colOff>
      <xdr:row>17</xdr:row>
      <xdr:rowOff>180975</xdr:rowOff>
    </xdr:from>
    <xdr:to>
      <xdr:col>13</xdr:col>
      <xdr:colOff>571500</xdr:colOff>
      <xdr:row>20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F5FB718-EE2D-C606-9172-F6FA27C1547F}"/>
            </a:ext>
          </a:extLst>
        </xdr:cNvPr>
        <xdr:cNvSpPr/>
      </xdr:nvSpPr>
      <xdr:spPr>
        <a:xfrm>
          <a:off x="7810500" y="3419475"/>
          <a:ext cx="1143000" cy="3905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</a:t>
          </a:r>
          <a:r>
            <a:rPr lang="en-US" sz="1100" baseline="0">
              <a:solidFill>
                <a:sysClr val="windowText" lastClr="000000"/>
              </a:solidFill>
            </a:rPr>
            <a:t> Later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295275</xdr:colOff>
      <xdr:row>11</xdr:row>
      <xdr:rowOff>57150</xdr:rowOff>
    </xdr:from>
    <xdr:to>
      <xdr:col>15</xdr:col>
      <xdr:colOff>561975</xdr:colOff>
      <xdr:row>12</xdr:row>
      <xdr:rowOff>114300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B8CCB19F-C8BE-06FB-F9E5-DA15D1B8AB5A}"/>
            </a:ext>
          </a:extLst>
        </xdr:cNvPr>
        <xdr:cNvSpPr/>
      </xdr:nvSpPr>
      <xdr:spPr>
        <a:xfrm>
          <a:off x="9896475" y="2152650"/>
          <a:ext cx="266700" cy="2476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174949</xdr:colOff>
      <xdr:row>18</xdr:row>
      <xdr:rowOff>83391</xdr:rowOff>
    </xdr:from>
    <xdr:to>
      <xdr:col>15</xdr:col>
      <xdr:colOff>568164</xdr:colOff>
      <xdr:row>20</xdr:row>
      <xdr:rowOff>57158</xdr:rowOff>
    </xdr:to>
    <xdr:sp macro="" textlink="">
      <xdr:nvSpPr>
        <xdr:cNvPr id="6" name="Flowchart: Extract 5">
          <a:extLst>
            <a:ext uri="{FF2B5EF4-FFF2-40B4-BE49-F238E27FC236}">
              <a16:creationId xmlns:a16="http://schemas.microsoft.com/office/drawing/2014/main" id="{9D0DCAFB-362F-5D10-7756-7E3BD439D853}"/>
            </a:ext>
          </a:extLst>
        </xdr:cNvPr>
        <xdr:cNvSpPr/>
      </xdr:nvSpPr>
      <xdr:spPr>
        <a:xfrm rot="8927999">
          <a:off x="9776149" y="3512391"/>
          <a:ext cx="393215" cy="354767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95250</xdr:colOff>
      <xdr:row>9</xdr:row>
      <xdr:rowOff>142875</xdr:rowOff>
    </xdr:from>
    <xdr:to>
      <xdr:col>18</xdr:col>
      <xdr:colOff>152400</xdr:colOff>
      <xdr:row>11</xdr:row>
      <xdr:rowOff>57150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35E100E-E361-17E6-10AF-E200B50FEE1B}"/>
            </a:ext>
          </a:extLst>
        </xdr:cNvPr>
        <xdr:cNvSpPr/>
      </xdr:nvSpPr>
      <xdr:spPr>
        <a:xfrm>
          <a:off x="10915650" y="1857375"/>
          <a:ext cx="666750" cy="2952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Strike</a:t>
          </a:r>
        </a:p>
      </xdr:txBody>
    </xdr:sp>
    <xdr:clientData/>
  </xdr:twoCellAnchor>
  <xdr:twoCellAnchor>
    <xdr:from>
      <xdr:col>17</xdr:col>
      <xdr:colOff>104775</xdr:colOff>
      <xdr:row>13</xdr:row>
      <xdr:rowOff>9525</xdr:rowOff>
    </xdr:from>
    <xdr:to>
      <xdr:col>18</xdr:col>
      <xdr:colOff>276225</xdr:colOff>
      <xdr:row>15</xdr:row>
      <xdr:rowOff>28575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0B34F2B-2E89-938E-A065-865D42EB151C}"/>
            </a:ext>
          </a:extLst>
        </xdr:cNvPr>
        <xdr:cNvSpPr/>
      </xdr:nvSpPr>
      <xdr:spPr>
        <a:xfrm>
          <a:off x="10925175" y="2486025"/>
          <a:ext cx="781050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 Strike</a:t>
          </a:r>
        </a:p>
      </xdr:txBody>
    </xdr:sp>
    <xdr:clientData/>
  </xdr:twoCellAnchor>
  <xdr:twoCellAnchor>
    <xdr:from>
      <xdr:col>19</xdr:col>
      <xdr:colOff>409575</xdr:colOff>
      <xdr:row>9</xdr:row>
      <xdr:rowOff>133351</xdr:rowOff>
    </xdr:from>
    <xdr:to>
      <xdr:col>20</xdr:col>
      <xdr:colOff>133350</xdr:colOff>
      <xdr:row>11</xdr:row>
      <xdr:rowOff>19051</xdr:rowOff>
    </xdr:to>
    <xdr:sp macro="" textlink="">
      <xdr:nvSpPr>
        <xdr:cNvPr id="9" name="Flowchart: Extract 8">
          <a:extLst>
            <a:ext uri="{FF2B5EF4-FFF2-40B4-BE49-F238E27FC236}">
              <a16:creationId xmlns:a16="http://schemas.microsoft.com/office/drawing/2014/main" id="{4C9C8967-2E38-BDA0-80A4-96E71E2554F9}"/>
            </a:ext>
          </a:extLst>
        </xdr:cNvPr>
        <xdr:cNvSpPr/>
      </xdr:nvSpPr>
      <xdr:spPr>
        <a:xfrm rot="2095621">
          <a:off x="12449175" y="1847851"/>
          <a:ext cx="333375" cy="266700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316322</xdr:colOff>
      <xdr:row>13</xdr:row>
      <xdr:rowOff>61362</xdr:rowOff>
    </xdr:from>
    <xdr:to>
      <xdr:col>20</xdr:col>
      <xdr:colOff>69950</xdr:colOff>
      <xdr:row>14</xdr:row>
      <xdr:rowOff>155697</xdr:rowOff>
    </xdr:to>
    <xdr:sp macro="" textlink="">
      <xdr:nvSpPr>
        <xdr:cNvPr id="10" name="Flowchart: Extract 9">
          <a:extLst>
            <a:ext uri="{FF2B5EF4-FFF2-40B4-BE49-F238E27FC236}">
              <a16:creationId xmlns:a16="http://schemas.microsoft.com/office/drawing/2014/main" id="{29629831-CF07-4187-6CEA-358FCFECB5AE}"/>
            </a:ext>
          </a:extLst>
        </xdr:cNvPr>
        <xdr:cNvSpPr/>
      </xdr:nvSpPr>
      <xdr:spPr>
        <a:xfrm rot="1847780">
          <a:off x="12355922" y="2537862"/>
          <a:ext cx="363228" cy="28483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457200</xdr:colOff>
      <xdr:row>12</xdr:row>
      <xdr:rowOff>38100</xdr:rowOff>
    </xdr:from>
    <xdr:to>
      <xdr:col>11</xdr:col>
      <xdr:colOff>504825</xdr:colOff>
      <xdr:row>15</xdr:row>
      <xdr:rowOff>85725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DFAFD814-3A37-188D-D6E2-D6A8D9F774D5}"/>
            </a:ext>
          </a:extLst>
        </xdr:cNvPr>
        <xdr:cNvCxnSpPr>
          <a:stCxn id="2" idx="0"/>
          <a:endCxn id="3" idx="1"/>
        </xdr:cNvCxnSpPr>
      </xdr:nvCxnSpPr>
      <xdr:spPr>
        <a:xfrm flipV="1">
          <a:off x="6400800" y="2324100"/>
          <a:ext cx="126682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457200</xdr:colOff>
      <xdr:row>16</xdr:row>
      <xdr:rowOff>142875</xdr:rowOff>
    </xdr:from>
    <xdr:to>
      <xdr:col>12</xdr:col>
      <xdr:colOff>38100</xdr:colOff>
      <xdr:row>18</xdr:row>
      <xdr:rowOff>185738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3C0C356-06D8-E15A-85FE-5D601C315C2A}"/>
            </a:ext>
          </a:extLst>
        </xdr:cNvPr>
        <xdr:cNvCxnSpPr>
          <a:stCxn id="2" idx="2"/>
          <a:endCxn id="4" idx="1"/>
        </xdr:cNvCxnSpPr>
      </xdr:nvCxnSpPr>
      <xdr:spPr>
        <a:xfrm>
          <a:off x="6400800" y="3190875"/>
          <a:ext cx="1409700" cy="423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409575</xdr:colOff>
      <xdr:row>11</xdr:row>
      <xdr:rowOff>180975</xdr:rowOff>
    </xdr:from>
    <xdr:to>
      <xdr:col>15</xdr:col>
      <xdr:colOff>295275</xdr:colOff>
      <xdr:row>12</xdr:row>
      <xdr:rowOff>38100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8797909-B337-4DAE-A2DD-9271F69219C2}"/>
            </a:ext>
          </a:extLst>
        </xdr:cNvPr>
        <xdr:cNvCxnSpPr>
          <a:stCxn id="3" idx="3"/>
          <a:endCxn id="5" idx="2"/>
        </xdr:cNvCxnSpPr>
      </xdr:nvCxnSpPr>
      <xdr:spPr>
        <a:xfrm flipV="1">
          <a:off x="8791575" y="2276475"/>
          <a:ext cx="1104900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571500</xdr:colOff>
      <xdr:row>18</xdr:row>
      <xdr:rowOff>185738</xdr:rowOff>
    </xdr:from>
    <xdr:to>
      <xdr:col>15</xdr:col>
      <xdr:colOff>152400</xdr:colOff>
      <xdr:row>19</xdr:row>
      <xdr:rowOff>19050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C1CADA2-A4C7-C1EB-0C69-A741198F66F4}"/>
            </a:ext>
          </a:extLst>
        </xdr:cNvPr>
        <xdr:cNvCxnSpPr>
          <a:stCxn id="4" idx="3"/>
        </xdr:cNvCxnSpPr>
      </xdr:nvCxnSpPr>
      <xdr:spPr>
        <a:xfrm>
          <a:off x="8953500" y="3614738"/>
          <a:ext cx="800100" cy="23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561975</xdr:colOff>
      <xdr:row>10</xdr:row>
      <xdr:rowOff>100013</xdr:rowOff>
    </xdr:from>
    <xdr:to>
      <xdr:col>17</xdr:col>
      <xdr:colOff>95250</xdr:colOff>
      <xdr:row>11</xdr:row>
      <xdr:rowOff>180975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5C90E9A-AB8F-984D-597D-86E65C72762B}"/>
            </a:ext>
          </a:extLst>
        </xdr:cNvPr>
        <xdr:cNvCxnSpPr>
          <a:stCxn id="5" idx="6"/>
          <a:endCxn id="7" idx="1"/>
        </xdr:cNvCxnSpPr>
      </xdr:nvCxnSpPr>
      <xdr:spPr>
        <a:xfrm flipV="1">
          <a:off x="10163175" y="2005013"/>
          <a:ext cx="752475" cy="2714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561975</xdr:colOff>
      <xdr:row>11</xdr:row>
      <xdr:rowOff>180975</xdr:rowOff>
    </xdr:from>
    <xdr:to>
      <xdr:col>17</xdr:col>
      <xdr:colOff>104775</xdr:colOff>
      <xdr:row>14</xdr:row>
      <xdr:rowOff>19050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6299D95-6A46-5A58-3537-E53047ACA233}"/>
            </a:ext>
          </a:extLst>
        </xdr:cNvPr>
        <xdr:cNvCxnSpPr>
          <a:stCxn id="5" idx="6"/>
          <a:endCxn id="8" idx="1"/>
        </xdr:cNvCxnSpPr>
      </xdr:nvCxnSpPr>
      <xdr:spPr>
        <a:xfrm>
          <a:off x="10163175" y="2276475"/>
          <a:ext cx="76200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152400</xdr:colOff>
      <xdr:row>10</xdr:row>
      <xdr:rowOff>95250</xdr:rowOff>
    </xdr:from>
    <xdr:to>
      <xdr:col>19</xdr:col>
      <xdr:colOff>361950</xdr:colOff>
      <xdr:row>10</xdr:row>
      <xdr:rowOff>100013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311AE2D1-6B70-3B09-D986-D979500D3206}"/>
            </a:ext>
          </a:extLst>
        </xdr:cNvPr>
        <xdr:cNvCxnSpPr>
          <a:stCxn id="7" idx="3"/>
        </xdr:cNvCxnSpPr>
      </xdr:nvCxnSpPr>
      <xdr:spPr>
        <a:xfrm flipV="1">
          <a:off x="11582400" y="2000250"/>
          <a:ext cx="8191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276225</xdr:colOff>
      <xdr:row>14</xdr:row>
      <xdr:rowOff>19050</xdr:rowOff>
    </xdr:from>
    <xdr:to>
      <xdr:col>19</xdr:col>
      <xdr:colOff>238125</xdr:colOff>
      <xdr:row>14</xdr:row>
      <xdr:rowOff>19050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9A8AF355-DE66-455D-256F-D1C01BF25636}"/>
            </a:ext>
          </a:extLst>
        </xdr:cNvPr>
        <xdr:cNvCxnSpPr>
          <a:stCxn id="8" idx="3"/>
        </xdr:cNvCxnSpPr>
      </xdr:nvCxnSpPr>
      <xdr:spPr>
        <a:xfrm>
          <a:off x="11706225" y="2686050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16</xdr:row>
      <xdr:rowOff>19050</xdr:rowOff>
    </xdr:from>
    <xdr:to>
      <xdr:col>9</xdr:col>
      <xdr:colOff>76200</xdr:colOff>
      <xdr:row>16</xdr:row>
      <xdr:rowOff>19050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A4CDD7A-6D01-2B58-2A5D-E1AF1297F078}"/>
            </a:ext>
          </a:extLst>
        </xdr:cNvPr>
        <xdr:cNvCxnSpPr>
          <a:stCxn id="2" idx="1"/>
        </xdr:cNvCxnSpPr>
      </xdr:nvCxnSpPr>
      <xdr:spPr>
        <a:xfrm flipH="1">
          <a:off x="4962525" y="3067050"/>
          <a:ext cx="1057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15</xdr:row>
      <xdr:rowOff>38100</xdr:rowOff>
    </xdr:from>
    <xdr:to>
      <xdr:col>8</xdr:col>
      <xdr:colOff>114300</xdr:colOff>
      <xdr:row>16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B3EBF4E-B0AF-BD12-6FC6-EC3730FB55A0}"/>
            </a:ext>
          </a:extLst>
        </xdr:cNvPr>
        <xdr:cNvSpPr/>
      </xdr:nvSpPr>
      <xdr:spPr>
        <a:xfrm>
          <a:off x="3952875" y="2895600"/>
          <a:ext cx="14954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Sharp Outfits decision</a:t>
          </a:r>
        </a:p>
      </xdr:txBody>
    </xdr:sp>
    <xdr:clientData/>
  </xdr:twoCellAnchor>
  <xdr:twoCellAnchor>
    <xdr:from>
      <xdr:col>10</xdr:col>
      <xdr:colOff>76200</xdr:colOff>
      <xdr:row>41</xdr:row>
      <xdr:rowOff>85725</xdr:rowOff>
    </xdr:from>
    <xdr:to>
      <xdr:col>11</xdr:col>
      <xdr:colOff>228600</xdr:colOff>
      <xdr:row>42</xdr:row>
      <xdr:rowOff>142875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339F8A5-1AC8-4C9B-B4C6-9ECABCCBFD66}"/>
            </a:ext>
          </a:extLst>
        </xdr:cNvPr>
        <xdr:cNvSpPr/>
      </xdr:nvSpPr>
      <xdr:spPr>
        <a:xfrm>
          <a:off x="6019800" y="2943225"/>
          <a:ext cx="762000" cy="24765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504825</xdr:colOff>
      <xdr:row>37</xdr:row>
      <xdr:rowOff>47625</xdr:rowOff>
    </xdr:from>
    <xdr:to>
      <xdr:col>14</xdr:col>
      <xdr:colOff>409575</xdr:colOff>
      <xdr:row>39</xdr:row>
      <xdr:rowOff>28575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8EB117F-3765-4EE3-BBE2-3175405A274E}"/>
            </a:ext>
          </a:extLst>
        </xdr:cNvPr>
        <xdr:cNvSpPr/>
      </xdr:nvSpPr>
      <xdr:spPr>
        <a:xfrm>
          <a:off x="7667625" y="2143125"/>
          <a:ext cx="1123950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 Now</a:t>
          </a:r>
        </a:p>
      </xdr:txBody>
    </xdr:sp>
    <xdr:clientData/>
  </xdr:twoCellAnchor>
  <xdr:twoCellAnchor>
    <xdr:from>
      <xdr:col>13</xdr:col>
      <xdr:colOff>38100</xdr:colOff>
      <xdr:row>43</xdr:row>
      <xdr:rowOff>180975</xdr:rowOff>
    </xdr:from>
    <xdr:to>
      <xdr:col>14</xdr:col>
      <xdr:colOff>571500</xdr:colOff>
      <xdr:row>46</xdr:row>
      <xdr:rowOff>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BB908671-F378-4A2D-BA6E-A4F483844DFC}"/>
            </a:ext>
          </a:extLst>
        </xdr:cNvPr>
        <xdr:cNvSpPr/>
      </xdr:nvSpPr>
      <xdr:spPr>
        <a:xfrm>
          <a:off x="7810500" y="3419475"/>
          <a:ext cx="1143000" cy="3905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</a:t>
          </a:r>
          <a:r>
            <a:rPr lang="en-US" sz="1100" baseline="0">
              <a:solidFill>
                <a:sysClr val="windowText" lastClr="000000"/>
              </a:solidFill>
            </a:rPr>
            <a:t> Later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295275</xdr:colOff>
      <xdr:row>37</xdr:row>
      <xdr:rowOff>57150</xdr:rowOff>
    </xdr:from>
    <xdr:to>
      <xdr:col>16</xdr:col>
      <xdr:colOff>561975</xdr:colOff>
      <xdr:row>38</xdr:row>
      <xdr:rowOff>114300</xdr:rowOff>
    </xdr:to>
    <xdr:sp macro="" textlink="">
      <xdr:nvSpPr>
        <xdr:cNvPr id="42" name="Flowchart: Connector 41">
          <a:extLst>
            <a:ext uri="{FF2B5EF4-FFF2-40B4-BE49-F238E27FC236}">
              <a16:creationId xmlns:a16="http://schemas.microsoft.com/office/drawing/2014/main" id="{DB60ADB5-BFE5-4E70-B00B-402586776D5B}"/>
            </a:ext>
          </a:extLst>
        </xdr:cNvPr>
        <xdr:cNvSpPr/>
      </xdr:nvSpPr>
      <xdr:spPr>
        <a:xfrm>
          <a:off x="9896475" y="2152650"/>
          <a:ext cx="266700" cy="2476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174949</xdr:colOff>
      <xdr:row>44</xdr:row>
      <xdr:rowOff>83391</xdr:rowOff>
    </xdr:from>
    <xdr:to>
      <xdr:col>16</xdr:col>
      <xdr:colOff>568164</xdr:colOff>
      <xdr:row>46</xdr:row>
      <xdr:rowOff>57158</xdr:rowOff>
    </xdr:to>
    <xdr:sp macro="" textlink="">
      <xdr:nvSpPr>
        <xdr:cNvPr id="43" name="Flowchart: Extract 42">
          <a:extLst>
            <a:ext uri="{FF2B5EF4-FFF2-40B4-BE49-F238E27FC236}">
              <a16:creationId xmlns:a16="http://schemas.microsoft.com/office/drawing/2014/main" id="{CF026989-A4BD-4A5A-9DEC-3B8AB90A6C9E}"/>
            </a:ext>
          </a:extLst>
        </xdr:cNvPr>
        <xdr:cNvSpPr/>
      </xdr:nvSpPr>
      <xdr:spPr>
        <a:xfrm rot="8927999">
          <a:off x="9776149" y="3512391"/>
          <a:ext cx="393215" cy="354767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95250</xdr:colOff>
      <xdr:row>35</xdr:row>
      <xdr:rowOff>142875</xdr:rowOff>
    </xdr:from>
    <xdr:to>
      <xdr:col>19</xdr:col>
      <xdr:colOff>152400</xdr:colOff>
      <xdr:row>37</xdr:row>
      <xdr:rowOff>57150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CA7B0D38-0C56-4740-8230-E234B7D74CFD}"/>
            </a:ext>
          </a:extLst>
        </xdr:cNvPr>
        <xdr:cNvSpPr/>
      </xdr:nvSpPr>
      <xdr:spPr>
        <a:xfrm>
          <a:off x="10915650" y="1857375"/>
          <a:ext cx="666750" cy="2952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Strike</a:t>
          </a:r>
        </a:p>
      </xdr:txBody>
    </xdr:sp>
    <xdr:clientData/>
  </xdr:twoCellAnchor>
  <xdr:twoCellAnchor>
    <xdr:from>
      <xdr:col>18</xdr:col>
      <xdr:colOff>104775</xdr:colOff>
      <xdr:row>39</xdr:row>
      <xdr:rowOff>9525</xdr:rowOff>
    </xdr:from>
    <xdr:to>
      <xdr:col>19</xdr:col>
      <xdr:colOff>276225</xdr:colOff>
      <xdr:row>41</xdr:row>
      <xdr:rowOff>28575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3F81420-5D2B-400B-9C6F-6D822BA9F291}"/>
            </a:ext>
          </a:extLst>
        </xdr:cNvPr>
        <xdr:cNvSpPr/>
      </xdr:nvSpPr>
      <xdr:spPr>
        <a:xfrm>
          <a:off x="10925175" y="2486025"/>
          <a:ext cx="781050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 Strike</a:t>
          </a:r>
        </a:p>
      </xdr:txBody>
    </xdr:sp>
    <xdr:clientData/>
  </xdr:twoCellAnchor>
  <xdr:twoCellAnchor>
    <xdr:from>
      <xdr:col>20</xdr:col>
      <xdr:colOff>409575</xdr:colOff>
      <xdr:row>35</xdr:row>
      <xdr:rowOff>133351</xdr:rowOff>
    </xdr:from>
    <xdr:to>
      <xdr:col>21</xdr:col>
      <xdr:colOff>133350</xdr:colOff>
      <xdr:row>37</xdr:row>
      <xdr:rowOff>19051</xdr:rowOff>
    </xdr:to>
    <xdr:sp macro="" textlink="">
      <xdr:nvSpPr>
        <xdr:cNvPr id="46" name="Flowchart: Extract 45">
          <a:extLst>
            <a:ext uri="{FF2B5EF4-FFF2-40B4-BE49-F238E27FC236}">
              <a16:creationId xmlns:a16="http://schemas.microsoft.com/office/drawing/2014/main" id="{585DB2D0-0300-41E5-BDEC-33345AAACEE0}"/>
            </a:ext>
          </a:extLst>
        </xdr:cNvPr>
        <xdr:cNvSpPr/>
      </xdr:nvSpPr>
      <xdr:spPr>
        <a:xfrm rot="2095621">
          <a:off x="12449175" y="1847851"/>
          <a:ext cx="333375" cy="266700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316322</xdr:colOff>
      <xdr:row>39</xdr:row>
      <xdr:rowOff>61362</xdr:rowOff>
    </xdr:from>
    <xdr:to>
      <xdr:col>21</xdr:col>
      <xdr:colOff>69950</xdr:colOff>
      <xdr:row>40</xdr:row>
      <xdr:rowOff>155697</xdr:rowOff>
    </xdr:to>
    <xdr:sp macro="" textlink="">
      <xdr:nvSpPr>
        <xdr:cNvPr id="47" name="Flowchart: Extract 46">
          <a:extLst>
            <a:ext uri="{FF2B5EF4-FFF2-40B4-BE49-F238E27FC236}">
              <a16:creationId xmlns:a16="http://schemas.microsoft.com/office/drawing/2014/main" id="{E2A8B6D1-9EB7-42B3-BDE3-C18EB237B442}"/>
            </a:ext>
          </a:extLst>
        </xdr:cNvPr>
        <xdr:cNvSpPr/>
      </xdr:nvSpPr>
      <xdr:spPr>
        <a:xfrm rot="1847780">
          <a:off x="12355922" y="2537862"/>
          <a:ext cx="363228" cy="28483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457200</xdr:colOff>
      <xdr:row>38</xdr:row>
      <xdr:rowOff>38100</xdr:rowOff>
    </xdr:from>
    <xdr:to>
      <xdr:col>12</xdr:col>
      <xdr:colOff>504825</xdr:colOff>
      <xdr:row>41</xdr:row>
      <xdr:rowOff>85725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A04980A1-089B-47C9-B266-321EBDFAC06F}"/>
            </a:ext>
          </a:extLst>
        </xdr:cNvPr>
        <xdr:cNvCxnSpPr>
          <a:stCxn id="39" idx="0"/>
          <a:endCxn id="40" idx="1"/>
        </xdr:cNvCxnSpPr>
      </xdr:nvCxnSpPr>
      <xdr:spPr>
        <a:xfrm flipV="1">
          <a:off x="6400800" y="2324100"/>
          <a:ext cx="1266825" cy="619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457200</xdr:colOff>
      <xdr:row>42</xdr:row>
      <xdr:rowOff>142875</xdr:rowOff>
    </xdr:from>
    <xdr:to>
      <xdr:col>13</xdr:col>
      <xdr:colOff>38100</xdr:colOff>
      <xdr:row>44</xdr:row>
      <xdr:rowOff>185738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EC2F0A53-EEF8-4FEC-9502-A7987097B163}"/>
            </a:ext>
          </a:extLst>
        </xdr:cNvPr>
        <xdr:cNvCxnSpPr>
          <a:stCxn id="39" idx="2"/>
          <a:endCxn id="41" idx="1"/>
        </xdr:cNvCxnSpPr>
      </xdr:nvCxnSpPr>
      <xdr:spPr>
        <a:xfrm>
          <a:off x="6400800" y="3190875"/>
          <a:ext cx="1409700" cy="4238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409575</xdr:colOff>
      <xdr:row>37</xdr:row>
      <xdr:rowOff>180975</xdr:rowOff>
    </xdr:from>
    <xdr:to>
      <xdr:col>16</xdr:col>
      <xdr:colOff>295275</xdr:colOff>
      <xdr:row>38</xdr:row>
      <xdr:rowOff>38100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65B058FB-20FA-4943-9480-77FF860F0F89}"/>
            </a:ext>
          </a:extLst>
        </xdr:cNvPr>
        <xdr:cNvCxnSpPr>
          <a:stCxn id="40" idx="3"/>
          <a:endCxn id="42" idx="2"/>
        </xdr:cNvCxnSpPr>
      </xdr:nvCxnSpPr>
      <xdr:spPr>
        <a:xfrm flipV="1">
          <a:off x="8791575" y="2276475"/>
          <a:ext cx="1104900" cy="4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571500</xdr:colOff>
      <xdr:row>44</xdr:row>
      <xdr:rowOff>185738</xdr:rowOff>
    </xdr:from>
    <xdr:to>
      <xdr:col>16</xdr:col>
      <xdr:colOff>152400</xdr:colOff>
      <xdr:row>45</xdr:row>
      <xdr:rowOff>19050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C1ED7724-B108-4C32-AB48-D93AE73EF695}"/>
            </a:ext>
          </a:extLst>
        </xdr:cNvPr>
        <xdr:cNvCxnSpPr>
          <a:stCxn id="41" idx="3"/>
        </xdr:cNvCxnSpPr>
      </xdr:nvCxnSpPr>
      <xdr:spPr>
        <a:xfrm>
          <a:off x="8953500" y="3614738"/>
          <a:ext cx="800100" cy="23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36</xdr:row>
      <xdr:rowOff>100013</xdr:rowOff>
    </xdr:from>
    <xdr:to>
      <xdr:col>18</xdr:col>
      <xdr:colOff>95250</xdr:colOff>
      <xdr:row>37</xdr:row>
      <xdr:rowOff>180975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D0690D7C-5493-4D3C-82B6-F2D773ACF05E}"/>
            </a:ext>
          </a:extLst>
        </xdr:cNvPr>
        <xdr:cNvCxnSpPr>
          <a:stCxn id="42" idx="6"/>
          <a:endCxn id="44" idx="1"/>
        </xdr:cNvCxnSpPr>
      </xdr:nvCxnSpPr>
      <xdr:spPr>
        <a:xfrm flipV="1">
          <a:off x="10163175" y="2005013"/>
          <a:ext cx="752475" cy="2714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37</xdr:row>
      <xdr:rowOff>180975</xdr:rowOff>
    </xdr:from>
    <xdr:to>
      <xdr:col>18</xdr:col>
      <xdr:colOff>104775</xdr:colOff>
      <xdr:row>40</xdr:row>
      <xdr:rowOff>19050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BFE6248C-53FA-47A9-8A23-CF81932362E4}"/>
            </a:ext>
          </a:extLst>
        </xdr:cNvPr>
        <xdr:cNvCxnSpPr>
          <a:stCxn id="42" idx="6"/>
          <a:endCxn id="45" idx="1"/>
        </xdr:cNvCxnSpPr>
      </xdr:nvCxnSpPr>
      <xdr:spPr>
        <a:xfrm>
          <a:off x="10163175" y="2276475"/>
          <a:ext cx="762000" cy="40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152400</xdr:colOff>
      <xdr:row>36</xdr:row>
      <xdr:rowOff>95250</xdr:rowOff>
    </xdr:from>
    <xdr:to>
      <xdr:col>20</xdr:col>
      <xdr:colOff>361950</xdr:colOff>
      <xdr:row>36</xdr:row>
      <xdr:rowOff>100013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24AC7C85-18CA-4325-AB0F-1071F8AB89E0}"/>
            </a:ext>
          </a:extLst>
        </xdr:cNvPr>
        <xdr:cNvCxnSpPr>
          <a:stCxn id="44" idx="3"/>
        </xdr:cNvCxnSpPr>
      </xdr:nvCxnSpPr>
      <xdr:spPr>
        <a:xfrm flipV="1">
          <a:off x="11582400" y="2000250"/>
          <a:ext cx="8191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276225</xdr:colOff>
      <xdr:row>40</xdr:row>
      <xdr:rowOff>19050</xdr:rowOff>
    </xdr:from>
    <xdr:to>
      <xdr:col>20</xdr:col>
      <xdr:colOff>238125</xdr:colOff>
      <xdr:row>40</xdr:row>
      <xdr:rowOff>19050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C8374F61-6875-4331-B467-A6BB36C97669}"/>
            </a:ext>
          </a:extLst>
        </xdr:cNvPr>
        <xdr:cNvCxnSpPr>
          <a:stCxn id="45" idx="3"/>
        </xdr:cNvCxnSpPr>
      </xdr:nvCxnSpPr>
      <xdr:spPr>
        <a:xfrm>
          <a:off x="11706225" y="2686050"/>
          <a:ext cx="5715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42</xdr:row>
      <xdr:rowOff>19050</xdr:rowOff>
    </xdr:from>
    <xdr:to>
      <xdr:col>10</xdr:col>
      <xdr:colOff>76200</xdr:colOff>
      <xdr:row>42</xdr:row>
      <xdr:rowOff>19050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6FE3FCD-4EDA-4D67-B9FB-ED605A7B32AB}"/>
            </a:ext>
          </a:extLst>
        </xdr:cNvPr>
        <xdr:cNvCxnSpPr>
          <a:stCxn id="39" idx="1"/>
        </xdr:cNvCxnSpPr>
      </xdr:nvCxnSpPr>
      <xdr:spPr>
        <a:xfrm flipH="1">
          <a:off x="4962525" y="3067050"/>
          <a:ext cx="1057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41</xdr:row>
      <xdr:rowOff>38100</xdr:rowOff>
    </xdr:from>
    <xdr:to>
      <xdr:col>9</xdr:col>
      <xdr:colOff>114300</xdr:colOff>
      <xdr:row>42</xdr:row>
      <xdr:rowOff>152400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DD824DA7-6001-4D30-BF99-BC489DC9EF98}"/>
            </a:ext>
          </a:extLst>
        </xdr:cNvPr>
        <xdr:cNvSpPr/>
      </xdr:nvSpPr>
      <xdr:spPr>
        <a:xfrm>
          <a:off x="3952875" y="2895600"/>
          <a:ext cx="14954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Sharp Outfits decision</a:t>
          </a:r>
        </a:p>
      </xdr:txBody>
    </xdr:sp>
    <xdr:clientData/>
  </xdr:twoCellAnchor>
  <xdr:twoCellAnchor>
    <xdr:from>
      <xdr:col>12</xdr:col>
      <xdr:colOff>600075</xdr:colOff>
      <xdr:row>52</xdr:row>
      <xdr:rowOff>38100</xdr:rowOff>
    </xdr:from>
    <xdr:to>
      <xdr:col>14</xdr:col>
      <xdr:colOff>400050</xdr:colOff>
      <xdr:row>54</xdr:row>
      <xdr:rowOff>38100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C473D5B2-D976-B167-248D-AEEE713552E6}"/>
            </a:ext>
          </a:extLst>
        </xdr:cNvPr>
        <xdr:cNvSpPr/>
      </xdr:nvSpPr>
      <xdr:spPr>
        <a:xfrm>
          <a:off x="8372475" y="9944100"/>
          <a:ext cx="101917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Purchase</a:t>
          </a:r>
          <a:r>
            <a:rPr lang="en-US" sz="1100" baseline="0">
              <a:solidFill>
                <a:sysClr val="windowText" lastClr="000000"/>
              </a:solidFill>
            </a:rPr>
            <a:t> Information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76200</xdr:colOff>
      <xdr:row>48</xdr:row>
      <xdr:rowOff>142875</xdr:rowOff>
    </xdr:from>
    <xdr:to>
      <xdr:col>19</xdr:col>
      <xdr:colOff>371475</xdr:colOff>
      <xdr:row>51</xdr:row>
      <xdr:rowOff>95250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55CDBAE-6A70-7BD3-01DC-F189A71BEC0E}"/>
            </a:ext>
          </a:extLst>
        </xdr:cNvPr>
        <xdr:cNvSpPr/>
      </xdr:nvSpPr>
      <xdr:spPr>
        <a:xfrm>
          <a:off x="11506200" y="9286875"/>
          <a:ext cx="904875" cy="523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Predict Strike</a:t>
          </a:r>
        </a:p>
      </xdr:txBody>
    </xdr:sp>
    <xdr:clientData/>
  </xdr:twoCellAnchor>
  <xdr:twoCellAnchor>
    <xdr:from>
      <xdr:col>18</xdr:col>
      <xdr:colOff>19050</xdr:colOff>
      <xdr:row>57</xdr:row>
      <xdr:rowOff>180974</xdr:rowOff>
    </xdr:from>
    <xdr:to>
      <xdr:col>19</xdr:col>
      <xdr:colOff>400050</xdr:colOff>
      <xdr:row>60</xdr:row>
      <xdr:rowOff>152399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47A898D6-51AF-63FB-0FFB-8E30DDC62A39}"/>
            </a:ext>
          </a:extLst>
        </xdr:cNvPr>
        <xdr:cNvSpPr/>
      </xdr:nvSpPr>
      <xdr:spPr>
        <a:xfrm>
          <a:off x="11449050" y="11039474"/>
          <a:ext cx="990600" cy="5429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Predict</a:t>
          </a:r>
          <a:r>
            <a:rPr lang="en-US" sz="1100" baseline="0">
              <a:solidFill>
                <a:sysClr val="windowText" lastClr="000000"/>
              </a:solidFill>
            </a:rPr>
            <a:t> No strike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133350</xdr:colOff>
      <xdr:row>46</xdr:row>
      <xdr:rowOff>123825</xdr:rowOff>
    </xdr:from>
    <xdr:to>
      <xdr:col>24</xdr:col>
      <xdr:colOff>66675</xdr:colOff>
      <xdr:row>48</xdr:row>
      <xdr:rowOff>85725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84E5F81-41C2-8D06-9AA0-513B6DB0E541}"/>
            </a:ext>
          </a:extLst>
        </xdr:cNvPr>
        <xdr:cNvSpPr/>
      </xdr:nvSpPr>
      <xdr:spPr>
        <a:xfrm>
          <a:off x="14001750" y="8886825"/>
          <a:ext cx="1152525" cy="342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 now</a:t>
          </a:r>
        </a:p>
      </xdr:txBody>
    </xdr:sp>
    <xdr:clientData/>
  </xdr:twoCellAnchor>
  <xdr:twoCellAnchor>
    <xdr:from>
      <xdr:col>22</xdr:col>
      <xdr:colOff>200025</xdr:colOff>
      <xdr:row>50</xdr:row>
      <xdr:rowOff>180975</xdr:rowOff>
    </xdr:from>
    <xdr:to>
      <xdr:col>24</xdr:col>
      <xdr:colOff>171450</xdr:colOff>
      <xdr:row>53</xdr:row>
      <xdr:rowOff>66675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47E09229-DC8C-224C-4A3E-7A0967202817}"/>
            </a:ext>
          </a:extLst>
        </xdr:cNvPr>
        <xdr:cNvSpPr/>
      </xdr:nvSpPr>
      <xdr:spPr>
        <a:xfrm>
          <a:off x="14068425" y="9705975"/>
          <a:ext cx="1190625" cy="457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 later</a:t>
          </a:r>
        </a:p>
      </xdr:txBody>
    </xdr:sp>
    <xdr:clientData/>
  </xdr:twoCellAnchor>
  <xdr:twoCellAnchor>
    <xdr:from>
      <xdr:col>22</xdr:col>
      <xdr:colOff>285750</xdr:colOff>
      <xdr:row>56</xdr:row>
      <xdr:rowOff>47625</xdr:rowOff>
    </xdr:from>
    <xdr:to>
      <xdr:col>24</xdr:col>
      <xdr:colOff>161925</xdr:colOff>
      <xdr:row>58</xdr:row>
      <xdr:rowOff>123825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6E513727-FD83-51A9-382A-66569EC5B39C}"/>
            </a:ext>
          </a:extLst>
        </xdr:cNvPr>
        <xdr:cNvSpPr/>
      </xdr:nvSpPr>
      <xdr:spPr>
        <a:xfrm>
          <a:off x="14154150" y="10715625"/>
          <a:ext cx="1095375" cy="4572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 now</a:t>
          </a:r>
        </a:p>
      </xdr:txBody>
    </xdr:sp>
    <xdr:clientData/>
  </xdr:twoCellAnchor>
  <xdr:twoCellAnchor>
    <xdr:from>
      <xdr:col>22</xdr:col>
      <xdr:colOff>381000</xdr:colOff>
      <xdr:row>60</xdr:row>
      <xdr:rowOff>142875</xdr:rowOff>
    </xdr:from>
    <xdr:to>
      <xdr:col>24</xdr:col>
      <xdr:colOff>228600</xdr:colOff>
      <xdr:row>63</xdr:row>
      <xdr:rowOff>9525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AADEE52A-4AF6-D2A2-4551-9654567C92F6}"/>
            </a:ext>
          </a:extLst>
        </xdr:cNvPr>
        <xdr:cNvSpPr/>
      </xdr:nvSpPr>
      <xdr:spPr>
        <a:xfrm>
          <a:off x="14249400" y="11572875"/>
          <a:ext cx="1066800" cy="438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Ship later</a:t>
          </a:r>
        </a:p>
      </xdr:txBody>
    </xdr:sp>
    <xdr:clientData/>
  </xdr:twoCellAnchor>
  <xdr:twoCellAnchor>
    <xdr:from>
      <xdr:col>25</xdr:col>
      <xdr:colOff>228600</xdr:colOff>
      <xdr:row>41</xdr:row>
      <xdr:rowOff>152400</xdr:rowOff>
    </xdr:from>
    <xdr:to>
      <xdr:col>27</xdr:col>
      <xdr:colOff>228600</xdr:colOff>
      <xdr:row>44</xdr:row>
      <xdr:rowOff>19050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6FE48215-F87D-0D23-8A6C-EC5ECF7EA9EC}"/>
            </a:ext>
          </a:extLst>
        </xdr:cNvPr>
        <xdr:cNvSpPr/>
      </xdr:nvSpPr>
      <xdr:spPr>
        <a:xfrm>
          <a:off x="15925800" y="7962900"/>
          <a:ext cx="1219200" cy="438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Strike</a:t>
          </a:r>
        </a:p>
      </xdr:txBody>
    </xdr:sp>
    <xdr:clientData/>
  </xdr:twoCellAnchor>
  <xdr:twoCellAnchor>
    <xdr:from>
      <xdr:col>25</xdr:col>
      <xdr:colOff>333375</xdr:colOff>
      <xdr:row>47</xdr:row>
      <xdr:rowOff>19050</xdr:rowOff>
    </xdr:from>
    <xdr:to>
      <xdr:col>27</xdr:col>
      <xdr:colOff>276225</xdr:colOff>
      <xdr:row>49</xdr:row>
      <xdr:rowOff>76200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F75835E5-46FC-6991-9B4E-485D6BA46729}"/>
            </a:ext>
          </a:extLst>
        </xdr:cNvPr>
        <xdr:cNvSpPr/>
      </xdr:nvSpPr>
      <xdr:spPr>
        <a:xfrm>
          <a:off x="16030575" y="8972550"/>
          <a:ext cx="1162050" cy="4381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</a:t>
          </a:r>
          <a:r>
            <a:rPr lang="en-US" sz="1100" baseline="0">
              <a:solidFill>
                <a:sysClr val="windowText" lastClr="000000"/>
              </a:solidFill>
            </a:rPr>
            <a:t> strike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476250</xdr:colOff>
      <xdr:row>54</xdr:row>
      <xdr:rowOff>104775</xdr:rowOff>
    </xdr:from>
    <xdr:to>
      <xdr:col>27</xdr:col>
      <xdr:colOff>466725</xdr:colOff>
      <xdr:row>56</xdr:row>
      <xdr:rowOff>114300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ADCF3F25-2549-24B0-29E9-07D990851DA1}"/>
            </a:ext>
          </a:extLst>
        </xdr:cNvPr>
        <xdr:cNvSpPr/>
      </xdr:nvSpPr>
      <xdr:spPr>
        <a:xfrm>
          <a:off x="16173450" y="10391775"/>
          <a:ext cx="1209675" cy="3905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Strike</a:t>
          </a:r>
        </a:p>
      </xdr:txBody>
    </xdr:sp>
    <xdr:clientData/>
  </xdr:twoCellAnchor>
  <xdr:twoCellAnchor>
    <xdr:from>
      <xdr:col>26</xdr:col>
      <xdr:colOff>66675</xdr:colOff>
      <xdr:row>59</xdr:row>
      <xdr:rowOff>76200</xdr:rowOff>
    </xdr:from>
    <xdr:to>
      <xdr:col>28</xdr:col>
      <xdr:colOff>66675</xdr:colOff>
      <xdr:row>61</xdr:row>
      <xdr:rowOff>47625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301B76-B276-0D0E-D46B-F05237B1ECAB}"/>
            </a:ext>
          </a:extLst>
        </xdr:cNvPr>
        <xdr:cNvSpPr/>
      </xdr:nvSpPr>
      <xdr:spPr>
        <a:xfrm>
          <a:off x="16373475" y="11315700"/>
          <a:ext cx="1219200" cy="352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No strike</a:t>
          </a:r>
        </a:p>
      </xdr:txBody>
    </xdr:sp>
    <xdr:clientData/>
  </xdr:twoCellAnchor>
  <xdr:twoCellAnchor>
    <xdr:from>
      <xdr:col>28</xdr:col>
      <xdr:colOff>561974</xdr:colOff>
      <xdr:row>42</xdr:row>
      <xdr:rowOff>38100</xdr:rowOff>
    </xdr:from>
    <xdr:to>
      <xdr:col>29</xdr:col>
      <xdr:colOff>209549</xdr:colOff>
      <xdr:row>43</xdr:row>
      <xdr:rowOff>123825</xdr:rowOff>
    </xdr:to>
    <xdr:sp macro="" textlink="">
      <xdr:nvSpPr>
        <xdr:cNvPr id="70" name="Flowchart: Extract 69">
          <a:extLst>
            <a:ext uri="{FF2B5EF4-FFF2-40B4-BE49-F238E27FC236}">
              <a16:creationId xmlns:a16="http://schemas.microsoft.com/office/drawing/2014/main" id="{B3554F96-F1D9-370D-610F-CC6F7255458E}"/>
            </a:ext>
          </a:extLst>
        </xdr:cNvPr>
        <xdr:cNvSpPr/>
      </xdr:nvSpPr>
      <xdr:spPr>
        <a:xfrm rot="15845854">
          <a:off x="18078449" y="8048625"/>
          <a:ext cx="276225" cy="2571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552450</xdr:colOff>
      <xdr:row>47</xdr:row>
      <xdr:rowOff>66674</xdr:rowOff>
    </xdr:from>
    <xdr:to>
      <xdr:col>29</xdr:col>
      <xdr:colOff>200025</xdr:colOff>
      <xdr:row>48</xdr:row>
      <xdr:rowOff>152399</xdr:rowOff>
    </xdr:to>
    <xdr:sp macro="" textlink="">
      <xdr:nvSpPr>
        <xdr:cNvPr id="71" name="Flowchart: Extract 70">
          <a:extLst>
            <a:ext uri="{FF2B5EF4-FFF2-40B4-BE49-F238E27FC236}">
              <a16:creationId xmlns:a16="http://schemas.microsoft.com/office/drawing/2014/main" id="{83702E36-EE1B-48FB-B89A-726A8D36E5E1}"/>
            </a:ext>
          </a:extLst>
        </xdr:cNvPr>
        <xdr:cNvSpPr/>
      </xdr:nvSpPr>
      <xdr:spPr>
        <a:xfrm rot="16362788">
          <a:off x="18068925" y="9029699"/>
          <a:ext cx="276225" cy="2571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209550</xdr:colOff>
      <xdr:row>54</xdr:row>
      <xdr:rowOff>180973</xdr:rowOff>
    </xdr:from>
    <xdr:to>
      <xdr:col>29</xdr:col>
      <xdr:colOff>485775</xdr:colOff>
      <xdr:row>56</xdr:row>
      <xdr:rowOff>57148</xdr:rowOff>
    </xdr:to>
    <xdr:sp macro="" textlink="">
      <xdr:nvSpPr>
        <xdr:cNvPr id="72" name="Flowchart: Extract 71">
          <a:extLst>
            <a:ext uri="{FF2B5EF4-FFF2-40B4-BE49-F238E27FC236}">
              <a16:creationId xmlns:a16="http://schemas.microsoft.com/office/drawing/2014/main" id="{2090F494-9F54-4FDD-B5D7-DB8769AE882F}"/>
            </a:ext>
          </a:extLst>
        </xdr:cNvPr>
        <xdr:cNvSpPr/>
      </xdr:nvSpPr>
      <xdr:spPr>
        <a:xfrm rot="8882081">
          <a:off x="18345150" y="10467973"/>
          <a:ext cx="276225" cy="2571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0</xdr:colOff>
      <xdr:row>59</xdr:row>
      <xdr:rowOff>114300</xdr:rowOff>
    </xdr:from>
    <xdr:to>
      <xdr:col>29</xdr:col>
      <xdr:colOff>276225</xdr:colOff>
      <xdr:row>60</xdr:row>
      <xdr:rowOff>180975</xdr:rowOff>
    </xdr:to>
    <xdr:sp macro="" textlink="">
      <xdr:nvSpPr>
        <xdr:cNvPr id="73" name="Flowchart: Extract 72">
          <a:extLst>
            <a:ext uri="{FF2B5EF4-FFF2-40B4-BE49-F238E27FC236}">
              <a16:creationId xmlns:a16="http://schemas.microsoft.com/office/drawing/2014/main" id="{033A0E9D-6FCF-41D8-A711-DF54BD3C69F1}"/>
            </a:ext>
          </a:extLst>
        </xdr:cNvPr>
        <xdr:cNvSpPr/>
      </xdr:nvSpPr>
      <xdr:spPr>
        <a:xfrm rot="8370384">
          <a:off x="18135600" y="11353800"/>
          <a:ext cx="276225" cy="2571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590550</xdr:colOff>
      <xdr:row>61</xdr:row>
      <xdr:rowOff>19050</xdr:rowOff>
    </xdr:from>
    <xdr:to>
      <xdr:col>25</xdr:col>
      <xdr:colOff>257175</xdr:colOff>
      <xdr:row>62</xdr:row>
      <xdr:rowOff>85725</xdr:rowOff>
    </xdr:to>
    <xdr:sp macro="" textlink="">
      <xdr:nvSpPr>
        <xdr:cNvPr id="74" name="Flowchart: Extract 73">
          <a:extLst>
            <a:ext uri="{FF2B5EF4-FFF2-40B4-BE49-F238E27FC236}">
              <a16:creationId xmlns:a16="http://schemas.microsoft.com/office/drawing/2014/main" id="{901133F9-A9FA-407F-B9F7-FD4B5F3A28CC}"/>
            </a:ext>
          </a:extLst>
        </xdr:cNvPr>
        <xdr:cNvSpPr/>
      </xdr:nvSpPr>
      <xdr:spPr>
        <a:xfrm>
          <a:off x="15678150" y="11639550"/>
          <a:ext cx="276225" cy="2571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200025</xdr:colOff>
      <xdr:row>52</xdr:row>
      <xdr:rowOff>123825</xdr:rowOff>
    </xdr:from>
    <xdr:to>
      <xdr:col>16</xdr:col>
      <xdr:colOff>419100</xdr:colOff>
      <xdr:row>53</xdr:row>
      <xdr:rowOff>142875</xdr:rowOff>
    </xdr:to>
    <xdr:sp macro="" textlink="">
      <xdr:nvSpPr>
        <xdr:cNvPr id="75" name="Flowchart: Connector 74">
          <a:extLst>
            <a:ext uri="{FF2B5EF4-FFF2-40B4-BE49-F238E27FC236}">
              <a16:creationId xmlns:a16="http://schemas.microsoft.com/office/drawing/2014/main" id="{949CCD11-1BCD-3D0D-50D9-A92156CFF477}"/>
            </a:ext>
          </a:extLst>
        </xdr:cNvPr>
        <xdr:cNvSpPr/>
      </xdr:nvSpPr>
      <xdr:spPr>
        <a:xfrm>
          <a:off x="10410825" y="10029825"/>
          <a:ext cx="219075" cy="2095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314325</xdr:colOff>
      <xdr:row>46</xdr:row>
      <xdr:rowOff>0</xdr:rowOff>
    </xdr:from>
    <xdr:to>
      <xdr:col>24</xdr:col>
      <xdr:colOff>533400</xdr:colOff>
      <xdr:row>47</xdr:row>
      <xdr:rowOff>19050</xdr:rowOff>
    </xdr:to>
    <xdr:sp macro="" textlink="">
      <xdr:nvSpPr>
        <xdr:cNvPr id="76" name="Flowchart: Connector 75">
          <a:extLst>
            <a:ext uri="{FF2B5EF4-FFF2-40B4-BE49-F238E27FC236}">
              <a16:creationId xmlns:a16="http://schemas.microsoft.com/office/drawing/2014/main" id="{F69BD0A9-66BC-4ED8-B6A5-7C340A120E5B}"/>
            </a:ext>
          </a:extLst>
        </xdr:cNvPr>
        <xdr:cNvSpPr/>
      </xdr:nvSpPr>
      <xdr:spPr>
        <a:xfrm>
          <a:off x="15401925" y="8763000"/>
          <a:ext cx="219075" cy="2095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0</xdr:colOff>
      <xdr:row>56</xdr:row>
      <xdr:rowOff>0</xdr:rowOff>
    </xdr:from>
    <xdr:to>
      <xdr:col>25</xdr:col>
      <xdr:colOff>219075</xdr:colOff>
      <xdr:row>57</xdr:row>
      <xdr:rowOff>19050</xdr:rowOff>
    </xdr:to>
    <xdr:sp macro="" textlink="">
      <xdr:nvSpPr>
        <xdr:cNvPr id="77" name="Flowchart: Connector 76">
          <a:extLst>
            <a:ext uri="{FF2B5EF4-FFF2-40B4-BE49-F238E27FC236}">
              <a16:creationId xmlns:a16="http://schemas.microsoft.com/office/drawing/2014/main" id="{1CA2CB7B-1A4D-46BD-9EAB-37D5D8B75A9D}"/>
            </a:ext>
          </a:extLst>
        </xdr:cNvPr>
        <xdr:cNvSpPr/>
      </xdr:nvSpPr>
      <xdr:spPr>
        <a:xfrm>
          <a:off x="15697200" y="10668000"/>
          <a:ext cx="219075" cy="2095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400050</xdr:colOff>
      <xdr:row>53</xdr:row>
      <xdr:rowOff>38100</xdr:rowOff>
    </xdr:from>
    <xdr:to>
      <xdr:col>16</xdr:col>
      <xdr:colOff>200025</xdr:colOff>
      <xdr:row>53</xdr:row>
      <xdr:rowOff>38100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DD21BCC5-C4C6-5760-A5C3-F18D952C714D}"/>
            </a:ext>
          </a:extLst>
        </xdr:cNvPr>
        <xdr:cNvCxnSpPr>
          <a:stCxn id="58" idx="3"/>
          <a:endCxn id="75" idx="2"/>
        </xdr:cNvCxnSpPr>
      </xdr:nvCxnSpPr>
      <xdr:spPr>
        <a:xfrm>
          <a:off x="9391650" y="10134600"/>
          <a:ext cx="1019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387017</xdr:colOff>
      <xdr:row>50</xdr:row>
      <xdr:rowOff>23813</xdr:rowOff>
    </xdr:from>
    <xdr:to>
      <xdr:col>18</xdr:col>
      <xdr:colOff>76200</xdr:colOff>
      <xdr:row>52</xdr:row>
      <xdr:rowOff>154513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D159FE7-97F6-886E-EB85-06DA12576F80}"/>
            </a:ext>
          </a:extLst>
        </xdr:cNvPr>
        <xdr:cNvCxnSpPr>
          <a:stCxn id="75" idx="7"/>
          <a:endCxn id="60" idx="1"/>
        </xdr:cNvCxnSpPr>
      </xdr:nvCxnSpPr>
      <xdr:spPr>
        <a:xfrm flipV="1">
          <a:off x="10597817" y="9548813"/>
          <a:ext cx="908383" cy="511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387017</xdr:colOff>
      <xdr:row>53</xdr:row>
      <xdr:rowOff>112187</xdr:rowOff>
    </xdr:from>
    <xdr:to>
      <xdr:col>18</xdr:col>
      <xdr:colOff>19050</xdr:colOff>
      <xdr:row>59</xdr:row>
      <xdr:rowOff>71437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3C5BAA4C-9517-1FF5-73DA-2A87EF262CDC}"/>
            </a:ext>
          </a:extLst>
        </xdr:cNvPr>
        <xdr:cNvCxnSpPr>
          <a:stCxn id="75" idx="5"/>
          <a:endCxn id="61" idx="1"/>
        </xdr:cNvCxnSpPr>
      </xdr:nvCxnSpPr>
      <xdr:spPr>
        <a:xfrm>
          <a:off x="10597817" y="10208687"/>
          <a:ext cx="851233" cy="1102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371475</xdr:colOff>
      <xdr:row>50</xdr:row>
      <xdr:rowOff>23813</xdr:rowOff>
    </xdr:from>
    <xdr:to>
      <xdr:col>19</xdr:col>
      <xdr:colOff>371475</xdr:colOff>
      <xdr:row>50</xdr:row>
      <xdr:rowOff>23813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640FAEC7-BE51-16F7-5FF7-10FA5216597C}"/>
            </a:ext>
          </a:extLst>
        </xdr:cNvPr>
        <xdr:cNvCxnSpPr>
          <a:stCxn id="60" idx="3"/>
          <a:endCxn id="60" idx="3"/>
        </xdr:cNvCxnSpPr>
      </xdr:nvCxnSpPr>
      <xdr:spPr>
        <a:xfrm>
          <a:off x="12411075" y="9548813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323850</xdr:colOff>
      <xdr:row>49</xdr:row>
      <xdr:rowOff>57150</xdr:rowOff>
    </xdr:from>
    <xdr:to>
      <xdr:col>21</xdr:col>
      <xdr:colOff>0</xdr:colOff>
      <xdr:row>50</xdr:row>
      <xdr:rowOff>57150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B272BD51-7F91-0A71-209B-90A4FC0FC4AE}"/>
            </a:ext>
          </a:extLst>
        </xdr:cNvPr>
        <xdr:cNvSpPr/>
      </xdr:nvSpPr>
      <xdr:spPr>
        <a:xfrm>
          <a:off x="12973050" y="9391650"/>
          <a:ext cx="28575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228600</xdr:colOff>
      <xdr:row>58</xdr:row>
      <xdr:rowOff>76200</xdr:rowOff>
    </xdr:from>
    <xdr:to>
      <xdr:col>21</xdr:col>
      <xdr:colOff>9525</xdr:colOff>
      <xdr:row>59</xdr:row>
      <xdr:rowOff>114300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781282DC-CA6E-7B1F-51FD-83107B6E0376}"/>
            </a:ext>
          </a:extLst>
        </xdr:cNvPr>
        <xdr:cNvSpPr/>
      </xdr:nvSpPr>
      <xdr:spPr>
        <a:xfrm>
          <a:off x="12877800" y="11125200"/>
          <a:ext cx="390525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371475</xdr:colOff>
      <xdr:row>49</xdr:row>
      <xdr:rowOff>152400</xdr:rowOff>
    </xdr:from>
    <xdr:to>
      <xdr:col>20</xdr:col>
      <xdr:colOff>323850</xdr:colOff>
      <xdr:row>50</xdr:row>
      <xdr:rowOff>23813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3F68FC0B-B0FB-E085-2A53-C95DCAD9D456}"/>
            </a:ext>
          </a:extLst>
        </xdr:cNvPr>
        <xdr:cNvCxnSpPr>
          <a:stCxn id="60" idx="3"/>
          <a:endCxn id="86" idx="1"/>
        </xdr:cNvCxnSpPr>
      </xdr:nvCxnSpPr>
      <xdr:spPr>
        <a:xfrm flipV="1">
          <a:off x="12411075" y="9486900"/>
          <a:ext cx="561975" cy="619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466725</xdr:colOff>
      <xdr:row>47</xdr:row>
      <xdr:rowOff>104775</xdr:rowOff>
    </xdr:from>
    <xdr:to>
      <xdr:col>22</xdr:col>
      <xdr:colOff>133350</xdr:colOff>
      <xdr:row>49</xdr:row>
      <xdr:rowOff>57150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4496C36A-B3E4-4AF0-48BD-FDDF7B3E56A4}"/>
            </a:ext>
          </a:extLst>
        </xdr:cNvPr>
        <xdr:cNvCxnSpPr>
          <a:stCxn id="86" idx="0"/>
          <a:endCxn id="62" idx="1"/>
        </xdr:cNvCxnSpPr>
      </xdr:nvCxnSpPr>
      <xdr:spPr>
        <a:xfrm flipV="1">
          <a:off x="13115925" y="9058275"/>
          <a:ext cx="885825" cy="333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466725</xdr:colOff>
      <xdr:row>50</xdr:row>
      <xdr:rowOff>57150</xdr:rowOff>
    </xdr:from>
    <xdr:to>
      <xdr:col>22</xdr:col>
      <xdr:colOff>200025</xdr:colOff>
      <xdr:row>52</xdr:row>
      <xdr:rowOff>28575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72454C09-9C32-D03B-A787-79752E741596}"/>
            </a:ext>
          </a:extLst>
        </xdr:cNvPr>
        <xdr:cNvCxnSpPr>
          <a:stCxn id="86" idx="2"/>
          <a:endCxn id="63" idx="1"/>
        </xdr:cNvCxnSpPr>
      </xdr:nvCxnSpPr>
      <xdr:spPr>
        <a:xfrm>
          <a:off x="13115925" y="9582150"/>
          <a:ext cx="95250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400050</xdr:colOff>
      <xdr:row>59</xdr:row>
      <xdr:rowOff>0</xdr:rowOff>
    </xdr:from>
    <xdr:to>
      <xdr:col>20</xdr:col>
      <xdr:colOff>228600</xdr:colOff>
      <xdr:row>59</xdr:row>
      <xdr:rowOff>71437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80CEF170-04FC-FAD6-E2D2-CC8BCFAB6213}"/>
            </a:ext>
          </a:extLst>
        </xdr:cNvPr>
        <xdr:cNvCxnSpPr>
          <a:stCxn id="61" idx="3"/>
          <a:endCxn id="87" idx="1"/>
        </xdr:cNvCxnSpPr>
      </xdr:nvCxnSpPr>
      <xdr:spPr>
        <a:xfrm flipV="1">
          <a:off x="12439650" y="11239500"/>
          <a:ext cx="438150" cy="714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423863</xdr:colOff>
      <xdr:row>57</xdr:row>
      <xdr:rowOff>85725</xdr:rowOff>
    </xdr:from>
    <xdr:to>
      <xdr:col>22</xdr:col>
      <xdr:colOff>285750</xdr:colOff>
      <xdr:row>58</xdr:row>
      <xdr:rowOff>76200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37F035DC-F030-9509-9647-68BE0D85AF69}"/>
            </a:ext>
          </a:extLst>
        </xdr:cNvPr>
        <xdr:cNvCxnSpPr>
          <a:stCxn id="87" idx="0"/>
          <a:endCxn id="64" idx="1"/>
        </xdr:cNvCxnSpPr>
      </xdr:nvCxnSpPr>
      <xdr:spPr>
        <a:xfrm flipV="1">
          <a:off x="13073063" y="10944225"/>
          <a:ext cx="1081087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423863</xdr:colOff>
      <xdr:row>59</xdr:row>
      <xdr:rowOff>114300</xdr:rowOff>
    </xdr:from>
    <xdr:to>
      <xdr:col>22</xdr:col>
      <xdr:colOff>381000</xdr:colOff>
      <xdr:row>61</xdr:row>
      <xdr:rowOff>171450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83AEBBEE-5656-3971-E8C5-309BDE0691D4}"/>
            </a:ext>
          </a:extLst>
        </xdr:cNvPr>
        <xdr:cNvCxnSpPr>
          <a:stCxn id="87" idx="2"/>
          <a:endCxn id="65" idx="1"/>
        </xdr:cNvCxnSpPr>
      </xdr:nvCxnSpPr>
      <xdr:spPr>
        <a:xfrm>
          <a:off x="13073063" y="11353800"/>
          <a:ext cx="1176337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161925</xdr:colOff>
      <xdr:row>56</xdr:row>
      <xdr:rowOff>104775</xdr:rowOff>
    </xdr:from>
    <xdr:to>
      <xdr:col>25</xdr:col>
      <xdr:colOff>0</xdr:colOff>
      <xdr:row>57</xdr:row>
      <xdr:rowOff>85725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57A5FB65-6C2D-F084-84A7-46C6BADEE55A}"/>
            </a:ext>
          </a:extLst>
        </xdr:cNvPr>
        <xdr:cNvCxnSpPr>
          <a:stCxn id="64" idx="3"/>
          <a:endCxn id="77" idx="2"/>
        </xdr:cNvCxnSpPr>
      </xdr:nvCxnSpPr>
      <xdr:spPr>
        <a:xfrm flipV="1">
          <a:off x="15249525" y="10772775"/>
          <a:ext cx="44767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219075</xdr:colOff>
      <xdr:row>55</xdr:row>
      <xdr:rowOff>109538</xdr:rowOff>
    </xdr:from>
    <xdr:to>
      <xdr:col>25</xdr:col>
      <xdr:colOff>476250</xdr:colOff>
      <xdr:row>56</xdr:row>
      <xdr:rowOff>104775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11C5E27C-6051-12F2-65E9-72F0BAD23BAD}"/>
            </a:ext>
          </a:extLst>
        </xdr:cNvPr>
        <xdr:cNvCxnSpPr>
          <a:stCxn id="77" idx="6"/>
          <a:endCxn id="68" idx="1"/>
        </xdr:cNvCxnSpPr>
      </xdr:nvCxnSpPr>
      <xdr:spPr>
        <a:xfrm flipV="1">
          <a:off x="15916275" y="10587038"/>
          <a:ext cx="257175" cy="1857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219075</xdr:colOff>
      <xdr:row>56</xdr:row>
      <xdr:rowOff>104775</xdr:rowOff>
    </xdr:from>
    <xdr:to>
      <xdr:col>26</xdr:col>
      <xdr:colOff>66675</xdr:colOff>
      <xdr:row>60</xdr:row>
      <xdr:rowOff>61913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A1D322B5-856F-3646-873B-D777B4258970}"/>
            </a:ext>
          </a:extLst>
        </xdr:cNvPr>
        <xdr:cNvCxnSpPr>
          <a:stCxn id="77" idx="6"/>
          <a:endCxn id="69" idx="1"/>
        </xdr:cNvCxnSpPr>
      </xdr:nvCxnSpPr>
      <xdr:spPr>
        <a:xfrm>
          <a:off x="15916275" y="10772775"/>
          <a:ext cx="457200" cy="719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466725</xdr:colOff>
      <xdr:row>55</xdr:row>
      <xdr:rowOff>82501</xdr:rowOff>
    </xdr:from>
    <xdr:to>
      <xdr:col>29</xdr:col>
      <xdr:colOff>406248</xdr:colOff>
      <xdr:row>55</xdr:row>
      <xdr:rowOff>109538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DD744E78-907C-B8D5-7515-3CE737C9E316}"/>
            </a:ext>
          </a:extLst>
        </xdr:cNvPr>
        <xdr:cNvCxnSpPr>
          <a:stCxn id="68" idx="3"/>
          <a:endCxn id="72" idx="1"/>
        </xdr:cNvCxnSpPr>
      </xdr:nvCxnSpPr>
      <xdr:spPr>
        <a:xfrm flipV="1">
          <a:off x="17383125" y="10560001"/>
          <a:ext cx="1158723" cy="27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228600</xdr:colOff>
      <xdr:row>61</xdr:row>
      <xdr:rowOff>171450</xdr:rowOff>
    </xdr:from>
    <xdr:to>
      <xdr:col>25</xdr:col>
      <xdr:colOff>19050</xdr:colOff>
      <xdr:row>61</xdr:row>
      <xdr:rowOff>180975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3B4068F6-D590-2FFC-5391-FF828B335044}"/>
            </a:ext>
          </a:extLst>
        </xdr:cNvPr>
        <xdr:cNvCxnSpPr>
          <a:stCxn id="65" idx="3"/>
        </xdr:cNvCxnSpPr>
      </xdr:nvCxnSpPr>
      <xdr:spPr>
        <a:xfrm>
          <a:off x="15316200" y="11791950"/>
          <a:ext cx="4000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228600</xdr:colOff>
      <xdr:row>42</xdr:row>
      <xdr:rowOff>171450</xdr:rowOff>
    </xdr:from>
    <xdr:to>
      <xdr:col>28</xdr:col>
      <xdr:colOff>552450</xdr:colOff>
      <xdr:row>42</xdr:row>
      <xdr:rowOff>180975</xdr:rowOff>
    </xdr:to>
    <xdr:cxnSp macro="">
      <xdr:nvCxnSpPr>
        <xdr:cNvPr id="111" name="Straight Connector 110">
          <a:extLst>
            <a:ext uri="{FF2B5EF4-FFF2-40B4-BE49-F238E27FC236}">
              <a16:creationId xmlns:a16="http://schemas.microsoft.com/office/drawing/2014/main" id="{E26001C5-7F4D-2386-9496-86559828ED0E}"/>
            </a:ext>
          </a:extLst>
        </xdr:cNvPr>
        <xdr:cNvCxnSpPr>
          <a:stCxn id="66" idx="3"/>
        </xdr:cNvCxnSpPr>
      </xdr:nvCxnSpPr>
      <xdr:spPr>
        <a:xfrm flipV="1">
          <a:off x="17145000" y="8172450"/>
          <a:ext cx="9334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276225</xdr:colOff>
      <xdr:row>48</xdr:row>
      <xdr:rowOff>9525</xdr:rowOff>
    </xdr:from>
    <xdr:to>
      <xdr:col>28</xdr:col>
      <xdr:colOff>533400</xdr:colOff>
      <xdr:row>48</xdr:row>
      <xdr:rowOff>47625</xdr:rowOff>
    </xdr:to>
    <xdr:cxnSp macro="">
      <xdr:nvCxnSpPr>
        <xdr:cNvPr id="113" name="Straight Connector 112">
          <a:extLst>
            <a:ext uri="{FF2B5EF4-FFF2-40B4-BE49-F238E27FC236}">
              <a16:creationId xmlns:a16="http://schemas.microsoft.com/office/drawing/2014/main" id="{919F58C6-9F49-49E7-17B1-282560A375DF}"/>
            </a:ext>
          </a:extLst>
        </xdr:cNvPr>
        <xdr:cNvCxnSpPr>
          <a:stCxn id="67" idx="3"/>
        </xdr:cNvCxnSpPr>
      </xdr:nvCxnSpPr>
      <xdr:spPr>
        <a:xfrm flipV="1">
          <a:off x="17192625" y="9153525"/>
          <a:ext cx="866775" cy="38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66675</xdr:colOff>
      <xdr:row>46</xdr:row>
      <xdr:rowOff>104775</xdr:rowOff>
    </xdr:from>
    <xdr:to>
      <xdr:col>24</xdr:col>
      <xdr:colOff>314325</xdr:colOff>
      <xdr:row>47</xdr:row>
      <xdr:rowOff>104775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DCE7A879-FB48-CE5B-85E9-10BE90BF064F}"/>
            </a:ext>
          </a:extLst>
        </xdr:cNvPr>
        <xdr:cNvCxnSpPr>
          <a:stCxn id="62" idx="3"/>
          <a:endCxn id="76" idx="2"/>
        </xdr:cNvCxnSpPr>
      </xdr:nvCxnSpPr>
      <xdr:spPr>
        <a:xfrm flipV="1">
          <a:off x="15154275" y="8867775"/>
          <a:ext cx="24765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501317</xdr:colOff>
      <xdr:row>42</xdr:row>
      <xdr:rowOff>180975</xdr:rowOff>
    </xdr:from>
    <xdr:to>
      <xdr:col>25</xdr:col>
      <xdr:colOff>228600</xdr:colOff>
      <xdr:row>46</xdr:row>
      <xdr:rowOff>30688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787986F4-48BF-8343-5659-E8FBC6240134}"/>
            </a:ext>
          </a:extLst>
        </xdr:cNvPr>
        <xdr:cNvCxnSpPr>
          <a:stCxn id="76" idx="7"/>
          <a:endCxn id="66" idx="1"/>
        </xdr:cNvCxnSpPr>
      </xdr:nvCxnSpPr>
      <xdr:spPr>
        <a:xfrm flipV="1">
          <a:off x="15588917" y="8181975"/>
          <a:ext cx="336883" cy="6117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501317</xdr:colOff>
      <xdr:row>46</xdr:row>
      <xdr:rowOff>178862</xdr:rowOff>
    </xdr:from>
    <xdr:to>
      <xdr:col>25</xdr:col>
      <xdr:colOff>333375</xdr:colOff>
      <xdr:row>48</xdr:row>
      <xdr:rowOff>47625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85C491AE-B14D-6501-0DE9-55250EB31F80}"/>
            </a:ext>
          </a:extLst>
        </xdr:cNvPr>
        <xdr:cNvCxnSpPr>
          <a:stCxn id="76" idx="5"/>
          <a:endCxn id="67" idx="1"/>
        </xdr:cNvCxnSpPr>
      </xdr:nvCxnSpPr>
      <xdr:spPr>
        <a:xfrm>
          <a:off x="15588917" y="8941862"/>
          <a:ext cx="441658" cy="249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47625</xdr:colOff>
      <xdr:row>51</xdr:row>
      <xdr:rowOff>66675</xdr:rowOff>
    </xdr:from>
    <xdr:to>
      <xdr:col>25</xdr:col>
      <xdr:colOff>323850</xdr:colOff>
      <xdr:row>52</xdr:row>
      <xdr:rowOff>133350</xdr:rowOff>
    </xdr:to>
    <xdr:sp macro="" textlink="">
      <xdr:nvSpPr>
        <xdr:cNvPr id="125" name="Flowchart: Extract 124">
          <a:extLst>
            <a:ext uri="{FF2B5EF4-FFF2-40B4-BE49-F238E27FC236}">
              <a16:creationId xmlns:a16="http://schemas.microsoft.com/office/drawing/2014/main" id="{C778DC5C-328D-4975-901C-7452597D9978}"/>
            </a:ext>
          </a:extLst>
        </xdr:cNvPr>
        <xdr:cNvSpPr/>
      </xdr:nvSpPr>
      <xdr:spPr>
        <a:xfrm>
          <a:off x="15744825" y="9782175"/>
          <a:ext cx="276225" cy="25717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457200</xdr:colOff>
      <xdr:row>42</xdr:row>
      <xdr:rowOff>142875</xdr:rowOff>
    </xdr:from>
    <xdr:to>
      <xdr:col>12</xdr:col>
      <xdr:colOff>600075</xdr:colOff>
      <xdr:row>53</xdr:row>
      <xdr:rowOff>38100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34F8F344-404E-1629-FF23-CA7FA9281C73}"/>
            </a:ext>
          </a:extLst>
        </xdr:cNvPr>
        <xdr:cNvCxnSpPr>
          <a:stCxn id="39" idx="2"/>
          <a:endCxn id="58" idx="1"/>
        </xdr:cNvCxnSpPr>
      </xdr:nvCxnSpPr>
      <xdr:spPr>
        <a:xfrm>
          <a:off x="7010400" y="8143875"/>
          <a:ext cx="1362075" cy="1990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60</xdr:row>
      <xdr:rowOff>7544</xdr:rowOff>
    </xdr:from>
    <xdr:to>
      <xdr:col>29</xdr:col>
      <xdr:colOff>190628</xdr:colOff>
      <xdr:row>60</xdr:row>
      <xdr:rowOff>61913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F2C68CDD-D688-8234-4CE2-899E637429AD}"/>
            </a:ext>
          </a:extLst>
        </xdr:cNvPr>
        <xdr:cNvCxnSpPr>
          <a:stCxn id="69" idx="3"/>
          <a:endCxn id="73" idx="1"/>
        </xdr:cNvCxnSpPr>
      </xdr:nvCxnSpPr>
      <xdr:spPr>
        <a:xfrm flipV="1">
          <a:off x="17592675" y="11437544"/>
          <a:ext cx="733553" cy="543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17</xdr:row>
      <xdr:rowOff>9525</xdr:rowOff>
    </xdr:from>
    <xdr:to>
      <xdr:col>3</xdr:col>
      <xdr:colOff>152400</xdr:colOff>
      <xdr:row>18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C72BD9-A19F-4D42-B0C2-B3EE619DA8D1}"/>
            </a:ext>
          </a:extLst>
        </xdr:cNvPr>
        <xdr:cNvSpPr txBox="1"/>
      </xdr:nvSpPr>
      <xdr:spPr>
        <a:xfrm>
          <a:off x="285750" y="3248025"/>
          <a:ext cx="16954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Colts</a:t>
          </a:r>
          <a:r>
            <a:rPr lang="en-US" sz="1100" baseline="0"/>
            <a:t> vs Patriots</a:t>
          </a:r>
          <a:endParaRPr lang="en-US" sz="1100"/>
        </a:p>
      </xdr:txBody>
    </xdr:sp>
    <xdr:clientData/>
  </xdr:twoCellAnchor>
  <xdr:twoCellAnchor>
    <xdr:from>
      <xdr:col>6</xdr:col>
      <xdr:colOff>342900</xdr:colOff>
      <xdr:row>6</xdr:row>
      <xdr:rowOff>114299</xdr:rowOff>
    </xdr:from>
    <xdr:to>
      <xdr:col>7</xdr:col>
      <xdr:colOff>419100</xdr:colOff>
      <xdr:row>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E56F4F5-94B8-4D83-B5C0-9D5C310639A3}"/>
            </a:ext>
          </a:extLst>
        </xdr:cNvPr>
        <xdr:cNvSpPr txBox="1"/>
      </xdr:nvSpPr>
      <xdr:spPr>
        <a:xfrm>
          <a:off x="4000500" y="1257299"/>
          <a:ext cx="685800" cy="533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1st Down</a:t>
          </a:r>
        </a:p>
      </xdr:txBody>
    </xdr:sp>
    <xdr:clientData/>
  </xdr:twoCellAnchor>
  <xdr:twoCellAnchor>
    <xdr:from>
      <xdr:col>4</xdr:col>
      <xdr:colOff>409575</xdr:colOff>
      <xdr:row>17</xdr:row>
      <xdr:rowOff>19051</xdr:rowOff>
    </xdr:from>
    <xdr:to>
      <xdr:col>5</xdr:col>
      <xdr:colOff>485775</xdr:colOff>
      <xdr:row>19</xdr:row>
      <xdr:rowOff>57151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17E9C-B62D-41AE-AB74-1E52CDD40897}"/>
            </a:ext>
          </a:extLst>
        </xdr:cNvPr>
        <xdr:cNvSpPr txBox="1"/>
      </xdr:nvSpPr>
      <xdr:spPr>
        <a:xfrm>
          <a:off x="2847975" y="3257551"/>
          <a:ext cx="685800" cy="419100"/>
        </a:xfrm>
        <a:prstGeom prst="rect">
          <a:avLst/>
        </a:prstGeom>
        <a:solidFill>
          <a:schemeClr val="accent6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6</xdr:col>
      <xdr:colOff>238125</xdr:colOff>
      <xdr:row>25</xdr:row>
      <xdr:rowOff>57150</xdr:rowOff>
    </xdr:from>
    <xdr:to>
      <xdr:col>7</xdr:col>
      <xdr:colOff>114300</xdr:colOff>
      <xdr:row>27</xdr:row>
      <xdr:rowOff>19050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B2920D-E75F-4822-9F65-EBF4BEBFADDF}"/>
            </a:ext>
          </a:extLst>
        </xdr:cNvPr>
        <xdr:cNvSpPr txBox="1"/>
      </xdr:nvSpPr>
      <xdr:spPr>
        <a:xfrm>
          <a:off x="3895725" y="4819650"/>
          <a:ext cx="48577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Punt</a:t>
          </a:r>
        </a:p>
      </xdr:txBody>
    </xdr:sp>
    <xdr:clientData/>
  </xdr:twoCellAnchor>
  <xdr:twoCellAnchor>
    <xdr:from>
      <xdr:col>11</xdr:col>
      <xdr:colOff>85725</xdr:colOff>
      <xdr:row>2</xdr:row>
      <xdr:rowOff>0</xdr:rowOff>
    </xdr:from>
    <xdr:to>
      <xdr:col>12</xdr:col>
      <xdr:colOff>152400</xdr:colOff>
      <xdr:row>3</xdr:row>
      <xdr:rowOff>114300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A455B25-B6E4-44EA-B56B-6D0F7951B9A4}"/>
            </a:ext>
          </a:extLst>
        </xdr:cNvPr>
        <xdr:cNvSpPr txBox="1"/>
      </xdr:nvSpPr>
      <xdr:spPr>
        <a:xfrm>
          <a:off x="6791325" y="381000"/>
          <a:ext cx="6762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Success</a:t>
          </a:r>
        </a:p>
      </xdr:txBody>
    </xdr:sp>
    <xdr:clientData/>
  </xdr:twoCellAnchor>
  <xdr:twoCellAnchor>
    <xdr:from>
      <xdr:col>11</xdr:col>
      <xdr:colOff>114300</xdr:colOff>
      <xdr:row>7</xdr:row>
      <xdr:rowOff>180975</xdr:rowOff>
    </xdr:from>
    <xdr:to>
      <xdr:col>12</xdr:col>
      <xdr:colOff>38100</xdr:colOff>
      <xdr:row>9</xdr:row>
      <xdr:rowOff>142875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2194968-B631-4C57-8DDE-38EF2DB8874F}"/>
            </a:ext>
          </a:extLst>
        </xdr:cNvPr>
        <xdr:cNvSpPr txBox="1"/>
      </xdr:nvSpPr>
      <xdr:spPr>
        <a:xfrm>
          <a:off x="6819900" y="1514475"/>
          <a:ext cx="5334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Fail</a:t>
          </a:r>
        </a:p>
      </xdr:txBody>
    </xdr:sp>
    <xdr:clientData/>
  </xdr:twoCellAnchor>
  <xdr:twoCellAnchor>
    <xdr:from>
      <xdr:col>12</xdr:col>
      <xdr:colOff>85725</xdr:colOff>
      <xdr:row>21</xdr:row>
      <xdr:rowOff>47625</xdr:rowOff>
    </xdr:from>
    <xdr:to>
      <xdr:col>13</xdr:col>
      <xdr:colOff>104775</xdr:colOff>
      <xdr:row>23</xdr:row>
      <xdr:rowOff>9525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CF885D2-EDD9-413E-9E34-01B6D09AE61A}"/>
            </a:ext>
          </a:extLst>
        </xdr:cNvPr>
        <xdr:cNvSpPr txBox="1"/>
      </xdr:nvSpPr>
      <xdr:spPr>
        <a:xfrm>
          <a:off x="7400925" y="4048125"/>
          <a:ext cx="6286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Success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104775</xdr:colOff>
      <xdr:row>29</xdr:row>
      <xdr:rowOff>171450</xdr:rowOff>
    </xdr:from>
    <xdr:to>
      <xdr:col>12</xdr:col>
      <xdr:colOff>581025</xdr:colOff>
      <xdr:row>31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7FB417-C08B-4C15-B0ED-BD52E1E0FA7F}"/>
            </a:ext>
          </a:extLst>
        </xdr:cNvPr>
        <xdr:cNvSpPr txBox="1"/>
      </xdr:nvSpPr>
      <xdr:spPr>
        <a:xfrm>
          <a:off x="7419975" y="5695950"/>
          <a:ext cx="47625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190500</xdr:colOff>
      <xdr:row>7</xdr:row>
      <xdr:rowOff>1</xdr:rowOff>
    </xdr:from>
    <xdr:to>
      <xdr:col>16</xdr:col>
      <xdr:colOff>533400</xdr:colOff>
      <xdr:row>8</xdr:row>
      <xdr:rowOff>76201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7BF84A5F-850A-4DDA-ABAE-1ECE6C083EAE}"/>
            </a:ext>
          </a:extLst>
        </xdr:cNvPr>
        <xdr:cNvSpPr txBox="1"/>
      </xdr:nvSpPr>
      <xdr:spPr>
        <a:xfrm>
          <a:off x="9334500" y="1333501"/>
          <a:ext cx="9525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Success</a:t>
          </a:r>
          <a:endParaRPr lang="en-US" sz="1100"/>
        </a:p>
      </xdr:txBody>
    </xdr:sp>
    <xdr:clientData/>
  </xdr:twoCellAnchor>
  <xdr:twoCellAnchor>
    <xdr:from>
      <xdr:col>14</xdr:col>
      <xdr:colOff>600075</xdr:colOff>
      <xdr:row>13</xdr:row>
      <xdr:rowOff>9526</xdr:rowOff>
    </xdr:from>
    <xdr:to>
      <xdr:col>16</xdr:col>
      <xdr:colOff>333375</xdr:colOff>
      <xdr:row>14</xdr:row>
      <xdr:rowOff>85726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738AD8E-BF70-4D52-B698-C64F04D52E07}"/>
            </a:ext>
          </a:extLst>
        </xdr:cNvPr>
        <xdr:cNvSpPr txBox="1"/>
      </xdr:nvSpPr>
      <xdr:spPr>
        <a:xfrm>
          <a:off x="9134475" y="2486026"/>
          <a:ext cx="9525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Fail</a:t>
          </a:r>
        </a:p>
      </xdr:txBody>
    </xdr:sp>
    <xdr:clientData/>
  </xdr:twoCellAnchor>
  <xdr:twoCellAnchor>
    <xdr:from>
      <xdr:col>15</xdr:col>
      <xdr:colOff>19050</xdr:colOff>
      <xdr:row>17</xdr:row>
      <xdr:rowOff>161925</xdr:rowOff>
    </xdr:from>
    <xdr:to>
      <xdr:col>16</xdr:col>
      <xdr:colOff>114300</xdr:colOff>
      <xdr:row>19</xdr:row>
      <xdr:rowOff>47625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955D5A60-C9CE-47CB-8BCD-B5262BF3F050}"/>
            </a:ext>
          </a:extLst>
        </xdr:cNvPr>
        <xdr:cNvSpPr txBox="1"/>
      </xdr:nvSpPr>
      <xdr:spPr>
        <a:xfrm>
          <a:off x="9163050" y="3400425"/>
          <a:ext cx="7048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Success</a:t>
          </a:r>
          <a:endParaRPr lang="en-US" sz="1100"/>
        </a:p>
      </xdr:txBody>
    </xdr:sp>
    <xdr:clientData/>
  </xdr:twoCellAnchor>
  <xdr:twoCellAnchor>
    <xdr:from>
      <xdr:col>15</xdr:col>
      <xdr:colOff>95250</xdr:colOff>
      <xdr:row>22</xdr:row>
      <xdr:rowOff>152401</xdr:rowOff>
    </xdr:from>
    <xdr:to>
      <xdr:col>15</xdr:col>
      <xdr:colOff>600075</xdr:colOff>
      <xdr:row>24</xdr:row>
      <xdr:rowOff>38101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8F57CB8-E1BE-4BAF-9604-1A4D6B5E04EA}"/>
            </a:ext>
          </a:extLst>
        </xdr:cNvPr>
        <xdr:cNvSpPr txBox="1"/>
      </xdr:nvSpPr>
      <xdr:spPr>
        <a:xfrm>
          <a:off x="9239250" y="4343401"/>
          <a:ext cx="5048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Fail</a:t>
          </a:r>
        </a:p>
      </xdr:txBody>
    </xdr:sp>
    <xdr:clientData/>
  </xdr:twoCellAnchor>
  <xdr:twoCellAnchor>
    <xdr:from>
      <xdr:col>14</xdr:col>
      <xdr:colOff>561975</xdr:colOff>
      <xdr:row>27</xdr:row>
      <xdr:rowOff>152400</xdr:rowOff>
    </xdr:from>
    <xdr:to>
      <xdr:col>16</xdr:col>
      <xdr:colOff>19050</xdr:colOff>
      <xdr:row>29</xdr:row>
      <xdr:rowOff>133350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33738105-A874-4797-B615-0AEB933E8762}"/>
            </a:ext>
          </a:extLst>
        </xdr:cNvPr>
        <xdr:cNvSpPr txBox="1"/>
      </xdr:nvSpPr>
      <xdr:spPr>
        <a:xfrm>
          <a:off x="9096375" y="5295900"/>
          <a:ext cx="67627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 Success</a:t>
          </a:r>
          <a:endParaRPr lang="en-US" sz="1100"/>
        </a:p>
      </xdr:txBody>
    </xdr:sp>
    <xdr:clientData/>
  </xdr:twoCellAnchor>
  <xdr:twoCellAnchor>
    <xdr:from>
      <xdr:col>15</xdr:col>
      <xdr:colOff>142875</xdr:colOff>
      <xdr:row>35</xdr:row>
      <xdr:rowOff>57151</xdr:rowOff>
    </xdr:from>
    <xdr:to>
      <xdr:col>16</xdr:col>
      <xdr:colOff>0</xdr:colOff>
      <xdr:row>36</xdr:row>
      <xdr:rowOff>142875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CB42919-7FBE-43D2-89EB-2F3420FEAADF}"/>
            </a:ext>
          </a:extLst>
        </xdr:cNvPr>
        <xdr:cNvSpPr txBox="1"/>
      </xdr:nvSpPr>
      <xdr:spPr>
        <a:xfrm>
          <a:off x="9286875" y="6724651"/>
          <a:ext cx="466725" cy="276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Fail</a:t>
          </a:r>
        </a:p>
      </xdr:txBody>
    </xdr:sp>
    <xdr:clientData/>
  </xdr:twoCellAnchor>
  <xdr:twoCellAnchor>
    <xdr:from>
      <xdr:col>9</xdr:col>
      <xdr:colOff>219075</xdr:colOff>
      <xdr:row>5</xdr:row>
      <xdr:rowOff>19050</xdr:rowOff>
    </xdr:from>
    <xdr:to>
      <xdr:col>10</xdr:col>
      <xdr:colOff>0</xdr:colOff>
      <xdr:row>7</xdr:row>
      <xdr:rowOff>0</xdr:rowOff>
    </xdr:to>
    <xdr:sp macro="" textlink="">
      <xdr:nvSpPr>
        <xdr:cNvPr id="3" name="Flowchart: Connector 2">
          <a:extLst>
            <a:ext uri="{FF2B5EF4-FFF2-40B4-BE49-F238E27FC236}">
              <a16:creationId xmlns:a16="http://schemas.microsoft.com/office/drawing/2014/main" id="{21B4E3EA-F70F-12C9-03B8-C07DBD5ADAE6}"/>
            </a:ext>
          </a:extLst>
        </xdr:cNvPr>
        <xdr:cNvSpPr/>
      </xdr:nvSpPr>
      <xdr:spPr>
        <a:xfrm>
          <a:off x="5705475" y="971550"/>
          <a:ext cx="390525" cy="3619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238125</xdr:colOff>
      <xdr:row>2</xdr:row>
      <xdr:rowOff>28575</xdr:rowOff>
    </xdr:from>
    <xdr:to>
      <xdr:col>15</xdr:col>
      <xdr:colOff>590550</xdr:colOff>
      <xdr:row>4</xdr:row>
      <xdr:rowOff>19050</xdr:rowOff>
    </xdr:to>
    <xdr:sp macro="" textlink="">
      <xdr:nvSpPr>
        <xdr:cNvPr id="8" name="Flowchart: Extract 7">
          <a:extLst>
            <a:ext uri="{FF2B5EF4-FFF2-40B4-BE49-F238E27FC236}">
              <a16:creationId xmlns:a16="http://schemas.microsoft.com/office/drawing/2014/main" id="{FB0FA112-4B89-4841-DBC2-305663533BB9}"/>
            </a:ext>
          </a:extLst>
        </xdr:cNvPr>
        <xdr:cNvSpPr/>
      </xdr:nvSpPr>
      <xdr:spPr>
        <a:xfrm rot="16200000">
          <a:off x="9372600" y="419100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466725</xdr:colOff>
      <xdr:row>6</xdr:row>
      <xdr:rowOff>180975</xdr:rowOff>
    </xdr:from>
    <xdr:to>
      <xdr:col>18</xdr:col>
      <xdr:colOff>209550</xdr:colOff>
      <xdr:row>8</xdr:row>
      <xdr:rowOff>171450</xdr:rowOff>
    </xdr:to>
    <xdr:sp macro="" textlink="">
      <xdr:nvSpPr>
        <xdr:cNvPr id="49" name="Flowchart: Extract 48">
          <a:extLst>
            <a:ext uri="{FF2B5EF4-FFF2-40B4-BE49-F238E27FC236}">
              <a16:creationId xmlns:a16="http://schemas.microsoft.com/office/drawing/2014/main" id="{E7FFD6EB-4DFB-4FF6-AA14-110B4A881E24}"/>
            </a:ext>
          </a:extLst>
        </xdr:cNvPr>
        <xdr:cNvSpPr/>
      </xdr:nvSpPr>
      <xdr:spPr>
        <a:xfrm rot="16200000">
          <a:off x="10820400" y="1333500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12</xdr:row>
      <xdr:rowOff>161925</xdr:rowOff>
    </xdr:from>
    <xdr:to>
      <xdr:col>17</xdr:col>
      <xdr:colOff>581025</xdr:colOff>
      <xdr:row>14</xdr:row>
      <xdr:rowOff>152400</xdr:rowOff>
    </xdr:to>
    <xdr:sp macro="" textlink="">
      <xdr:nvSpPr>
        <xdr:cNvPr id="51" name="Flowchart: Extract 50">
          <a:extLst>
            <a:ext uri="{FF2B5EF4-FFF2-40B4-BE49-F238E27FC236}">
              <a16:creationId xmlns:a16="http://schemas.microsoft.com/office/drawing/2014/main" id="{28631073-6DF5-4D45-8D31-0A761B7C17D6}"/>
            </a:ext>
          </a:extLst>
        </xdr:cNvPr>
        <xdr:cNvSpPr/>
      </xdr:nvSpPr>
      <xdr:spPr>
        <a:xfrm rot="16200000">
          <a:off x="10582275" y="2457450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581025</xdr:colOff>
      <xdr:row>17</xdr:row>
      <xdr:rowOff>133350</xdr:rowOff>
    </xdr:from>
    <xdr:to>
      <xdr:col>17</xdr:col>
      <xdr:colOff>323850</xdr:colOff>
      <xdr:row>19</xdr:row>
      <xdr:rowOff>123825</xdr:rowOff>
    </xdr:to>
    <xdr:sp macro="" textlink="">
      <xdr:nvSpPr>
        <xdr:cNvPr id="52" name="Flowchart: Extract 51">
          <a:extLst>
            <a:ext uri="{FF2B5EF4-FFF2-40B4-BE49-F238E27FC236}">
              <a16:creationId xmlns:a16="http://schemas.microsoft.com/office/drawing/2014/main" id="{4968FA40-BFB2-4A9F-8D12-E34F4AD379FA}"/>
            </a:ext>
          </a:extLst>
        </xdr:cNvPr>
        <xdr:cNvSpPr/>
      </xdr:nvSpPr>
      <xdr:spPr>
        <a:xfrm rot="16200000">
          <a:off x="10325100" y="3381375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104775</xdr:colOff>
      <xdr:row>21</xdr:row>
      <xdr:rowOff>123825</xdr:rowOff>
    </xdr:from>
    <xdr:to>
      <xdr:col>17</xdr:col>
      <xdr:colOff>457200</xdr:colOff>
      <xdr:row>23</xdr:row>
      <xdr:rowOff>114300</xdr:rowOff>
    </xdr:to>
    <xdr:sp macro="" textlink="">
      <xdr:nvSpPr>
        <xdr:cNvPr id="54" name="Flowchart: Extract 53">
          <a:extLst>
            <a:ext uri="{FF2B5EF4-FFF2-40B4-BE49-F238E27FC236}">
              <a16:creationId xmlns:a16="http://schemas.microsoft.com/office/drawing/2014/main" id="{6543C347-1D21-4B15-99EA-69BFFBBF059A}"/>
            </a:ext>
          </a:extLst>
        </xdr:cNvPr>
        <xdr:cNvSpPr/>
      </xdr:nvSpPr>
      <xdr:spPr>
        <a:xfrm rot="16200000">
          <a:off x="10458450" y="4133850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200025</xdr:colOff>
      <xdr:row>28</xdr:row>
      <xdr:rowOff>123825</xdr:rowOff>
    </xdr:from>
    <xdr:to>
      <xdr:col>17</xdr:col>
      <xdr:colOff>552450</xdr:colOff>
      <xdr:row>30</xdr:row>
      <xdr:rowOff>114300</xdr:rowOff>
    </xdr:to>
    <xdr:sp macro="" textlink="">
      <xdr:nvSpPr>
        <xdr:cNvPr id="59" name="Flowchart: Extract 58">
          <a:extLst>
            <a:ext uri="{FF2B5EF4-FFF2-40B4-BE49-F238E27FC236}">
              <a16:creationId xmlns:a16="http://schemas.microsoft.com/office/drawing/2014/main" id="{952F4ABE-084F-474C-A2CC-5CDDED472287}"/>
            </a:ext>
          </a:extLst>
        </xdr:cNvPr>
        <xdr:cNvSpPr/>
      </xdr:nvSpPr>
      <xdr:spPr>
        <a:xfrm rot="16200000">
          <a:off x="10553700" y="5467350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219075</xdr:colOff>
      <xdr:row>36</xdr:row>
      <xdr:rowOff>0</xdr:rowOff>
    </xdr:from>
    <xdr:to>
      <xdr:col>17</xdr:col>
      <xdr:colOff>571500</xdr:colOff>
      <xdr:row>37</xdr:row>
      <xdr:rowOff>180975</xdr:rowOff>
    </xdr:to>
    <xdr:sp macro="" textlink="">
      <xdr:nvSpPr>
        <xdr:cNvPr id="60" name="Flowchart: Extract 59">
          <a:extLst>
            <a:ext uri="{FF2B5EF4-FFF2-40B4-BE49-F238E27FC236}">
              <a16:creationId xmlns:a16="http://schemas.microsoft.com/office/drawing/2014/main" id="{748D8094-0D57-422A-B95E-4A184185CF07}"/>
            </a:ext>
          </a:extLst>
        </xdr:cNvPr>
        <xdr:cNvSpPr/>
      </xdr:nvSpPr>
      <xdr:spPr>
        <a:xfrm rot="16200000">
          <a:off x="10572750" y="6867525"/>
          <a:ext cx="371475" cy="352425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447675</xdr:colOff>
      <xdr:row>24</xdr:row>
      <xdr:rowOff>66675</xdr:rowOff>
    </xdr:from>
    <xdr:to>
      <xdr:col>10</xdr:col>
      <xdr:colOff>228600</xdr:colOff>
      <xdr:row>26</xdr:row>
      <xdr:rowOff>47625</xdr:rowOff>
    </xdr:to>
    <xdr:sp macro="" textlink="">
      <xdr:nvSpPr>
        <xdr:cNvPr id="61" name="Flowchart: Connector 60">
          <a:extLst>
            <a:ext uri="{FF2B5EF4-FFF2-40B4-BE49-F238E27FC236}">
              <a16:creationId xmlns:a16="http://schemas.microsoft.com/office/drawing/2014/main" id="{AEDD9746-EC21-4252-8CE4-29F379B2E2DB}"/>
            </a:ext>
          </a:extLst>
        </xdr:cNvPr>
        <xdr:cNvSpPr/>
      </xdr:nvSpPr>
      <xdr:spPr>
        <a:xfrm>
          <a:off x="5934075" y="4638675"/>
          <a:ext cx="390525" cy="361950"/>
        </a:xfrm>
        <a:prstGeom prst="flowChartConnector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142875</xdr:colOff>
      <xdr:row>8</xdr:row>
      <xdr:rowOff>0</xdr:rowOff>
    </xdr:from>
    <xdr:to>
      <xdr:col>6</xdr:col>
      <xdr:colOff>342900</xdr:colOff>
      <xdr:row>17</xdr:row>
      <xdr:rowOff>19051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AC63AA0-F981-0C89-034B-1C3B0C546F6E}"/>
            </a:ext>
          </a:extLst>
        </xdr:cNvPr>
        <xdr:cNvCxnSpPr>
          <a:stCxn id="5" idx="0"/>
          <a:endCxn id="4" idx="1"/>
        </xdr:cNvCxnSpPr>
      </xdr:nvCxnSpPr>
      <xdr:spPr>
        <a:xfrm flipV="1">
          <a:off x="3190875" y="1524000"/>
          <a:ext cx="809625" cy="173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19</xdr:row>
      <xdr:rowOff>57151</xdr:rowOff>
    </xdr:from>
    <xdr:to>
      <xdr:col>6</xdr:col>
      <xdr:colOff>238125</xdr:colOff>
      <xdr:row>26</xdr:row>
      <xdr:rowOff>38100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6005D94-59F4-5986-9882-69AE1907A798}"/>
            </a:ext>
          </a:extLst>
        </xdr:cNvPr>
        <xdr:cNvCxnSpPr>
          <a:stCxn id="5" idx="2"/>
          <a:endCxn id="6" idx="1"/>
        </xdr:cNvCxnSpPr>
      </xdr:nvCxnSpPr>
      <xdr:spPr>
        <a:xfrm>
          <a:off x="3190875" y="3676651"/>
          <a:ext cx="704850" cy="13144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25</xdr:row>
      <xdr:rowOff>57150</xdr:rowOff>
    </xdr:from>
    <xdr:to>
      <xdr:col>9</xdr:col>
      <xdr:colOff>447675</xdr:colOff>
      <xdr:row>26</xdr:row>
      <xdr:rowOff>38100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72DDEF8-661D-5E8F-CF28-1BB8E843E060}"/>
            </a:ext>
          </a:extLst>
        </xdr:cNvPr>
        <xdr:cNvCxnSpPr>
          <a:stCxn id="6" idx="3"/>
          <a:endCxn id="61" idx="2"/>
        </xdr:cNvCxnSpPr>
      </xdr:nvCxnSpPr>
      <xdr:spPr>
        <a:xfrm flipV="1">
          <a:off x="4381500" y="4819650"/>
          <a:ext cx="1552575" cy="171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171409</xdr:colOff>
      <xdr:row>22</xdr:row>
      <xdr:rowOff>28575</xdr:rowOff>
    </xdr:from>
    <xdr:to>
      <xdr:col>12</xdr:col>
      <xdr:colOff>85725</xdr:colOff>
      <xdr:row>24</xdr:row>
      <xdr:rowOff>119681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40B013B1-9BBA-22BF-EA2F-9C6946036FDD}"/>
            </a:ext>
          </a:extLst>
        </xdr:cNvPr>
        <xdr:cNvCxnSpPr>
          <a:stCxn id="61" idx="7"/>
          <a:endCxn id="14" idx="1"/>
        </xdr:cNvCxnSpPr>
      </xdr:nvCxnSpPr>
      <xdr:spPr>
        <a:xfrm flipV="1">
          <a:off x="6267409" y="4219575"/>
          <a:ext cx="1133516" cy="4721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171409</xdr:colOff>
      <xdr:row>25</xdr:row>
      <xdr:rowOff>185119</xdr:rowOff>
    </xdr:from>
    <xdr:to>
      <xdr:col>12</xdr:col>
      <xdr:colOff>104775</xdr:colOff>
      <xdr:row>30</xdr:row>
      <xdr:rowOff>152400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AD08AA6B-C255-BB54-8100-2B6C4B433323}"/>
            </a:ext>
          </a:extLst>
        </xdr:cNvPr>
        <xdr:cNvCxnSpPr>
          <a:stCxn id="61" idx="5"/>
          <a:endCxn id="15" idx="1"/>
        </xdr:cNvCxnSpPr>
      </xdr:nvCxnSpPr>
      <xdr:spPr>
        <a:xfrm>
          <a:off x="6267409" y="4947619"/>
          <a:ext cx="1152566" cy="919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18</xdr:row>
      <xdr:rowOff>104775</xdr:rowOff>
    </xdr:from>
    <xdr:to>
      <xdr:col>15</xdr:col>
      <xdr:colOff>19050</xdr:colOff>
      <xdr:row>22</xdr:row>
      <xdr:rowOff>28575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9E6DF125-A32A-2B58-A5D7-7E5675A0C88C}"/>
            </a:ext>
          </a:extLst>
        </xdr:cNvPr>
        <xdr:cNvCxnSpPr>
          <a:stCxn id="14" idx="3"/>
          <a:endCxn id="55" idx="1"/>
        </xdr:cNvCxnSpPr>
      </xdr:nvCxnSpPr>
      <xdr:spPr>
        <a:xfrm flipV="1">
          <a:off x="8029575" y="3533775"/>
          <a:ext cx="1133475" cy="685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104775</xdr:colOff>
      <xdr:row>22</xdr:row>
      <xdr:rowOff>28575</xdr:rowOff>
    </xdr:from>
    <xdr:to>
      <xdr:col>15</xdr:col>
      <xdr:colOff>95250</xdr:colOff>
      <xdr:row>23</xdr:row>
      <xdr:rowOff>95251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C75AB7D6-26EE-F1FE-9EAA-2A294CE60AAF}"/>
            </a:ext>
          </a:extLst>
        </xdr:cNvPr>
        <xdr:cNvCxnSpPr>
          <a:stCxn id="14" idx="3"/>
          <a:endCxn id="56" idx="1"/>
        </xdr:cNvCxnSpPr>
      </xdr:nvCxnSpPr>
      <xdr:spPr>
        <a:xfrm>
          <a:off x="8029575" y="4219575"/>
          <a:ext cx="1209675" cy="25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28</xdr:row>
      <xdr:rowOff>142875</xdr:rowOff>
    </xdr:from>
    <xdr:to>
      <xdr:col>14</xdr:col>
      <xdr:colOff>561975</xdr:colOff>
      <xdr:row>30</xdr:row>
      <xdr:rowOff>152400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2D8B726C-014C-7287-2ACA-53528E4E171A}"/>
            </a:ext>
          </a:extLst>
        </xdr:cNvPr>
        <xdr:cNvCxnSpPr>
          <a:stCxn id="15" idx="3"/>
          <a:endCxn id="64" idx="1"/>
        </xdr:cNvCxnSpPr>
      </xdr:nvCxnSpPr>
      <xdr:spPr>
        <a:xfrm flipV="1">
          <a:off x="7896225" y="5476875"/>
          <a:ext cx="120015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581025</xdr:colOff>
      <xdr:row>30</xdr:row>
      <xdr:rowOff>152400</xdr:rowOff>
    </xdr:from>
    <xdr:to>
      <xdr:col>15</xdr:col>
      <xdr:colOff>142875</xdr:colOff>
      <xdr:row>36</xdr:row>
      <xdr:rowOff>4763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199942D7-C936-90AF-A283-EC0544888165}"/>
            </a:ext>
          </a:extLst>
        </xdr:cNvPr>
        <xdr:cNvCxnSpPr>
          <a:stCxn id="15" idx="3"/>
          <a:endCxn id="65" idx="1"/>
        </xdr:cNvCxnSpPr>
      </xdr:nvCxnSpPr>
      <xdr:spPr>
        <a:xfrm>
          <a:off x="7896225" y="5867400"/>
          <a:ext cx="1390650" cy="995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419100</xdr:colOff>
      <xdr:row>6</xdr:row>
      <xdr:rowOff>9525</xdr:rowOff>
    </xdr:from>
    <xdr:to>
      <xdr:col>9</xdr:col>
      <xdr:colOff>219075</xdr:colOff>
      <xdr:row>8</xdr:row>
      <xdr:rowOff>0</xdr:rowOff>
    </xdr:to>
    <xdr:cxnSp macro="">
      <xdr:nvCxnSpPr>
        <xdr:cNvPr id="96" name="Straight Connector 95">
          <a:extLst>
            <a:ext uri="{FF2B5EF4-FFF2-40B4-BE49-F238E27FC236}">
              <a16:creationId xmlns:a16="http://schemas.microsoft.com/office/drawing/2014/main" id="{B842B363-A1B1-0D5D-B4DE-45461E3946E5}"/>
            </a:ext>
          </a:extLst>
        </xdr:cNvPr>
        <xdr:cNvCxnSpPr>
          <a:stCxn id="4" idx="3"/>
          <a:endCxn id="3" idx="2"/>
        </xdr:cNvCxnSpPr>
      </xdr:nvCxnSpPr>
      <xdr:spPr>
        <a:xfrm flipV="1">
          <a:off x="4686300" y="1152525"/>
          <a:ext cx="1019175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552409</xdr:colOff>
      <xdr:row>2</xdr:row>
      <xdr:rowOff>152400</xdr:rowOff>
    </xdr:from>
    <xdr:to>
      <xdr:col>11</xdr:col>
      <xdr:colOff>85725</xdr:colOff>
      <xdr:row>5</xdr:row>
      <xdr:rowOff>72056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23A099C9-12B7-BB25-3F38-AB9F34FFB454}"/>
            </a:ext>
          </a:extLst>
        </xdr:cNvPr>
        <xdr:cNvCxnSpPr>
          <a:stCxn id="3" idx="7"/>
          <a:endCxn id="10" idx="1"/>
        </xdr:cNvCxnSpPr>
      </xdr:nvCxnSpPr>
      <xdr:spPr>
        <a:xfrm flipV="1">
          <a:off x="6038809" y="533400"/>
          <a:ext cx="752516" cy="4911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552409</xdr:colOff>
      <xdr:row>6</xdr:row>
      <xdr:rowOff>137494</xdr:rowOff>
    </xdr:from>
    <xdr:to>
      <xdr:col>11</xdr:col>
      <xdr:colOff>114300</xdr:colOff>
      <xdr:row>8</xdr:row>
      <xdr:rowOff>161925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FC85F823-682F-59BC-E6BF-D6AE73A022D9}"/>
            </a:ext>
          </a:extLst>
        </xdr:cNvPr>
        <xdr:cNvCxnSpPr>
          <a:stCxn id="3" idx="5"/>
          <a:endCxn id="11" idx="1"/>
        </xdr:cNvCxnSpPr>
      </xdr:nvCxnSpPr>
      <xdr:spPr>
        <a:xfrm>
          <a:off x="6038809" y="1280494"/>
          <a:ext cx="781091" cy="4054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8</xdr:row>
      <xdr:rowOff>161925</xdr:rowOff>
    </xdr:from>
    <xdr:to>
      <xdr:col>12</xdr:col>
      <xdr:colOff>38100</xdr:colOff>
      <xdr:row>8</xdr:row>
      <xdr:rowOff>161925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3ADA2A84-F1BE-60A3-F38A-C1B7892D83E4}"/>
            </a:ext>
          </a:extLst>
        </xdr:cNvPr>
        <xdr:cNvCxnSpPr>
          <a:stCxn id="11" idx="3"/>
          <a:endCxn id="11" idx="3"/>
        </xdr:cNvCxnSpPr>
      </xdr:nvCxnSpPr>
      <xdr:spPr>
        <a:xfrm>
          <a:off x="7353300" y="1685925"/>
          <a:ext cx="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7</xdr:row>
      <xdr:rowOff>133351</xdr:rowOff>
    </xdr:from>
    <xdr:to>
      <xdr:col>15</xdr:col>
      <xdr:colOff>190500</xdr:colOff>
      <xdr:row>8</xdr:row>
      <xdr:rowOff>161925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D679EABE-53BE-6583-5DDD-DBE91E50B300}"/>
            </a:ext>
          </a:extLst>
        </xdr:cNvPr>
        <xdr:cNvCxnSpPr>
          <a:stCxn id="11" idx="3"/>
          <a:endCxn id="43" idx="1"/>
        </xdr:cNvCxnSpPr>
      </xdr:nvCxnSpPr>
      <xdr:spPr>
        <a:xfrm flipV="1">
          <a:off x="7353300" y="1466851"/>
          <a:ext cx="1981200" cy="2190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8</xdr:row>
      <xdr:rowOff>161925</xdr:rowOff>
    </xdr:from>
    <xdr:to>
      <xdr:col>14</xdr:col>
      <xdr:colOff>600075</xdr:colOff>
      <xdr:row>13</xdr:row>
      <xdr:rowOff>142876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7EDB1019-F024-D3C3-1F03-BF97DD0BD67F}"/>
            </a:ext>
          </a:extLst>
        </xdr:cNvPr>
        <xdr:cNvCxnSpPr>
          <a:stCxn id="11" idx="3"/>
          <a:endCxn id="45" idx="1"/>
        </xdr:cNvCxnSpPr>
      </xdr:nvCxnSpPr>
      <xdr:spPr>
        <a:xfrm>
          <a:off x="7353300" y="1685925"/>
          <a:ext cx="1781175" cy="933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2</xdr:row>
      <xdr:rowOff>152400</xdr:rowOff>
    </xdr:from>
    <xdr:to>
      <xdr:col>15</xdr:col>
      <xdr:colOff>238125</xdr:colOff>
      <xdr:row>3</xdr:row>
      <xdr:rowOff>23812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F47B7368-167D-3AC7-DFA8-2A8ACD845BFE}"/>
            </a:ext>
          </a:extLst>
        </xdr:cNvPr>
        <xdr:cNvCxnSpPr>
          <a:stCxn id="10" idx="3"/>
          <a:endCxn id="8" idx="0"/>
        </xdr:cNvCxnSpPr>
      </xdr:nvCxnSpPr>
      <xdr:spPr>
        <a:xfrm>
          <a:off x="7467600" y="533400"/>
          <a:ext cx="1914525" cy="61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333375</xdr:colOff>
      <xdr:row>13</xdr:row>
      <xdr:rowOff>142876</xdr:rowOff>
    </xdr:from>
    <xdr:to>
      <xdr:col>17</xdr:col>
      <xdr:colOff>228600</xdr:colOff>
      <xdr:row>13</xdr:row>
      <xdr:rowOff>157162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94F16858-AB5C-4B60-CB4C-023AD51CFC0E}"/>
            </a:ext>
          </a:extLst>
        </xdr:cNvPr>
        <xdr:cNvCxnSpPr>
          <a:stCxn id="45" idx="3"/>
          <a:endCxn id="51" idx="0"/>
        </xdr:cNvCxnSpPr>
      </xdr:nvCxnSpPr>
      <xdr:spPr>
        <a:xfrm>
          <a:off x="10086975" y="2619376"/>
          <a:ext cx="504825" cy="142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533400</xdr:colOff>
      <xdr:row>7</xdr:row>
      <xdr:rowOff>133351</xdr:rowOff>
    </xdr:from>
    <xdr:to>
      <xdr:col>17</xdr:col>
      <xdr:colOff>466725</xdr:colOff>
      <xdr:row>7</xdr:row>
      <xdr:rowOff>176212</xdr:rowOff>
    </xdr:to>
    <xdr:cxnSp macro="">
      <xdr:nvCxnSpPr>
        <xdr:cNvPr id="119" name="Straight Connector 118">
          <a:extLst>
            <a:ext uri="{FF2B5EF4-FFF2-40B4-BE49-F238E27FC236}">
              <a16:creationId xmlns:a16="http://schemas.microsoft.com/office/drawing/2014/main" id="{23BFC2E3-B82D-C1DF-1BE8-521D981CDA9F}"/>
            </a:ext>
          </a:extLst>
        </xdr:cNvPr>
        <xdr:cNvCxnSpPr>
          <a:stCxn id="43" idx="3"/>
          <a:endCxn id="49" idx="0"/>
        </xdr:cNvCxnSpPr>
      </xdr:nvCxnSpPr>
      <xdr:spPr>
        <a:xfrm>
          <a:off x="10287000" y="1466851"/>
          <a:ext cx="542925" cy="428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17</xdr:row>
      <xdr:rowOff>180975</xdr:rowOff>
    </xdr:from>
    <xdr:to>
      <xdr:col>4</xdr:col>
      <xdr:colOff>409575</xdr:colOff>
      <xdr:row>18</xdr:row>
      <xdr:rowOff>38101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CF9D45EF-38B1-33B7-B6B6-95E09B29AEC9}"/>
            </a:ext>
          </a:extLst>
        </xdr:cNvPr>
        <xdr:cNvCxnSpPr>
          <a:stCxn id="2" idx="3"/>
          <a:endCxn id="5" idx="1"/>
        </xdr:cNvCxnSpPr>
      </xdr:nvCxnSpPr>
      <xdr:spPr>
        <a:xfrm>
          <a:off x="1981200" y="3419475"/>
          <a:ext cx="866775" cy="476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114300</xdr:colOff>
      <xdr:row>18</xdr:row>
      <xdr:rowOff>104775</xdr:rowOff>
    </xdr:from>
    <xdr:to>
      <xdr:col>16</xdr:col>
      <xdr:colOff>581025</xdr:colOff>
      <xdr:row>18</xdr:row>
      <xdr:rowOff>128587</xdr:rowOff>
    </xdr:to>
    <xdr:cxnSp macro="">
      <xdr:nvCxnSpPr>
        <xdr:cNvPr id="133" name="Straight Connector 132">
          <a:extLst>
            <a:ext uri="{FF2B5EF4-FFF2-40B4-BE49-F238E27FC236}">
              <a16:creationId xmlns:a16="http://schemas.microsoft.com/office/drawing/2014/main" id="{722BD4A1-A826-C9AA-4DC7-F987EA7EBA2C}"/>
            </a:ext>
          </a:extLst>
        </xdr:cNvPr>
        <xdr:cNvCxnSpPr>
          <a:stCxn id="55" idx="3"/>
          <a:endCxn id="52" idx="0"/>
        </xdr:cNvCxnSpPr>
      </xdr:nvCxnSpPr>
      <xdr:spPr>
        <a:xfrm>
          <a:off x="9867900" y="3533775"/>
          <a:ext cx="466725" cy="23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22</xdr:row>
      <xdr:rowOff>119062</xdr:rowOff>
    </xdr:from>
    <xdr:to>
      <xdr:col>17</xdr:col>
      <xdr:colOff>104775</xdr:colOff>
      <xdr:row>23</xdr:row>
      <xdr:rowOff>95251</xdr:rowOff>
    </xdr:to>
    <xdr:cxnSp macro="">
      <xdr:nvCxnSpPr>
        <xdr:cNvPr id="135" name="Straight Connector 134">
          <a:extLst>
            <a:ext uri="{FF2B5EF4-FFF2-40B4-BE49-F238E27FC236}">
              <a16:creationId xmlns:a16="http://schemas.microsoft.com/office/drawing/2014/main" id="{B5D64CA4-3C65-4FB9-07C4-B7CBF688F24F}"/>
            </a:ext>
          </a:extLst>
        </xdr:cNvPr>
        <xdr:cNvCxnSpPr>
          <a:stCxn id="56" idx="3"/>
          <a:endCxn id="54" idx="0"/>
        </xdr:cNvCxnSpPr>
      </xdr:nvCxnSpPr>
      <xdr:spPr>
        <a:xfrm flipV="1">
          <a:off x="9744075" y="4310062"/>
          <a:ext cx="723900" cy="1666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28</xdr:row>
      <xdr:rowOff>142875</xdr:rowOff>
    </xdr:from>
    <xdr:to>
      <xdr:col>17</xdr:col>
      <xdr:colOff>200025</xdr:colOff>
      <xdr:row>29</xdr:row>
      <xdr:rowOff>119062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97D45927-C8A3-EC65-8CEE-0B260B75FD19}"/>
            </a:ext>
          </a:extLst>
        </xdr:cNvPr>
        <xdr:cNvCxnSpPr>
          <a:stCxn id="64" idx="3"/>
          <a:endCxn id="59" idx="0"/>
        </xdr:cNvCxnSpPr>
      </xdr:nvCxnSpPr>
      <xdr:spPr>
        <a:xfrm>
          <a:off x="9772650" y="5476875"/>
          <a:ext cx="790575" cy="1666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36</xdr:row>
      <xdr:rowOff>4763</xdr:rowOff>
    </xdr:from>
    <xdr:to>
      <xdr:col>17</xdr:col>
      <xdr:colOff>219075</xdr:colOff>
      <xdr:row>36</xdr:row>
      <xdr:rowOff>185737</xdr:rowOff>
    </xdr:to>
    <xdr:cxnSp macro="">
      <xdr:nvCxnSpPr>
        <xdr:cNvPr id="139" name="Straight Connector 138">
          <a:extLst>
            <a:ext uri="{FF2B5EF4-FFF2-40B4-BE49-F238E27FC236}">
              <a16:creationId xmlns:a16="http://schemas.microsoft.com/office/drawing/2014/main" id="{34382BF8-C7C7-B702-FED5-CDD33D5DED60}"/>
            </a:ext>
          </a:extLst>
        </xdr:cNvPr>
        <xdr:cNvCxnSpPr>
          <a:stCxn id="65" idx="3"/>
          <a:endCxn id="60" idx="0"/>
        </xdr:cNvCxnSpPr>
      </xdr:nvCxnSpPr>
      <xdr:spPr>
        <a:xfrm>
          <a:off x="9753600" y="6862763"/>
          <a:ext cx="828675" cy="180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359F-C7B2-4A87-9924-C57361FB581B}">
  <dimension ref="A1:N23"/>
  <sheetViews>
    <sheetView tabSelected="1" workbookViewId="0">
      <selection activeCell="N37" sqref="N37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3" width="19.85546875" bestFit="1" customWidth="1"/>
  </cols>
  <sheetData>
    <row r="1" spans="1:14" x14ac:dyDescent="0.25">
      <c r="A1" t="s">
        <v>1</v>
      </c>
    </row>
    <row r="2" spans="1:14" x14ac:dyDescent="0.25">
      <c r="A2" s="9"/>
      <c r="B2" s="9" t="s">
        <v>2</v>
      </c>
      <c r="C2" s="9" t="s">
        <v>3</v>
      </c>
    </row>
    <row r="3" spans="1:14" x14ac:dyDescent="0.25">
      <c r="A3" s="9" t="s">
        <v>4</v>
      </c>
      <c r="B3" s="9">
        <v>1980000</v>
      </c>
      <c r="C3" s="9">
        <v>180000</v>
      </c>
    </row>
    <row r="4" spans="1:14" x14ac:dyDescent="0.25">
      <c r="A4" s="9" t="s">
        <v>5</v>
      </c>
      <c r="B4" s="9">
        <v>5700000</v>
      </c>
      <c r="C4" s="9">
        <v>-300000</v>
      </c>
    </row>
    <row r="5" spans="1:14" x14ac:dyDescent="0.25">
      <c r="A5" s="10" t="s">
        <v>6</v>
      </c>
      <c r="B5">
        <v>0.6</v>
      </c>
      <c r="C5">
        <v>0.4</v>
      </c>
      <c r="N5">
        <v>1980000</v>
      </c>
    </row>
    <row r="8" spans="1:14" x14ac:dyDescent="0.25">
      <c r="J8">
        <v>0</v>
      </c>
      <c r="L8" t="s">
        <v>8</v>
      </c>
    </row>
    <row r="9" spans="1:14" x14ac:dyDescent="0.25">
      <c r="J9">
        <v>0</v>
      </c>
    </row>
    <row r="11" spans="1:14" x14ac:dyDescent="0.25">
      <c r="N11">
        <v>180000</v>
      </c>
    </row>
    <row r="14" spans="1:14" x14ac:dyDescent="0.25">
      <c r="F14" t="s">
        <v>7</v>
      </c>
    </row>
    <row r="15" spans="1:14" x14ac:dyDescent="0.25">
      <c r="F15">
        <v>0</v>
      </c>
      <c r="N15" s="11">
        <v>0.6</v>
      </c>
    </row>
    <row r="17" spans="10:14" x14ac:dyDescent="0.25">
      <c r="N17">
        <v>5700000</v>
      </c>
    </row>
    <row r="18" spans="10:14" x14ac:dyDescent="0.25">
      <c r="J18">
        <v>0</v>
      </c>
    </row>
    <row r="19" spans="10:14" x14ac:dyDescent="0.25">
      <c r="L19" t="s">
        <v>8</v>
      </c>
    </row>
    <row r="20" spans="10:14" x14ac:dyDescent="0.25">
      <c r="J20">
        <v>0</v>
      </c>
    </row>
    <row r="21" spans="10:14" x14ac:dyDescent="0.25">
      <c r="N21" s="11">
        <v>0.4</v>
      </c>
    </row>
    <row r="23" spans="10:14" x14ac:dyDescent="0.25">
      <c r="N23">
        <v>-300000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56E1-3541-48ED-8AB9-A741D87C6704}">
  <dimension ref="A1:O37"/>
  <sheetViews>
    <sheetView workbookViewId="0">
      <selection activeCell="G21" sqref="G21"/>
    </sheetView>
  </sheetViews>
  <sheetFormatPr defaultRowHeight="15" x14ac:dyDescent="0.25"/>
  <sheetData>
    <row r="1" spans="1:15" x14ac:dyDescent="0.25">
      <c r="A1" t="s">
        <v>37</v>
      </c>
      <c r="B1">
        <f>1-0.3</f>
        <v>0.7</v>
      </c>
    </row>
    <row r="2" spans="1:15" x14ac:dyDescent="0.25">
      <c r="A2" t="s">
        <v>38</v>
      </c>
      <c r="B2">
        <v>0.6</v>
      </c>
    </row>
    <row r="3" spans="1:15" x14ac:dyDescent="0.25">
      <c r="A3" t="s">
        <v>39</v>
      </c>
      <c r="B3">
        <v>0.9</v>
      </c>
    </row>
    <row r="4" spans="1:15" x14ac:dyDescent="0.25">
      <c r="A4" s="5" t="s">
        <v>40</v>
      </c>
      <c r="B4">
        <v>0.4</v>
      </c>
    </row>
    <row r="5" spans="1:15" x14ac:dyDescent="0.25">
      <c r="A5" t="s">
        <v>41</v>
      </c>
      <c r="B5">
        <v>0.3</v>
      </c>
    </row>
    <row r="6" spans="1:15" x14ac:dyDescent="0.25">
      <c r="A6" t="s">
        <v>38</v>
      </c>
      <c r="B6">
        <v>0.6</v>
      </c>
    </row>
    <row r="7" spans="1:15" x14ac:dyDescent="0.25">
      <c r="A7" t="s">
        <v>0</v>
      </c>
      <c r="B7">
        <f>1-0.09</f>
        <v>0.91</v>
      </c>
    </row>
    <row r="8" spans="1:15" x14ac:dyDescent="0.25">
      <c r="A8" s="5" t="s">
        <v>40</v>
      </c>
      <c r="B8">
        <v>0.4</v>
      </c>
    </row>
    <row r="10" spans="1:15" x14ac:dyDescent="0.25">
      <c r="A10" s="5"/>
    </row>
    <row r="11" spans="1:15" x14ac:dyDescent="0.25">
      <c r="M11" s="15">
        <v>0.6</v>
      </c>
      <c r="O11" s="3"/>
    </row>
    <row r="12" spans="1:15" x14ac:dyDescent="0.25">
      <c r="M12" s="14">
        <v>6000000</v>
      </c>
      <c r="O12" s="14">
        <v>5910000</v>
      </c>
    </row>
    <row r="13" spans="1:15" x14ac:dyDescent="0.25">
      <c r="G13" s="2"/>
      <c r="O13" s="5"/>
    </row>
    <row r="14" spans="1:15" x14ac:dyDescent="0.25">
      <c r="O14" s="5"/>
    </row>
    <row r="15" spans="1:15" x14ac:dyDescent="0.25">
      <c r="M15" s="15">
        <v>0.4</v>
      </c>
      <c r="O15" s="3"/>
    </row>
    <row r="16" spans="1:15" x14ac:dyDescent="0.25">
      <c r="G16" s="1">
        <v>-90000</v>
      </c>
      <c r="M16" s="17">
        <v>0</v>
      </c>
      <c r="O16" s="14">
        <v>-90000</v>
      </c>
    </row>
    <row r="17" spans="5:15" x14ac:dyDescent="0.25">
      <c r="M17" s="5"/>
      <c r="O17" s="5"/>
    </row>
    <row r="18" spans="5:15" x14ac:dyDescent="0.25">
      <c r="M18" s="5"/>
      <c r="O18" s="5"/>
    </row>
    <row r="19" spans="5:15" x14ac:dyDescent="0.25">
      <c r="M19" s="5"/>
      <c r="O19" s="5"/>
    </row>
    <row r="20" spans="5:15" x14ac:dyDescent="0.25">
      <c r="M20" s="15">
        <v>0.6</v>
      </c>
      <c r="O20" s="3"/>
    </row>
    <row r="21" spans="5:15" x14ac:dyDescent="0.25">
      <c r="H21" s="2"/>
      <c r="M21" s="14">
        <v>1980000</v>
      </c>
      <c r="O21" s="14">
        <v>1980000</v>
      </c>
    </row>
    <row r="22" spans="5:15" x14ac:dyDescent="0.25">
      <c r="M22" s="5"/>
      <c r="O22" s="5"/>
    </row>
    <row r="23" spans="5:15" x14ac:dyDescent="0.25">
      <c r="O23" s="5"/>
    </row>
    <row r="24" spans="5:15" x14ac:dyDescent="0.25">
      <c r="H24">
        <v>0</v>
      </c>
      <c r="O24" s="5"/>
    </row>
    <row r="25" spans="5:15" x14ac:dyDescent="0.25">
      <c r="M25" s="15">
        <v>0.4</v>
      </c>
      <c r="O25" s="3"/>
    </row>
    <row r="26" spans="5:15" x14ac:dyDescent="0.25">
      <c r="M26" s="14">
        <v>180000</v>
      </c>
      <c r="O26" s="14">
        <v>180000</v>
      </c>
    </row>
    <row r="27" spans="5:15" x14ac:dyDescent="0.25">
      <c r="E27" s="8"/>
      <c r="F27" s="8"/>
      <c r="O27" s="5"/>
    </row>
    <row r="28" spans="5:15" x14ac:dyDescent="0.25">
      <c r="E28" s="8"/>
      <c r="F28" s="8"/>
      <c r="O28" s="5"/>
    </row>
    <row r="29" spans="5:15" x14ac:dyDescent="0.25">
      <c r="O29" s="5"/>
    </row>
    <row r="30" spans="5:15" x14ac:dyDescent="0.25">
      <c r="O30" s="5"/>
    </row>
    <row r="31" spans="5:15" x14ac:dyDescent="0.25">
      <c r="M31" s="15">
        <v>0.6</v>
      </c>
      <c r="O31" s="3"/>
    </row>
    <row r="32" spans="5:15" x14ac:dyDescent="0.25">
      <c r="H32" s="2"/>
      <c r="M32" s="14">
        <v>6000000</v>
      </c>
      <c r="O32" s="14">
        <v>5700000</v>
      </c>
    </row>
    <row r="33" spans="8:15" x14ac:dyDescent="0.25">
      <c r="O33" s="5"/>
    </row>
    <row r="34" spans="8:15" x14ac:dyDescent="0.25">
      <c r="O34" s="5"/>
    </row>
    <row r="35" spans="8:15" x14ac:dyDescent="0.25">
      <c r="O35" s="5"/>
    </row>
    <row r="36" spans="8:15" x14ac:dyDescent="0.25">
      <c r="H36" s="1">
        <v>-300000</v>
      </c>
      <c r="M36" s="15">
        <v>0.4</v>
      </c>
      <c r="O36" s="3"/>
    </row>
    <row r="37" spans="8:15" x14ac:dyDescent="0.25">
      <c r="O37" s="14">
        <v>-300000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2C24-4395-46B2-978D-8803E39A5A45}">
  <dimension ref="A2:AE64"/>
  <sheetViews>
    <sheetView workbookViewId="0">
      <selection activeCell="B7" sqref="B7"/>
    </sheetView>
  </sheetViews>
  <sheetFormatPr defaultRowHeight="15" x14ac:dyDescent="0.25"/>
  <cols>
    <col min="2" max="2" width="16" bestFit="1" customWidth="1"/>
  </cols>
  <sheetData>
    <row r="2" spans="1:21" x14ac:dyDescent="0.25">
      <c r="A2" t="s">
        <v>33</v>
      </c>
      <c r="B2">
        <f>B8*-60000 +(1-B8)-4000</f>
        <v>-10427.678571428572</v>
      </c>
    </row>
    <row r="3" spans="1:21" x14ac:dyDescent="0.25">
      <c r="A3" t="s">
        <v>34</v>
      </c>
    </row>
    <row r="6" spans="1:21" x14ac:dyDescent="0.25">
      <c r="A6" t="s">
        <v>35</v>
      </c>
      <c r="B6">
        <f>-4000 -56000*B8</f>
        <v>-10000</v>
      </c>
    </row>
    <row r="8" spans="1:21" x14ac:dyDescent="0.25">
      <c r="A8" t="s">
        <v>36</v>
      </c>
      <c r="B8">
        <f>6000/56000</f>
        <v>0.10714285714285714</v>
      </c>
    </row>
    <row r="10" spans="1:21" x14ac:dyDescent="0.25">
      <c r="R10">
        <v>0</v>
      </c>
    </row>
    <row r="11" spans="1:21" x14ac:dyDescent="0.25">
      <c r="P11">
        <v>-4000</v>
      </c>
      <c r="U11">
        <v>-60000</v>
      </c>
    </row>
    <row r="12" spans="1:21" x14ac:dyDescent="0.25">
      <c r="R12">
        <v>-60000</v>
      </c>
    </row>
    <row r="13" spans="1:21" x14ac:dyDescent="0.25">
      <c r="R13">
        <v>1</v>
      </c>
    </row>
    <row r="14" spans="1:21" x14ac:dyDescent="0.25">
      <c r="M14">
        <v>0</v>
      </c>
    </row>
    <row r="15" spans="1:21" x14ac:dyDescent="0.25">
      <c r="J15">
        <v>-4000</v>
      </c>
      <c r="U15">
        <v>-4000</v>
      </c>
    </row>
    <row r="16" spans="1:21" x14ac:dyDescent="0.25">
      <c r="L16" t="s">
        <v>32</v>
      </c>
      <c r="R16">
        <v>-4000</v>
      </c>
    </row>
    <row r="18" spans="1:17" x14ac:dyDescent="0.25">
      <c r="J18">
        <v>2</v>
      </c>
    </row>
    <row r="20" spans="1:17" x14ac:dyDescent="0.25">
      <c r="Q20">
        <v>-10000</v>
      </c>
    </row>
    <row r="21" spans="1:17" x14ac:dyDescent="0.25">
      <c r="M21">
        <v>-10000</v>
      </c>
    </row>
    <row r="29" spans="1:17" x14ac:dyDescent="0.25">
      <c r="A29" t="s">
        <v>9</v>
      </c>
      <c r="B29" t="s">
        <v>10</v>
      </c>
    </row>
    <row r="30" spans="1:17" x14ac:dyDescent="0.25">
      <c r="A30" t="s">
        <v>11</v>
      </c>
      <c r="B30" t="s">
        <v>12</v>
      </c>
    </row>
    <row r="31" spans="1:17" x14ac:dyDescent="0.25">
      <c r="A31" t="s">
        <v>13</v>
      </c>
      <c r="B31" t="s">
        <v>14</v>
      </c>
    </row>
    <row r="32" spans="1:17" x14ac:dyDescent="0.25">
      <c r="A32" t="s">
        <v>15</v>
      </c>
      <c r="B32" t="s">
        <v>16</v>
      </c>
    </row>
    <row r="34" spans="1:31" x14ac:dyDescent="0.25">
      <c r="A34" t="s">
        <v>17</v>
      </c>
      <c r="B34" t="s">
        <v>19</v>
      </c>
      <c r="C34" t="s">
        <v>24</v>
      </c>
    </row>
    <row r="35" spans="1:31" x14ac:dyDescent="0.25">
      <c r="A35" t="s">
        <v>18</v>
      </c>
      <c r="B35">
        <v>0.75</v>
      </c>
      <c r="C35" t="s">
        <v>25</v>
      </c>
      <c r="D35">
        <f>(B35*B39)/((B35*B39)+(B37*B40))</f>
        <v>0.46874999999999994</v>
      </c>
    </row>
    <row r="36" spans="1:31" x14ac:dyDescent="0.25">
      <c r="A36" t="s">
        <v>20</v>
      </c>
      <c r="B36">
        <v>0.25</v>
      </c>
      <c r="C36" t="s">
        <v>26</v>
      </c>
      <c r="D36">
        <f>(B36*B39)/((B36*B39)+(B38*B40))</f>
        <v>4.9342105263157902E-2</v>
      </c>
      <c r="S36">
        <v>0.15</v>
      </c>
    </row>
    <row r="37" spans="1:31" x14ac:dyDescent="0.25">
      <c r="A37" t="s">
        <v>21</v>
      </c>
      <c r="B37">
        <v>0.15</v>
      </c>
      <c r="C37" t="s">
        <v>27</v>
      </c>
      <c r="D37">
        <f>(B37*B40)/((B35*B39)+(B37*B40))</f>
        <v>0.53125</v>
      </c>
      <c r="Q37">
        <v>-4000</v>
      </c>
      <c r="V37">
        <v>-60000</v>
      </c>
    </row>
    <row r="38" spans="1:31" x14ac:dyDescent="0.25">
      <c r="A38" t="s">
        <v>28</v>
      </c>
      <c r="B38">
        <v>0.85</v>
      </c>
      <c r="C38" t="s">
        <v>29</v>
      </c>
      <c r="D38">
        <f>(B38*B40)/((B36*B39)+(B38*B40))</f>
        <v>0.95065789473684215</v>
      </c>
      <c r="S38">
        <v>-60000</v>
      </c>
    </row>
    <row r="39" spans="1:31" x14ac:dyDescent="0.25">
      <c r="A39" t="s">
        <v>22</v>
      </c>
      <c r="B39">
        <v>0.15</v>
      </c>
      <c r="C39" t="s">
        <v>30</v>
      </c>
      <c r="D39">
        <v>0.24</v>
      </c>
      <c r="S39">
        <v>0.85</v>
      </c>
    </row>
    <row r="40" spans="1:31" x14ac:dyDescent="0.25">
      <c r="A40" t="s">
        <v>23</v>
      </c>
      <c r="B40">
        <v>0.85</v>
      </c>
      <c r="C40" t="s">
        <v>31</v>
      </c>
      <c r="D40">
        <v>0.76</v>
      </c>
      <c r="N40">
        <v>0</v>
      </c>
    </row>
    <row r="41" spans="1:31" x14ac:dyDescent="0.25">
      <c r="K41">
        <v>-4000</v>
      </c>
      <c r="V41">
        <v>-4000</v>
      </c>
      <c r="AA41">
        <v>0.46800000000000003</v>
      </c>
    </row>
    <row r="42" spans="1:31" x14ac:dyDescent="0.25">
      <c r="M42" t="s">
        <v>32</v>
      </c>
      <c r="S42">
        <v>-4000</v>
      </c>
    </row>
    <row r="44" spans="1:31" x14ac:dyDescent="0.25">
      <c r="K44">
        <v>2</v>
      </c>
      <c r="AE44">
        <v>-61000</v>
      </c>
    </row>
    <row r="45" spans="1:31" x14ac:dyDescent="0.25">
      <c r="AA45">
        <v>-60000</v>
      </c>
    </row>
    <row r="46" spans="1:31" x14ac:dyDescent="0.25">
      <c r="R46">
        <v>-10000</v>
      </c>
    </row>
    <row r="47" spans="1:31" x14ac:dyDescent="0.25">
      <c r="N47">
        <v>-10000</v>
      </c>
      <c r="AA47">
        <v>0.53129999999999999</v>
      </c>
    </row>
    <row r="48" spans="1:31" x14ac:dyDescent="0.25">
      <c r="T48">
        <v>0.24</v>
      </c>
      <c r="AE48">
        <v>-5000</v>
      </c>
    </row>
    <row r="49" spans="19:31" x14ac:dyDescent="0.25">
      <c r="U49">
        <v>-10000</v>
      </c>
    </row>
    <row r="50" spans="19:31" x14ac:dyDescent="0.25">
      <c r="X50">
        <v>0</v>
      </c>
    </row>
    <row r="51" spans="19:31" x14ac:dyDescent="0.25">
      <c r="AA51">
        <v>-4000</v>
      </c>
    </row>
    <row r="52" spans="19:31" x14ac:dyDescent="0.25">
      <c r="U52">
        <v>10</v>
      </c>
    </row>
    <row r="54" spans="19:31" x14ac:dyDescent="0.25">
      <c r="AA54">
        <v>0.05</v>
      </c>
    </row>
    <row r="55" spans="19:31" x14ac:dyDescent="0.25">
      <c r="X55">
        <v>-10000</v>
      </c>
      <c r="AE55">
        <v>-61000</v>
      </c>
    </row>
    <row r="56" spans="19:31" x14ac:dyDescent="0.25">
      <c r="Y56">
        <v>-6763</v>
      </c>
    </row>
    <row r="58" spans="19:31" x14ac:dyDescent="0.25">
      <c r="S58">
        <v>0.76</v>
      </c>
      <c r="U58">
        <v>-6763</v>
      </c>
      <c r="AA58">
        <v>-60000</v>
      </c>
    </row>
    <row r="59" spans="19:31" x14ac:dyDescent="0.25">
      <c r="AB59">
        <v>0.95</v>
      </c>
    </row>
    <row r="60" spans="19:31" x14ac:dyDescent="0.25">
      <c r="X60">
        <v>0</v>
      </c>
    </row>
    <row r="61" spans="19:31" x14ac:dyDescent="0.25">
      <c r="U61">
        <v>13</v>
      </c>
      <c r="AE61">
        <v>-5000</v>
      </c>
    </row>
    <row r="63" spans="19:31" x14ac:dyDescent="0.25">
      <c r="AB63">
        <v>-4000</v>
      </c>
    </row>
    <row r="64" spans="19:31" x14ac:dyDescent="0.25">
      <c r="X64">
        <v>-10000</v>
      </c>
      <c r="Z64">
        <v>-11000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8A464-556F-4139-8961-B2C359A82025}">
  <dimension ref="G2:T38"/>
  <sheetViews>
    <sheetView workbookViewId="0">
      <selection activeCell="H19" sqref="H19"/>
    </sheetView>
  </sheetViews>
  <sheetFormatPr defaultRowHeight="15" x14ac:dyDescent="0.25"/>
  <sheetData>
    <row r="2" spans="9:20" x14ac:dyDescent="0.25">
      <c r="L2">
        <v>0.4</v>
      </c>
      <c r="M2" s="5"/>
    </row>
    <row r="3" spans="9:20" x14ac:dyDescent="0.25">
      <c r="O3" s="3"/>
      <c r="Q3" s="15">
        <v>0.4</v>
      </c>
    </row>
    <row r="4" spans="9:20" x14ac:dyDescent="0.25">
      <c r="O4" s="4"/>
      <c r="Q4" s="14"/>
    </row>
    <row r="5" spans="9:20" x14ac:dyDescent="0.25">
      <c r="I5" s="2"/>
      <c r="L5">
        <v>1</v>
      </c>
      <c r="M5" s="6"/>
      <c r="Q5" s="5"/>
    </row>
    <row r="6" spans="9:20" x14ac:dyDescent="0.25">
      <c r="K6" s="12"/>
      <c r="M6" s="7"/>
      <c r="Q6" s="5"/>
    </row>
    <row r="7" spans="9:20" x14ac:dyDescent="0.25">
      <c r="I7">
        <v>0</v>
      </c>
      <c r="K7" s="13">
        <v>0.88</v>
      </c>
      <c r="O7" s="3"/>
      <c r="P7">
        <v>0.2</v>
      </c>
      <c r="Q7" s="3"/>
      <c r="R7" s="3"/>
      <c r="S7">
        <v>0.12</v>
      </c>
      <c r="T7" s="3"/>
    </row>
    <row r="8" spans="9:20" x14ac:dyDescent="0.25">
      <c r="I8" s="1"/>
      <c r="L8">
        <v>0.6</v>
      </c>
      <c r="M8" s="5"/>
      <c r="O8" s="5"/>
      <c r="Q8" s="4"/>
      <c r="R8" s="5"/>
      <c r="T8" s="5"/>
    </row>
    <row r="9" spans="9:20" x14ac:dyDescent="0.25">
      <c r="O9" s="5"/>
      <c r="P9">
        <v>0</v>
      </c>
      <c r="Q9" s="5"/>
    </row>
    <row r="10" spans="9:20" x14ac:dyDescent="0.25">
      <c r="O10" s="5"/>
      <c r="Q10" s="5"/>
      <c r="R10" s="3"/>
      <c r="S10">
        <v>0</v>
      </c>
      <c r="T10" s="3"/>
    </row>
    <row r="11" spans="9:20" x14ac:dyDescent="0.25">
      <c r="L11">
        <v>0</v>
      </c>
      <c r="O11" s="5"/>
      <c r="Q11" s="5"/>
      <c r="R11" s="5"/>
      <c r="T11" s="5"/>
    </row>
    <row r="12" spans="9:20" x14ac:dyDescent="0.25">
      <c r="O12" s="3"/>
      <c r="Q12" s="3"/>
    </row>
    <row r="13" spans="9:20" x14ac:dyDescent="0.25">
      <c r="J13" s="2"/>
      <c r="O13" s="4"/>
      <c r="P13">
        <v>0.8</v>
      </c>
      <c r="Q13" s="4"/>
      <c r="R13">
        <v>0.48</v>
      </c>
    </row>
    <row r="14" spans="9:20" x14ac:dyDescent="0.25">
      <c r="O14" s="5"/>
      <c r="Q14" s="5"/>
    </row>
    <row r="15" spans="9:20" x14ac:dyDescent="0.25">
      <c r="Q15" s="5"/>
    </row>
    <row r="16" spans="9:20" x14ac:dyDescent="0.25">
      <c r="P16">
        <v>1</v>
      </c>
      <c r="Q16" s="5"/>
      <c r="R16">
        <v>1</v>
      </c>
    </row>
    <row r="17" spans="7:20" x14ac:dyDescent="0.25">
      <c r="O17" s="3"/>
      <c r="Q17" s="3"/>
    </row>
    <row r="18" spans="7:20" x14ac:dyDescent="0.25">
      <c r="O18" s="4"/>
      <c r="P18">
        <v>0.15</v>
      </c>
      <c r="Q18" s="4"/>
      <c r="R18" s="5"/>
      <c r="S18" s="5"/>
      <c r="T18" s="5"/>
    </row>
    <row r="19" spans="7:20" x14ac:dyDescent="0.25">
      <c r="G19" s="16"/>
      <c r="H19" s="16"/>
      <c r="Q19" s="5"/>
      <c r="R19" s="3"/>
      <c r="S19" s="5"/>
      <c r="T19" s="3"/>
    </row>
    <row r="20" spans="7:20" x14ac:dyDescent="0.25">
      <c r="G20" s="16"/>
      <c r="H20" s="16"/>
      <c r="P20">
        <v>0</v>
      </c>
      <c r="Q20" s="5"/>
      <c r="R20" s="5"/>
      <c r="S20" s="5"/>
      <c r="T20" s="5"/>
    </row>
    <row r="21" spans="7:20" x14ac:dyDescent="0.25">
      <c r="M21">
        <v>0.5</v>
      </c>
      <c r="Q21" s="5"/>
      <c r="R21" s="5"/>
      <c r="S21" s="5"/>
      <c r="T21" s="5"/>
    </row>
    <row r="22" spans="7:20" x14ac:dyDescent="0.25">
      <c r="M22" s="5"/>
      <c r="Q22" s="5"/>
      <c r="R22" s="5"/>
      <c r="S22" s="5"/>
      <c r="T22" s="5"/>
    </row>
    <row r="23" spans="7:20" x14ac:dyDescent="0.25">
      <c r="O23" s="3"/>
      <c r="P23">
        <v>0.85</v>
      </c>
      <c r="Q23" s="3"/>
      <c r="R23" s="3"/>
      <c r="S23" s="5"/>
      <c r="T23" s="3"/>
    </row>
    <row r="24" spans="7:20" x14ac:dyDescent="0.25">
      <c r="J24" s="2"/>
      <c r="O24" s="4"/>
      <c r="Q24" s="4"/>
      <c r="R24" s="5"/>
      <c r="S24" s="5"/>
      <c r="T24" s="5"/>
    </row>
    <row r="25" spans="7:20" x14ac:dyDescent="0.25">
      <c r="P25">
        <v>1</v>
      </c>
      <c r="Q25" s="5"/>
      <c r="R25">
        <v>0</v>
      </c>
    </row>
    <row r="26" spans="7:20" x14ac:dyDescent="0.25">
      <c r="M26" s="5"/>
      <c r="Q26" s="5"/>
    </row>
    <row r="27" spans="7:20" x14ac:dyDescent="0.25">
      <c r="Q27" s="5"/>
    </row>
    <row r="28" spans="7:20" x14ac:dyDescent="0.25">
      <c r="J28" s="1">
        <v>-300000</v>
      </c>
      <c r="O28" s="3"/>
      <c r="P28">
        <v>0.15</v>
      </c>
      <c r="Q28" s="3"/>
      <c r="R28">
        <v>0</v>
      </c>
    </row>
    <row r="29" spans="7:20" x14ac:dyDescent="0.25">
      <c r="Q29" s="4"/>
      <c r="R29" s="5"/>
      <c r="S29" s="5"/>
      <c r="T29" s="5"/>
    </row>
    <row r="30" spans="7:20" x14ac:dyDescent="0.25">
      <c r="M30">
        <v>0.5</v>
      </c>
      <c r="R30" s="3"/>
      <c r="S30" s="5"/>
      <c r="T30" s="3"/>
    </row>
    <row r="31" spans="7:20" x14ac:dyDescent="0.25">
      <c r="P31">
        <v>0</v>
      </c>
      <c r="R31" s="5"/>
      <c r="T31" s="5"/>
    </row>
    <row r="32" spans="7:20" x14ac:dyDescent="0.25">
      <c r="T32" s="5"/>
    </row>
    <row r="33" spans="16:20" x14ac:dyDescent="0.25">
      <c r="T33" s="5"/>
    </row>
    <row r="34" spans="16:20" x14ac:dyDescent="0.25">
      <c r="R34" s="3"/>
      <c r="T34" s="3"/>
    </row>
    <row r="35" spans="16:20" x14ac:dyDescent="0.25">
      <c r="P35">
        <v>0.85</v>
      </c>
      <c r="R35" s="5"/>
      <c r="T35" s="5"/>
    </row>
    <row r="36" spans="16:20" x14ac:dyDescent="0.25">
      <c r="S36">
        <v>1</v>
      </c>
    </row>
    <row r="38" spans="16:20" x14ac:dyDescent="0.25">
      <c r="P38">
        <v>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32</vt:lpstr>
      <vt:lpstr>40</vt:lpstr>
      <vt:lpstr>60</vt:lpstr>
      <vt:lpstr>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Hosseinpour</dc:creator>
  <cp:lastModifiedBy>Hayden</cp:lastModifiedBy>
  <dcterms:created xsi:type="dcterms:W3CDTF">2022-08-03T20:49:33Z</dcterms:created>
  <dcterms:modified xsi:type="dcterms:W3CDTF">2022-08-05T00:28:06Z</dcterms:modified>
</cp:coreProperties>
</file>