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franz/Dropbox/ComputerBackup/GOV205_Fall20/"/>
    </mc:Choice>
  </mc:AlternateContent>
  <xr:revisionPtr revIDLastSave="0" documentId="13_ncr:1_{F21330AF-A5F6-854B-8D9F-8A741FEC2D98}" xr6:coauthVersionLast="45" xr6:coauthVersionMax="45" xr10:uidLastSave="{00000000-0000-0000-0000-000000000000}"/>
  <bookViews>
    <workbookView xWindow="0" yWindow="460" windowWidth="22580" windowHeight="20840" xr2:uid="{00000000-000D-0000-FFFF-FFFF00000000}"/>
  </bookViews>
  <sheets>
    <sheet name="SectionB" sheetId="2" r:id="rId1"/>
    <sheet name="PV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7" i="3" l="1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4" i="3"/>
  <c r="I3" i="3"/>
  <c r="I5" i="3"/>
  <c r="N17" i="3" l="1"/>
  <c r="N11" i="3"/>
  <c r="L10" i="3"/>
  <c r="L11" i="3"/>
  <c r="L13" i="3"/>
  <c r="L16" i="3"/>
  <c r="L17" i="3"/>
  <c r="L18" i="3"/>
</calcChain>
</file>

<file path=xl/sharedStrings.xml><?xml version="1.0" encoding="utf-8"?>
<sst xmlns="http://schemas.openxmlformats.org/spreadsheetml/2006/main" count="1904" uniqueCount="1215">
  <si>
    <t>Last Name</t>
  </si>
  <si>
    <t>First Name</t>
  </si>
  <si>
    <t>PVI</t>
  </si>
  <si>
    <t>note</t>
  </si>
  <si>
    <t>Dist</t>
  </si>
  <si>
    <t>Incumbent</t>
  </si>
  <si>
    <t>Clinton %</t>
  </si>
  <si>
    <t>Trump %</t>
  </si>
  <si>
    <t>Obama %</t>
  </si>
  <si>
    <t>Romney %</t>
  </si>
  <si>
    <t>AL-01</t>
  </si>
  <si>
    <t>Bradley Byrne (R)</t>
  </si>
  <si>
    <t>R+15</t>
  </si>
  <si>
    <t>AL-02</t>
  </si>
  <si>
    <t>Martha Roby (R)</t>
  </si>
  <si>
    <t>R+16</t>
  </si>
  <si>
    <t>AL-03</t>
  </si>
  <si>
    <t>Mike Rogers (R)</t>
  </si>
  <si>
    <t>AL-04</t>
  </si>
  <si>
    <t>Robert Aderholt (R)</t>
  </si>
  <si>
    <t>R+30</t>
  </si>
  <si>
    <t>AL-05</t>
  </si>
  <si>
    <t>Mo Brooks (R)</t>
  </si>
  <si>
    <t>R+18</t>
  </si>
  <si>
    <t>AL-06</t>
  </si>
  <si>
    <t>Gary Palmer (R)</t>
  </si>
  <si>
    <t>R+26</t>
  </si>
  <si>
    <t>AL-07</t>
  </si>
  <si>
    <t>Terri Sewell (D)</t>
  </si>
  <si>
    <t>D+20</t>
  </si>
  <si>
    <t>AK-AL</t>
  </si>
  <si>
    <t>Don Young (R)</t>
  </si>
  <si>
    <t>R+9</t>
  </si>
  <si>
    <t>AZ-01</t>
  </si>
  <si>
    <t>Tom O'Halleran (D)</t>
  </si>
  <si>
    <t>R+2</t>
  </si>
  <si>
    <t>AZ-02</t>
  </si>
  <si>
    <t>Ann Kirkpatrick (D)</t>
  </si>
  <si>
    <t>R+1</t>
  </si>
  <si>
    <t>AZ-03</t>
  </si>
  <si>
    <t>Raul Grijalva (D)</t>
  </si>
  <si>
    <t>D+13</t>
  </si>
  <si>
    <t>AZ-04</t>
  </si>
  <si>
    <t>Paul Gosar (R)</t>
  </si>
  <si>
    <t>R+21</t>
  </si>
  <si>
    <t>AZ-05</t>
  </si>
  <si>
    <t>Andy Biggs (R)</t>
  </si>
  <si>
    <t>AZ-06</t>
  </si>
  <si>
    <t>David Schweikert (R)</t>
  </si>
  <si>
    <t>AZ-07</t>
  </si>
  <si>
    <t>Ruben Gallego (D)</t>
  </si>
  <si>
    <t>D+23</t>
  </si>
  <si>
    <t>AZ-08</t>
  </si>
  <si>
    <t>Debbie Lesko (R)</t>
  </si>
  <si>
    <t>R+13</t>
  </si>
  <si>
    <t>AZ-09</t>
  </si>
  <si>
    <t>Greg Stanton (D)</t>
  </si>
  <si>
    <t>D+4</t>
  </si>
  <si>
    <t>AR-01</t>
  </si>
  <si>
    <t>Rick Crawford (R)</t>
  </si>
  <si>
    <t>R+17</t>
  </si>
  <si>
    <t>AR-02</t>
  </si>
  <si>
    <t>French Hill (R)</t>
  </si>
  <si>
    <t>R+7</t>
  </si>
  <si>
    <t>AR-03</t>
  </si>
  <si>
    <t>Steve Womack (R)</t>
  </si>
  <si>
    <t>R+19</t>
  </si>
  <si>
    <t>AR-04</t>
  </si>
  <si>
    <t>Bruce Westerman (R)</t>
  </si>
  <si>
    <t>CA-01</t>
  </si>
  <si>
    <t>Doug LaMalfa (R)</t>
  </si>
  <si>
    <t>R+11</t>
  </si>
  <si>
    <t>CA-02</t>
  </si>
  <si>
    <t>Jared Huffman (D)</t>
  </si>
  <si>
    <t>D+22</t>
  </si>
  <si>
    <t>CA-03</t>
  </si>
  <si>
    <t>John Garamendi (D)</t>
  </si>
  <si>
    <t>D+5</t>
  </si>
  <si>
    <t>CA-04</t>
  </si>
  <si>
    <t>Tom McClintock (R)</t>
  </si>
  <si>
    <t>R+10</t>
  </si>
  <si>
    <t>CA-05</t>
  </si>
  <si>
    <t>Mike Thompson (D)</t>
  </si>
  <si>
    <t>D+21</t>
  </si>
  <si>
    <t>CA-06</t>
  </si>
  <si>
    <t>Doris Matsui (D)</t>
  </si>
  <si>
    <t>CA-07</t>
  </si>
  <si>
    <t>Ami Bera (D)</t>
  </si>
  <si>
    <t>D+3</t>
  </si>
  <si>
    <t>CA-08</t>
  </si>
  <si>
    <t>Paul Cook (R)</t>
  </si>
  <si>
    <t>CA-09</t>
  </si>
  <si>
    <t>Jerry McNerney (D)</t>
  </si>
  <si>
    <t>D+8</t>
  </si>
  <si>
    <t>CA-10</t>
  </si>
  <si>
    <t>Josh Harder (D)</t>
  </si>
  <si>
    <t>EVEN</t>
  </si>
  <si>
    <t>CA-11</t>
  </si>
  <si>
    <t>Mark DeSaulnier (D)</t>
  </si>
  <si>
    <t>CA-12</t>
  </si>
  <si>
    <t>Nancy Pelosi (D)</t>
  </si>
  <si>
    <t>D+37</t>
  </si>
  <si>
    <t>CA-13</t>
  </si>
  <si>
    <t>Barbara Lee (D)</t>
  </si>
  <si>
    <t>D+40</t>
  </si>
  <si>
    <t>CA-14</t>
  </si>
  <si>
    <t>Jackie Speier (D)</t>
  </si>
  <si>
    <t>D+27</t>
  </si>
  <si>
    <t>CA-15</t>
  </si>
  <si>
    <t>Eric Swalwell (D)</t>
  </si>
  <si>
    <t>CA-16</t>
  </si>
  <si>
    <t>Jim Costa (D)</t>
  </si>
  <si>
    <t>D+9</t>
  </si>
  <si>
    <t>CA-17</t>
  </si>
  <si>
    <t>Ro Khanna (D)</t>
  </si>
  <si>
    <t>D+25</t>
  </si>
  <si>
    <t>CA-18</t>
  </si>
  <si>
    <t>Anna Eshoo (D)</t>
  </si>
  <si>
    <t>CA-19</t>
  </si>
  <si>
    <t>Zoe Lofgren (D)</t>
  </si>
  <si>
    <t>D+24</t>
  </si>
  <si>
    <t>CA-20</t>
  </si>
  <si>
    <t>Jimmy Panetta (D)</t>
  </si>
  <si>
    <t>CA-21</t>
  </si>
  <si>
    <t>T.J. Cox (D)</t>
  </si>
  <si>
    <t>CA-22</t>
  </si>
  <si>
    <t>Devin Nunes (R)</t>
  </si>
  <si>
    <t>R+8</t>
  </si>
  <si>
    <t>CA-23</t>
  </si>
  <si>
    <t>Kevin McCarthy (R)</t>
  </si>
  <si>
    <t>R+14</t>
  </si>
  <si>
    <t>CA-24</t>
  </si>
  <si>
    <t>Salud Carbajal (D)</t>
  </si>
  <si>
    <t>D+7</t>
  </si>
  <si>
    <t>CA-25</t>
  </si>
  <si>
    <t>Katie Hill (D)</t>
  </si>
  <si>
    <t>CA-26</t>
  </si>
  <si>
    <t>Julia Brownley (D)</t>
  </si>
  <si>
    <t>CA-27</t>
  </si>
  <si>
    <t>Judy Chu (D)</t>
  </si>
  <si>
    <t>D+16</t>
  </si>
  <si>
    <t>CA-28</t>
  </si>
  <si>
    <t>Adam Schiff (D)</t>
  </si>
  <si>
    <t>CA-29</t>
  </si>
  <si>
    <t>Tony Cardenas (D)</t>
  </si>
  <si>
    <t>D+29</t>
  </si>
  <si>
    <t>CA-30</t>
  </si>
  <si>
    <t>Brad Sherman (D)</t>
  </si>
  <si>
    <t>D+18</t>
  </si>
  <si>
    <t>CA-31</t>
  </si>
  <si>
    <t>Pete Aguilar (D)</t>
  </si>
  <si>
    <t>CA-32</t>
  </si>
  <si>
    <t>Grace Napolitano (D)</t>
  </si>
  <si>
    <t>D+17</t>
  </si>
  <si>
    <t>CA-33</t>
  </si>
  <si>
    <t>Ted Lieu (D)</t>
  </si>
  <si>
    <t>CA-34</t>
  </si>
  <si>
    <t>Jimmy Gomez (D)</t>
  </si>
  <si>
    <t>D+35</t>
  </si>
  <si>
    <t>CA-35</t>
  </si>
  <si>
    <t>Norma Torres (D)</t>
  </si>
  <si>
    <t>D+19</t>
  </si>
  <si>
    <t>CA-36</t>
  </si>
  <si>
    <t>Raul Ruiz (D)</t>
  </si>
  <si>
    <t>D+2</t>
  </si>
  <si>
    <t>CA-37</t>
  </si>
  <si>
    <t>Karen Bass (D)</t>
  </si>
  <si>
    <t>CA-38</t>
  </si>
  <si>
    <t>Linda Sanchez (D)</t>
  </si>
  <si>
    <t>CA-39</t>
  </si>
  <si>
    <t>Gil Cisneros (D)</t>
  </si>
  <si>
    <t>CA-40</t>
  </si>
  <si>
    <t>Lucille Roybal-Allard (D)</t>
  </si>
  <si>
    <t>D+33</t>
  </si>
  <si>
    <t>CA-41</t>
  </si>
  <si>
    <t>Mark Takano (D)</t>
  </si>
  <si>
    <t>D+12</t>
  </si>
  <si>
    <t>CA-42</t>
  </si>
  <si>
    <t>Ken Calvert (R)</t>
  </si>
  <si>
    <t>CA-43</t>
  </si>
  <si>
    <t>Maxine Waters (D)</t>
  </si>
  <si>
    <t>CA-44</t>
  </si>
  <si>
    <t>Nanette Barragan (D)</t>
  </si>
  <si>
    <t>CA-45</t>
  </si>
  <si>
    <t>Katie Porter (D)</t>
  </si>
  <si>
    <t>R+3</t>
  </si>
  <si>
    <t>CA-46</t>
  </si>
  <si>
    <t>Lou Correa (D)</t>
  </si>
  <si>
    <t>D+15</t>
  </si>
  <si>
    <t>CA-47</t>
  </si>
  <si>
    <t>Alan Lowenthal (D)</t>
  </si>
  <si>
    <t>CA-48</t>
  </si>
  <si>
    <t>Harley Rouda (D)</t>
  </si>
  <si>
    <t>R+4</t>
  </si>
  <si>
    <t>CA-49</t>
  </si>
  <si>
    <t>Mike Levin (D)</t>
  </si>
  <si>
    <t>CA-50</t>
  </si>
  <si>
    <t>Duncan Hunter (R)</t>
  </si>
  <si>
    <t>CA-51</t>
  </si>
  <si>
    <t>Juan Vargas (D)</t>
  </si>
  <si>
    <t>CA-52</t>
  </si>
  <si>
    <t>Scott Peters (D)</t>
  </si>
  <si>
    <t>D+6</t>
  </si>
  <si>
    <t>CA-53</t>
  </si>
  <si>
    <t>Susan Davis (D)</t>
  </si>
  <si>
    <t>D+14</t>
  </si>
  <si>
    <t>CO-01</t>
  </si>
  <si>
    <t>Diana DeGette (D)</t>
  </si>
  <si>
    <t>CO-02</t>
  </si>
  <si>
    <t>Joe Neguse (D)</t>
  </si>
  <si>
    <t>CO-03</t>
  </si>
  <si>
    <t>Scott Tipton (R)</t>
  </si>
  <si>
    <t>R+6</t>
  </si>
  <si>
    <t>CO-04</t>
  </si>
  <si>
    <t>Ken Buck (R)</t>
  </si>
  <si>
    <t>CO-05</t>
  </si>
  <si>
    <t>Doug Lamborn (R)</t>
  </si>
  <si>
    <t>CO-06</t>
  </si>
  <si>
    <t>Jason Crow (D)</t>
  </si>
  <si>
    <t>CO-07</t>
  </si>
  <si>
    <t>Ed Perlmutter (D)</t>
  </si>
  <si>
    <t>CT-01</t>
  </si>
  <si>
    <t>John Larson (D)</t>
  </si>
  <si>
    <t>CT-02</t>
  </si>
  <si>
    <t>Joe Courtney (D)</t>
  </si>
  <si>
    <t>CT-03</t>
  </si>
  <si>
    <t>Rosa DeLauro (D)</t>
  </si>
  <si>
    <t>CT-04</t>
  </si>
  <si>
    <t>Jim Himes (D)</t>
  </si>
  <si>
    <t>CT-05</t>
  </si>
  <si>
    <t>Jahana Hayes (D)</t>
  </si>
  <si>
    <t>DE-AL</t>
  </si>
  <si>
    <t>Lisa Blunt Rochester (D)</t>
  </si>
  <si>
    <t>FL-01</t>
  </si>
  <si>
    <t>Matt Gaetz (R)</t>
  </si>
  <si>
    <t>R+22</t>
  </si>
  <si>
    <t>null</t>
  </si>
  <si>
    <t>FL-02</t>
  </si>
  <si>
    <t>Neal Dunn (R)</t>
  </si>
  <si>
    <t>FL-03</t>
  </si>
  <si>
    <t>Ted Yoho (R)</t>
  </si>
  <si>
    <t>FL-04</t>
  </si>
  <si>
    <t>John Rutherford (R)</t>
  </si>
  <si>
    <t>FL-05</t>
  </si>
  <si>
    <t>Al Lawson (D)</t>
  </si>
  <si>
    <t>FL-06</t>
  </si>
  <si>
    <t>Michael Waltz (R)</t>
  </si>
  <si>
    <t>FL-07</t>
  </si>
  <si>
    <t>Stephanie Murphy (D)</t>
  </si>
  <si>
    <t>FL-08</t>
  </si>
  <si>
    <t>Bill Posey (R)</t>
  </si>
  <si>
    <t>FL-09</t>
  </si>
  <si>
    <t>Darren Soto (D)</t>
  </si>
  <si>
    <t>FL-10</t>
  </si>
  <si>
    <t>Val Demings (D)</t>
  </si>
  <si>
    <t>D+11</t>
  </si>
  <si>
    <t>FL-11</t>
  </si>
  <si>
    <t>Dan Webster (R)</t>
  </si>
  <si>
    <t>FL-12</t>
  </si>
  <si>
    <t>Gus Bilirakis (R)</t>
  </si>
  <si>
    <t>FL-13</t>
  </si>
  <si>
    <t>Charlie Crist (D)</t>
  </si>
  <si>
    <t>FL-14</t>
  </si>
  <si>
    <t>Kathy Castor (D)</t>
  </si>
  <si>
    <t>FL-15</t>
  </si>
  <si>
    <t>Ross Spano (R)</t>
  </si>
  <si>
    <t>FL-16</t>
  </si>
  <si>
    <t>Vern Buchanan (R)</t>
  </si>
  <si>
    <t>FL-17</t>
  </si>
  <si>
    <t>Greg Steube (R)</t>
  </si>
  <si>
    <t>FL-18</t>
  </si>
  <si>
    <t>Brian Mast (R)</t>
  </si>
  <si>
    <t>R+5</t>
  </si>
  <si>
    <t>FL-19</t>
  </si>
  <si>
    <t>Francis Rooney (R)</t>
  </si>
  <si>
    <t>FL-20</t>
  </si>
  <si>
    <t>Alcee Hastings (D)</t>
  </si>
  <si>
    <t>D+31</t>
  </si>
  <si>
    <t>FL-21</t>
  </si>
  <si>
    <t>Lois Frankel (D)</t>
  </si>
  <si>
    <t>FL-22</t>
  </si>
  <si>
    <t>Ted Deutch (D)</t>
  </si>
  <si>
    <t>FL-23</t>
  </si>
  <si>
    <t>Debbie Wasserman Schultz (D)</t>
  </si>
  <si>
    <t>FL-24</t>
  </si>
  <si>
    <t>Frederica Wilson (D)</t>
  </si>
  <si>
    <t>D+34</t>
  </si>
  <si>
    <t>FL-25</t>
  </si>
  <si>
    <t>Mario Diaz-Balart (R)</t>
  </si>
  <si>
    <t>FL-26</t>
  </si>
  <si>
    <t>Debbie Mucarsel-Powell (D)</t>
  </si>
  <si>
    <t>FL-27</t>
  </si>
  <si>
    <t>Donna Shalala (D)</t>
  </si>
  <si>
    <t>GA-01</t>
  </si>
  <si>
    <t>Buddy Carter (R)</t>
  </si>
  <si>
    <t>GA-02</t>
  </si>
  <si>
    <t>Sanford Bishop (D)</t>
  </si>
  <si>
    <t>GA-03</t>
  </si>
  <si>
    <t>Drew Ferguson (R)</t>
  </si>
  <si>
    <t>GA-04</t>
  </si>
  <si>
    <t>Hank Johnson (D)</t>
  </si>
  <si>
    <t>GA-05</t>
  </si>
  <si>
    <t>John Lewis (D)</t>
  </si>
  <si>
    <t>GA-06</t>
  </si>
  <si>
    <t>Lucy McBath (D)</t>
  </si>
  <si>
    <t>GA-07</t>
  </si>
  <si>
    <t>Rob Woodall (R)</t>
  </si>
  <si>
    <t>GA-08</t>
  </si>
  <si>
    <t>Austin Scott (R)</t>
  </si>
  <si>
    <t>GA-09</t>
  </si>
  <si>
    <t>Doug Collins (R)</t>
  </si>
  <si>
    <t>R+31</t>
  </si>
  <si>
    <t>GA-10</t>
  </si>
  <si>
    <t>Jody Hice (R)</t>
  </si>
  <si>
    <t>GA-11</t>
  </si>
  <si>
    <t>Barry Loudermilk (R)</t>
  </si>
  <si>
    <t>GA-12</t>
  </si>
  <si>
    <t>Rick Allen (R)</t>
  </si>
  <si>
    <t>GA-13</t>
  </si>
  <si>
    <t>David Scott (D)</t>
  </si>
  <si>
    <t>GA-14</t>
  </si>
  <si>
    <t>Tom Graves (R)</t>
  </si>
  <si>
    <t>R+27</t>
  </si>
  <si>
    <t>HI-01</t>
  </si>
  <si>
    <t>Ed Case (D)</t>
  </si>
  <si>
    <t>HI-02</t>
  </si>
  <si>
    <t>Tulsi Gabbard (D)</t>
  </si>
  <si>
    <t>ID-01</t>
  </si>
  <si>
    <t>Russ Fulcher (R)</t>
  </si>
  <si>
    <t>ID-02</t>
  </si>
  <si>
    <t>Mike Simpson (R)</t>
  </si>
  <si>
    <t>IL-01</t>
  </si>
  <si>
    <t>Bobby Rush (D)</t>
  </si>
  <si>
    <t>IL-02</t>
  </si>
  <si>
    <t>Robin Kelly (D)</t>
  </si>
  <si>
    <t>IL-03</t>
  </si>
  <si>
    <t>Dan Lipinski (D)</t>
  </si>
  <si>
    <t>IL-04</t>
  </si>
  <si>
    <t>Chuy Garcia (D)</t>
  </si>
  <si>
    <t>IL-05</t>
  </si>
  <si>
    <t>Mike Quigley (D)</t>
  </si>
  <si>
    <t>IL-06</t>
  </si>
  <si>
    <t>Sean Casten (D)</t>
  </si>
  <si>
    <t>IL-07</t>
  </si>
  <si>
    <t>Danny Davis (D)</t>
  </si>
  <si>
    <t>D+38</t>
  </si>
  <si>
    <t>IL-08</t>
  </si>
  <si>
    <t>Raja Krishnamoorthi (D)</t>
  </si>
  <si>
    <t>IL-09</t>
  </si>
  <si>
    <t>Jan Schakowsky (D)</t>
  </si>
  <si>
    <t>IL-10</t>
  </si>
  <si>
    <t>Brad Schneider (D)</t>
  </si>
  <si>
    <t>D+10</t>
  </si>
  <si>
    <t>IL-11</t>
  </si>
  <si>
    <t>Bill Foster (D)</t>
  </si>
  <si>
    <t>IL-12</t>
  </si>
  <si>
    <t>Mike Bost (R)</t>
  </si>
  <si>
    <t>IL-13</t>
  </si>
  <si>
    <t>Rodney Davis (R)</t>
  </si>
  <si>
    <t>IL-14</t>
  </si>
  <si>
    <t>Lauren Underwood (D)</t>
  </si>
  <si>
    <t>IL-15</t>
  </si>
  <si>
    <t>John Shimkus (R)</t>
  </si>
  <si>
    <t>IL-16</t>
  </si>
  <si>
    <t>Adam Kinzinger (R)</t>
  </si>
  <si>
    <t>IL-17</t>
  </si>
  <si>
    <t>Cheri Bustos (D)</t>
  </si>
  <si>
    <t>IL-18</t>
  </si>
  <si>
    <t>Darin LaHood (R)</t>
  </si>
  <si>
    <t>IN-01</t>
  </si>
  <si>
    <t>Peter Visclosky (D)</t>
  </si>
  <si>
    <t>IN-02</t>
  </si>
  <si>
    <t>Jackie Walorski (R)</t>
  </si>
  <si>
    <t>IN-03</t>
  </si>
  <si>
    <t>Jim Banks (R)</t>
  </si>
  <si>
    <t>IN-04</t>
  </si>
  <si>
    <t>Jim Baird (R)</t>
  </si>
  <si>
    <t>IN-05</t>
  </si>
  <si>
    <t>Susan Brooks (R)</t>
  </si>
  <si>
    <t>IN-06</t>
  </si>
  <si>
    <t>Greg Pence (R)</t>
  </si>
  <si>
    <t>IN-07</t>
  </si>
  <si>
    <t>Andre Carson (D)</t>
  </si>
  <si>
    <t>IN-08</t>
  </si>
  <si>
    <t>Larry Bucshon (R)</t>
  </si>
  <si>
    <t>IN-09</t>
  </si>
  <si>
    <t>Trey Hollingsworth (R)</t>
  </si>
  <si>
    <t>IA-01</t>
  </si>
  <si>
    <t>Abby Finkenauer (D)</t>
  </si>
  <si>
    <t>D+1</t>
  </si>
  <si>
    <t>IA-02</t>
  </si>
  <si>
    <t>Dave Loebsack (D)</t>
  </si>
  <si>
    <t>IA-03</t>
  </si>
  <si>
    <t>Cindy Axne (D)</t>
  </si>
  <si>
    <t>IA-04</t>
  </si>
  <si>
    <t>Steve King (R)</t>
  </si>
  <si>
    <t>KS-01</t>
  </si>
  <si>
    <t>Roger Marshall (R)</t>
  </si>
  <si>
    <t>R+24</t>
  </si>
  <si>
    <t>KS-02</t>
  </si>
  <si>
    <t>Steve Watkins (R)</t>
  </si>
  <si>
    <t>KS-03</t>
  </si>
  <si>
    <t>Sharice Davids (D)</t>
  </si>
  <si>
    <t>KS-04</t>
  </si>
  <si>
    <t>Ron Estes (R)</t>
  </si>
  <si>
    <t>KY-01</t>
  </si>
  <si>
    <t>James Comer (R)</t>
  </si>
  <si>
    <t>R+23</t>
  </si>
  <si>
    <t>KY-02</t>
  </si>
  <si>
    <t>Brett Guthrie (R)</t>
  </si>
  <si>
    <t>KY-03</t>
  </si>
  <si>
    <t>John Yarmuth (D)</t>
  </si>
  <si>
    <t>KY-04</t>
  </si>
  <si>
    <t>Thomas Massie (R)</t>
  </si>
  <si>
    <t>KY-05</t>
  </si>
  <si>
    <t>Hal Rogers (R)</t>
  </si>
  <si>
    <t>KY-06</t>
  </si>
  <si>
    <t>Andy Barr (R)</t>
  </si>
  <si>
    <t>LA-01</t>
  </si>
  <si>
    <t>Steve Scalise (R)</t>
  </si>
  <si>
    <t>LA-02</t>
  </si>
  <si>
    <t>Cedric Richmond (D)</t>
  </si>
  <si>
    <t>LA-03</t>
  </si>
  <si>
    <t>Clay Higgins (R)</t>
  </si>
  <si>
    <t>R+20</t>
  </si>
  <si>
    <t>LA-04</t>
  </si>
  <si>
    <t>Mike Johnson (R)</t>
  </si>
  <si>
    <t>LA-05</t>
  </si>
  <si>
    <t>Ralph Abraham (R)</t>
  </si>
  <si>
    <t>LA-06</t>
  </si>
  <si>
    <t>Garret Graves (R)</t>
  </si>
  <si>
    <t>ME-01</t>
  </si>
  <si>
    <t>Chellie Pingree (D)</t>
  </si>
  <si>
    <t>ME-02</t>
  </si>
  <si>
    <t>Jared Golden (D)</t>
  </si>
  <si>
    <t>MD-01</t>
  </si>
  <si>
    <t>Andy Harris (R)</t>
  </si>
  <si>
    <t>MD-02</t>
  </si>
  <si>
    <t>Dutch Ruppersberger (D)</t>
  </si>
  <si>
    <t>MD-03</t>
  </si>
  <si>
    <t>John Sarbanes (D)</t>
  </si>
  <si>
    <t>MD-04</t>
  </si>
  <si>
    <t>Anthony Brown (D)</t>
  </si>
  <si>
    <t>D+28</t>
  </si>
  <si>
    <t>MD-05</t>
  </si>
  <si>
    <t>Steny Hoyer (D)</t>
  </si>
  <si>
    <t>MD-06</t>
  </si>
  <si>
    <t>David Trone (D)</t>
  </si>
  <si>
    <t>MD-07</t>
  </si>
  <si>
    <t>Elijah Cummings (D)</t>
  </si>
  <si>
    <t>D+26</t>
  </si>
  <si>
    <t>MD-08</t>
  </si>
  <si>
    <t>Jamie Raskin (D)</t>
  </si>
  <si>
    <t>MA-01</t>
  </si>
  <si>
    <t>Richard Neal (D)</t>
  </si>
  <si>
    <t>MA-02</t>
  </si>
  <si>
    <t>Jim McGovern (D)</t>
  </si>
  <si>
    <t>MA-03</t>
  </si>
  <si>
    <t>Lori Trahan (D)</t>
  </si>
  <si>
    <t>MA-04</t>
  </si>
  <si>
    <t>Joe Kennedy (D)</t>
  </si>
  <si>
    <t>MA-05</t>
  </si>
  <si>
    <t>Katherine Clark (D)</t>
  </si>
  <si>
    <t>MA-06</t>
  </si>
  <si>
    <t>Seth Moulton (D)</t>
  </si>
  <si>
    <t>MA-07</t>
  </si>
  <si>
    <t>Ayanna Pressley (D)</t>
  </si>
  <si>
    <t>MA-08</t>
  </si>
  <si>
    <t>Stephen Lynch (D)</t>
  </si>
  <si>
    <t>MA-09</t>
  </si>
  <si>
    <t>Bill Keating (D)</t>
  </si>
  <si>
    <t>MI-01</t>
  </si>
  <si>
    <t>Jack Bergman (R)</t>
  </si>
  <si>
    <t>MI-02</t>
  </si>
  <si>
    <t>Bill Huizenga (R)</t>
  </si>
  <si>
    <t>MI-03</t>
  </si>
  <si>
    <t>Justin Amash (R)</t>
  </si>
  <si>
    <t>MI-04</t>
  </si>
  <si>
    <t>John Moolenaar (R)</t>
  </si>
  <si>
    <t>MI-05</t>
  </si>
  <si>
    <t>Daniel Kildee (D)</t>
  </si>
  <si>
    <t>MI-06</t>
  </si>
  <si>
    <t>Fred Upton (R)</t>
  </si>
  <si>
    <t>MI-07</t>
  </si>
  <si>
    <t>Tim Walberg (R)</t>
  </si>
  <si>
    <t>MI-08</t>
  </si>
  <si>
    <t>Elissa Slotkin (D)</t>
  </si>
  <si>
    <t>MI-09</t>
  </si>
  <si>
    <t>Andy Levin (D)</t>
  </si>
  <si>
    <t>MI-10</t>
  </si>
  <si>
    <t>Paul Mitchell (R)</t>
  </si>
  <si>
    <t>MI-11</t>
  </si>
  <si>
    <t>Haley Stevens (D)</t>
  </si>
  <si>
    <t>MI-12</t>
  </si>
  <si>
    <t>Debbie Dingell (D)</t>
  </si>
  <si>
    <t>MI-13</t>
  </si>
  <si>
    <t>Rashida Tlaib (D)</t>
  </si>
  <si>
    <t>D+32</t>
  </si>
  <si>
    <t>MI-14</t>
  </si>
  <si>
    <t>Brenda Lawrence (D)</t>
  </si>
  <si>
    <t>D+30</t>
  </si>
  <si>
    <t>MN-01</t>
  </si>
  <si>
    <t>Jim Hagedorn (R)</t>
  </si>
  <si>
    <t>MN-02</t>
  </si>
  <si>
    <t>Angie Craig (D)</t>
  </si>
  <si>
    <t>MN-03</t>
  </si>
  <si>
    <t>Dean Phillips (D)</t>
  </si>
  <si>
    <t>MN-04</t>
  </si>
  <si>
    <t>Betty McCollum (D)</t>
  </si>
  <si>
    <t>MN-05</t>
  </si>
  <si>
    <t>Ilhan Omar (D)</t>
  </si>
  <si>
    <t>MN-06</t>
  </si>
  <si>
    <t>Tom Emmer (R)</t>
  </si>
  <si>
    <t>R+12</t>
  </si>
  <si>
    <t>MN-07</t>
  </si>
  <si>
    <t>Collin Peterson (D)</t>
  </si>
  <si>
    <t>MN-08</t>
  </si>
  <si>
    <t>Pete Stauber (R)</t>
  </si>
  <si>
    <t>MS-01</t>
  </si>
  <si>
    <t>Trent Kelly (R)</t>
  </si>
  <si>
    <t>MS-02</t>
  </si>
  <si>
    <t>Bennie Thompson (D)</t>
  </si>
  <si>
    <t>MS-03</t>
  </si>
  <si>
    <t>Michael Guest (R)</t>
  </si>
  <si>
    <t>MS-04</t>
  </si>
  <si>
    <t>Steven Palazzo (R)</t>
  </si>
  <si>
    <t>MO-01</t>
  </si>
  <si>
    <t>Lacy Clay (D)</t>
  </si>
  <si>
    <t>MO-02</t>
  </si>
  <si>
    <t>Ann Wagner (R)</t>
  </si>
  <si>
    <t>MO-03</t>
  </si>
  <si>
    <t>Blaine Luetkemeyer (R)</t>
  </si>
  <si>
    <t>MO-04</t>
  </si>
  <si>
    <t>Vicky Hartzler (R)</t>
  </si>
  <si>
    <t>MO-05</t>
  </si>
  <si>
    <t>Emanuel Cleaver (D)</t>
  </si>
  <si>
    <t>MO-06</t>
  </si>
  <si>
    <t>Sam Graves (R)</t>
  </si>
  <si>
    <t>MO-07</t>
  </si>
  <si>
    <t>Billy Long (R)</t>
  </si>
  <si>
    <t>MO-08</t>
  </si>
  <si>
    <t>Jason Smith (R)</t>
  </si>
  <si>
    <t>MT-AL</t>
  </si>
  <si>
    <t>Greg Gianforte (R)</t>
  </si>
  <si>
    <t>NE-01</t>
  </si>
  <si>
    <t>Jeff Fortenberry (R)</t>
  </si>
  <si>
    <t>NE-02</t>
  </si>
  <si>
    <t>Don Bacon (R)</t>
  </si>
  <si>
    <t>NE-03</t>
  </si>
  <si>
    <t>Adrian Smith (R)</t>
  </si>
  <si>
    <t>NV-01</t>
  </si>
  <si>
    <t>Dina Titus (D)</t>
  </si>
  <si>
    <t>NV-02</t>
  </si>
  <si>
    <t>Mark Amodei (R)</t>
  </si>
  <si>
    <t>NV-03</t>
  </si>
  <si>
    <t>Susie Lee (D)</t>
  </si>
  <si>
    <t>NV-04</t>
  </si>
  <si>
    <t>Steven Horsford (D)</t>
  </si>
  <si>
    <t>NH-01</t>
  </si>
  <si>
    <t>Chris Pappas (D)</t>
  </si>
  <si>
    <t>NH-02</t>
  </si>
  <si>
    <t>Annie Kuster (D)</t>
  </si>
  <si>
    <t>NJ-01</t>
  </si>
  <si>
    <t>Donald Norcross (D)</t>
  </si>
  <si>
    <t>NJ-02</t>
  </si>
  <si>
    <t>Jeff Van Drew (D)</t>
  </si>
  <si>
    <t>NJ-03</t>
  </si>
  <si>
    <t>Andy Kim (D)</t>
  </si>
  <si>
    <t>NJ-04</t>
  </si>
  <si>
    <t>Chris Smith (R)</t>
  </si>
  <si>
    <t>NJ-05</t>
  </si>
  <si>
    <t>Josh Gottheimer (D)</t>
  </si>
  <si>
    <t>NJ-06</t>
  </si>
  <si>
    <t>Frank Pallone (D)</t>
  </si>
  <si>
    <t>NJ-07</t>
  </si>
  <si>
    <t>Tom Malinowski (D)</t>
  </si>
  <si>
    <t>NJ-08</t>
  </si>
  <si>
    <t>Albio Sires (D)</t>
  </si>
  <si>
    <t>NJ-09</t>
  </si>
  <si>
    <t>Bill Pascrell (D)</t>
  </si>
  <si>
    <t>NJ-10</t>
  </si>
  <si>
    <t>Donald Payne Jr. (D)</t>
  </si>
  <si>
    <t>D+36</t>
  </si>
  <si>
    <t>NJ-11</t>
  </si>
  <si>
    <t>Mikie Sherrill (D)</t>
  </si>
  <si>
    <t>NJ-12</t>
  </si>
  <si>
    <t>Bonnie Watson Coleman (D)</t>
  </si>
  <si>
    <t>NM-01</t>
  </si>
  <si>
    <t>Deb Haaland (D)</t>
  </si>
  <si>
    <t>NM-02</t>
  </si>
  <si>
    <t>Xochitl Torres Small (D)</t>
  </si>
  <si>
    <t>NM-03</t>
  </si>
  <si>
    <t>Ben R. Lujan (D)</t>
  </si>
  <si>
    <t>NY-01</t>
  </si>
  <si>
    <t>Lee Zeldin (R)</t>
  </si>
  <si>
    <t>NY-02</t>
  </si>
  <si>
    <t>Peter King (R)</t>
  </si>
  <si>
    <t>NY-03</t>
  </si>
  <si>
    <t>Tom Suozzi (D)</t>
  </si>
  <si>
    <t>NY-04</t>
  </si>
  <si>
    <t>Kathleen Rice (D)</t>
  </si>
  <si>
    <t>NY-05</t>
  </si>
  <si>
    <t>Gregory Meeks (D)</t>
  </si>
  <si>
    <t>NY-06</t>
  </si>
  <si>
    <t>Grace Meng (D)</t>
  </si>
  <si>
    <t>NY-07</t>
  </si>
  <si>
    <t>Nydia Velazquez (D)</t>
  </si>
  <si>
    <t>NY-08</t>
  </si>
  <si>
    <t>Hakeem Jeffries (D)</t>
  </si>
  <si>
    <t>NY-09</t>
  </si>
  <si>
    <t>Yvette Clarke (D)</t>
  </si>
  <si>
    <t>NY-10</t>
  </si>
  <si>
    <t>Jerrold Nadler (D)</t>
  </si>
  <si>
    <t>NY-11</t>
  </si>
  <si>
    <t>Max Rose (D)</t>
  </si>
  <si>
    <t>NY-12</t>
  </si>
  <si>
    <t>Carolyn Maloney (D)</t>
  </si>
  <si>
    <t>NY-13</t>
  </si>
  <si>
    <t>Adriano Espaillat (D)</t>
  </si>
  <si>
    <t>D+43</t>
  </si>
  <si>
    <t>NY-14</t>
  </si>
  <si>
    <t>Alexandria Ocasio-Cortez (D)</t>
  </si>
  <si>
    <t>NY-15</t>
  </si>
  <si>
    <t>Jose E. Serrano (D)</t>
  </si>
  <si>
    <t>D+44</t>
  </si>
  <si>
    <t>NY-16</t>
  </si>
  <si>
    <t>Eliot Engel (D)</t>
  </si>
  <si>
    <t>NY-17</t>
  </si>
  <si>
    <t>Nita Lowey (D)</t>
  </si>
  <si>
    <t>NY-18</t>
  </si>
  <si>
    <t>Sean Patrick Maloney (D)</t>
  </si>
  <si>
    <t>NY-19</t>
  </si>
  <si>
    <t>Antonio Delgado (D)</t>
  </si>
  <si>
    <t>NY-20</t>
  </si>
  <si>
    <t>Paul Tonko (D)</t>
  </si>
  <si>
    <t>NY-21</t>
  </si>
  <si>
    <t>Elise Stefanik (R)</t>
  </si>
  <si>
    <t>NY-22</t>
  </si>
  <si>
    <t>Anthony Brindisi (D)</t>
  </si>
  <si>
    <t>NY-23</t>
  </si>
  <si>
    <t>Tom Reed (R)</t>
  </si>
  <si>
    <t>NY-24</t>
  </si>
  <si>
    <t>John Katko (R)</t>
  </si>
  <si>
    <t>NY-25</t>
  </si>
  <si>
    <t>Joe Morelle (D)</t>
  </si>
  <si>
    <t>NY-26</t>
  </si>
  <si>
    <t>Brian Higgins (D)</t>
  </si>
  <si>
    <t>NY-27</t>
  </si>
  <si>
    <t>Chris Collins (R)</t>
  </si>
  <si>
    <t>NC-01</t>
  </si>
  <si>
    <t>G.K. Butterfield (D)</t>
  </si>
  <si>
    <t>NC-02</t>
  </si>
  <si>
    <t>George Holding (R)</t>
  </si>
  <si>
    <t>NC-03</t>
  </si>
  <si>
    <t>VACANT (Jones) (R)</t>
  </si>
  <si>
    <t>NC-04</t>
  </si>
  <si>
    <t>David Price (D)</t>
  </si>
  <si>
    <t>NC-05</t>
  </si>
  <si>
    <t>Virginia Foxx (R)</t>
  </si>
  <si>
    <t>NC-06</t>
  </si>
  <si>
    <t>Mark Walker (R)</t>
  </si>
  <si>
    <t>NC-07</t>
  </si>
  <si>
    <t>David Rouzer (R)</t>
  </si>
  <si>
    <t>NC-08</t>
  </si>
  <si>
    <t>Richard Hudson (R)</t>
  </si>
  <si>
    <t>NC-09</t>
  </si>
  <si>
    <t>()</t>
  </si>
  <si>
    <t>NC-10</t>
  </si>
  <si>
    <t>Patrick McHenry (R)</t>
  </si>
  <si>
    <t>NC-11</t>
  </si>
  <si>
    <t>Mark Meadows (R)</t>
  </si>
  <si>
    <t>NC-12</t>
  </si>
  <si>
    <t>Alma Adams (D)</t>
  </si>
  <si>
    <t>NC-13</t>
  </si>
  <si>
    <t>Ted Budd (R)</t>
  </si>
  <si>
    <t>ND-AL</t>
  </si>
  <si>
    <t>Kelly Armstrong (R)</t>
  </si>
  <si>
    <t>OH-01</t>
  </si>
  <si>
    <t>Steve Chabot (R)</t>
  </si>
  <si>
    <t>OH-02</t>
  </si>
  <si>
    <t>Brad Wenstrup (R)</t>
  </si>
  <si>
    <t>OH-03</t>
  </si>
  <si>
    <t>Joyce Beatty (D)</t>
  </si>
  <si>
    <t>OH-04</t>
  </si>
  <si>
    <t>Jim Jordan (R)</t>
  </si>
  <si>
    <t>OH-05</t>
  </si>
  <si>
    <t>Bob Latta (R)</t>
  </si>
  <si>
    <t>OH-06</t>
  </si>
  <si>
    <t>Bill Johnson (R)</t>
  </si>
  <si>
    <t>OH-07</t>
  </si>
  <si>
    <t>Bob Gibbs (R)</t>
  </si>
  <si>
    <t>OH-08</t>
  </si>
  <si>
    <t>Warren Davidson (R)</t>
  </si>
  <si>
    <t>OH-09</t>
  </si>
  <si>
    <t>Marcy Kaptur (D)</t>
  </si>
  <si>
    <t>OH-10</t>
  </si>
  <si>
    <t>Mike Turner (R)</t>
  </si>
  <si>
    <t>OH-11</t>
  </si>
  <si>
    <t>Marcia Fudge (D)</t>
  </si>
  <si>
    <t>OH-12</t>
  </si>
  <si>
    <t>Troy Balderson (R)</t>
  </si>
  <si>
    <t>OH-13</t>
  </si>
  <si>
    <t>Tim Ryan (D)</t>
  </si>
  <si>
    <t>OH-14</t>
  </si>
  <si>
    <t>David Joyce (R)</t>
  </si>
  <si>
    <t>OH-15</t>
  </si>
  <si>
    <t>Steve Stivers (R)</t>
  </si>
  <si>
    <t>OH-16</t>
  </si>
  <si>
    <t>Anthony Gonzalez (R)</t>
  </si>
  <si>
    <t>OK-01</t>
  </si>
  <si>
    <t>Kevin Hern (R)</t>
  </si>
  <si>
    <t>OK-02</t>
  </si>
  <si>
    <t>Markwayne Mullin (R)</t>
  </si>
  <si>
    <t>OK-03</t>
  </si>
  <si>
    <t>Frank Lucas (R)</t>
  </si>
  <si>
    <t>OK-04</t>
  </si>
  <si>
    <t>Tom Cole (R)</t>
  </si>
  <si>
    <t>OK-05</t>
  </si>
  <si>
    <t>Kendra Horn (D)</t>
  </si>
  <si>
    <t>OR-01</t>
  </si>
  <si>
    <t>Suzanne Bonamici (D)</t>
  </si>
  <si>
    <t>OR-02</t>
  </si>
  <si>
    <t>Greg Walden (R)</t>
  </si>
  <si>
    <t>OR-03</t>
  </si>
  <si>
    <t>Earl Blumenauer (D)</t>
  </si>
  <si>
    <t>OR-04</t>
  </si>
  <si>
    <t>Peter DeFazio (D)</t>
  </si>
  <si>
    <t>OR-05</t>
  </si>
  <si>
    <t>Kurt Schrader (D)</t>
  </si>
  <si>
    <t>PA-01</t>
  </si>
  <si>
    <t>Brian Fitzpatrick (R)</t>
  </si>
  <si>
    <t>PA-02</t>
  </si>
  <si>
    <t>Brendan Boyle (D)</t>
  </si>
  <si>
    <t>PA-03</t>
  </si>
  <si>
    <t>Dwight Evans (D)</t>
  </si>
  <si>
    <t>D+41</t>
  </si>
  <si>
    <t>PA-04</t>
  </si>
  <si>
    <t>Madeleine Dean (D)</t>
  </si>
  <si>
    <t>PA-05</t>
  </si>
  <si>
    <t>Mary Gay Scanlon (D)</t>
  </si>
  <si>
    <t>PA-06</t>
  </si>
  <si>
    <t>Chrissy Houlahan (D)</t>
  </si>
  <si>
    <t>PA-07</t>
  </si>
  <si>
    <t>Susan Wild (D)</t>
  </si>
  <si>
    <t>PA-08</t>
  </si>
  <si>
    <t>Matt Cartwright (D)</t>
  </si>
  <si>
    <t>PA-09</t>
  </si>
  <si>
    <t>Dan Meuser (R)</t>
  </si>
  <si>
    <t>PA-10</t>
  </si>
  <si>
    <t>Scott Perry (R)</t>
  </si>
  <si>
    <t>PA-11</t>
  </si>
  <si>
    <t>Lloyd Smucker (R)</t>
  </si>
  <si>
    <t>PA-12</t>
  </si>
  <si>
    <t>VACANT (Marino) (R)</t>
  </si>
  <si>
    <t>PA-13</t>
  </si>
  <si>
    <t>John Joyce (R)</t>
  </si>
  <si>
    <t>PA-14</t>
  </si>
  <si>
    <t>Guy Reschenthaler (R)</t>
  </si>
  <si>
    <t>PA-15</t>
  </si>
  <si>
    <t>Glenn Thompson (R)</t>
  </si>
  <si>
    <t>PA-16</t>
  </si>
  <si>
    <t>Mike Kelly (R)</t>
  </si>
  <si>
    <t>PA-17</t>
  </si>
  <si>
    <t>Conor Lamb (D)</t>
  </si>
  <si>
    <t>PA-18</t>
  </si>
  <si>
    <t>Mike Doyle (D)</t>
  </si>
  <si>
    <t>RI-01</t>
  </si>
  <si>
    <t>David Cicilline (D)</t>
  </si>
  <si>
    <t>RI-02</t>
  </si>
  <si>
    <t>Jim Langevin (D)</t>
  </si>
  <si>
    <t>SC-01</t>
  </si>
  <si>
    <t>Joe Cunningham (D)</t>
  </si>
  <si>
    <t>SC-02</t>
  </si>
  <si>
    <t>Joe Wilson (R)</t>
  </si>
  <si>
    <t>SC-03</t>
  </si>
  <si>
    <t>Jeff Duncan (R)</t>
  </si>
  <si>
    <t>SC-04</t>
  </si>
  <si>
    <t>William Timmons (R)</t>
  </si>
  <si>
    <t>SC-05</t>
  </si>
  <si>
    <t>Ralph Norman (R)</t>
  </si>
  <si>
    <t>SC-06</t>
  </si>
  <si>
    <t>Jim Clyburn (D)</t>
  </si>
  <si>
    <t>SC-07</t>
  </si>
  <si>
    <t>Tom Rice (R)</t>
  </si>
  <si>
    <t>SD-AL</t>
  </si>
  <si>
    <t>Dusty Johnson (R)</t>
  </si>
  <si>
    <t>TN-01</t>
  </si>
  <si>
    <t>Phil Roe (R)</t>
  </si>
  <si>
    <t>R+28</t>
  </si>
  <si>
    <t>TN-02</t>
  </si>
  <si>
    <t>Tim Burchett (R)</t>
  </si>
  <si>
    <t>TN-03</t>
  </si>
  <si>
    <t>Chuck Fleischmann (R)</t>
  </si>
  <si>
    <t>TN-04</t>
  </si>
  <si>
    <t>Scott DesJarlais (R)</t>
  </si>
  <si>
    <t>TN-05</t>
  </si>
  <si>
    <t>Jim Cooper (D)</t>
  </si>
  <si>
    <t>TN-06</t>
  </si>
  <si>
    <t>John Rose (R)</t>
  </si>
  <si>
    <t>TN-07</t>
  </si>
  <si>
    <t>Mark Green (R)</t>
  </si>
  <si>
    <t>TN-08</t>
  </si>
  <si>
    <t>David Kustoff (R)</t>
  </si>
  <si>
    <t>TN-09</t>
  </si>
  <si>
    <t>Steve Cohen (D)</t>
  </si>
  <si>
    <t>TX-01</t>
  </si>
  <si>
    <t>Louie Gohmert (R)</t>
  </si>
  <si>
    <t>R+25</t>
  </si>
  <si>
    <t>TX-02</t>
  </si>
  <si>
    <t>Dan Crenshaw (R)</t>
  </si>
  <si>
    <t>TX-03</t>
  </si>
  <si>
    <t>Van Taylor (R)</t>
  </si>
  <si>
    <t>TX-04</t>
  </si>
  <si>
    <t>John Ratcliffe (R)</t>
  </si>
  <si>
    <t>TX-05</t>
  </si>
  <si>
    <t>Lance Gooden (R)</t>
  </si>
  <si>
    <t>TX-06</t>
  </si>
  <si>
    <t>Ron Wright (R)</t>
  </si>
  <si>
    <t>TX-07</t>
  </si>
  <si>
    <t>Lizzie Fletcher (D)</t>
  </si>
  <si>
    <t>TX-08</t>
  </si>
  <si>
    <t>Kevin Brady (R)</t>
  </si>
  <si>
    <t>TX-09</t>
  </si>
  <si>
    <t>Al Green (D)</t>
  </si>
  <si>
    <t>TX-10</t>
  </si>
  <si>
    <t>Michael McCaul (R)</t>
  </si>
  <si>
    <t>TX-11</t>
  </si>
  <si>
    <t>Mike Conaway (R)</t>
  </si>
  <si>
    <t>R+32</t>
  </si>
  <si>
    <t>TX-12</t>
  </si>
  <si>
    <t>Kay Granger (R)</t>
  </si>
  <si>
    <t>TX-13</t>
  </si>
  <si>
    <t>Mac Thornberry (R)</t>
  </si>
  <si>
    <t>R+33</t>
  </si>
  <si>
    <t>TX-14</t>
  </si>
  <si>
    <t>Randy Weber (R)</t>
  </si>
  <si>
    <t>TX-15</t>
  </si>
  <si>
    <t>Vicente Gonzalez (D)</t>
  </si>
  <si>
    <t>TX-16</t>
  </si>
  <si>
    <t>Veronica Escobar (D)</t>
  </si>
  <si>
    <t>TX-17</t>
  </si>
  <si>
    <t>Bill Flores (R)</t>
  </si>
  <si>
    <t>TX-18</t>
  </si>
  <si>
    <t>Sheila Jackson Lee (D)</t>
  </si>
  <si>
    <t>TX-19</t>
  </si>
  <si>
    <t>Jodey Arrington (R)</t>
  </si>
  <si>
    <t>TX-20</t>
  </si>
  <si>
    <t>Joaquin Castro (D)</t>
  </si>
  <si>
    <t>TX-21</t>
  </si>
  <si>
    <t>Chip Roy (R)</t>
  </si>
  <si>
    <t>TX-22</t>
  </si>
  <si>
    <t>Pete Olson (R)</t>
  </si>
  <si>
    <t>TX-23</t>
  </si>
  <si>
    <t>Will Hurd (R)</t>
  </si>
  <si>
    <t>TX-24</t>
  </si>
  <si>
    <t>Kenny Marchant (R)</t>
  </si>
  <si>
    <t>TX-25</t>
  </si>
  <si>
    <t>Roger Williams (R)</t>
  </si>
  <si>
    <t>TX-26</t>
  </si>
  <si>
    <t>Michael Burgess (R)</t>
  </si>
  <si>
    <t>TX-27</t>
  </si>
  <si>
    <t>Michael Cloud (R)</t>
  </si>
  <si>
    <t>TX-28</t>
  </si>
  <si>
    <t>Henry Cuellar (D)</t>
  </si>
  <si>
    <t>TX-29</t>
  </si>
  <si>
    <t>Sylvia Garcia (D)</t>
  </si>
  <si>
    <t>TX-30</t>
  </si>
  <si>
    <t>Eddie Bernice Johnson (D)</t>
  </si>
  <si>
    <t>TX-31</t>
  </si>
  <si>
    <t>John Carter (R)</t>
  </si>
  <si>
    <t>TX-32</t>
  </si>
  <si>
    <t>Colin Allred (D)</t>
  </si>
  <si>
    <t>TX-33</t>
  </si>
  <si>
    <t>Marc Veasey (D)</t>
  </si>
  <si>
    <t>TX-34</t>
  </si>
  <si>
    <t>Filemon Vela (D)</t>
  </si>
  <si>
    <t>TX-35</t>
  </si>
  <si>
    <t>Lloyd Doggett (D)</t>
  </si>
  <si>
    <t>TX-36</t>
  </si>
  <si>
    <t>Brian Babin (R)</t>
  </si>
  <si>
    <t>UT-01</t>
  </si>
  <si>
    <t>Rob Bishop (R)</t>
  </si>
  <si>
    <t>UT-02</t>
  </si>
  <si>
    <t>Chris Stewart (R)</t>
  </si>
  <si>
    <t>UT-03</t>
  </si>
  <si>
    <t>John Curtis (R)</t>
  </si>
  <si>
    <t>UT-04</t>
  </si>
  <si>
    <t>Ben McAdams (D)</t>
  </si>
  <si>
    <t>VT-AL</t>
  </si>
  <si>
    <t>Peter Welch (D)</t>
  </si>
  <si>
    <t>VA-01</t>
  </si>
  <si>
    <t>Rob Wittman (R)</t>
  </si>
  <si>
    <t>VA-02</t>
  </si>
  <si>
    <t>Elaine Luria (D)</t>
  </si>
  <si>
    <t>VA-03</t>
  </si>
  <si>
    <t>Bobby Scott (D)</t>
  </si>
  <si>
    <t>VA-04</t>
  </si>
  <si>
    <t>Don McEachin (D)</t>
  </si>
  <si>
    <t>VA-05</t>
  </si>
  <si>
    <t>Denver Riggleman (R)</t>
  </si>
  <si>
    <t>VA-06</t>
  </si>
  <si>
    <t>Ben Cline (R)</t>
  </si>
  <si>
    <t>VA-07</t>
  </si>
  <si>
    <t>Abigail Spanberger (D)</t>
  </si>
  <si>
    <t>VA-08</t>
  </si>
  <si>
    <t>Don Beyer (D)</t>
  </si>
  <si>
    <t>VA-09</t>
  </si>
  <si>
    <t>Morgan Griffith (R)</t>
  </si>
  <si>
    <t>VA-10</t>
  </si>
  <si>
    <t>Jennifer Wexton (D)</t>
  </si>
  <si>
    <t>VA-11</t>
  </si>
  <si>
    <t>Gerry Connolly (D)</t>
  </si>
  <si>
    <t>WA-01</t>
  </si>
  <si>
    <t>Suzan DelBene (D)</t>
  </si>
  <si>
    <t>WA-02</t>
  </si>
  <si>
    <t>Rick Larsen (D)</t>
  </si>
  <si>
    <t>WA-03</t>
  </si>
  <si>
    <t>Jaime Herrera Beutler (R)</t>
  </si>
  <si>
    <t>WA-04</t>
  </si>
  <si>
    <t>Dan Newhouse (R)</t>
  </si>
  <si>
    <t>WA-05</t>
  </si>
  <si>
    <t>Cathy McMorris Rodgers (R)</t>
  </si>
  <si>
    <t>WA-06</t>
  </si>
  <si>
    <t>Derek Kilmer (D)</t>
  </si>
  <si>
    <t>WA-07</t>
  </si>
  <si>
    <t>Pramila Jayapal (D)</t>
  </si>
  <si>
    <t>WA-08</t>
  </si>
  <si>
    <t>Kim Schrier (D)</t>
  </si>
  <si>
    <t>WA-09</t>
  </si>
  <si>
    <t>Adam Smith (D)</t>
  </si>
  <si>
    <t>WA-10</t>
  </si>
  <si>
    <t>Denny Heck (D)</t>
  </si>
  <si>
    <t>WV-01</t>
  </si>
  <si>
    <t>David McKinley (R)</t>
  </si>
  <si>
    <t>WV-02</t>
  </si>
  <si>
    <t>Alex Mooney (R)</t>
  </si>
  <si>
    <t>WV-03</t>
  </si>
  <si>
    <t>Carol Miller (R)</t>
  </si>
  <si>
    <t>WI-01</t>
  </si>
  <si>
    <t>Bryan Steil (R)</t>
  </si>
  <si>
    <t>WI-02</t>
  </si>
  <si>
    <t>Mark Pocan (D)</t>
  </si>
  <si>
    <t>WI-03</t>
  </si>
  <si>
    <t>Ron Kind (D)</t>
  </si>
  <si>
    <t>WI-04</t>
  </si>
  <si>
    <t>Gwen Moore (D)</t>
  </si>
  <si>
    <t>WI-05</t>
  </si>
  <si>
    <t>Jim Sensenbrenner (R)</t>
  </si>
  <si>
    <t>WI-06</t>
  </si>
  <si>
    <t>Glenn Grothman (R)</t>
  </si>
  <si>
    <t>WI-07</t>
  </si>
  <si>
    <t>Sean Duffy (R)</t>
  </si>
  <si>
    <t>WI-08</t>
  </si>
  <si>
    <t>Mike Gallagher (R)</t>
  </si>
  <si>
    <t>WY-AL</t>
  </si>
  <si>
    <t>Liz Cheney (R)</t>
  </si>
  <si>
    <t>Source: https://cookpolitical.com/pvi-map-and-district-list</t>
  </si>
  <si>
    <t>From -20 to -40+</t>
  </si>
  <si>
    <t>From -6 to -19</t>
  </si>
  <si>
    <t>From +5 to -5</t>
  </si>
  <si>
    <t>From +6 to +19</t>
  </si>
  <si>
    <t>From 20 to 40+</t>
  </si>
  <si>
    <t>PVI(rescaled)</t>
  </si>
  <si>
    <t>From https://cookpolitical.com/ratings/house-race-ratings</t>
  </si>
  <si>
    <t>Dem Toss-up Races</t>
  </si>
  <si>
    <t>CA21</t>
  </si>
  <si>
    <t>FL26</t>
  </si>
  <si>
    <t>IA01</t>
  </si>
  <si>
    <t>IA02</t>
  </si>
  <si>
    <t>IA03</t>
  </si>
  <si>
    <t>ME02</t>
  </si>
  <si>
    <t>MN07</t>
  </si>
  <si>
    <t>NJ03</t>
  </si>
  <si>
    <t>NM02</t>
  </si>
  <si>
    <t>NY11</t>
  </si>
  <si>
    <t>NY22</t>
  </si>
  <si>
    <t>OK05</t>
  </si>
  <si>
    <t>SC01</t>
  </si>
  <si>
    <t>UT04</t>
  </si>
  <si>
    <t>VA02</t>
  </si>
  <si>
    <t>VA07</t>
  </si>
  <si>
    <t>GOP Toss-up Taces</t>
  </si>
  <si>
    <t>AZ06</t>
  </si>
  <si>
    <t>CA25</t>
  </si>
  <si>
    <t>IN05</t>
  </si>
  <si>
    <t>MO02</t>
  </si>
  <si>
    <t>NE02</t>
  </si>
  <si>
    <t>NJ02</t>
  </si>
  <si>
    <t>NY02</t>
  </si>
  <si>
    <t>OH01</t>
  </si>
  <si>
    <t>PA10</t>
  </si>
  <si>
    <t>TX21</t>
  </si>
  <si>
    <t>TX22</t>
  </si>
  <si>
    <t>TX24</t>
  </si>
  <si>
    <t>Underlined entries are open seats</t>
  </si>
  <si>
    <t>House</t>
  </si>
  <si>
    <t>Senate</t>
  </si>
  <si>
    <t>CO</t>
  </si>
  <si>
    <t>IA</t>
  </si>
  <si>
    <t>ME</t>
  </si>
  <si>
    <t>MT</t>
  </si>
  <si>
    <t>NC</t>
  </si>
  <si>
    <t xml:space="preserve">Lean R </t>
  </si>
  <si>
    <t>GA-Perdue</t>
  </si>
  <si>
    <t>GA-Loeffler</t>
  </si>
  <si>
    <t>KS</t>
  </si>
  <si>
    <t>SC</t>
  </si>
  <si>
    <t>AL</t>
  </si>
  <si>
    <t>Lean D</t>
  </si>
  <si>
    <t>MI</t>
  </si>
  <si>
    <t>AZ</t>
  </si>
  <si>
    <t>State</t>
  </si>
  <si>
    <t>Party of</t>
  </si>
  <si>
    <t>governor</t>
  </si>
  <si>
    <t>Party</t>
  </si>
  <si>
    <t>in Senate</t>
  </si>
  <si>
    <t>balance</t>
  </si>
  <si>
    <t>Alabama</t>
  </si>
  <si>
    <t>Republican</t>
  </si>
  <si>
    <t>Both</t>
  </si>
  <si>
    <t>6R, 1D</t>
  </si>
  <si>
    <t>Alaska</t>
  </si>
  <si>
    <t>1R</t>
  </si>
  <si>
    <t>Arizona</t>
  </si>
  <si>
    <t>5D, 4R</t>
  </si>
  <si>
    <t>Arkansas</t>
  </si>
  <si>
    <t>4R</t>
  </si>
  <si>
    <t>California</t>
  </si>
  <si>
    <t>Democratic</t>
  </si>
  <si>
    <t>45D, 8R</t>
  </si>
  <si>
    <t>Colorado</t>
  </si>
  <si>
    <t>4D, 3R</t>
  </si>
  <si>
    <t>Connecticut</t>
  </si>
  <si>
    <t>5D</t>
  </si>
  <si>
    <t>Delaware</t>
  </si>
  <si>
    <t>1D</t>
  </si>
  <si>
    <t>Florida</t>
  </si>
  <si>
    <t>14R, 13D</t>
  </si>
  <si>
    <t>Georgia</t>
  </si>
  <si>
    <t>9R, 5D</t>
  </si>
  <si>
    <t>Hawaii</t>
  </si>
  <si>
    <t>2D</t>
  </si>
  <si>
    <t>Idaho</t>
  </si>
  <si>
    <t>2R</t>
  </si>
  <si>
    <t>Illinois</t>
  </si>
  <si>
    <t>13D, 5R</t>
  </si>
  <si>
    <t>Indiana</t>
  </si>
  <si>
    <t>7R, 2D</t>
  </si>
  <si>
    <t>Iowa</t>
  </si>
  <si>
    <t>3D, 1R</t>
  </si>
  <si>
    <t>Kansas</t>
  </si>
  <si>
    <t>3R, 1D</t>
  </si>
  <si>
    <t>Kentucky</t>
  </si>
  <si>
    <t>5R, 1D</t>
  </si>
  <si>
    <t>Louisiana</t>
  </si>
  <si>
    <t>Maine</t>
  </si>
  <si>
    <t>Both*</t>
  </si>
  <si>
    <t>Maryland</t>
  </si>
  <si>
    <t>7D, 1R</t>
  </si>
  <si>
    <t>Massachusetts</t>
  </si>
  <si>
    <t>9D</t>
  </si>
  <si>
    <t>Michigan</t>
  </si>
  <si>
    <t>7D, 6R, 1L</t>
  </si>
  <si>
    <t>Minnesota</t>
  </si>
  <si>
    <t>5D, 3R</t>
  </si>
  <si>
    <t>Mississippi</t>
  </si>
  <si>
    <t>Missouri</t>
  </si>
  <si>
    <t>6R, 2D</t>
  </si>
  <si>
    <t>Montana</t>
  </si>
  <si>
    <t>Nebraska</t>
  </si>
  <si>
    <t>3R</t>
  </si>
  <si>
    <t>Nevada</t>
  </si>
  <si>
    <t>New Hampshire</t>
  </si>
  <si>
    <t>New Jersey</t>
  </si>
  <si>
    <t>10D, 2R</t>
  </si>
  <si>
    <t>New Mexico</t>
  </si>
  <si>
    <t>3D</t>
  </si>
  <si>
    <t>New York</t>
  </si>
  <si>
    <t>21D, 6R</t>
  </si>
  <si>
    <t>North Carolina</t>
  </si>
  <si>
    <t>10R, 3D</t>
  </si>
  <si>
    <t>North Dakota</t>
  </si>
  <si>
    <t>Ohio</t>
  </si>
  <si>
    <t>12R, 4D</t>
  </si>
  <si>
    <t>Oklahoma</t>
  </si>
  <si>
    <t>4R, 1D</t>
  </si>
  <si>
    <t>Oregon</t>
  </si>
  <si>
    <t>4D, 1R</t>
  </si>
  <si>
    <t>Pennsylvania</t>
  </si>
  <si>
    <t>9D, 9R</t>
  </si>
  <si>
    <t>Rhode Island</t>
  </si>
  <si>
    <t>South Carolina</t>
  </si>
  <si>
    <t>5R, 2D</t>
  </si>
  <si>
    <t>South Dakota</t>
  </si>
  <si>
    <t>Tennessee</t>
  </si>
  <si>
    <t>Texas</t>
  </si>
  <si>
    <t>23R, 13D</t>
  </si>
  <si>
    <t>Utah</t>
  </si>
  <si>
    <t>Vermont</t>
  </si>
  <si>
    <t>Democratic*</t>
  </si>
  <si>
    <t>Virginia</t>
  </si>
  <si>
    <t>7D, 4R</t>
  </si>
  <si>
    <t>Washington</t>
  </si>
  <si>
    <t>7D, 3R</t>
  </si>
  <si>
    <t>West Virginia</t>
  </si>
  <si>
    <t>Wisconsin</t>
  </si>
  <si>
    <t>5R, 3D</t>
  </si>
  <si>
    <t>Wyoming</t>
  </si>
  <si>
    <t>State-level Scores</t>
  </si>
  <si>
    <t>From https://en.wikipedia.org/wiki/Cook_Partisan_Voting_Index#cite_note-6</t>
  </si>
  <si>
    <t>*An independent senator caucuses with the Democrats.</t>
  </si>
  <si>
    <t>District-level Scores</t>
  </si>
  <si>
    <t>R</t>
  </si>
  <si>
    <t>D</t>
  </si>
  <si>
    <t xml:space="preserve">61 D </t>
  </si>
  <si>
    <t>19 R</t>
  </si>
  <si>
    <t>heavy GOP seats</t>
  </si>
  <si>
    <t>heavy Dem seats</t>
  </si>
  <si>
    <t>of the balanced seats</t>
  </si>
  <si>
    <t>*</t>
  </si>
  <si>
    <t>includes 26 seats where PVI is a R advantage (&lt;0)</t>
  </si>
  <si>
    <t>Julia</t>
  </si>
  <si>
    <t>Nicholas</t>
  </si>
  <si>
    <t>Miller</t>
  </si>
  <si>
    <t>Badger</t>
  </si>
  <si>
    <t>Nina</t>
  </si>
  <si>
    <t>Batista</t>
  </si>
  <si>
    <t>Gabe</t>
  </si>
  <si>
    <t>Butler</t>
  </si>
  <si>
    <t>Jack</t>
  </si>
  <si>
    <t>Caffe</t>
  </si>
  <si>
    <t>Lauren</t>
  </si>
  <si>
    <t>Colarusso</t>
  </si>
  <si>
    <t>Maeve</t>
  </si>
  <si>
    <t>Copeland</t>
  </si>
  <si>
    <t>Joseph</t>
  </si>
  <si>
    <t>Cunliffe</t>
  </si>
  <si>
    <t>Brianna</t>
  </si>
  <si>
    <t>Fusco</t>
  </si>
  <si>
    <t>Nell</t>
  </si>
  <si>
    <t>Gray</t>
  </si>
  <si>
    <t>Corina</t>
  </si>
  <si>
    <t>Hancock</t>
  </si>
  <si>
    <t>Kimberly</t>
  </si>
  <si>
    <t>Jones</t>
  </si>
  <si>
    <t>Rubin</t>
  </si>
  <si>
    <t>Ko</t>
  </si>
  <si>
    <t>Kangrok (Justin)</t>
  </si>
  <si>
    <t>Lam</t>
  </si>
  <si>
    <t>Lander</t>
  </si>
  <si>
    <t>Lynott</t>
  </si>
  <si>
    <t>Patrick</t>
  </si>
  <si>
    <t>Magrath</t>
  </si>
  <si>
    <t>Melissa</t>
  </si>
  <si>
    <t>Maher</t>
  </si>
  <si>
    <t>Anne</t>
  </si>
  <si>
    <t>Marangoni</t>
  </si>
  <si>
    <t>Marcantano</t>
  </si>
  <si>
    <t>Matthew</t>
  </si>
  <si>
    <t>Miklus</t>
  </si>
  <si>
    <t>Tim</t>
  </si>
  <si>
    <t>Miller-Wilson</t>
  </si>
  <si>
    <t>Ely</t>
  </si>
  <si>
    <t>Adrienne</t>
  </si>
  <si>
    <t>Nelson</t>
  </si>
  <si>
    <t>Sara</t>
  </si>
  <si>
    <t>Olcott</t>
  </si>
  <si>
    <t>Olson</t>
  </si>
  <si>
    <t>Gregory</t>
  </si>
  <si>
    <t>Pahl</t>
  </si>
  <si>
    <t>Sophia</t>
  </si>
  <si>
    <t>Petronzio</t>
  </si>
  <si>
    <t>Molly</t>
  </si>
  <si>
    <t>Rice</t>
  </si>
  <si>
    <t>Augie</t>
  </si>
  <si>
    <t>Siddiqui</t>
  </si>
  <si>
    <t>Nimra</t>
  </si>
  <si>
    <t>Skates</t>
  </si>
  <si>
    <t>Thomas</t>
  </si>
  <si>
    <t>Slayton</t>
  </si>
  <si>
    <t>Beckett</t>
  </si>
  <si>
    <t>Stilphen</t>
  </si>
  <si>
    <t>Zoe</t>
  </si>
  <si>
    <t>Sweeney</t>
  </si>
  <si>
    <t>Elizabeth</t>
  </si>
  <si>
    <t>Sylvan</t>
  </si>
  <si>
    <t>Gabriel</t>
  </si>
  <si>
    <t>Tian</t>
  </si>
  <si>
    <t>Jill</t>
  </si>
  <si>
    <t>Wang</t>
  </si>
  <si>
    <t>Horace</t>
  </si>
  <si>
    <t>Way</t>
  </si>
  <si>
    <t>Isabella</t>
  </si>
  <si>
    <t>Williams</t>
  </si>
  <si>
    <t>Carl</t>
  </si>
  <si>
    <t>Wirth</t>
  </si>
  <si>
    <t>Yasmeen</t>
  </si>
  <si>
    <t>MI (Senate)</t>
  </si>
  <si>
    <t>AZ (Senate)</t>
  </si>
  <si>
    <t>CO (Senate)</t>
  </si>
  <si>
    <t>GA-Perdue (Senate)</t>
  </si>
  <si>
    <t>IA (Senate)</t>
  </si>
  <si>
    <t>ME (Senate)</t>
  </si>
  <si>
    <t>MT (Senate)</t>
  </si>
  <si>
    <t>NC (Senate)</t>
  </si>
  <si>
    <t>KS (Senate)</t>
  </si>
  <si>
    <t>SC (Senate)</t>
  </si>
  <si>
    <t>AL (Senate)</t>
  </si>
  <si>
    <t>See also: https://insideelections.com/ratings/house</t>
  </si>
  <si>
    <t>*For another ranking of races</t>
  </si>
  <si>
    <t>District/state</t>
  </si>
  <si>
    <t>open seat</t>
  </si>
  <si>
    <t>one of two Senate races in the state</t>
  </si>
  <si>
    <t>open seat, meaning no incumbent is running for re-election</t>
  </si>
  <si>
    <t>Note: CA21 means the 21st congressional district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</si>
</sst>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1E1E1E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202122"/>
      <name val="Calibri"/>
      <family val="2"/>
      <scheme val="minor"/>
    </font>
    <font>
      <sz val="12"/>
      <color rgb="FF20212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4" fontId="0" fillId="0" borderId="0" xfId="0" applyNumberForma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1" fontId="5" fillId="5" borderId="0" xfId="0" applyNumberFormat="1" applyFont="1" applyFill="1"/>
    <xf numFmtId="1" fontId="0" fillId="5" borderId="0" xfId="0" applyNumberFormat="1" applyFill="1"/>
    <xf numFmtId="0" fontId="0" fillId="6" borderId="0" xfId="0" applyFill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abSelected="1" workbookViewId="0">
      <selection activeCell="C44" sqref="C44"/>
    </sheetView>
  </sheetViews>
  <sheetFormatPr baseColWidth="10" defaultRowHeight="16" x14ac:dyDescent="0.2"/>
  <cols>
    <col min="2" max="2" width="15.1640625" customWidth="1"/>
    <col min="3" max="3" width="20.6640625" customWidth="1"/>
    <col min="4" max="4" width="48.83203125" customWidth="1"/>
  </cols>
  <sheetData>
    <row r="1" spans="1:6" ht="34" x14ac:dyDescent="0.2">
      <c r="A1" s="2" t="s">
        <v>0</v>
      </c>
      <c r="B1" s="2" t="s">
        <v>1</v>
      </c>
      <c r="C1" s="1" t="s">
        <v>1210</v>
      </c>
      <c r="D1" s="1" t="s">
        <v>3</v>
      </c>
    </row>
    <row r="2" spans="1:6" x14ac:dyDescent="0.2">
      <c r="A2" t="s">
        <v>1166</v>
      </c>
      <c r="B2" t="s">
        <v>1129</v>
      </c>
      <c r="C2" t="s">
        <v>965</v>
      </c>
    </row>
    <row r="3" spans="1:6" x14ac:dyDescent="0.2">
      <c r="A3" t="s">
        <v>1136</v>
      </c>
      <c r="B3" t="s">
        <v>1137</v>
      </c>
      <c r="C3" t="s">
        <v>966</v>
      </c>
      <c r="F3" t="s">
        <v>1214</v>
      </c>
    </row>
    <row r="4" spans="1:6" x14ac:dyDescent="0.2">
      <c r="A4" t="s">
        <v>1146</v>
      </c>
      <c r="B4" t="s">
        <v>1147</v>
      </c>
      <c r="C4" t="s">
        <v>967</v>
      </c>
    </row>
    <row r="5" spans="1:6" x14ac:dyDescent="0.2">
      <c r="A5" t="s">
        <v>1140</v>
      </c>
      <c r="B5" t="s">
        <v>1141</v>
      </c>
      <c r="C5" s="7" t="s">
        <v>968</v>
      </c>
      <c r="D5" t="s">
        <v>1213</v>
      </c>
    </row>
    <row r="6" spans="1:6" x14ac:dyDescent="0.2">
      <c r="A6" t="s">
        <v>1123</v>
      </c>
      <c r="B6" t="s">
        <v>1163</v>
      </c>
      <c r="C6" t="s">
        <v>969</v>
      </c>
    </row>
    <row r="7" spans="1:6" x14ac:dyDescent="0.2">
      <c r="A7" t="s">
        <v>1173</v>
      </c>
      <c r="B7" t="s">
        <v>1174</v>
      </c>
      <c r="C7" t="s">
        <v>970</v>
      </c>
    </row>
    <row r="8" spans="1:6" x14ac:dyDescent="0.2">
      <c r="A8" t="s">
        <v>1150</v>
      </c>
      <c r="B8" t="s">
        <v>1151</v>
      </c>
      <c r="C8" t="s">
        <v>971</v>
      </c>
    </row>
    <row r="9" spans="1:6" x14ac:dyDescent="0.2">
      <c r="A9" t="s">
        <v>1152</v>
      </c>
      <c r="B9" t="s">
        <v>1153</v>
      </c>
      <c r="C9" t="s">
        <v>972</v>
      </c>
    </row>
    <row r="10" spans="1:6" x14ac:dyDescent="0.2">
      <c r="A10" t="s">
        <v>1183</v>
      </c>
      <c r="B10" t="s">
        <v>1184</v>
      </c>
      <c r="C10" t="s">
        <v>973</v>
      </c>
    </row>
    <row r="11" spans="1:6" x14ac:dyDescent="0.2">
      <c r="A11" t="s">
        <v>1149</v>
      </c>
      <c r="B11" t="s">
        <v>1129</v>
      </c>
      <c r="C11" t="s">
        <v>974</v>
      </c>
    </row>
    <row r="12" spans="1:6" x14ac:dyDescent="0.2">
      <c r="A12" t="s">
        <v>1132</v>
      </c>
      <c r="B12" t="s">
        <v>1133</v>
      </c>
      <c r="C12" t="s">
        <v>975</v>
      </c>
    </row>
    <row r="13" spans="1:6" x14ac:dyDescent="0.2">
      <c r="A13" t="s">
        <v>1154</v>
      </c>
      <c r="B13" t="s">
        <v>1155</v>
      </c>
      <c r="C13" t="s">
        <v>976</v>
      </c>
    </row>
    <row r="14" spans="1:6" x14ac:dyDescent="0.2">
      <c r="A14" t="s">
        <v>1171</v>
      </c>
      <c r="B14" t="s">
        <v>1172</v>
      </c>
      <c r="C14" t="s">
        <v>977</v>
      </c>
    </row>
    <row r="15" spans="1:6" x14ac:dyDescent="0.2">
      <c r="A15" t="s">
        <v>1164</v>
      </c>
      <c r="B15" t="s">
        <v>1165</v>
      </c>
      <c r="C15" t="s">
        <v>978</v>
      </c>
    </row>
    <row r="16" spans="1:6" x14ac:dyDescent="0.2">
      <c r="A16" t="s">
        <v>1191</v>
      </c>
      <c r="B16" t="s">
        <v>1192</v>
      </c>
      <c r="C16" t="s">
        <v>979</v>
      </c>
    </row>
    <row r="17" spans="1:4" x14ac:dyDescent="0.2">
      <c r="A17" t="s">
        <v>1124</v>
      </c>
      <c r="B17" t="s">
        <v>1125</v>
      </c>
      <c r="C17" t="s">
        <v>980</v>
      </c>
    </row>
    <row r="18" spans="1:4" x14ac:dyDescent="0.2">
      <c r="A18" t="s">
        <v>1177</v>
      </c>
      <c r="B18" t="s">
        <v>1178</v>
      </c>
      <c r="C18" t="s">
        <v>982</v>
      </c>
    </row>
    <row r="19" spans="1:4" x14ac:dyDescent="0.2">
      <c r="A19" t="s">
        <v>1126</v>
      </c>
      <c r="B19" t="s">
        <v>1127</v>
      </c>
      <c r="C19" t="s">
        <v>983</v>
      </c>
    </row>
    <row r="20" spans="1:4" x14ac:dyDescent="0.2">
      <c r="A20" t="s">
        <v>1179</v>
      </c>
      <c r="B20" t="s">
        <v>1180</v>
      </c>
      <c r="C20" s="7" t="s">
        <v>984</v>
      </c>
      <c r="D20" t="s">
        <v>1211</v>
      </c>
    </row>
    <row r="21" spans="1:4" x14ac:dyDescent="0.2">
      <c r="A21" t="s">
        <v>1144</v>
      </c>
      <c r="B21" t="s">
        <v>1145</v>
      </c>
      <c r="C21" t="s">
        <v>985</v>
      </c>
    </row>
    <row r="22" spans="1:4" x14ac:dyDescent="0.2">
      <c r="A22" t="s">
        <v>1175</v>
      </c>
      <c r="B22" t="s">
        <v>1176</v>
      </c>
      <c r="C22" t="s">
        <v>986</v>
      </c>
    </row>
    <row r="23" spans="1:4" x14ac:dyDescent="0.2">
      <c r="A23" t="s">
        <v>1181</v>
      </c>
      <c r="B23" t="s">
        <v>1182</v>
      </c>
      <c r="C23" t="s">
        <v>987</v>
      </c>
    </row>
    <row r="24" spans="1:4" x14ac:dyDescent="0.2">
      <c r="A24" t="s">
        <v>1138</v>
      </c>
      <c r="B24" t="s">
        <v>1139</v>
      </c>
      <c r="C24" s="7" t="s">
        <v>988</v>
      </c>
      <c r="D24" t="s">
        <v>1211</v>
      </c>
    </row>
    <row r="25" spans="1:4" x14ac:dyDescent="0.2">
      <c r="A25" t="s">
        <v>1185</v>
      </c>
      <c r="B25" t="s">
        <v>1186</v>
      </c>
      <c r="C25" t="s">
        <v>989</v>
      </c>
    </row>
    <row r="26" spans="1:4" x14ac:dyDescent="0.2">
      <c r="A26" t="s">
        <v>1157</v>
      </c>
      <c r="B26" t="s">
        <v>1158</v>
      </c>
      <c r="C26" t="s">
        <v>990</v>
      </c>
    </row>
    <row r="27" spans="1:4" x14ac:dyDescent="0.2">
      <c r="A27" t="s">
        <v>1134</v>
      </c>
      <c r="B27" t="s">
        <v>1135</v>
      </c>
      <c r="C27" t="s">
        <v>991</v>
      </c>
    </row>
    <row r="28" spans="1:4" x14ac:dyDescent="0.2">
      <c r="A28" t="s">
        <v>1130</v>
      </c>
      <c r="B28" t="s">
        <v>1131</v>
      </c>
      <c r="C28" s="7" t="s">
        <v>992</v>
      </c>
      <c r="D28" t="s">
        <v>1211</v>
      </c>
    </row>
    <row r="29" spans="1:4" x14ac:dyDescent="0.2">
      <c r="A29" t="s">
        <v>1159</v>
      </c>
      <c r="B29" t="s">
        <v>1160</v>
      </c>
      <c r="C29" s="7" t="s">
        <v>993</v>
      </c>
      <c r="D29" t="s">
        <v>1211</v>
      </c>
    </row>
    <row r="30" spans="1:4" x14ac:dyDescent="0.2">
      <c r="A30" t="s">
        <v>1167</v>
      </c>
      <c r="B30" t="s">
        <v>1168</v>
      </c>
      <c r="C30" t="s">
        <v>1197</v>
      </c>
    </row>
    <row r="31" spans="1:4" x14ac:dyDescent="0.2">
      <c r="A31" t="s">
        <v>1195</v>
      </c>
      <c r="B31" t="s">
        <v>1196</v>
      </c>
      <c r="C31" t="s">
        <v>1198</v>
      </c>
    </row>
    <row r="32" spans="1:4" x14ac:dyDescent="0.2">
      <c r="A32" t="s">
        <v>1169</v>
      </c>
      <c r="B32" t="s">
        <v>1170</v>
      </c>
      <c r="C32" t="s">
        <v>1199</v>
      </c>
    </row>
    <row r="33" spans="1:4" x14ac:dyDescent="0.2">
      <c r="A33" t="s">
        <v>1128</v>
      </c>
      <c r="B33" t="s">
        <v>1129</v>
      </c>
      <c r="C33" t="s">
        <v>1200</v>
      </c>
      <c r="D33" t="s">
        <v>1212</v>
      </c>
    </row>
    <row r="34" spans="1:4" x14ac:dyDescent="0.2">
      <c r="A34" t="s">
        <v>1193</v>
      </c>
      <c r="B34" t="s">
        <v>1194</v>
      </c>
      <c r="C34" t="s">
        <v>1201</v>
      </c>
    </row>
    <row r="35" spans="1:4" x14ac:dyDescent="0.2">
      <c r="A35" t="s">
        <v>1189</v>
      </c>
      <c r="B35" t="s">
        <v>1190</v>
      </c>
      <c r="C35" t="s">
        <v>1202</v>
      </c>
    </row>
    <row r="36" spans="1:4" x14ac:dyDescent="0.2">
      <c r="A36" t="s">
        <v>1142</v>
      </c>
      <c r="B36" t="s">
        <v>1143</v>
      </c>
      <c r="C36" t="s">
        <v>1203</v>
      </c>
    </row>
    <row r="37" spans="1:4" x14ac:dyDescent="0.2">
      <c r="A37" t="s">
        <v>1161</v>
      </c>
      <c r="B37" t="s">
        <v>1162</v>
      </c>
      <c r="C37" t="s">
        <v>1204</v>
      </c>
    </row>
    <row r="38" spans="1:4" x14ac:dyDescent="0.2">
      <c r="A38" t="s">
        <v>1148</v>
      </c>
      <c r="B38" t="s">
        <v>1122</v>
      </c>
      <c r="C38" t="s">
        <v>1207</v>
      </c>
    </row>
    <row r="39" spans="1:4" x14ac:dyDescent="0.2">
      <c r="A39" t="s">
        <v>1187</v>
      </c>
      <c r="B39" t="s">
        <v>1188</v>
      </c>
      <c r="C39" s="7" t="s">
        <v>1205</v>
      </c>
      <c r="D39" t="s">
        <v>1211</v>
      </c>
    </row>
    <row r="40" spans="1:4" x14ac:dyDescent="0.2">
      <c r="A40" t="s">
        <v>1156</v>
      </c>
      <c r="B40" t="s">
        <v>1121</v>
      </c>
      <c r="C40" t="s">
        <v>1206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93"/>
  <sheetViews>
    <sheetView topLeftCell="F17" zoomScale="101" workbookViewId="0">
      <selection activeCell="P47" sqref="P47"/>
    </sheetView>
  </sheetViews>
  <sheetFormatPr baseColWidth="10" defaultRowHeight="16" x14ac:dyDescent="0.2"/>
  <cols>
    <col min="2" max="2" width="23.83203125" customWidth="1"/>
    <col min="4" max="7" width="10.83203125" style="3"/>
    <col min="8" max="8" width="13.1640625" style="5" customWidth="1"/>
    <col min="9" max="9" width="13.1640625" style="20" customWidth="1"/>
    <col min="11" max="11" width="15.5" customWidth="1"/>
  </cols>
  <sheetData>
    <row r="1" spans="1:18" ht="21" x14ac:dyDescent="0.25">
      <c r="A1" s="12" t="s">
        <v>1111</v>
      </c>
    </row>
    <row r="2" spans="1:18" x14ac:dyDescent="0.2">
      <c r="A2" t="s">
        <v>4</v>
      </c>
      <c r="B2" t="s">
        <v>5</v>
      </c>
      <c r="C2" t="s">
        <v>2</v>
      </c>
      <c r="D2" s="3" t="s">
        <v>6</v>
      </c>
      <c r="E2" s="3" t="s">
        <v>7</v>
      </c>
      <c r="F2" s="3" t="s">
        <v>8</v>
      </c>
      <c r="G2" s="3" t="s">
        <v>9</v>
      </c>
      <c r="H2" s="5" t="s">
        <v>962</v>
      </c>
      <c r="L2" t="s">
        <v>956</v>
      </c>
    </row>
    <row r="3" spans="1:18" x14ac:dyDescent="0.2">
      <c r="A3" t="s">
        <v>30</v>
      </c>
      <c r="B3" t="s">
        <v>31</v>
      </c>
      <c r="C3" t="s">
        <v>32</v>
      </c>
      <c r="D3" s="3">
        <v>36.6</v>
      </c>
      <c r="E3" s="3">
        <v>51.3</v>
      </c>
      <c r="F3" s="3">
        <v>40.799999999999997</v>
      </c>
      <c r="G3" s="3">
        <v>54.8</v>
      </c>
      <c r="H3" s="5">
        <v>-9</v>
      </c>
      <c r="I3" s="21" t="str">
        <f t="shared" ref="I3:I4" si="0">MID(B3,SEARCH("(",B3)+1,SEARCH(")",B3)-SEARCH("(",B3)-1)</f>
        <v>R</v>
      </c>
    </row>
    <row r="4" spans="1:18" x14ac:dyDescent="0.2">
      <c r="A4" t="s">
        <v>10</v>
      </c>
      <c r="B4" t="s">
        <v>11</v>
      </c>
      <c r="C4" t="s">
        <v>12</v>
      </c>
      <c r="D4" s="3">
        <v>33.799999999999997</v>
      </c>
      <c r="E4" s="3">
        <v>63</v>
      </c>
      <c r="F4" s="3">
        <v>37.299999999999997</v>
      </c>
      <c r="G4" s="3">
        <v>61.7</v>
      </c>
      <c r="H4" s="5">
        <v>-15</v>
      </c>
      <c r="I4" s="21" t="str">
        <f t="shared" si="0"/>
        <v>R</v>
      </c>
    </row>
    <row r="5" spans="1:18" x14ac:dyDescent="0.2">
      <c r="A5" t="s">
        <v>13</v>
      </c>
      <c r="B5" t="s">
        <v>14</v>
      </c>
      <c r="C5" t="s">
        <v>15</v>
      </c>
      <c r="D5" s="3">
        <v>32.799999999999997</v>
      </c>
      <c r="E5" s="3">
        <v>64.5</v>
      </c>
      <c r="F5" s="3">
        <v>36.4</v>
      </c>
      <c r="G5" s="3">
        <v>62.8</v>
      </c>
      <c r="H5" s="5">
        <v>-16</v>
      </c>
      <c r="I5" s="21" t="str">
        <f>MID(B5,SEARCH("(",B5)+1,SEARCH(")",B5)-SEARCH("(",B5)-1)</f>
        <v>R</v>
      </c>
    </row>
    <row r="6" spans="1:18" x14ac:dyDescent="0.2">
      <c r="A6" t="s">
        <v>16</v>
      </c>
      <c r="B6" t="s">
        <v>17</v>
      </c>
      <c r="C6" t="s">
        <v>15</v>
      </c>
      <c r="D6" s="3">
        <v>31.9</v>
      </c>
      <c r="E6" s="3">
        <v>64.8</v>
      </c>
      <c r="F6" s="3">
        <v>36.700000000000003</v>
      </c>
      <c r="G6" s="3">
        <v>62.2</v>
      </c>
      <c r="H6" s="5">
        <v>-16</v>
      </c>
      <c r="I6" s="21" t="str">
        <f t="shared" ref="I6:I69" si="1">MID(B6,SEARCH("(",B6)+1,SEARCH(")",B6)-SEARCH("(",B6)-1)</f>
        <v>R</v>
      </c>
    </row>
    <row r="7" spans="1:18" x14ac:dyDescent="0.2">
      <c r="A7" t="s">
        <v>18</v>
      </c>
      <c r="B7" t="s">
        <v>19</v>
      </c>
      <c r="C7" t="s">
        <v>20</v>
      </c>
      <c r="D7" s="3">
        <v>17.3</v>
      </c>
      <c r="E7" s="3">
        <v>79.8</v>
      </c>
      <c r="F7" s="3">
        <v>23.9</v>
      </c>
      <c r="G7" s="3">
        <v>74.7</v>
      </c>
      <c r="H7" s="5">
        <v>-30</v>
      </c>
      <c r="I7" s="21" t="str">
        <f t="shared" si="1"/>
        <v>R</v>
      </c>
    </row>
    <row r="8" spans="1:18" x14ac:dyDescent="0.2">
      <c r="A8" t="s">
        <v>21</v>
      </c>
      <c r="B8" t="s">
        <v>22</v>
      </c>
      <c r="C8" t="s">
        <v>23</v>
      </c>
      <c r="D8" s="3">
        <v>30.9</v>
      </c>
      <c r="E8" s="3">
        <v>63.7</v>
      </c>
      <c r="F8" s="3">
        <v>34.799999999999997</v>
      </c>
      <c r="G8" s="3">
        <v>63.7</v>
      </c>
      <c r="H8" s="5">
        <v>-18</v>
      </c>
      <c r="I8" s="21" t="str">
        <f t="shared" si="1"/>
        <v>R</v>
      </c>
    </row>
    <row r="9" spans="1:18" x14ac:dyDescent="0.2">
      <c r="A9" t="s">
        <v>24</v>
      </c>
      <c r="B9" t="s">
        <v>25</v>
      </c>
      <c r="C9" t="s">
        <v>26</v>
      </c>
      <c r="D9" s="3">
        <v>25.8</v>
      </c>
      <c r="E9" s="3">
        <v>69.599999999999994</v>
      </c>
      <c r="F9" s="3">
        <v>24.6</v>
      </c>
      <c r="G9" s="3">
        <v>74.3</v>
      </c>
      <c r="H9" s="5">
        <v>-26</v>
      </c>
      <c r="I9" s="21" t="str">
        <f t="shared" si="1"/>
        <v>R</v>
      </c>
    </row>
    <row r="10" spans="1:18" x14ac:dyDescent="0.2">
      <c r="A10" t="s">
        <v>27</v>
      </c>
      <c r="B10" t="s">
        <v>28</v>
      </c>
      <c r="C10" t="s">
        <v>29</v>
      </c>
      <c r="D10" s="3">
        <v>69.5</v>
      </c>
      <c r="E10" s="3">
        <v>28.3</v>
      </c>
      <c r="F10" s="3">
        <v>72.5</v>
      </c>
      <c r="G10" s="3">
        <v>27</v>
      </c>
      <c r="H10" s="13">
        <v>20</v>
      </c>
      <c r="I10" s="21" t="str">
        <f t="shared" si="1"/>
        <v>D</v>
      </c>
      <c r="K10" s="15" t="s">
        <v>957</v>
      </c>
      <c r="L10" s="15">
        <f>COUNTIF(H3:H437,"&lt;=-20")</f>
        <v>38</v>
      </c>
      <c r="M10" s="15" t="s">
        <v>1112</v>
      </c>
      <c r="N10" s="15"/>
      <c r="O10" s="15"/>
      <c r="P10" s="15"/>
      <c r="Q10" s="15"/>
    </row>
    <row r="11" spans="1:18" x14ac:dyDescent="0.2">
      <c r="A11" t="s">
        <v>58</v>
      </c>
      <c r="B11" t="s">
        <v>59</v>
      </c>
      <c r="C11" t="s">
        <v>60</v>
      </c>
      <c r="D11" s="3">
        <v>30.2</v>
      </c>
      <c r="E11" s="3">
        <v>65</v>
      </c>
      <c r="F11" s="3">
        <v>36.299999999999997</v>
      </c>
      <c r="G11" s="3">
        <v>61</v>
      </c>
      <c r="H11" s="5">
        <v>-17</v>
      </c>
      <c r="I11" s="21" t="str">
        <f t="shared" si="1"/>
        <v>R</v>
      </c>
      <c r="K11" s="15" t="s">
        <v>958</v>
      </c>
      <c r="L11" s="15">
        <f>COUNTIFS(H3:H437,"&gt;=-19", H3:H437,"&lt;=-6")</f>
        <v>152</v>
      </c>
      <c r="M11" s="15" t="s">
        <v>1112</v>
      </c>
      <c r="N11" s="15">
        <f>L11+L10</f>
        <v>190</v>
      </c>
      <c r="O11" s="15" t="s">
        <v>1112</v>
      </c>
      <c r="P11" s="15" t="s">
        <v>1116</v>
      </c>
      <c r="Q11" s="15"/>
    </row>
    <row r="12" spans="1:18" x14ac:dyDescent="0.2">
      <c r="A12" t="s">
        <v>61</v>
      </c>
      <c r="B12" t="s">
        <v>62</v>
      </c>
      <c r="C12" t="s">
        <v>63</v>
      </c>
      <c r="D12" s="3">
        <v>41.7</v>
      </c>
      <c r="E12" s="3">
        <v>52.4</v>
      </c>
      <c r="F12" s="3">
        <v>42.9</v>
      </c>
      <c r="G12" s="3">
        <v>54.8</v>
      </c>
      <c r="H12" s="5">
        <v>-7</v>
      </c>
      <c r="I12" s="21" t="str">
        <f t="shared" si="1"/>
        <v>R</v>
      </c>
    </row>
    <row r="13" spans="1:18" x14ac:dyDescent="0.2">
      <c r="A13" t="s">
        <v>64</v>
      </c>
      <c r="B13" t="s">
        <v>65</v>
      </c>
      <c r="C13" t="s">
        <v>66</v>
      </c>
      <c r="D13" s="3">
        <v>30.5</v>
      </c>
      <c r="E13" s="3">
        <v>61.9</v>
      </c>
      <c r="F13" s="3">
        <v>31.6</v>
      </c>
      <c r="G13" s="3">
        <v>65.5</v>
      </c>
      <c r="H13" s="5">
        <v>-19</v>
      </c>
      <c r="I13" s="21" t="str">
        <f t="shared" si="1"/>
        <v>R</v>
      </c>
      <c r="K13" s="19" t="s">
        <v>959</v>
      </c>
      <c r="L13" s="19">
        <f>COUNTIFS(H3:H437,"&lt;=5", H3:H437,"&gt;=-5")</f>
        <v>80</v>
      </c>
      <c r="M13" s="19"/>
      <c r="N13" s="19"/>
      <c r="O13" s="19" t="s">
        <v>1115</v>
      </c>
      <c r="P13" s="19"/>
      <c r="Q13" s="19"/>
    </row>
    <row r="14" spans="1:18" x14ac:dyDescent="0.2">
      <c r="A14" t="s">
        <v>67</v>
      </c>
      <c r="B14" t="s">
        <v>68</v>
      </c>
      <c r="C14" t="s">
        <v>60</v>
      </c>
      <c r="D14" s="3">
        <v>31.3</v>
      </c>
      <c r="E14" s="3">
        <v>64.2</v>
      </c>
      <c r="F14" s="3">
        <v>35.9</v>
      </c>
      <c r="G14" s="3">
        <v>61.8</v>
      </c>
      <c r="H14" s="5">
        <v>-17</v>
      </c>
      <c r="I14" s="21" t="str">
        <f t="shared" si="1"/>
        <v>R</v>
      </c>
      <c r="K14" s="19"/>
      <c r="L14" s="19"/>
      <c r="M14" s="19"/>
      <c r="N14" s="19"/>
      <c r="O14" s="19" t="s">
        <v>1114</v>
      </c>
      <c r="P14" s="19" t="s">
        <v>1118</v>
      </c>
      <c r="Q14" s="19"/>
      <c r="R14" t="s">
        <v>1120</v>
      </c>
    </row>
    <row r="15" spans="1:18" x14ac:dyDescent="0.2">
      <c r="A15" t="s">
        <v>33</v>
      </c>
      <c r="B15" t="s">
        <v>34</v>
      </c>
      <c r="C15" t="s">
        <v>35</v>
      </c>
      <c r="D15" s="3">
        <v>46</v>
      </c>
      <c r="E15" s="3">
        <v>47</v>
      </c>
      <c r="F15" s="3">
        <v>47.9</v>
      </c>
      <c r="G15" s="3">
        <v>50.4</v>
      </c>
      <c r="H15" s="14">
        <v>-2</v>
      </c>
      <c r="I15" s="21" t="str">
        <f t="shared" si="1"/>
        <v>D</v>
      </c>
      <c r="J15" t="s">
        <v>1119</v>
      </c>
    </row>
    <row r="16" spans="1:18" x14ac:dyDescent="0.2">
      <c r="A16" t="s">
        <v>36</v>
      </c>
      <c r="B16" t="s">
        <v>37</v>
      </c>
      <c r="C16" t="s">
        <v>38</v>
      </c>
      <c r="D16" s="3">
        <v>48.7</v>
      </c>
      <c r="E16" s="3">
        <v>43.9</v>
      </c>
      <c r="F16" s="3">
        <v>48.4</v>
      </c>
      <c r="G16" s="3">
        <v>49.9</v>
      </c>
      <c r="H16" s="14">
        <v>-1</v>
      </c>
      <c r="I16" s="21" t="str">
        <f t="shared" si="1"/>
        <v>D</v>
      </c>
      <c r="J16" t="s">
        <v>1119</v>
      </c>
      <c r="K16" s="16" t="s">
        <v>960</v>
      </c>
      <c r="L16" s="16">
        <f>COUNTIFS(H3:H437,"&gt;=6", H3:H437,"&lt;=19")</f>
        <v>99</v>
      </c>
      <c r="M16" s="16" t="s">
        <v>1113</v>
      </c>
      <c r="N16" s="16"/>
      <c r="O16" s="16"/>
      <c r="P16" s="16"/>
      <c r="Q16" s="16"/>
    </row>
    <row r="17" spans="1:17" x14ac:dyDescent="0.2">
      <c r="A17" t="s">
        <v>39</v>
      </c>
      <c r="B17" t="s">
        <v>40</v>
      </c>
      <c r="C17" t="s">
        <v>41</v>
      </c>
      <c r="D17" s="3">
        <v>61.6</v>
      </c>
      <c r="E17" s="3">
        <v>32.1</v>
      </c>
      <c r="F17" s="3">
        <v>61.4</v>
      </c>
      <c r="G17" s="3">
        <v>36.9</v>
      </c>
      <c r="H17" s="5">
        <v>13</v>
      </c>
      <c r="I17" s="21" t="str">
        <f t="shared" si="1"/>
        <v>D</v>
      </c>
      <c r="K17" s="16" t="s">
        <v>961</v>
      </c>
      <c r="L17" s="17">
        <f>COUNTIF(H3:H437,"&gt;=20")</f>
        <v>66</v>
      </c>
      <c r="M17" s="16" t="s">
        <v>1113</v>
      </c>
      <c r="N17" s="18">
        <f>L17+L16</f>
        <v>165</v>
      </c>
      <c r="O17" s="16" t="s">
        <v>1113</v>
      </c>
      <c r="P17" s="16" t="s">
        <v>1117</v>
      </c>
      <c r="Q17" s="16"/>
    </row>
    <row r="18" spans="1:17" x14ac:dyDescent="0.2">
      <c r="A18" t="s">
        <v>42</v>
      </c>
      <c r="B18" t="s">
        <v>43</v>
      </c>
      <c r="C18" t="s">
        <v>44</v>
      </c>
      <c r="D18" s="3">
        <v>27</v>
      </c>
      <c r="E18" s="3">
        <v>66.400000000000006</v>
      </c>
      <c r="F18" s="3">
        <v>31</v>
      </c>
      <c r="G18" s="3">
        <v>67.2</v>
      </c>
      <c r="H18" s="5">
        <v>-21</v>
      </c>
      <c r="I18" s="21" t="str">
        <f t="shared" si="1"/>
        <v>R</v>
      </c>
      <c r="L18">
        <f>COUNT(H3:H437)</f>
        <v>435</v>
      </c>
    </row>
    <row r="19" spans="1:17" x14ac:dyDescent="0.2">
      <c r="A19" t="s">
        <v>45</v>
      </c>
      <c r="B19" t="s">
        <v>46</v>
      </c>
      <c r="C19" t="s">
        <v>12</v>
      </c>
      <c r="D19" s="3">
        <v>35.5</v>
      </c>
      <c r="E19" s="3">
        <v>56.1</v>
      </c>
      <c r="F19" s="3">
        <v>34.6</v>
      </c>
      <c r="G19" s="3">
        <v>63.8</v>
      </c>
      <c r="H19" s="5">
        <v>-15</v>
      </c>
      <c r="I19" s="21" t="str">
        <f t="shared" si="1"/>
        <v>R</v>
      </c>
    </row>
    <row r="20" spans="1:17" x14ac:dyDescent="0.2">
      <c r="A20" t="s">
        <v>47</v>
      </c>
      <c r="B20" t="s">
        <v>48</v>
      </c>
      <c r="C20" t="s">
        <v>32</v>
      </c>
      <c r="D20" s="3">
        <v>41.7</v>
      </c>
      <c r="E20" s="3">
        <v>51.6</v>
      </c>
      <c r="F20" s="3">
        <v>38.799999999999997</v>
      </c>
      <c r="G20" s="3">
        <v>59.5</v>
      </c>
      <c r="H20" s="5">
        <v>-9</v>
      </c>
      <c r="I20" s="21" t="str">
        <f t="shared" si="1"/>
        <v>R</v>
      </c>
    </row>
    <row r="21" spans="1:17" x14ac:dyDescent="0.2">
      <c r="A21" t="s">
        <v>49</v>
      </c>
      <c r="B21" t="s">
        <v>50</v>
      </c>
      <c r="C21" t="s">
        <v>51</v>
      </c>
      <c r="D21" s="3">
        <v>70.599999999999994</v>
      </c>
      <c r="E21" s="3">
        <v>22.3</v>
      </c>
      <c r="F21" s="3">
        <v>71.7</v>
      </c>
      <c r="G21" s="3">
        <v>26.5</v>
      </c>
      <c r="H21" s="5">
        <v>23</v>
      </c>
      <c r="I21" s="21" t="str">
        <f t="shared" si="1"/>
        <v>D</v>
      </c>
    </row>
    <row r="22" spans="1:17" x14ac:dyDescent="0.2">
      <c r="A22" t="s">
        <v>52</v>
      </c>
      <c r="B22" t="s">
        <v>53</v>
      </c>
      <c r="C22" t="s">
        <v>54</v>
      </c>
      <c r="D22" s="3">
        <v>36.4</v>
      </c>
      <c r="E22" s="3">
        <v>57.1</v>
      </c>
      <c r="F22" s="3">
        <v>36.9</v>
      </c>
      <c r="G22" s="3">
        <v>61.7</v>
      </c>
      <c r="H22" s="5">
        <v>-13</v>
      </c>
      <c r="I22" s="21" t="str">
        <f t="shared" si="1"/>
        <v>R</v>
      </c>
      <c r="L22" t="s">
        <v>963</v>
      </c>
    </row>
    <row r="23" spans="1:17" x14ac:dyDescent="0.2">
      <c r="A23" t="s">
        <v>55</v>
      </c>
      <c r="B23" t="s">
        <v>56</v>
      </c>
      <c r="C23" t="s">
        <v>57</v>
      </c>
      <c r="D23" s="3">
        <v>53.5</v>
      </c>
      <c r="E23" s="3">
        <v>37.6</v>
      </c>
      <c r="F23" s="3">
        <v>51.1</v>
      </c>
      <c r="G23" s="3">
        <v>46.6</v>
      </c>
      <c r="H23" s="14">
        <v>4</v>
      </c>
      <c r="I23" s="21" t="str">
        <f t="shared" si="1"/>
        <v>D</v>
      </c>
      <c r="L23" s="6">
        <v>44061</v>
      </c>
    </row>
    <row r="24" spans="1:17" x14ac:dyDescent="0.2">
      <c r="A24" t="s">
        <v>69</v>
      </c>
      <c r="B24" t="s">
        <v>70</v>
      </c>
      <c r="C24" t="s">
        <v>71</v>
      </c>
      <c r="D24" s="3">
        <v>36</v>
      </c>
      <c r="E24" s="3">
        <v>55.4</v>
      </c>
      <c r="F24" s="3">
        <v>40.1</v>
      </c>
      <c r="G24" s="3">
        <v>56.4</v>
      </c>
      <c r="H24" s="5">
        <v>-11</v>
      </c>
      <c r="I24" s="21" t="str">
        <f t="shared" si="1"/>
        <v>R</v>
      </c>
      <c r="M24" s="8" t="s">
        <v>995</v>
      </c>
    </row>
    <row r="25" spans="1:17" x14ac:dyDescent="0.2">
      <c r="A25" t="s">
        <v>72</v>
      </c>
      <c r="B25" t="s">
        <v>73</v>
      </c>
      <c r="C25" t="s">
        <v>74</v>
      </c>
      <c r="D25" s="3">
        <v>68.3</v>
      </c>
      <c r="E25" s="3">
        <v>23.1</v>
      </c>
      <c r="F25" s="3">
        <v>68.900000000000006</v>
      </c>
      <c r="G25" s="3">
        <v>26.9</v>
      </c>
      <c r="H25" s="5">
        <v>22</v>
      </c>
      <c r="I25" s="21" t="str">
        <f t="shared" si="1"/>
        <v>D</v>
      </c>
      <c r="L25" s="9" t="s">
        <v>964</v>
      </c>
      <c r="M25" s="9"/>
      <c r="N25" s="9" t="s">
        <v>981</v>
      </c>
    </row>
    <row r="26" spans="1:17" x14ac:dyDescent="0.2">
      <c r="A26" t="s">
        <v>75</v>
      </c>
      <c r="B26" t="s">
        <v>76</v>
      </c>
      <c r="C26" t="s">
        <v>77</v>
      </c>
      <c r="D26" s="3">
        <v>52.6</v>
      </c>
      <c r="E26" s="3">
        <v>40.1</v>
      </c>
      <c r="F26" s="3">
        <v>54.3</v>
      </c>
      <c r="G26" s="3">
        <v>43.1</v>
      </c>
      <c r="H26" s="14">
        <v>5</v>
      </c>
      <c r="I26" s="21" t="str">
        <f t="shared" si="1"/>
        <v>D</v>
      </c>
      <c r="L26" t="s">
        <v>965</v>
      </c>
      <c r="N26" t="s">
        <v>982</v>
      </c>
    </row>
    <row r="27" spans="1:17" x14ac:dyDescent="0.2">
      <c r="A27" t="s">
        <v>78</v>
      </c>
      <c r="B27" t="s">
        <v>79</v>
      </c>
      <c r="C27" t="s">
        <v>80</v>
      </c>
      <c r="D27" s="3">
        <v>38.5</v>
      </c>
      <c r="E27" s="3">
        <v>53</v>
      </c>
      <c r="F27" s="3">
        <v>39.5</v>
      </c>
      <c r="G27" s="3">
        <v>57.8</v>
      </c>
      <c r="H27" s="5">
        <v>-10</v>
      </c>
      <c r="I27" s="21" t="str">
        <f t="shared" si="1"/>
        <v>R</v>
      </c>
      <c r="L27" t="s">
        <v>966</v>
      </c>
      <c r="N27" t="s">
        <v>983</v>
      </c>
    </row>
    <row r="28" spans="1:17" x14ac:dyDescent="0.2">
      <c r="A28" t="s">
        <v>81</v>
      </c>
      <c r="B28" t="s">
        <v>82</v>
      </c>
      <c r="C28" t="s">
        <v>83</v>
      </c>
      <c r="D28" s="3">
        <v>68.8</v>
      </c>
      <c r="E28" s="3">
        <v>24.2</v>
      </c>
      <c r="F28" s="3">
        <v>69.7</v>
      </c>
      <c r="G28" s="3">
        <v>27.4</v>
      </c>
      <c r="H28" s="5">
        <v>21</v>
      </c>
      <c r="I28" s="21" t="str">
        <f t="shared" si="1"/>
        <v>D</v>
      </c>
      <c r="L28" t="s">
        <v>967</v>
      </c>
      <c r="N28" s="7" t="s">
        <v>984</v>
      </c>
    </row>
    <row r="29" spans="1:17" x14ac:dyDescent="0.2">
      <c r="A29" t="s">
        <v>84</v>
      </c>
      <c r="B29" t="s">
        <v>85</v>
      </c>
      <c r="C29" t="s">
        <v>83</v>
      </c>
      <c r="D29" s="3">
        <v>68</v>
      </c>
      <c r="E29" s="3">
        <v>24</v>
      </c>
      <c r="F29" s="3">
        <v>69.099999999999994</v>
      </c>
      <c r="G29" s="3">
        <v>28.3</v>
      </c>
      <c r="H29" s="5">
        <v>21</v>
      </c>
      <c r="I29" s="21" t="str">
        <f t="shared" si="1"/>
        <v>D</v>
      </c>
      <c r="L29" s="7" t="s">
        <v>968</v>
      </c>
      <c r="N29" t="s">
        <v>985</v>
      </c>
    </row>
    <row r="30" spans="1:17" x14ac:dyDescent="0.2">
      <c r="A30" t="s">
        <v>86</v>
      </c>
      <c r="B30" t="s">
        <v>87</v>
      </c>
      <c r="C30" t="s">
        <v>88</v>
      </c>
      <c r="D30" s="3">
        <v>51.4</v>
      </c>
      <c r="E30" s="3">
        <v>40.1</v>
      </c>
      <c r="F30" s="3">
        <v>50.8</v>
      </c>
      <c r="G30" s="3">
        <v>46.8</v>
      </c>
      <c r="H30" s="14">
        <v>3</v>
      </c>
      <c r="I30" s="21" t="str">
        <f t="shared" si="1"/>
        <v>D</v>
      </c>
      <c r="L30" t="s">
        <v>969</v>
      </c>
      <c r="N30" t="s">
        <v>986</v>
      </c>
    </row>
    <row r="31" spans="1:17" x14ac:dyDescent="0.2">
      <c r="A31" t="s">
        <v>89</v>
      </c>
      <c r="B31" t="s">
        <v>90</v>
      </c>
      <c r="C31" t="s">
        <v>32</v>
      </c>
      <c r="D31" s="3">
        <v>39.6</v>
      </c>
      <c r="E31" s="3">
        <v>54.7</v>
      </c>
      <c r="F31" s="3">
        <v>41.7</v>
      </c>
      <c r="G31" s="3">
        <v>55.6</v>
      </c>
      <c r="H31" s="5">
        <v>-9</v>
      </c>
      <c r="I31" s="21" t="str">
        <f t="shared" si="1"/>
        <v>R</v>
      </c>
      <c r="L31" t="s">
        <v>970</v>
      </c>
      <c r="N31" t="s">
        <v>987</v>
      </c>
    </row>
    <row r="32" spans="1:17" x14ac:dyDescent="0.2">
      <c r="A32" t="s">
        <v>91</v>
      </c>
      <c r="B32" t="s">
        <v>92</v>
      </c>
      <c r="C32" t="s">
        <v>93</v>
      </c>
      <c r="D32" s="3">
        <v>55.3</v>
      </c>
      <c r="E32" s="3">
        <v>37.200000000000003</v>
      </c>
      <c r="F32" s="3">
        <v>57.8</v>
      </c>
      <c r="G32" s="3">
        <v>40.1</v>
      </c>
      <c r="H32" s="5">
        <v>8</v>
      </c>
      <c r="I32" s="21" t="str">
        <f t="shared" si="1"/>
        <v>D</v>
      </c>
      <c r="L32" t="s">
        <v>971</v>
      </c>
      <c r="N32" s="7" t="s">
        <v>988</v>
      </c>
    </row>
    <row r="33" spans="1:16" x14ac:dyDescent="0.2">
      <c r="A33" t="s">
        <v>94</v>
      </c>
      <c r="B33" t="s">
        <v>95</v>
      </c>
      <c r="C33" t="s">
        <v>96</v>
      </c>
      <c r="D33" s="3">
        <v>47.9</v>
      </c>
      <c r="E33" s="3">
        <v>44.9</v>
      </c>
      <c r="F33" s="3">
        <v>50.5</v>
      </c>
      <c r="G33" s="3">
        <v>46.9</v>
      </c>
      <c r="H33" s="14">
        <v>0</v>
      </c>
      <c r="I33" s="21" t="str">
        <f t="shared" si="1"/>
        <v>D</v>
      </c>
      <c r="L33" t="s">
        <v>972</v>
      </c>
      <c r="N33" t="s">
        <v>989</v>
      </c>
    </row>
    <row r="34" spans="1:16" x14ac:dyDescent="0.2">
      <c r="A34" t="s">
        <v>97</v>
      </c>
      <c r="B34" t="s">
        <v>98</v>
      </c>
      <c r="C34" t="s">
        <v>83</v>
      </c>
      <c r="D34" s="3">
        <v>69.7</v>
      </c>
      <c r="E34" s="3">
        <v>22.1</v>
      </c>
      <c r="F34" s="3">
        <v>67.599999999999994</v>
      </c>
      <c r="G34" s="3">
        <v>30</v>
      </c>
      <c r="H34" s="5">
        <v>21</v>
      </c>
      <c r="I34" s="21" t="str">
        <f t="shared" si="1"/>
        <v>D</v>
      </c>
      <c r="L34" t="s">
        <v>973</v>
      </c>
      <c r="N34" t="s">
        <v>990</v>
      </c>
    </row>
    <row r="35" spans="1:16" x14ac:dyDescent="0.2">
      <c r="A35" t="s">
        <v>99</v>
      </c>
      <c r="B35" t="s">
        <v>100</v>
      </c>
      <c r="C35" t="s">
        <v>101</v>
      </c>
      <c r="D35" s="3">
        <v>85.2</v>
      </c>
      <c r="E35" s="3">
        <v>8.6</v>
      </c>
      <c r="F35" s="3">
        <v>84.1</v>
      </c>
      <c r="G35" s="3">
        <v>12.5</v>
      </c>
      <c r="H35" s="5">
        <v>37</v>
      </c>
      <c r="I35" s="21" t="str">
        <f t="shared" si="1"/>
        <v>D</v>
      </c>
      <c r="L35" t="s">
        <v>974</v>
      </c>
      <c r="N35" t="s">
        <v>991</v>
      </c>
    </row>
    <row r="36" spans="1:16" x14ac:dyDescent="0.2">
      <c r="A36" t="s">
        <v>102</v>
      </c>
      <c r="B36" t="s">
        <v>103</v>
      </c>
      <c r="C36" t="s">
        <v>104</v>
      </c>
      <c r="D36" s="3">
        <v>86</v>
      </c>
      <c r="E36" s="3">
        <v>6.7</v>
      </c>
      <c r="F36" s="3">
        <v>87.5</v>
      </c>
      <c r="G36" s="3">
        <v>9</v>
      </c>
      <c r="H36" s="5">
        <v>40</v>
      </c>
      <c r="I36" s="21" t="str">
        <f t="shared" si="1"/>
        <v>D</v>
      </c>
      <c r="L36" t="s">
        <v>975</v>
      </c>
      <c r="N36" s="7" t="s">
        <v>992</v>
      </c>
    </row>
    <row r="37" spans="1:16" x14ac:dyDescent="0.2">
      <c r="A37" t="s">
        <v>105</v>
      </c>
      <c r="B37" t="s">
        <v>106</v>
      </c>
      <c r="C37" t="s">
        <v>107</v>
      </c>
      <c r="D37" s="3">
        <v>76.8</v>
      </c>
      <c r="E37" s="3">
        <v>18.2</v>
      </c>
      <c r="F37" s="3">
        <v>74.2</v>
      </c>
      <c r="G37" s="3">
        <v>23.6</v>
      </c>
      <c r="H37" s="5">
        <v>27</v>
      </c>
      <c r="I37" s="21" t="str">
        <f t="shared" si="1"/>
        <v>D</v>
      </c>
      <c r="L37" t="s">
        <v>976</v>
      </c>
      <c r="N37" s="7" t="s">
        <v>993</v>
      </c>
    </row>
    <row r="38" spans="1:16" x14ac:dyDescent="0.2">
      <c r="A38" t="s">
        <v>108</v>
      </c>
      <c r="B38" t="s">
        <v>109</v>
      </c>
      <c r="C38" t="s">
        <v>29</v>
      </c>
      <c r="D38" s="3">
        <v>68.599999999999994</v>
      </c>
      <c r="E38" s="3">
        <v>23.7</v>
      </c>
      <c r="F38" s="3">
        <v>68</v>
      </c>
      <c r="G38" s="3">
        <v>29.8</v>
      </c>
      <c r="H38" s="5">
        <v>20</v>
      </c>
      <c r="I38" s="21" t="str">
        <f t="shared" si="1"/>
        <v>D</v>
      </c>
      <c r="L38" t="s">
        <v>977</v>
      </c>
    </row>
    <row r="39" spans="1:16" x14ac:dyDescent="0.2">
      <c r="A39" t="s">
        <v>110</v>
      </c>
      <c r="B39" t="s">
        <v>111</v>
      </c>
      <c r="C39" t="s">
        <v>112</v>
      </c>
      <c r="D39" s="3">
        <v>57.2</v>
      </c>
      <c r="E39" s="3">
        <v>35.9</v>
      </c>
      <c r="F39" s="3">
        <v>58.5</v>
      </c>
      <c r="G39" s="3">
        <v>39.299999999999997</v>
      </c>
      <c r="H39" s="5">
        <v>9</v>
      </c>
      <c r="I39" s="21" t="str">
        <f t="shared" si="1"/>
        <v>D</v>
      </c>
      <c r="L39" t="s">
        <v>978</v>
      </c>
    </row>
    <row r="40" spans="1:16" x14ac:dyDescent="0.2">
      <c r="A40" t="s">
        <v>113</v>
      </c>
      <c r="B40" t="s">
        <v>114</v>
      </c>
      <c r="C40" t="s">
        <v>115</v>
      </c>
      <c r="D40" s="3">
        <v>73.599999999999994</v>
      </c>
      <c r="E40" s="3">
        <v>20.399999999999999</v>
      </c>
      <c r="F40" s="3">
        <v>71.900000000000006</v>
      </c>
      <c r="G40" s="3">
        <v>25.5</v>
      </c>
      <c r="H40" s="5">
        <v>25</v>
      </c>
      <c r="I40" s="21" t="str">
        <f t="shared" si="1"/>
        <v>D</v>
      </c>
      <c r="L40" t="s">
        <v>979</v>
      </c>
    </row>
    <row r="41" spans="1:16" x14ac:dyDescent="0.2">
      <c r="A41" t="s">
        <v>116</v>
      </c>
      <c r="B41" t="s">
        <v>117</v>
      </c>
      <c r="C41" t="s">
        <v>51</v>
      </c>
      <c r="D41" s="3">
        <v>73.400000000000006</v>
      </c>
      <c r="E41" s="3">
        <v>20.2</v>
      </c>
      <c r="F41" s="3">
        <v>68.2</v>
      </c>
      <c r="G41" s="3">
        <v>28.9</v>
      </c>
      <c r="H41" s="5">
        <v>23</v>
      </c>
      <c r="I41" s="21" t="str">
        <f t="shared" si="1"/>
        <v>D</v>
      </c>
      <c r="L41" t="s">
        <v>980</v>
      </c>
    </row>
    <row r="42" spans="1:16" x14ac:dyDescent="0.2">
      <c r="A42" t="s">
        <v>118</v>
      </c>
      <c r="B42" t="s">
        <v>119</v>
      </c>
      <c r="C42" t="s">
        <v>120</v>
      </c>
      <c r="D42" s="3">
        <v>72.900000000000006</v>
      </c>
      <c r="E42" s="3">
        <v>21.5</v>
      </c>
      <c r="F42" s="3">
        <v>71.2</v>
      </c>
      <c r="G42" s="3">
        <v>26.5</v>
      </c>
      <c r="H42" s="5">
        <v>24</v>
      </c>
      <c r="I42" s="21" t="str">
        <f t="shared" si="1"/>
        <v>D</v>
      </c>
      <c r="M42" t="s">
        <v>994</v>
      </c>
    </row>
    <row r="43" spans="1:16" x14ac:dyDescent="0.2">
      <c r="A43" t="s">
        <v>121</v>
      </c>
      <c r="B43" t="s">
        <v>122</v>
      </c>
      <c r="C43" t="s">
        <v>51</v>
      </c>
      <c r="D43" s="3">
        <v>69.900000000000006</v>
      </c>
      <c r="E43" s="3">
        <v>23.1</v>
      </c>
      <c r="F43" s="3">
        <v>70.8</v>
      </c>
      <c r="G43" s="3">
        <v>26.2</v>
      </c>
      <c r="H43" s="5">
        <v>23</v>
      </c>
      <c r="I43" s="21" t="str">
        <f t="shared" si="1"/>
        <v>D</v>
      </c>
    </row>
    <row r="44" spans="1:16" x14ac:dyDescent="0.2">
      <c r="A44" t="s">
        <v>123</v>
      </c>
      <c r="B44" t="s">
        <v>124</v>
      </c>
      <c r="C44" t="s">
        <v>77</v>
      </c>
      <c r="D44" s="3">
        <v>54.7</v>
      </c>
      <c r="E44" s="3">
        <v>39.299999999999997</v>
      </c>
      <c r="F44" s="3">
        <v>54.6</v>
      </c>
      <c r="G44" s="3">
        <v>43.5</v>
      </c>
      <c r="H44" s="14">
        <v>5</v>
      </c>
      <c r="I44" s="21" t="str">
        <f t="shared" si="1"/>
        <v>D</v>
      </c>
    </row>
    <row r="45" spans="1:16" x14ac:dyDescent="0.2">
      <c r="A45" t="s">
        <v>125</v>
      </c>
      <c r="B45" t="s">
        <v>126</v>
      </c>
      <c r="C45" t="s">
        <v>127</v>
      </c>
      <c r="D45" s="3">
        <v>41.9</v>
      </c>
      <c r="E45" s="3">
        <v>51.3</v>
      </c>
      <c r="F45" s="3">
        <v>41.6</v>
      </c>
      <c r="G45" s="3">
        <v>56.6</v>
      </c>
      <c r="H45" s="5">
        <v>-8</v>
      </c>
      <c r="I45" s="21" t="str">
        <f t="shared" si="1"/>
        <v>R</v>
      </c>
      <c r="M45" s="8" t="s">
        <v>996</v>
      </c>
    </row>
    <row r="46" spans="1:16" x14ac:dyDescent="0.2">
      <c r="A46" t="s">
        <v>128</v>
      </c>
      <c r="B46" t="s">
        <v>129</v>
      </c>
      <c r="C46" t="s">
        <v>130</v>
      </c>
      <c r="D46" s="3">
        <v>35.799999999999997</v>
      </c>
      <c r="E46" s="3">
        <v>57.7</v>
      </c>
      <c r="F46" s="3">
        <v>36.1</v>
      </c>
      <c r="G46" s="3">
        <v>61.5</v>
      </c>
      <c r="H46" s="5">
        <v>-14</v>
      </c>
      <c r="I46" s="21" t="str">
        <f t="shared" si="1"/>
        <v>R</v>
      </c>
      <c r="L46" s="9" t="s">
        <v>1008</v>
      </c>
      <c r="N46" s="9" t="s">
        <v>981</v>
      </c>
      <c r="O46" s="9"/>
      <c r="P46" s="9" t="s">
        <v>1002</v>
      </c>
    </row>
    <row r="47" spans="1:16" x14ac:dyDescent="0.2">
      <c r="A47" t="s">
        <v>131</v>
      </c>
      <c r="B47" t="s">
        <v>132</v>
      </c>
      <c r="C47" t="s">
        <v>133</v>
      </c>
      <c r="D47" s="3">
        <v>55.9</v>
      </c>
      <c r="E47" s="3">
        <v>36</v>
      </c>
      <c r="F47" s="3">
        <v>53.9</v>
      </c>
      <c r="G47" s="3">
        <v>43</v>
      </c>
      <c r="H47" s="5">
        <v>7</v>
      </c>
      <c r="I47" s="21" t="str">
        <f t="shared" si="1"/>
        <v>D</v>
      </c>
      <c r="L47" t="s">
        <v>1009</v>
      </c>
      <c r="N47" t="s">
        <v>997</v>
      </c>
      <c r="P47" t="s">
        <v>1004</v>
      </c>
    </row>
    <row r="48" spans="1:16" x14ac:dyDescent="0.2">
      <c r="A48" t="s">
        <v>134</v>
      </c>
      <c r="B48" t="s">
        <v>135</v>
      </c>
      <c r="C48" t="s">
        <v>96</v>
      </c>
      <c r="D48" s="3">
        <v>50.1</v>
      </c>
      <c r="E48" s="3">
        <v>43.4</v>
      </c>
      <c r="F48" s="3">
        <v>47.9</v>
      </c>
      <c r="G48" s="3">
        <v>49.7</v>
      </c>
      <c r="H48" s="14">
        <v>0</v>
      </c>
      <c r="I48" s="21" t="str">
        <f t="shared" si="1"/>
        <v>D</v>
      </c>
      <c r="L48" t="s">
        <v>1010</v>
      </c>
      <c r="N48" t="s">
        <v>1003</v>
      </c>
      <c r="P48" s="7" t="s">
        <v>1005</v>
      </c>
    </row>
    <row r="49" spans="1:16" x14ac:dyDescent="0.2">
      <c r="A49" t="s">
        <v>136</v>
      </c>
      <c r="B49" t="s">
        <v>137</v>
      </c>
      <c r="C49" t="s">
        <v>133</v>
      </c>
      <c r="D49" s="3">
        <v>56.6</v>
      </c>
      <c r="E49" s="3">
        <v>35.200000000000003</v>
      </c>
      <c r="F49" s="3">
        <v>54</v>
      </c>
      <c r="G49" s="3">
        <v>43.7</v>
      </c>
      <c r="H49" s="5">
        <v>7</v>
      </c>
      <c r="I49" s="21" t="str">
        <f t="shared" si="1"/>
        <v>D</v>
      </c>
      <c r="N49" t="s">
        <v>998</v>
      </c>
      <c r="P49" t="s">
        <v>1006</v>
      </c>
    </row>
    <row r="50" spans="1:16" x14ac:dyDescent="0.2">
      <c r="A50" t="s">
        <v>138</v>
      </c>
      <c r="B50" t="s">
        <v>139</v>
      </c>
      <c r="C50" t="s">
        <v>140</v>
      </c>
      <c r="D50" s="3">
        <v>66</v>
      </c>
      <c r="E50" s="3">
        <v>28.4</v>
      </c>
      <c r="F50" s="3">
        <v>62.6</v>
      </c>
      <c r="G50" s="3">
        <v>35</v>
      </c>
      <c r="H50" s="5">
        <v>16</v>
      </c>
      <c r="I50" s="21" t="str">
        <f t="shared" si="1"/>
        <v>D</v>
      </c>
      <c r="N50" t="s">
        <v>999</v>
      </c>
      <c r="P50" t="s">
        <v>1007</v>
      </c>
    </row>
    <row r="51" spans="1:16" x14ac:dyDescent="0.2">
      <c r="A51" t="s">
        <v>141</v>
      </c>
      <c r="B51" t="s">
        <v>142</v>
      </c>
      <c r="C51" t="s">
        <v>51</v>
      </c>
      <c r="D51" s="3">
        <v>72.099999999999994</v>
      </c>
      <c r="E51" s="3">
        <v>22.3</v>
      </c>
      <c r="F51" s="3">
        <v>70.3</v>
      </c>
      <c r="G51" s="3">
        <v>26.5</v>
      </c>
      <c r="H51" s="5">
        <v>23</v>
      </c>
      <c r="I51" s="21" t="str">
        <f t="shared" si="1"/>
        <v>D</v>
      </c>
      <c r="N51" t="s">
        <v>1000</v>
      </c>
    </row>
    <row r="52" spans="1:16" x14ac:dyDescent="0.2">
      <c r="A52" t="s">
        <v>143</v>
      </c>
      <c r="B52" t="s">
        <v>144</v>
      </c>
      <c r="C52" t="s">
        <v>145</v>
      </c>
      <c r="D52" s="3">
        <v>77.7</v>
      </c>
      <c r="E52" s="3">
        <v>16.8</v>
      </c>
      <c r="F52" s="3">
        <v>77</v>
      </c>
      <c r="G52" s="3">
        <v>20.5</v>
      </c>
      <c r="H52" s="5">
        <v>29</v>
      </c>
      <c r="I52" s="21" t="str">
        <f t="shared" si="1"/>
        <v>D</v>
      </c>
      <c r="N52" t="s">
        <v>1001</v>
      </c>
    </row>
    <row r="53" spans="1:16" x14ac:dyDescent="0.2">
      <c r="A53" t="s">
        <v>146</v>
      </c>
      <c r="B53" t="s">
        <v>147</v>
      </c>
      <c r="C53" t="s">
        <v>148</v>
      </c>
      <c r="D53" s="3">
        <v>69.099999999999994</v>
      </c>
      <c r="E53" s="3">
        <v>25.7</v>
      </c>
      <c r="F53" s="3">
        <v>65.3</v>
      </c>
      <c r="G53" s="3">
        <v>32.1</v>
      </c>
      <c r="H53" s="5">
        <v>18</v>
      </c>
      <c r="I53" s="21" t="str">
        <f t="shared" si="1"/>
        <v>D</v>
      </c>
      <c r="M53" t="s">
        <v>994</v>
      </c>
    </row>
    <row r="54" spans="1:16" x14ac:dyDescent="0.2">
      <c r="A54" t="s">
        <v>149</v>
      </c>
      <c r="B54" t="s">
        <v>150</v>
      </c>
      <c r="C54" t="s">
        <v>93</v>
      </c>
      <c r="D54" s="3">
        <v>57.7</v>
      </c>
      <c r="E54" s="3">
        <v>36.6</v>
      </c>
      <c r="F54" s="3">
        <v>57.2</v>
      </c>
      <c r="G54" s="3">
        <v>40.6</v>
      </c>
      <c r="H54" s="5">
        <v>8</v>
      </c>
      <c r="I54" s="21" t="str">
        <f t="shared" si="1"/>
        <v>D</v>
      </c>
    </row>
    <row r="55" spans="1:16" x14ac:dyDescent="0.2">
      <c r="A55" t="s">
        <v>151</v>
      </c>
      <c r="B55" t="s">
        <v>152</v>
      </c>
      <c r="C55" t="s">
        <v>153</v>
      </c>
      <c r="D55" s="3">
        <v>66.599999999999994</v>
      </c>
      <c r="E55" s="3">
        <v>27.7</v>
      </c>
      <c r="F55" s="3">
        <v>65.2</v>
      </c>
      <c r="G55" s="3">
        <v>32.5</v>
      </c>
      <c r="H55" s="5">
        <v>17</v>
      </c>
      <c r="I55" s="21" t="str">
        <f t="shared" si="1"/>
        <v>D</v>
      </c>
      <c r="L55" t="s">
        <v>1208</v>
      </c>
    </row>
    <row r="56" spans="1:16" x14ac:dyDescent="0.2">
      <c r="A56" t="s">
        <v>154</v>
      </c>
      <c r="B56" t="s">
        <v>155</v>
      </c>
      <c r="C56" t="s">
        <v>140</v>
      </c>
      <c r="D56" s="3">
        <v>67.8</v>
      </c>
      <c r="E56" s="3">
        <v>26.5</v>
      </c>
      <c r="F56" s="3">
        <v>60.6</v>
      </c>
      <c r="G56" s="3">
        <v>36.799999999999997</v>
      </c>
      <c r="H56" s="5">
        <v>16</v>
      </c>
      <c r="I56" s="21" t="str">
        <f t="shared" si="1"/>
        <v>D</v>
      </c>
      <c r="L56" t="s">
        <v>1209</v>
      </c>
    </row>
    <row r="57" spans="1:16" x14ac:dyDescent="0.2">
      <c r="A57" t="s">
        <v>156</v>
      </c>
      <c r="B57" t="s">
        <v>157</v>
      </c>
      <c r="C57" t="s">
        <v>158</v>
      </c>
      <c r="D57" s="3">
        <v>83.6</v>
      </c>
      <c r="E57" s="3">
        <v>10.7</v>
      </c>
      <c r="F57" s="3">
        <v>83</v>
      </c>
      <c r="G57" s="3">
        <v>14.1</v>
      </c>
      <c r="H57" s="5">
        <v>35</v>
      </c>
      <c r="I57" s="21" t="str">
        <f t="shared" si="1"/>
        <v>D</v>
      </c>
    </row>
    <row r="58" spans="1:16" x14ac:dyDescent="0.2">
      <c r="A58" t="s">
        <v>159</v>
      </c>
      <c r="B58" t="s">
        <v>160</v>
      </c>
      <c r="C58" t="s">
        <v>161</v>
      </c>
      <c r="D58" s="3">
        <v>67.7</v>
      </c>
      <c r="E58" s="3">
        <v>26.9</v>
      </c>
      <c r="F58" s="3">
        <v>67.400000000000006</v>
      </c>
      <c r="G58" s="3">
        <v>30.6</v>
      </c>
      <c r="H58" s="5">
        <v>19</v>
      </c>
      <c r="I58" s="21" t="str">
        <f t="shared" si="1"/>
        <v>D</v>
      </c>
    </row>
    <row r="59" spans="1:16" x14ac:dyDescent="0.2">
      <c r="A59" t="s">
        <v>162</v>
      </c>
      <c r="B59" t="s">
        <v>163</v>
      </c>
      <c r="C59" t="s">
        <v>164</v>
      </c>
      <c r="D59" s="3">
        <v>52.2</v>
      </c>
      <c r="E59" s="3">
        <v>43.4</v>
      </c>
      <c r="F59" s="3">
        <v>50.7</v>
      </c>
      <c r="G59" s="3">
        <v>47.5</v>
      </c>
      <c r="H59" s="14">
        <v>2</v>
      </c>
      <c r="I59" s="21" t="str">
        <f t="shared" si="1"/>
        <v>D</v>
      </c>
    </row>
    <row r="60" spans="1:16" x14ac:dyDescent="0.2">
      <c r="A60" t="s">
        <v>165</v>
      </c>
      <c r="B60" t="s">
        <v>166</v>
      </c>
      <c r="C60" t="s">
        <v>101</v>
      </c>
      <c r="D60" s="3">
        <v>85.7</v>
      </c>
      <c r="E60" s="3">
        <v>9.6</v>
      </c>
      <c r="F60" s="3">
        <v>84.9</v>
      </c>
      <c r="G60" s="3">
        <v>12.7</v>
      </c>
      <c r="H60" s="5">
        <v>37</v>
      </c>
      <c r="I60" s="21" t="str">
        <f t="shared" si="1"/>
        <v>D</v>
      </c>
    </row>
    <row r="61" spans="1:16" x14ac:dyDescent="0.2">
      <c r="A61" t="s">
        <v>167</v>
      </c>
      <c r="B61" t="s">
        <v>168</v>
      </c>
      <c r="C61" t="s">
        <v>153</v>
      </c>
      <c r="D61" s="3">
        <v>67</v>
      </c>
      <c r="E61" s="3">
        <v>27.4</v>
      </c>
      <c r="F61" s="3">
        <v>64.900000000000006</v>
      </c>
      <c r="G61" s="3">
        <v>33</v>
      </c>
      <c r="H61" s="5">
        <v>17</v>
      </c>
      <c r="I61" s="21" t="str">
        <f t="shared" si="1"/>
        <v>D</v>
      </c>
    </row>
    <row r="62" spans="1:16" x14ac:dyDescent="0.2">
      <c r="A62" t="s">
        <v>169</v>
      </c>
      <c r="B62" t="s">
        <v>170</v>
      </c>
      <c r="C62" t="s">
        <v>96</v>
      </c>
      <c r="D62" s="3">
        <v>51.1</v>
      </c>
      <c r="E62" s="3">
        <v>42.6</v>
      </c>
      <c r="F62" s="3">
        <v>47.1</v>
      </c>
      <c r="G62" s="3">
        <v>50.8</v>
      </c>
      <c r="H62" s="14">
        <v>0</v>
      </c>
      <c r="I62" s="21" t="str">
        <f t="shared" si="1"/>
        <v>D</v>
      </c>
    </row>
    <row r="63" spans="1:16" x14ac:dyDescent="0.2">
      <c r="A63" t="s">
        <v>171</v>
      </c>
      <c r="B63" t="s">
        <v>172</v>
      </c>
      <c r="C63" t="s">
        <v>173</v>
      </c>
      <c r="D63" s="3">
        <v>82.2</v>
      </c>
      <c r="E63" s="3">
        <v>12.8</v>
      </c>
      <c r="F63" s="3">
        <v>81.5</v>
      </c>
      <c r="G63" s="3">
        <v>16.5</v>
      </c>
      <c r="H63" s="5">
        <v>33</v>
      </c>
      <c r="I63" s="21" t="str">
        <f t="shared" si="1"/>
        <v>D</v>
      </c>
    </row>
    <row r="64" spans="1:16" x14ac:dyDescent="0.2">
      <c r="A64" t="s">
        <v>174</v>
      </c>
      <c r="B64" t="s">
        <v>175</v>
      </c>
      <c r="C64" t="s">
        <v>176</v>
      </c>
      <c r="D64" s="3">
        <v>61</v>
      </c>
      <c r="E64" s="3">
        <v>33.1</v>
      </c>
      <c r="F64" s="3">
        <v>61.5</v>
      </c>
      <c r="G64" s="3">
        <v>36.299999999999997</v>
      </c>
      <c r="H64" s="5">
        <v>12</v>
      </c>
      <c r="I64" s="21" t="str">
        <f t="shared" si="1"/>
        <v>D</v>
      </c>
    </row>
    <row r="65" spans="1:10" x14ac:dyDescent="0.2">
      <c r="A65" t="s">
        <v>177</v>
      </c>
      <c r="B65" t="s">
        <v>178</v>
      </c>
      <c r="C65" t="s">
        <v>32</v>
      </c>
      <c r="D65" s="3">
        <v>41.4</v>
      </c>
      <c r="E65" s="3">
        <v>53.4</v>
      </c>
      <c r="F65" s="3">
        <v>41.4</v>
      </c>
      <c r="G65" s="3">
        <v>56.5</v>
      </c>
      <c r="H65" s="5">
        <v>-9</v>
      </c>
      <c r="I65" s="21" t="str">
        <f t="shared" si="1"/>
        <v>R</v>
      </c>
    </row>
    <row r="66" spans="1:10" x14ac:dyDescent="0.2">
      <c r="A66" t="s">
        <v>179</v>
      </c>
      <c r="B66" t="s">
        <v>180</v>
      </c>
      <c r="C66" t="s">
        <v>145</v>
      </c>
      <c r="D66" s="3">
        <v>78.400000000000006</v>
      </c>
      <c r="E66" s="3">
        <v>16.7</v>
      </c>
      <c r="F66" s="3">
        <v>78</v>
      </c>
      <c r="G66" s="3">
        <v>20</v>
      </c>
      <c r="H66" s="5">
        <v>29</v>
      </c>
      <c r="I66" s="21" t="str">
        <f t="shared" si="1"/>
        <v>D</v>
      </c>
    </row>
    <row r="67" spans="1:10" x14ac:dyDescent="0.2">
      <c r="A67" t="s">
        <v>181</v>
      </c>
      <c r="B67" t="s">
        <v>182</v>
      </c>
      <c r="C67" t="s">
        <v>158</v>
      </c>
      <c r="D67" s="3">
        <v>83</v>
      </c>
      <c r="E67" s="3">
        <v>12.3</v>
      </c>
      <c r="F67" s="3">
        <v>84.7</v>
      </c>
      <c r="G67" s="3">
        <v>13.6</v>
      </c>
      <c r="H67" s="5">
        <v>35</v>
      </c>
      <c r="I67" s="21" t="str">
        <f t="shared" si="1"/>
        <v>D</v>
      </c>
    </row>
    <row r="68" spans="1:10" x14ac:dyDescent="0.2">
      <c r="A68" t="s">
        <v>183</v>
      </c>
      <c r="B68" t="s">
        <v>184</v>
      </c>
      <c r="C68" t="s">
        <v>185</v>
      </c>
      <c r="D68" s="3">
        <v>49.4</v>
      </c>
      <c r="E68" s="3">
        <v>44</v>
      </c>
      <c r="F68" s="3">
        <v>43</v>
      </c>
      <c r="G68" s="3">
        <v>54.8</v>
      </c>
      <c r="H68" s="14">
        <v>-3</v>
      </c>
      <c r="I68" s="21" t="str">
        <f t="shared" si="1"/>
        <v>D</v>
      </c>
      <c r="J68" t="s">
        <v>1119</v>
      </c>
    </row>
    <row r="69" spans="1:10" x14ac:dyDescent="0.2">
      <c r="A69" t="s">
        <v>186</v>
      </c>
      <c r="B69" t="s">
        <v>187</v>
      </c>
      <c r="C69" t="s">
        <v>188</v>
      </c>
      <c r="D69" s="3">
        <v>65.599999999999994</v>
      </c>
      <c r="E69" s="3">
        <v>27.6</v>
      </c>
      <c r="F69" s="3">
        <v>61.4</v>
      </c>
      <c r="G69" s="3">
        <v>36.200000000000003</v>
      </c>
      <c r="H69" s="5">
        <v>15</v>
      </c>
      <c r="I69" s="21" t="str">
        <f t="shared" si="1"/>
        <v>D</v>
      </c>
    </row>
    <row r="70" spans="1:10" x14ac:dyDescent="0.2">
      <c r="A70" t="s">
        <v>189</v>
      </c>
      <c r="B70" t="s">
        <v>190</v>
      </c>
      <c r="C70" t="s">
        <v>41</v>
      </c>
      <c r="D70" s="3">
        <v>62.4</v>
      </c>
      <c r="E70" s="3">
        <v>30.9</v>
      </c>
      <c r="F70" s="3">
        <v>60</v>
      </c>
      <c r="G70" s="3">
        <v>37.5</v>
      </c>
      <c r="H70" s="5">
        <v>13</v>
      </c>
      <c r="I70" s="21" t="str">
        <f t="shared" ref="I70:I133" si="2">MID(B70,SEARCH("(",B70)+1,SEARCH(")",B70)-SEARCH("(",B70)-1)</f>
        <v>D</v>
      </c>
    </row>
    <row r="71" spans="1:10" x14ac:dyDescent="0.2">
      <c r="A71" t="s">
        <v>191</v>
      </c>
      <c r="B71" t="s">
        <v>192</v>
      </c>
      <c r="C71" t="s">
        <v>193</v>
      </c>
      <c r="D71" s="3">
        <v>47.5</v>
      </c>
      <c r="E71" s="3">
        <v>45.8</v>
      </c>
      <c r="F71" s="3">
        <v>43</v>
      </c>
      <c r="G71" s="3">
        <v>54.7</v>
      </c>
      <c r="H71" s="14">
        <v>-4</v>
      </c>
      <c r="I71" s="21" t="str">
        <f t="shared" si="2"/>
        <v>D</v>
      </c>
      <c r="J71" t="s">
        <v>1119</v>
      </c>
    </row>
    <row r="72" spans="1:10" x14ac:dyDescent="0.2">
      <c r="A72" t="s">
        <v>194</v>
      </c>
      <c r="B72" t="s">
        <v>195</v>
      </c>
      <c r="C72" t="s">
        <v>38</v>
      </c>
      <c r="D72" s="3">
        <v>50.5</v>
      </c>
      <c r="E72" s="3">
        <v>43.1</v>
      </c>
      <c r="F72" s="3">
        <v>45.7</v>
      </c>
      <c r="G72" s="3">
        <v>52.3</v>
      </c>
      <c r="H72" s="14">
        <v>-1</v>
      </c>
      <c r="I72" s="21" t="str">
        <f t="shared" si="2"/>
        <v>D</v>
      </c>
      <c r="J72" t="s">
        <v>1119</v>
      </c>
    </row>
    <row r="73" spans="1:10" x14ac:dyDescent="0.2">
      <c r="A73" t="s">
        <v>196</v>
      </c>
      <c r="B73" t="s">
        <v>197</v>
      </c>
      <c r="C73" t="s">
        <v>71</v>
      </c>
      <c r="D73" s="3">
        <v>39.6</v>
      </c>
      <c r="E73" s="3">
        <v>54.6</v>
      </c>
      <c r="F73" s="3">
        <v>37.6</v>
      </c>
      <c r="G73" s="3">
        <v>60.4</v>
      </c>
      <c r="H73" s="5">
        <v>-11</v>
      </c>
      <c r="I73" s="21" t="str">
        <f t="shared" si="2"/>
        <v>R</v>
      </c>
    </row>
    <row r="74" spans="1:10" x14ac:dyDescent="0.2">
      <c r="A74" t="s">
        <v>198</v>
      </c>
      <c r="B74" t="s">
        <v>199</v>
      </c>
      <c r="C74" t="s">
        <v>74</v>
      </c>
      <c r="D74" s="3">
        <v>71.7</v>
      </c>
      <c r="E74" s="3">
        <v>22.7</v>
      </c>
      <c r="F74" s="3">
        <v>69.400000000000006</v>
      </c>
      <c r="G74" s="3">
        <v>28.9</v>
      </c>
      <c r="H74" s="5">
        <v>22</v>
      </c>
      <c r="I74" s="21" t="str">
        <f t="shared" si="2"/>
        <v>D</v>
      </c>
    </row>
    <row r="75" spans="1:10" x14ac:dyDescent="0.2">
      <c r="A75" t="s">
        <v>200</v>
      </c>
      <c r="B75" t="s">
        <v>201</v>
      </c>
      <c r="C75" t="s">
        <v>202</v>
      </c>
      <c r="D75" s="3">
        <v>58.1</v>
      </c>
      <c r="E75" s="3">
        <v>35.6</v>
      </c>
      <c r="F75" s="3">
        <v>52.1</v>
      </c>
      <c r="G75" s="3">
        <v>45.7</v>
      </c>
      <c r="H75" s="5">
        <v>6</v>
      </c>
      <c r="I75" s="21" t="str">
        <f t="shared" si="2"/>
        <v>D</v>
      </c>
    </row>
    <row r="76" spans="1:10" x14ac:dyDescent="0.2">
      <c r="A76" t="s">
        <v>203</v>
      </c>
      <c r="B76" t="s">
        <v>204</v>
      </c>
      <c r="C76" t="s">
        <v>205</v>
      </c>
      <c r="D76" s="3">
        <v>64.5</v>
      </c>
      <c r="E76" s="3">
        <v>29.6</v>
      </c>
      <c r="F76" s="3">
        <v>61.4</v>
      </c>
      <c r="G76" s="3">
        <v>36.4</v>
      </c>
      <c r="H76" s="5">
        <v>14</v>
      </c>
      <c r="I76" s="21" t="str">
        <f t="shared" si="2"/>
        <v>D</v>
      </c>
    </row>
    <row r="77" spans="1:10" x14ac:dyDescent="0.2">
      <c r="A77" t="s">
        <v>206</v>
      </c>
      <c r="B77" t="s">
        <v>207</v>
      </c>
      <c r="C77" t="s">
        <v>83</v>
      </c>
      <c r="D77" s="3">
        <v>69.099999999999994</v>
      </c>
      <c r="E77" s="3">
        <v>23.3</v>
      </c>
      <c r="F77" s="3">
        <v>69</v>
      </c>
      <c r="G77" s="3">
        <v>28.9</v>
      </c>
      <c r="H77" s="5">
        <v>21</v>
      </c>
      <c r="I77" s="21" t="str">
        <f t="shared" si="2"/>
        <v>D</v>
      </c>
    </row>
    <row r="78" spans="1:10" x14ac:dyDescent="0.2">
      <c r="A78" t="s">
        <v>208</v>
      </c>
      <c r="B78" t="s">
        <v>209</v>
      </c>
      <c r="C78" t="s">
        <v>112</v>
      </c>
      <c r="D78" s="3">
        <v>56.3</v>
      </c>
      <c r="E78" s="3">
        <v>35</v>
      </c>
      <c r="F78" s="3">
        <v>58</v>
      </c>
      <c r="G78" s="3">
        <v>39.5</v>
      </c>
      <c r="H78" s="5">
        <v>9</v>
      </c>
      <c r="I78" s="21" t="str">
        <f t="shared" si="2"/>
        <v>D</v>
      </c>
    </row>
    <row r="79" spans="1:10" x14ac:dyDescent="0.2">
      <c r="A79" t="s">
        <v>210</v>
      </c>
      <c r="B79" t="s">
        <v>211</v>
      </c>
      <c r="C79" t="s">
        <v>212</v>
      </c>
      <c r="D79" s="3">
        <v>40</v>
      </c>
      <c r="E79" s="3">
        <v>52</v>
      </c>
      <c r="F79" s="3">
        <v>45.8</v>
      </c>
      <c r="G79" s="3">
        <v>51.8</v>
      </c>
      <c r="H79" s="5">
        <v>-6</v>
      </c>
      <c r="I79" s="21" t="str">
        <f t="shared" si="2"/>
        <v>R</v>
      </c>
    </row>
    <row r="80" spans="1:10" x14ac:dyDescent="0.2">
      <c r="A80" t="s">
        <v>213</v>
      </c>
      <c r="B80" t="s">
        <v>214</v>
      </c>
      <c r="C80" t="s">
        <v>54</v>
      </c>
      <c r="D80" s="3">
        <v>34.299999999999997</v>
      </c>
      <c r="E80" s="3">
        <v>57.4</v>
      </c>
      <c r="F80" s="3">
        <v>39.299999999999997</v>
      </c>
      <c r="G80" s="3">
        <v>58.6</v>
      </c>
      <c r="H80" s="5">
        <v>-13</v>
      </c>
      <c r="I80" s="21" t="str">
        <f t="shared" si="2"/>
        <v>R</v>
      </c>
    </row>
    <row r="81" spans="1:9" x14ac:dyDescent="0.2">
      <c r="A81" t="s">
        <v>215</v>
      </c>
      <c r="B81" t="s">
        <v>216</v>
      </c>
      <c r="C81" t="s">
        <v>130</v>
      </c>
      <c r="D81" s="3">
        <v>33.200000000000003</v>
      </c>
      <c r="E81" s="3">
        <v>57.2</v>
      </c>
      <c r="F81" s="3">
        <v>38.299999999999997</v>
      </c>
      <c r="G81" s="3">
        <v>59.1</v>
      </c>
      <c r="H81" s="5">
        <v>-14</v>
      </c>
      <c r="I81" s="21" t="str">
        <f t="shared" si="2"/>
        <v>R</v>
      </c>
    </row>
    <row r="82" spans="1:9" x14ac:dyDescent="0.2">
      <c r="A82" t="s">
        <v>217</v>
      </c>
      <c r="B82" t="s">
        <v>218</v>
      </c>
      <c r="C82" t="s">
        <v>164</v>
      </c>
      <c r="D82" s="3">
        <v>50.2</v>
      </c>
      <c r="E82" s="3">
        <v>41.3</v>
      </c>
      <c r="F82" s="3">
        <v>51.8</v>
      </c>
      <c r="G82" s="3">
        <v>46.7</v>
      </c>
      <c r="H82" s="14">
        <v>2</v>
      </c>
      <c r="I82" s="21" t="str">
        <f t="shared" si="2"/>
        <v>D</v>
      </c>
    </row>
    <row r="83" spans="1:9" x14ac:dyDescent="0.2">
      <c r="A83" t="s">
        <v>219</v>
      </c>
      <c r="B83" t="s">
        <v>220</v>
      </c>
      <c r="C83" t="s">
        <v>202</v>
      </c>
      <c r="D83" s="3">
        <v>51.8</v>
      </c>
      <c r="E83" s="3">
        <v>39.700000000000003</v>
      </c>
      <c r="F83" s="3">
        <v>56.4</v>
      </c>
      <c r="G83" s="3">
        <v>41.5</v>
      </c>
      <c r="H83" s="5">
        <v>6</v>
      </c>
      <c r="I83" s="21" t="str">
        <f t="shared" si="2"/>
        <v>D</v>
      </c>
    </row>
    <row r="84" spans="1:9" x14ac:dyDescent="0.2">
      <c r="A84" t="s">
        <v>221</v>
      </c>
      <c r="B84" t="s">
        <v>222</v>
      </c>
      <c r="C84" t="s">
        <v>176</v>
      </c>
      <c r="D84" s="3">
        <v>59.3</v>
      </c>
      <c r="E84" s="3">
        <v>36.299999999999997</v>
      </c>
      <c r="F84" s="3">
        <v>63.3</v>
      </c>
      <c r="G84" s="3">
        <v>35.6</v>
      </c>
      <c r="H84" s="5">
        <v>12</v>
      </c>
      <c r="I84" s="21" t="str">
        <f t="shared" si="2"/>
        <v>D</v>
      </c>
    </row>
    <row r="85" spans="1:9" x14ac:dyDescent="0.2">
      <c r="A85" t="s">
        <v>223</v>
      </c>
      <c r="B85" t="s">
        <v>224</v>
      </c>
      <c r="C85" t="s">
        <v>88</v>
      </c>
      <c r="D85" s="3">
        <v>48.6</v>
      </c>
      <c r="E85" s="3">
        <v>45.7</v>
      </c>
      <c r="F85" s="3">
        <v>55.9</v>
      </c>
      <c r="G85" s="3">
        <v>42.6</v>
      </c>
      <c r="H85" s="14">
        <v>3</v>
      </c>
      <c r="I85" s="21" t="str">
        <f t="shared" si="2"/>
        <v>D</v>
      </c>
    </row>
    <row r="86" spans="1:9" x14ac:dyDescent="0.2">
      <c r="A86" t="s">
        <v>225</v>
      </c>
      <c r="B86" t="s">
        <v>226</v>
      </c>
      <c r="C86" t="s">
        <v>112</v>
      </c>
      <c r="D86" s="3">
        <v>55.8</v>
      </c>
      <c r="E86" s="3">
        <v>40.299999999999997</v>
      </c>
      <c r="F86" s="3">
        <v>62.6</v>
      </c>
      <c r="G86" s="3">
        <v>36.299999999999997</v>
      </c>
      <c r="H86" s="5">
        <v>9</v>
      </c>
      <c r="I86" s="21" t="str">
        <f t="shared" si="2"/>
        <v>D</v>
      </c>
    </row>
    <row r="87" spans="1:9" x14ac:dyDescent="0.2">
      <c r="A87" t="s">
        <v>227</v>
      </c>
      <c r="B87" t="s">
        <v>228</v>
      </c>
      <c r="C87" t="s">
        <v>133</v>
      </c>
      <c r="D87" s="3">
        <v>59.5</v>
      </c>
      <c r="E87" s="3">
        <v>36.5</v>
      </c>
      <c r="F87" s="3">
        <v>55.1</v>
      </c>
      <c r="G87" s="3">
        <v>44</v>
      </c>
      <c r="H87" s="5">
        <v>7</v>
      </c>
      <c r="I87" s="21" t="str">
        <f t="shared" si="2"/>
        <v>D</v>
      </c>
    </row>
    <row r="88" spans="1:9" x14ac:dyDescent="0.2">
      <c r="A88" t="s">
        <v>229</v>
      </c>
      <c r="B88" t="s">
        <v>230</v>
      </c>
      <c r="C88" t="s">
        <v>164</v>
      </c>
      <c r="D88" s="3">
        <v>49.9</v>
      </c>
      <c r="E88" s="3">
        <v>45.8</v>
      </c>
      <c r="F88" s="3">
        <v>53.5</v>
      </c>
      <c r="G88" s="3">
        <v>45.3</v>
      </c>
      <c r="H88" s="14">
        <v>2</v>
      </c>
      <c r="I88" s="21" t="str">
        <f t="shared" si="2"/>
        <v>D</v>
      </c>
    </row>
    <row r="89" spans="1:9" x14ac:dyDescent="0.2">
      <c r="A89" t="s">
        <v>231</v>
      </c>
      <c r="B89" t="s">
        <v>232</v>
      </c>
      <c r="C89" t="s">
        <v>202</v>
      </c>
      <c r="D89" s="3">
        <v>53.2</v>
      </c>
      <c r="E89" s="3">
        <v>41.8</v>
      </c>
      <c r="F89" s="3">
        <v>58.6</v>
      </c>
      <c r="G89" s="3">
        <v>40</v>
      </c>
      <c r="H89" s="5">
        <v>6</v>
      </c>
      <c r="I89" s="21" t="str">
        <f t="shared" si="2"/>
        <v>D</v>
      </c>
    </row>
    <row r="90" spans="1:9" x14ac:dyDescent="0.2">
      <c r="A90" t="s">
        <v>233</v>
      </c>
      <c r="B90" t="s">
        <v>234</v>
      </c>
      <c r="C90" t="s">
        <v>235</v>
      </c>
      <c r="D90" s="3">
        <v>28.2</v>
      </c>
      <c r="E90" s="3">
        <v>67.5</v>
      </c>
      <c r="F90" s="3" t="s">
        <v>236</v>
      </c>
      <c r="G90" s="3" t="s">
        <v>236</v>
      </c>
      <c r="H90" s="5">
        <v>-22</v>
      </c>
      <c r="I90" s="21" t="str">
        <f t="shared" si="2"/>
        <v>R</v>
      </c>
    </row>
    <row r="91" spans="1:9" x14ac:dyDescent="0.2">
      <c r="A91" t="s">
        <v>237</v>
      </c>
      <c r="B91" t="s">
        <v>238</v>
      </c>
      <c r="C91" t="s">
        <v>23</v>
      </c>
      <c r="D91" s="3">
        <v>30.6</v>
      </c>
      <c r="E91" s="3">
        <v>66.2</v>
      </c>
      <c r="F91" s="3" t="s">
        <v>236</v>
      </c>
      <c r="G91" s="3" t="s">
        <v>236</v>
      </c>
      <c r="H91" s="5">
        <v>-18</v>
      </c>
      <c r="I91" s="21" t="str">
        <f t="shared" si="2"/>
        <v>R</v>
      </c>
    </row>
    <row r="92" spans="1:9" x14ac:dyDescent="0.2">
      <c r="A92" t="s">
        <v>239</v>
      </c>
      <c r="B92" t="s">
        <v>240</v>
      </c>
      <c r="C92" t="s">
        <v>32</v>
      </c>
      <c r="D92" s="3">
        <v>40.200000000000003</v>
      </c>
      <c r="E92" s="3">
        <v>56.2</v>
      </c>
      <c r="F92" s="3" t="s">
        <v>236</v>
      </c>
      <c r="G92" s="3" t="s">
        <v>236</v>
      </c>
      <c r="H92" s="5">
        <v>-9</v>
      </c>
      <c r="I92" s="21" t="str">
        <f t="shared" si="2"/>
        <v>R</v>
      </c>
    </row>
    <row r="93" spans="1:9" x14ac:dyDescent="0.2">
      <c r="A93" t="s">
        <v>241</v>
      </c>
      <c r="B93" t="s">
        <v>242</v>
      </c>
      <c r="C93" t="s">
        <v>60</v>
      </c>
      <c r="D93" s="3">
        <v>34.1</v>
      </c>
      <c r="E93" s="3">
        <v>62.1</v>
      </c>
      <c r="F93" s="3" t="s">
        <v>236</v>
      </c>
      <c r="G93" s="3" t="s">
        <v>236</v>
      </c>
      <c r="H93" s="5">
        <v>-17</v>
      </c>
      <c r="I93" s="21" t="str">
        <f t="shared" si="2"/>
        <v>R</v>
      </c>
    </row>
    <row r="94" spans="1:9" x14ac:dyDescent="0.2">
      <c r="A94" t="s">
        <v>243</v>
      </c>
      <c r="B94" t="s">
        <v>244</v>
      </c>
      <c r="C94" t="s">
        <v>176</v>
      </c>
      <c r="D94" s="3">
        <v>61.3</v>
      </c>
      <c r="E94" s="3">
        <v>35.9</v>
      </c>
      <c r="F94" s="3" t="s">
        <v>236</v>
      </c>
      <c r="G94" s="3" t="s">
        <v>236</v>
      </c>
      <c r="H94" s="5">
        <v>12</v>
      </c>
      <c r="I94" s="21" t="str">
        <f t="shared" si="2"/>
        <v>D</v>
      </c>
    </row>
    <row r="95" spans="1:9" x14ac:dyDescent="0.2">
      <c r="A95" t="s">
        <v>245</v>
      </c>
      <c r="B95" t="s">
        <v>246</v>
      </c>
      <c r="C95" t="s">
        <v>63</v>
      </c>
      <c r="D95" s="3">
        <v>39.9</v>
      </c>
      <c r="E95" s="3">
        <v>56.9</v>
      </c>
      <c r="F95" s="3" t="s">
        <v>236</v>
      </c>
      <c r="G95" s="3" t="s">
        <v>236</v>
      </c>
      <c r="H95" s="5">
        <v>-7</v>
      </c>
      <c r="I95" s="21" t="str">
        <f t="shared" si="2"/>
        <v>R</v>
      </c>
    </row>
    <row r="96" spans="1:9" x14ac:dyDescent="0.2">
      <c r="A96" t="s">
        <v>247</v>
      </c>
      <c r="B96" t="s">
        <v>248</v>
      </c>
      <c r="C96" t="s">
        <v>96</v>
      </c>
      <c r="D96" s="3">
        <v>51.4</v>
      </c>
      <c r="E96" s="3">
        <v>44.1</v>
      </c>
      <c r="F96" s="3" t="s">
        <v>236</v>
      </c>
      <c r="G96" s="3" t="s">
        <v>236</v>
      </c>
      <c r="H96" s="14">
        <v>0</v>
      </c>
      <c r="I96" s="21" t="str">
        <f t="shared" si="2"/>
        <v>D</v>
      </c>
    </row>
    <row r="97" spans="1:9" x14ac:dyDescent="0.2">
      <c r="A97" t="s">
        <v>249</v>
      </c>
      <c r="B97" t="s">
        <v>250</v>
      </c>
      <c r="C97" t="s">
        <v>71</v>
      </c>
      <c r="D97" s="3">
        <v>37.700000000000003</v>
      </c>
      <c r="E97" s="3">
        <v>58.4</v>
      </c>
      <c r="F97" s="3" t="s">
        <v>236</v>
      </c>
      <c r="G97" s="3" t="s">
        <v>236</v>
      </c>
      <c r="H97" s="5">
        <v>-11</v>
      </c>
      <c r="I97" s="21" t="str">
        <f t="shared" si="2"/>
        <v>R</v>
      </c>
    </row>
    <row r="98" spans="1:9" x14ac:dyDescent="0.2">
      <c r="A98" t="s">
        <v>251</v>
      </c>
      <c r="B98" t="s">
        <v>252</v>
      </c>
      <c r="C98" t="s">
        <v>77</v>
      </c>
      <c r="D98" s="3">
        <v>54.8</v>
      </c>
      <c r="E98" s="3">
        <v>41.9</v>
      </c>
      <c r="F98" s="3" t="s">
        <v>236</v>
      </c>
      <c r="G98" s="3" t="s">
        <v>236</v>
      </c>
      <c r="H98" s="14">
        <v>5</v>
      </c>
      <c r="I98" s="21" t="str">
        <f t="shared" si="2"/>
        <v>D</v>
      </c>
    </row>
    <row r="99" spans="1:9" x14ac:dyDescent="0.2">
      <c r="A99" t="s">
        <v>253</v>
      </c>
      <c r="B99" t="s">
        <v>254</v>
      </c>
      <c r="C99" t="s">
        <v>255</v>
      </c>
      <c r="D99" s="3">
        <v>61.8</v>
      </c>
      <c r="E99" s="3">
        <v>34.9</v>
      </c>
      <c r="F99" s="3" t="s">
        <v>236</v>
      </c>
      <c r="G99" s="3" t="s">
        <v>236</v>
      </c>
      <c r="H99" s="5">
        <v>11</v>
      </c>
      <c r="I99" s="21" t="str">
        <f t="shared" si="2"/>
        <v>D</v>
      </c>
    </row>
    <row r="100" spans="1:9" x14ac:dyDescent="0.2">
      <c r="A100" t="s">
        <v>256</v>
      </c>
      <c r="B100" t="s">
        <v>257</v>
      </c>
      <c r="C100" t="s">
        <v>12</v>
      </c>
      <c r="D100" s="3">
        <v>32.5</v>
      </c>
      <c r="E100" s="3">
        <v>64.8</v>
      </c>
      <c r="F100" s="3" t="s">
        <v>236</v>
      </c>
      <c r="G100" s="3" t="s">
        <v>236</v>
      </c>
      <c r="H100" s="5">
        <v>-15</v>
      </c>
      <c r="I100" s="21" t="str">
        <f t="shared" si="2"/>
        <v>R</v>
      </c>
    </row>
    <row r="101" spans="1:9" x14ac:dyDescent="0.2">
      <c r="A101" t="s">
        <v>258</v>
      </c>
      <c r="B101" t="s">
        <v>259</v>
      </c>
      <c r="C101" t="s">
        <v>127</v>
      </c>
      <c r="D101" s="3">
        <v>38.799999999999997</v>
      </c>
      <c r="E101" s="3">
        <v>57.4</v>
      </c>
      <c r="F101" s="3" t="s">
        <v>236</v>
      </c>
      <c r="G101" s="3" t="s">
        <v>236</v>
      </c>
      <c r="H101" s="5">
        <v>-8</v>
      </c>
      <c r="I101" s="21" t="str">
        <f t="shared" si="2"/>
        <v>R</v>
      </c>
    </row>
    <row r="102" spans="1:9" x14ac:dyDescent="0.2">
      <c r="A102" t="s">
        <v>260</v>
      </c>
      <c r="B102" t="s">
        <v>261</v>
      </c>
      <c r="C102" t="s">
        <v>164</v>
      </c>
      <c r="D102" s="3">
        <v>49.6</v>
      </c>
      <c r="E102" s="3">
        <v>46.4</v>
      </c>
      <c r="F102" s="3" t="s">
        <v>236</v>
      </c>
      <c r="G102" s="3" t="s">
        <v>236</v>
      </c>
      <c r="H102" s="14">
        <v>2</v>
      </c>
      <c r="I102" s="21" t="str">
        <f t="shared" si="2"/>
        <v>D</v>
      </c>
    </row>
    <row r="103" spans="1:9" x14ac:dyDescent="0.2">
      <c r="A103" t="s">
        <v>262</v>
      </c>
      <c r="B103" t="s">
        <v>263</v>
      </c>
      <c r="C103" t="s">
        <v>133</v>
      </c>
      <c r="D103" s="3">
        <v>57.2</v>
      </c>
      <c r="E103" s="3">
        <v>39</v>
      </c>
      <c r="F103" s="3" t="s">
        <v>236</v>
      </c>
      <c r="G103" s="3" t="s">
        <v>236</v>
      </c>
      <c r="H103" s="5">
        <v>7</v>
      </c>
      <c r="I103" s="21" t="str">
        <f t="shared" si="2"/>
        <v>D</v>
      </c>
    </row>
    <row r="104" spans="1:9" x14ac:dyDescent="0.2">
      <c r="A104" t="s">
        <v>264</v>
      </c>
      <c r="B104" t="s">
        <v>265</v>
      </c>
      <c r="C104" t="s">
        <v>212</v>
      </c>
      <c r="D104" s="3">
        <v>43.1</v>
      </c>
      <c r="E104" s="3">
        <v>53.1</v>
      </c>
      <c r="F104" s="3" t="s">
        <v>236</v>
      </c>
      <c r="G104" s="3" t="s">
        <v>236</v>
      </c>
      <c r="H104" s="5">
        <v>-6</v>
      </c>
      <c r="I104" s="21" t="str">
        <f t="shared" si="2"/>
        <v>R</v>
      </c>
    </row>
    <row r="105" spans="1:9" x14ac:dyDescent="0.2">
      <c r="A105" t="s">
        <v>266</v>
      </c>
      <c r="B105" t="s">
        <v>267</v>
      </c>
      <c r="C105" t="s">
        <v>63</v>
      </c>
      <c r="D105" s="3">
        <v>43</v>
      </c>
      <c r="E105" s="3">
        <v>53.7</v>
      </c>
      <c r="F105" s="3" t="s">
        <v>236</v>
      </c>
      <c r="G105" s="3" t="s">
        <v>236</v>
      </c>
      <c r="H105" s="5">
        <v>-7</v>
      </c>
      <c r="I105" s="21" t="str">
        <f t="shared" si="2"/>
        <v>R</v>
      </c>
    </row>
    <row r="106" spans="1:9" x14ac:dyDescent="0.2">
      <c r="A106" t="s">
        <v>268</v>
      </c>
      <c r="B106" t="s">
        <v>269</v>
      </c>
      <c r="C106" t="s">
        <v>54</v>
      </c>
      <c r="D106" s="3">
        <v>35</v>
      </c>
      <c r="E106" s="3">
        <v>62.2</v>
      </c>
      <c r="F106" s="3" t="s">
        <v>236</v>
      </c>
      <c r="G106" s="3" t="s">
        <v>236</v>
      </c>
      <c r="H106" s="5">
        <v>-13</v>
      </c>
      <c r="I106" s="21" t="str">
        <f t="shared" si="2"/>
        <v>R</v>
      </c>
    </row>
    <row r="107" spans="1:9" x14ac:dyDescent="0.2">
      <c r="A107" t="s">
        <v>270</v>
      </c>
      <c r="B107" t="s">
        <v>271</v>
      </c>
      <c r="C107" t="s">
        <v>272</v>
      </c>
      <c r="D107" s="3">
        <v>44.1</v>
      </c>
      <c r="E107" s="3">
        <v>53.3</v>
      </c>
      <c r="F107" s="3" t="s">
        <v>236</v>
      </c>
      <c r="G107" s="3" t="s">
        <v>236</v>
      </c>
      <c r="H107" s="14">
        <v>-5</v>
      </c>
      <c r="I107" s="21" t="str">
        <f t="shared" si="2"/>
        <v>R</v>
      </c>
    </row>
    <row r="108" spans="1:9" x14ac:dyDescent="0.2">
      <c r="A108" t="s">
        <v>273</v>
      </c>
      <c r="B108" t="s">
        <v>274</v>
      </c>
      <c r="C108" t="s">
        <v>54</v>
      </c>
      <c r="D108" s="3">
        <v>37.5</v>
      </c>
      <c r="E108" s="3">
        <v>59.6</v>
      </c>
      <c r="F108" s="3" t="s">
        <v>236</v>
      </c>
      <c r="G108" s="3" t="s">
        <v>236</v>
      </c>
      <c r="H108" s="5">
        <v>-13</v>
      </c>
      <c r="I108" s="21" t="str">
        <f t="shared" si="2"/>
        <v>R</v>
      </c>
    </row>
    <row r="109" spans="1:9" x14ac:dyDescent="0.2">
      <c r="A109" t="s">
        <v>275</v>
      </c>
      <c r="B109" t="s">
        <v>276</v>
      </c>
      <c r="C109" t="s">
        <v>277</v>
      </c>
      <c r="D109" s="3">
        <v>80.2</v>
      </c>
      <c r="E109" s="3">
        <v>18.100000000000001</v>
      </c>
      <c r="F109" s="3" t="s">
        <v>236</v>
      </c>
      <c r="G109" s="3" t="s">
        <v>236</v>
      </c>
      <c r="H109" s="5">
        <v>31</v>
      </c>
      <c r="I109" s="21" t="str">
        <f t="shared" si="2"/>
        <v>D</v>
      </c>
    </row>
    <row r="110" spans="1:9" x14ac:dyDescent="0.2">
      <c r="A110" t="s">
        <v>278</v>
      </c>
      <c r="B110" t="s">
        <v>279</v>
      </c>
      <c r="C110" t="s">
        <v>112</v>
      </c>
      <c r="D110" s="3">
        <v>58.6</v>
      </c>
      <c r="E110" s="3">
        <v>39.1</v>
      </c>
      <c r="F110" s="3" t="s">
        <v>236</v>
      </c>
      <c r="G110" s="3" t="s">
        <v>236</v>
      </c>
      <c r="H110" s="5">
        <v>9</v>
      </c>
      <c r="I110" s="21" t="str">
        <f t="shared" si="2"/>
        <v>D</v>
      </c>
    </row>
    <row r="111" spans="1:9" x14ac:dyDescent="0.2">
      <c r="A111" t="s">
        <v>280</v>
      </c>
      <c r="B111" t="s">
        <v>281</v>
      </c>
      <c r="C111" t="s">
        <v>202</v>
      </c>
      <c r="D111" s="3">
        <v>56.8</v>
      </c>
      <c r="E111" s="3">
        <v>41</v>
      </c>
      <c r="F111" s="3" t="s">
        <v>236</v>
      </c>
      <c r="G111" s="3" t="s">
        <v>236</v>
      </c>
      <c r="H111" s="5">
        <v>6</v>
      </c>
      <c r="I111" s="21" t="str">
        <f t="shared" si="2"/>
        <v>D</v>
      </c>
    </row>
    <row r="112" spans="1:9" x14ac:dyDescent="0.2">
      <c r="A112" t="s">
        <v>282</v>
      </c>
      <c r="B112" t="s">
        <v>283</v>
      </c>
      <c r="C112" t="s">
        <v>255</v>
      </c>
      <c r="D112" s="3">
        <v>61.9</v>
      </c>
      <c r="E112" s="3">
        <v>35.799999999999997</v>
      </c>
      <c r="F112" s="3" t="s">
        <v>236</v>
      </c>
      <c r="G112" s="3" t="s">
        <v>236</v>
      </c>
      <c r="H112" s="5">
        <v>11</v>
      </c>
      <c r="I112" s="21" t="str">
        <f t="shared" si="2"/>
        <v>D</v>
      </c>
    </row>
    <row r="113" spans="1:9" x14ac:dyDescent="0.2">
      <c r="A113" t="s">
        <v>284</v>
      </c>
      <c r="B113" t="s">
        <v>285</v>
      </c>
      <c r="C113" t="s">
        <v>286</v>
      </c>
      <c r="D113" s="3">
        <v>82.7</v>
      </c>
      <c r="E113" s="3">
        <v>15.5</v>
      </c>
      <c r="F113" s="3" t="s">
        <v>236</v>
      </c>
      <c r="G113" s="3" t="s">
        <v>236</v>
      </c>
      <c r="H113" s="5">
        <v>34</v>
      </c>
      <c r="I113" s="21" t="str">
        <f t="shared" si="2"/>
        <v>D</v>
      </c>
    </row>
    <row r="114" spans="1:9" x14ac:dyDescent="0.2">
      <c r="A114" t="s">
        <v>287</v>
      </c>
      <c r="B114" t="s">
        <v>288</v>
      </c>
      <c r="C114" t="s">
        <v>193</v>
      </c>
      <c r="D114" s="3">
        <v>47.9</v>
      </c>
      <c r="E114" s="3">
        <v>49.7</v>
      </c>
      <c r="F114" s="3" t="s">
        <v>236</v>
      </c>
      <c r="G114" s="3" t="s">
        <v>236</v>
      </c>
      <c r="H114" s="14">
        <v>-4</v>
      </c>
      <c r="I114" s="21" t="str">
        <f t="shared" si="2"/>
        <v>R</v>
      </c>
    </row>
    <row r="115" spans="1:9" x14ac:dyDescent="0.2">
      <c r="A115" t="s">
        <v>289</v>
      </c>
      <c r="B115" t="s">
        <v>290</v>
      </c>
      <c r="C115" t="s">
        <v>202</v>
      </c>
      <c r="D115" s="3">
        <v>56.8</v>
      </c>
      <c r="E115" s="3">
        <v>40.5</v>
      </c>
      <c r="F115" s="3" t="s">
        <v>236</v>
      </c>
      <c r="G115" s="3" t="s">
        <v>236</v>
      </c>
      <c r="H115" s="5">
        <v>6</v>
      </c>
      <c r="I115" s="21" t="str">
        <f t="shared" si="2"/>
        <v>D</v>
      </c>
    </row>
    <row r="116" spans="1:9" x14ac:dyDescent="0.2">
      <c r="A116" t="s">
        <v>291</v>
      </c>
      <c r="B116" t="s">
        <v>292</v>
      </c>
      <c r="C116" t="s">
        <v>77</v>
      </c>
      <c r="D116" s="3">
        <v>58.6</v>
      </c>
      <c r="E116" s="3">
        <v>38.9</v>
      </c>
      <c r="F116" s="3" t="s">
        <v>236</v>
      </c>
      <c r="G116" s="3" t="s">
        <v>236</v>
      </c>
      <c r="H116" s="14">
        <v>5</v>
      </c>
      <c r="I116" s="21" t="str">
        <f t="shared" si="2"/>
        <v>D</v>
      </c>
    </row>
    <row r="117" spans="1:9" x14ac:dyDescent="0.2">
      <c r="A117" t="s">
        <v>293</v>
      </c>
      <c r="B117" t="s">
        <v>294</v>
      </c>
      <c r="C117" t="s">
        <v>32</v>
      </c>
      <c r="D117" s="3">
        <v>40.9</v>
      </c>
      <c r="E117" s="3">
        <v>56.4</v>
      </c>
      <c r="F117" s="3">
        <v>43</v>
      </c>
      <c r="G117" s="3">
        <v>55.9</v>
      </c>
      <c r="H117" s="5">
        <v>-9</v>
      </c>
      <c r="I117" s="21" t="str">
        <f t="shared" si="2"/>
        <v>R</v>
      </c>
    </row>
    <row r="118" spans="1:9" x14ac:dyDescent="0.2">
      <c r="A118" t="s">
        <v>295</v>
      </c>
      <c r="B118" t="s">
        <v>296</v>
      </c>
      <c r="C118" t="s">
        <v>202</v>
      </c>
      <c r="D118" s="3">
        <v>55</v>
      </c>
      <c r="E118" s="3">
        <v>43.3</v>
      </c>
      <c r="F118" s="3">
        <v>58.6</v>
      </c>
      <c r="G118" s="3">
        <v>40.799999999999997</v>
      </c>
      <c r="H118" s="5">
        <v>6</v>
      </c>
      <c r="I118" s="21" t="str">
        <f t="shared" si="2"/>
        <v>D</v>
      </c>
    </row>
    <row r="119" spans="1:9" x14ac:dyDescent="0.2">
      <c r="A119" t="s">
        <v>297</v>
      </c>
      <c r="B119" t="s">
        <v>298</v>
      </c>
      <c r="C119" t="s">
        <v>23</v>
      </c>
      <c r="D119" s="3">
        <v>32.799999999999997</v>
      </c>
      <c r="E119" s="3">
        <v>64.3</v>
      </c>
      <c r="F119" s="3">
        <v>33</v>
      </c>
      <c r="G119" s="3">
        <v>65.900000000000006</v>
      </c>
      <c r="H119" s="5">
        <v>-18</v>
      </c>
      <c r="I119" s="21" t="str">
        <f t="shared" si="2"/>
        <v>R</v>
      </c>
    </row>
    <row r="120" spans="1:9" x14ac:dyDescent="0.2">
      <c r="A120" t="s">
        <v>299</v>
      </c>
      <c r="B120" t="s">
        <v>300</v>
      </c>
      <c r="C120" t="s">
        <v>120</v>
      </c>
      <c r="D120" s="3">
        <v>75.3</v>
      </c>
      <c r="E120" s="3">
        <v>22.2</v>
      </c>
      <c r="F120" s="3">
        <v>73.599999999999994</v>
      </c>
      <c r="G120" s="3">
        <v>25.6</v>
      </c>
      <c r="H120" s="5">
        <v>24</v>
      </c>
      <c r="I120" s="21" t="str">
        <f t="shared" si="2"/>
        <v>D</v>
      </c>
    </row>
    <row r="121" spans="1:9" x14ac:dyDescent="0.2">
      <c r="A121" t="s">
        <v>301</v>
      </c>
      <c r="B121" t="s">
        <v>302</v>
      </c>
      <c r="C121" t="s">
        <v>286</v>
      </c>
      <c r="D121" s="3">
        <v>85</v>
      </c>
      <c r="E121" s="3">
        <v>11.9</v>
      </c>
      <c r="F121" s="3">
        <v>83.1</v>
      </c>
      <c r="G121" s="3">
        <v>15.8</v>
      </c>
      <c r="H121" s="5">
        <v>34</v>
      </c>
      <c r="I121" s="21" t="str">
        <f t="shared" si="2"/>
        <v>D</v>
      </c>
    </row>
    <row r="122" spans="1:9" x14ac:dyDescent="0.2">
      <c r="A122" t="s">
        <v>303</v>
      </c>
      <c r="B122" t="s">
        <v>304</v>
      </c>
      <c r="C122" t="s">
        <v>127</v>
      </c>
      <c r="D122" s="3">
        <v>46.8</v>
      </c>
      <c r="E122" s="3">
        <v>48.3</v>
      </c>
      <c r="F122" s="3">
        <v>37.4</v>
      </c>
      <c r="G122" s="3">
        <v>60.9</v>
      </c>
      <c r="H122" s="5">
        <v>-8</v>
      </c>
      <c r="I122" s="21" t="str">
        <f t="shared" si="2"/>
        <v>D</v>
      </c>
    </row>
    <row r="123" spans="1:9" x14ac:dyDescent="0.2">
      <c r="A123" t="s">
        <v>305</v>
      </c>
      <c r="B123" t="s">
        <v>306</v>
      </c>
      <c r="C123" t="s">
        <v>32</v>
      </c>
      <c r="D123" s="3">
        <v>44.8</v>
      </c>
      <c r="E123" s="3">
        <v>51.1</v>
      </c>
      <c r="F123" s="3">
        <v>38.4</v>
      </c>
      <c r="G123" s="3">
        <v>60.2</v>
      </c>
      <c r="H123" s="5">
        <v>-9</v>
      </c>
      <c r="I123" s="21" t="str">
        <f t="shared" si="2"/>
        <v>R</v>
      </c>
    </row>
    <row r="124" spans="1:9" x14ac:dyDescent="0.2">
      <c r="A124" t="s">
        <v>307</v>
      </c>
      <c r="B124" t="s">
        <v>308</v>
      </c>
      <c r="C124" t="s">
        <v>12</v>
      </c>
      <c r="D124" s="3">
        <v>34.4</v>
      </c>
      <c r="E124" s="3">
        <v>63.3</v>
      </c>
      <c r="F124" s="3">
        <v>37.5</v>
      </c>
      <c r="G124" s="3">
        <v>61.6</v>
      </c>
      <c r="H124" s="5">
        <v>-15</v>
      </c>
      <c r="I124" s="21" t="str">
        <f t="shared" si="2"/>
        <v>R</v>
      </c>
    </row>
    <row r="125" spans="1:9" x14ac:dyDescent="0.2">
      <c r="A125" t="s">
        <v>309</v>
      </c>
      <c r="B125" t="s">
        <v>310</v>
      </c>
      <c r="C125" t="s">
        <v>311</v>
      </c>
      <c r="D125" s="3">
        <v>19.3</v>
      </c>
      <c r="E125" s="3">
        <v>77.8</v>
      </c>
      <c r="F125" s="3">
        <v>20.5</v>
      </c>
      <c r="G125" s="3">
        <v>78.2</v>
      </c>
      <c r="H125" s="5">
        <v>-31</v>
      </c>
      <c r="I125" s="21" t="str">
        <f t="shared" si="2"/>
        <v>R</v>
      </c>
    </row>
    <row r="126" spans="1:9" x14ac:dyDescent="0.2">
      <c r="A126" t="s">
        <v>312</v>
      </c>
      <c r="B126" t="s">
        <v>313</v>
      </c>
      <c r="C126" t="s">
        <v>12</v>
      </c>
      <c r="D126" s="3">
        <v>35.799999999999997</v>
      </c>
      <c r="E126" s="3">
        <v>61.3</v>
      </c>
      <c r="F126" s="3">
        <v>36.299999999999997</v>
      </c>
      <c r="G126" s="3">
        <v>62.5</v>
      </c>
      <c r="H126" s="5">
        <v>-15</v>
      </c>
      <c r="I126" s="21" t="str">
        <f t="shared" si="2"/>
        <v>R</v>
      </c>
    </row>
    <row r="127" spans="1:9" x14ac:dyDescent="0.2">
      <c r="A127" t="s">
        <v>314</v>
      </c>
      <c r="B127" t="s">
        <v>315</v>
      </c>
      <c r="C127" t="s">
        <v>60</v>
      </c>
      <c r="D127" s="3">
        <v>35.299999999999997</v>
      </c>
      <c r="E127" s="3">
        <v>60.3</v>
      </c>
      <c r="F127" s="3">
        <v>31.5</v>
      </c>
      <c r="G127" s="3">
        <v>66.900000000000006</v>
      </c>
      <c r="H127" s="5">
        <v>-17</v>
      </c>
      <c r="I127" s="21" t="str">
        <f t="shared" si="2"/>
        <v>R</v>
      </c>
    </row>
    <row r="128" spans="1:9" x14ac:dyDescent="0.2">
      <c r="A128" t="s">
        <v>316</v>
      </c>
      <c r="B128" t="s">
        <v>317</v>
      </c>
      <c r="C128" t="s">
        <v>32</v>
      </c>
      <c r="D128" s="3">
        <v>40.700000000000003</v>
      </c>
      <c r="E128" s="3">
        <v>56.9</v>
      </c>
      <c r="F128" s="3">
        <v>43.7</v>
      </c>
      <c r="G128" s="3">
        <v>55.4</v>
      </c>
      <c r="H128" s="5">
        <v>-9</v>
      </c>
      <c r="I128" s="21" t="str">
        <f t="shared" si="2"/>
        <v>R</v>
      </c>
    </row>
    <row r="129" spans="1:10" x14ac:dyDescent="0.2">
      <c r="A129" t="s">
        <v>318</v>
      </c>
      <c r="B129" t="s">
        <v>319</v>
      </c>
      <c r="C129" t="s">
        <v>29</v>
      </c>
      <c r="D129" s="3">
        <v>71</v>
      </c>
      <c r="E129" s="3">
        <v>26.6</v>
      </c>
      <c r="F129" s="3">
        <v>69.3</v>
      </c>
      <c r="G129" s="3">
        <v>30</v>
      </c>
      <c r="H129" s="5">
        <v>20</v>
      </c>
      <c r="I129" s="21" t="str">
        <f t="shared" si="2"/>
        <v>D</v>
      </c>
    </row>
    <row r="130" spans="1:10" x14ac:dyDescent="0.2">
      <c r="A130" t="s">
        <v>320</v>
      </c>
      <c r="B130" t="s">
        <v>321</v>
      </c>
      <c r="C130" t="s">
        <v>322</v>
      </c>
      <c r="D130" s="3">
        <v>22.1</v>
      </c>
      <c r="E130" s="3">
        <v>75</v>
      </c>
      <c r="F130" s="3">
        <v>25.3</v>
      </c>
      <c r="G130" s="3">
        <v>73.2</v>
      </c>
      <c r="H130" s="5">
        <v>-27</v>
      </c>
      <c r="I130" s="21" t="str">
        <f t="shared" si="2"/>
        <v>R</v>
      </c>
    </row>
    <row r="131" spans="1:10" x14ac:dyDescent="0.2">
      <c r="A131" t="s">
        <v>323</v>
      </c>
      <c r="B131" t="s">
        <v>324</v>
      </c>
      <c r="C131" t="s">
        <v>153</v>
      </c>
      <c r="D131" s="3">
        <v>63.1</v>
      </c>
      <c r="E131" s="3">
        <v>30.5</v>
      </c>
      <c r="F131" s="3">
        <v>69.7</v>
      </c>
      <c r="G131" s="3">
        <v>29</v>
      </c>
      <c r="H131" s="5">
        <v>17</v>
      </c>
      <c r="I131" s="21" t="str">
        <f t="shared" si="2"/>
        <v>D</v>
      </c>
    </row>
    <row r="132" spans="1:10" x14ac:dyDescent="0.2">
      <c r="A132" t="s">
        <v>325</v>
      </c>
      <c r="B132" t="s">
        <v>326</v>
      </c>
      <c r="C132" t="s">
        <v>161</v>
      </c>
      <c r="D132" s="3">
        <v>61.4</v>
      </c>
      <c r="E132" s="3">
        <v>29.6</v>
      </c>
      <c r="F132" s="3">
        <v>71.400000000000006</v>
      </c>
      <c r="G132" s="3">
        <v>26.7</v>
      </c>
      <c r="H132" s="5">
        <v>19</v>
      </c>
      <c r="I132" s="21" t="str">
        <f t="shared" si="2"/>
        <v>D</v>
      </c>
    </row>
    <row r="133" spans="1:10" x14ac:dyDescent="0.2">
      <c r="A133" t="s">
        <v>387</v>
      </c>
      <c r="B133" t="s">
        <v>388</v>
      </c>
      <c r="C133" t="s">
        <v>389</v>
      </c>
      <c r="D133" s="3">
        <v>44.6</v>
      </c>
      <c r="E133" s="3">
        <v>48.1</v>
      </c>
      <c r="F133" s="3">
        <v>55.9</v>
      </c>
      <c r="G133" s="3">
        <v>42.3</v>
      </c>
      <c r="H133" s="14">
        <v>1</v>
      </c>
      <c r="I133" s="21" t="str">
        <f t="shared" si="2"/>
        <v>D</v>
      </c>
    </row>
    <row r="134" spans="1:10" x14ac:dyDescent="0.2">
      <c r="A134" t="s">
        <v>390</v>
      </c>
      <c r="B134" t="s">
        <v>391</v>
      </c>
      <c r="C134" t="s">
        <v>389</v>
      </c>
      <c r="D134" s="3">
        <v>44.4</v>
      </c>
      <c r="E134" s="3">
        <v>48.5</v>
      </c>
      <c r="F134" s="3">
        <v>55.5</v>
      </c>
      <c r="G134" s="3">
        <v>42.5</v>
      </c>
      <c r="H134" s="14">
        <v>1</v>
      </c>
      <c r="I134" s="21" t="str">
        <f t="shared" ref="I134:I197" si="3">MID(B134,SEARCH("(",B134)+1,SEARCH(")",B134)-SEARCH("(",B134)-1)</f>
        <v>D</v>
      </c>
    </row>
    <row r="135" spans="1:10" x14ac:dyDescent="0.2">
      <c r="A135" t="s">
        <v>392</v>
      </c>
      <c r="B135" t="s">
        <v>393</v>
      </c>
      <c r="C135" t="s">
        <v>38</v>
      </c>
      <c r="D135" s="3">
        <v>44.5</v>
      </c>
      <c r="E135" s="3">
        <v>48</v>
      </c>
      <c r="F135" s="3">
        <v>51.2</v>
      </c>
      <c r="G135" s="3">
        <v>46.9</v>
      </c>
      <c r="H135" s="14">
        <v>-1</v>
      </c>
      <c r="I135" s="21" t="str">
        <f t="shared" si="3"/>
        <v>D</v>
      </c>
      <c r="J135" t="s">
        <v>1119</v>
      </c>
    </row>
    <row r="136" spans="1:10" x14ac:dyDescent="0.2">
      <c r="A136" t="s">
        <v>394</v>
      </c>
      <c r="B136" t="s">
        <v>395</v>
      </c>
      <c r="C136" t="s">
        <v>71</v>
      </c>
      <c r="D136" s="3">
        <v>33.200000000000003</v>
      </c>
      <c r="E136" s="3">
        <v>60.3</v>
      </c>
      <c r="F136" s="3">
        <v>45</v>
      </c>
      <c r="G136" s="3">
        <v>53.2</v>
      </c>
      <c r="H136" s="5">
        <v>-11</v>
      </c>
      <c r="I136" s="21" t="str">
        <f t="shared" si="3"/>
        <v>R</v>
      </c>
    </row>
    <row r="137" spans="1:10" x14ac:dyDescent="0.2">
      <c r="A137" t="s">
        <v>327</v>
      </c>
      <c r="B137" t="s">
        <v>328</v>
      </c>
      <c r="C137" t="s">
        <v>44</v>
      </c>
      <c r="D137" s="3">
        <v>25.4</v>
      </c>
      <c r="E137" s="3">
        <v>63.7</v>
      </c>
      <c r="F137" s="3">
        <v>32.200000000000003</v>
      </c>
      <c r="G137" s="3">
        <v>64.900000000000006</v>
      </c>
      <c r="H137" s="5">
        <v>-21</v>
      </c>
      <c r="I137" s="21" t="str">
        <f t="shared" si="3"/>
        <v>R</v>
      </c>
    </row>
    <row r="138" spans="1:10" x14ac:dyDescent="0.2">
      <c r="A138" t="s">
        <v>329</v>
      </c>
      <c r="B138" t="s">
        <v>330</v>
      </c>
      <c r="C138" t="s">
        <v>60</v>
      </c>
      <c r="D138" s="3">
        <v>29.8</v>
      </c>
      <c r="E138" s="3">
        <v>54.5</v>
      </c>
      <c r="F138" s="3">
        <v>33.1</v>
      </c>
      <c r="G138" s="3">
        <v>64.099999999999994</v>
      </c>
      <c r="H138" s="5">
        <v>-17</v>
      </c>
      <c r="I138" s="21" t="str">
        <f t="shared" si="3"/>
        <v>R</v>
      </c>
    </row>
    <row r="139" spans="1:10" x14ac:dyDescent="0.2">
      <c r="A139" t="s">
        <v>331</v>
      </c>
      <c r="B139" t="s">
        <v>332</v>
      </c>
      <c r="C139" t="s">
        <v>107</v>
      </c>
      <c r="D139" s="3">
        <v>74.7</v>
      </c>
      <c r="E139" s="3">
        <v>21.5</v>
      </c>
      <c r="F139" s="3">
        <v>78.900000000000006</v>
      </c>
      <c r="G139" s="3">
        <v>20.3</v>
      </c>
      <c r="H139" s="5">
        <v>27</v>
      </c>
      <c r="I139" s="21" t="str">
        <f t="shared" si="3"/>
        <v>D</v>
      </c>
    </row>
    <row r="140" spans="1:10" x14ac:dyDescent="0.2">
      <c r="A140" t="s">
        <v>333</v>
      </c>
      <c r="B140" t="s">
        <v>334</v>
      </c>
      <c r="C140" t="s">
        <v>145</v>
      </c>
      <c r="D140" s="3">
        <v>77.599999999999994</v>
      </c>
      <c r="E140" s="3">
        <v>19</v>
      </c>
      <c r="F140" s="3">
        <v>80.7</v>
      </c>
      <c r="G140" s="3">
        <v>18.600000000000001</v>
      </c>
      <c r="H140" s="5">
        <v>29</v>
      </c>
      <c r="I140" s="21" t="str">
        <f t="shared" si="3"/>
        <v>D</v>
      </c>
    </row>
    <row r="141" spans="1:10" x14ac:dyDescent="0.2">
      <c r="A141" t="s">
        <v>335</v>
      </c>
      <c r="B141" t="s">
        <v>336</v>
      </c>
      <c r="C141" t="s">
        <v>202</v>
      </c>
      <c r="D141" s="3">
        <v>54.9</v>
      </c>
      <c r="E141" s="3">
        <v>39.4</v>
      </c>
      <c r="F141" s="3">
        <v>56</v>
      </c>
      <c r="G141" s="3">
        <v>42.5</v>
      </c>
      <c r="H141" s="5">
        <v>6</v>
      </c>
      <c r="I141" s="21" t="str">
        <f t="shared" si="3"/>
        <v>D</v>
      </c>
    </row>
    <row r="142" spans="1:10" x14ac:dyDescent="0.2">
      <c r="A142" t="s">
        <v>337</v>
      </c>
      <c r="B142" t="s">
        <v>338</v>
      </c>
      <c r="C142" t="s">
        <v>173</v>
      </c>
      <c r="D142" s="3">
        <v>81.3</v>
      </c>
      <c r="E142" s="3">
        <v>13.1</v>
      </c>
      <c r="F142" s="3">
        <v>80.900000000000006</v>
      </c>
      <c r="G142" s="3">
        <v>17.100000000000001</v>
      </c>
      <c r="H142" s="5">
        <v>33</v>
      </c>
      <c r="I142" s="21" t="str">
        <f t="shared" si="3"/>
        <v>D</v>
      </c>
    </row>
    <row r="143" spans="1:10" x14ac:dyDescent="0.2">
      <c r="A143" t="s">
        <v>339</v>
      </c>
      <c r="B143" t="s">
        <v>340</v>
      </c>
      <c r="C143" t="s">
        <v>29</v>
      </c>
      <c r="D143" s="3">
        <v>69.599999999999994</v>
      </c>
      <c r="E143" s="3">
        <v>23.6</v>
      </c>
      <c r="F143" s="3">
        <v>66</v>
      </c>
      <c r="G143" s="3">
        <v>31.8</v>
      </c>
      <c r="H143" s="5">
        <v>20</v>
      </c>
      <c r="I143" s="21" t="str">
        <f t="shared" si="3"/>
        <v>D</v>
      </c>
    </row>
    <row r="144" spans="1:10" x14ac:dyDescent="0.2">
      <c r="A144" t="s">
        <v>341</v>
      </c>
      <c r="B144" t="s">
        <v>342</v>
      </c>
      <c r="C144" t="s">
        <v>35</v>
      </c>
      <c r="D144" s="3">
        <v>49.9</v>
      </c>
      <c r="E144" s="3">
        <v>43</v>
      </c>
      <c r="F144" s="3">
        <v>45.2</v>
      </c>
      <c r="G144" s="3">
        <v>53.4</v>
      </c>
      <c r="H144" s="14">
        <v>-2</v>
      </c>
      <c r="I144" s="21" t="str">
        <f t="shared" si="3"/>
        <v>D</v>
      </c>
      <c r="J144" t="s">
        <v>1119</v>
      </c>
    </row>
    <row r="145" spans="1:10" x14ac:dyDescent="0.2">
      <c r="A145" t="s">
        <v>343</v>
      </c>
      <c r="B145" t="s">
        <v>344</v>
      </c>
      <c r="C145" t="s">
        <v>345</v>
      </c>
      <c r="D145" s="3">
        <v>86.5</v>
      </c>
      <c r="E145" s="3">
        <v>9.1</v>
      </c>
      <c r="F145" s="3">
        <v>87.3</v>
      </c>
      <c r="G145" s="3">
        <v>11.8</v>
      </c>
      <c r="H145" s="5">
        <v>38</v>
      </c>
      <c r="I145" s="21" t="str">
        <f t="shared" si="3"/>
        <v>D</v>
      </c>
    </row>
    <row r="146" spans="1:10" x14ac:dyDescent="0.2">
      <c r="A146" t="s">
        <v>346</v>
      </c>
      <c r="B146" t="s">
        <v>347</v>
      </c>
      <c r="C146" t="s">
        <v>93</v>
      </c>
      <c r="D146" s="3">
        <v>57.5</v>
      </c>
      <c r="E146" s="3">
        <v>36</v>
      </c>
      <c r="F146" s="3">
        <v>57.5</v>
      </c>
      <c r="G146" s="3">
        <v>41</v>
      </c>
      <c r="H146" s="5">
        <v>8</v>
      </c>
      <c r="I146" s="21" t="str">
        <f t="shared" si="3"/>
        <v>D</v>
      </c>
    </row>
    <row r="147" spans="1:10" x14ac:dyDescent="0.2">
      <c r="A147" t="s">
        <v>348</v>
      </c>
      <c r="B147" t="s">
        <v>349</v>
      </c>
      <c r="C147" t="s">
        <v>148</v>
      </c>
      <c r="D147" s="3">
        <v>69.099999999999994</v>
      </c>
      <c r="E147" s="3">
        <v>24.6</v>
      </c>
      <c r="F147" s="3">
        <v>65</v>
      </c>
      <c r="G147" s="3">
        <v>33.299999999999997</v>
      </c>
      <c r="H147" s="5">
        <v>18</v>
      </c>
      <c r="I147" s="21" t="str">
        <f t="shared" si="3"/>
        <v>D</v>
      </c>
    </row>
    <row r="148" spans="1:10" x14ac:dyDescent="0.2">
      <c r="A148" t="s">
        <v>350</v>
      </c>
      <c r="B148" t="s">
        <v>351</v>
      </c>
      <c r="C148" t="s">
        <v>352</v>
      </c>
      <c r="D148" s="3">
        <v>61</v>
      </c>
      <c r="E148" s="3">
        <v>32.1</v>
      </c>
      <c r="F148" s="3">
        <v>57.5</v>
      </c>
      <c r="G148" s="3">
        <v>41.1</v>
      </c>
      <c r="H148" s="5">
        <v>10</v>
      </c>
      <c r="I148" s="21" t="str">
        <f t="shared" si="3"/>
        <v>D</v>
      </c>
    </row>
    <row r="149" spans="1:10" x14ac:dyDescent="0.2">
      <c r="A149" t="s">
        <v>353</v>
      </c>
      <c r="B149" t="s">
        <v>354</v>
      </c>
      <c r="C149" t="s">
        <v>112</v>
      </c>
      <c r="D149" s="3">
        <v>58.4</v>
      </c>
      <c r="E149" s="3">
        <v>35.200000000000003</v>
      </c>
      <c r="F149" s="3">
        <v>57.8</v>
      </c>
      <c r="G149" s="3">
        <v>40.6</v>
      </c>
      <c r="H149" s="5">
        <v>9</v>
      </c>
      <c r="I149" s="21" t="str">
        <f t="shared" si="3"/>
        <v>D</v>
      </c>
    </row>
    <row r="150" spans="1:10" x14ac:dyDescent="0.2">
      <c r="A150" t="s">
        <v>355</v>
      </c>
      <c r="B150" t="s">
        <v>356</v>
      </c>
      <c r="C150" t="s">
        <v>272</v>
      </c>
      <c r="D150" s="3">
        <v>40.1</v>
      </c>
      <c r="E150" s="3">
        <v>54.9</v>
      </c>
      <c r="F150" s="3">
        <v>49.7</v>
      </c>
      <c r="G150" s="3">
        <v>48.2</v>
      </c>
      <c r="H150" s="14">
        <v>-5</v>
      </c>
      <c r="I150" s="21" t="str">
        <f t="shared" si="3"/>
        <v>R</v>
      </c>
    </row>
    <row r="151" spans="1:10" x14ac:dyDescent="0.2">
      <c r="A151" t="s">
        <v>357</v>
      </c>
      <c r="B151" t="s">
        <v>358</v>
      </c>
      <c r="C151" t="s">
        <v>185</v>
      </c>
      <c r="D151" s="3">
        <v>44.3</v>
      </c>
      <c r="E151" s="3">
        <v>49.5</v>
      </c>
      <c r="F151" s="3">
        <v>48.7</v>
      </c>
      <c r="G151" s="3">
        <v>48.9</v>
      </c>
      <c r="H151" s="14">
        <v>-3</v>
      </c>
      <c r="I151" s="21" t="str">
        <f t="shared" si="3"/>
        <v>R</v>
      </c>
    </row>
    <row r="152" spans="1:10" x14ac:dyDescent="0.2">
      <c r="A152" t="s">
        <v>359</v>
      </c>
      <c r="B152" t="s">
        <v>360</v>
      </c>
      <c r="C152" t="s">
        <v>272</v>
      </c>
      <c r="D152" s="3">
        <v>45.3</v>
      </c>
      <c r="E152" s="3">
        <v>49.3</v>
      </c>
      <c r="F152" s="3">
        <v>44.2</v>
      </c>
      <c r="G152" s="3">
        <v>54.2</v>
      </c>
      <c r="H152" s="14">
        <v>-5</v>
      </c>
      <c r="I152" s="21" t="str">
        <f t="shared" si="3"/>
        <v>D</v>
      </c>
      <c r="J152" t="s">
        <v>1119</v>
      </c>
    </row>
    <row r="153" spans="1:10" x14ac:dyDescent="0.2">
      <c r="A153" t="s">
        <v>361</v>
      </c>
      <c r="B153" t="s">
        <v>362</v>
      </c>
      <c r="C153" t="s">
        <v>44</v>
      </c>
      <c r="D153" s="3">
        <v>24.5</v>
      </c>
      <c r="E153" s="3">
        <v>70.7</v>
      </c>
      <c r="F153" s="3">
        <v>34.1</v>
      </c>
      <c r="G153" s="3">
        <v>64</v>
      </c>
      <c r="H153" s="5">
        <v>-21</v>
      </c>
      <c r="I153" s="21" t="str">
        <f t="shared" si="3"/>
        <v>R</v>
      </c>
    </row>
    <row r="154" spans="1:10" x14ac:dyDescent="0.2">
      <c r="A154" t="s">
        <v>363</v>
      </c>
      <c r="B154" t="s">
        <v>364</v>
      </c>
      <c r="C154" t="s">
        <v>127</v>
      </c>
      <c r="D154" s="3">
        <v>38.200000000000003</v>
      </c>
      <c r="E154" s="3">
        <v>55</v>
      </c>
      <c r="F154" s="3">
        <v>45.3</v>
      </c>
      <c r="G154" s="3">
        <v>52.7</v>
      </c>
      <c r="H154" s="5">
        <v>-8</v>
      </c>
      <c r="I154" s="21" t="str">
        <f t="shared" si="3"/>
        <v>R</v>
      </c>
    </row>
    <row r="155" spans="1:10" x14ac:dyDescent="0.2">
      <c r="A155" t="s">
        <v>365</v>
      </c>
      <c r="B155" t="s">
        <v>366</v>
      </c>
      <c r="C155" t="s">
        <v>88</v>
      </c>
      <c r="D155" s="3">
        <v>46.5</v>
      </c>
      <c r="E155" s="3">
        <v>47.3</v>
      </c>
      <c r="F155" s="3">
        <v>57.5</v>
      </c>
      <c r="G155" s="3">
        <v>40.799999999999997</v>
      </c>
      <c r="H155" s="14">
        <v>3</v>
      </c>
      <c r="I155" s="21" t="str">
        <f t="shared" si="3"/>
        <v>D</v>
      </c>
    </row>
    <row r="156" spans="1:10" x14ac:dyDescent="0.2">
      <c r="A156" t="s">
        <v>367</v>
      </c>
      <c r="B156" t="s">
        <v>368</v>
      </c>
      <c r="C156" t="s">
        <v>12</v>
      </c>
      <c r="D156" s="3">
        <v>32.799999999999997</v>
      </c>
      <c r="E156" s="3">
        <v>60.5</v>
      </c>
      <c r="F156" s="3">
        <v>37.4</v>
      </c>
      <c r="G156" s="3">
        <v>60.7</v>
      </c>
      <c r="H156" s="5">
        <v>-15</v>
      </c>
      <c r="I156" s="21" t="str">
        <f t="shared" si="3"/>
        <v>R</v>
      </c>
    </row>
    <row r="157" spans="1:10" x14ac:dyDescent="0.2">
      <c r="A157" t="s">
        <v>369</v>
      </c>
      <c r="B157" t="s">
        <v>370</v>
      </c>
      <c r="C157" t="s">
        <v>93</v>
      </c>
      <c r="D157" s="3">
        <v>53.8</v>
      </c>
      <c r="E157" s="3">
        <v>41.3</v>
      </c>
      <c r="F157" s="3">
        <v>61.2</v>
      </c>
      <c r="G157" s="3">
        <v>37.4</v>
      </c>
      <c r="H157" s="5">
        <v>8</v>
      </c>
      <c r="I157" s="21" t="str">
        <f t="shared" si="3"/>
        <v>D</v>
      </c>
    </row>
    <row r="158" spans="1:10" x14ac:dyDescent="0.2">
      <c r="A158" t="s">
        <v>371</v>
      </c>
      <c r="B158" t="s">
        <v>372</v>
      </c>
      <c r="C158" t="s">
        <v>71</v>
      </c>
      <c r="D158" s="3">
        <v>35.9</v>
      </c>
      <c r="E158" s="3">
        <v>58.9</v>
      </c>
      <c r="F158" s="3">
        <v>42.1</v>
      </c>
      <c r="G158" s="3">
        <v>56.1</v>
      </c>
      <c r="H158" s="5">
        <v>-11</v>
      </c>
      <c r="I158" s="21" t="str">
        <f t="shared" si="3"/>
        <v>R</v>
      </c>
    </row>
    <row r="159" spans="1:10" x14ac:dyDescent="0.2">
      <c r="A159" t="s">
        <v>373</v>
      </c>
      <c r="B159" t="s">
        <v>374</v>
      </c>
      <c r="C159" t="s">
        <v>23</v>
      </c>
      <c r="D159" s="3">
        <v>29.9</v>
      </c>
      <c r="E159" s="3">
        <v>64.7</v>
      </c>
      <c r="F159" s="3">
        <v>35.700000000000003</v>
      </c>
      <c r="G159" s="3">
        <v>62.5</v>
      </c>
      <c r="H159" s="5">
        <v>-18</v>
      </c>
      <c r="I159" s="21" t="str">
        <f t="shared" si="3"/>
        <v>R</v>
      </c>
    </row>
    <row r="160" spans="1:10" x14ac:dyDescent="0.2">
      <c r="A160" t="s">
        <v>375</v>
      </c>
      <c r="B160" t="s">
        <v>376</v>
      </c>
      <c r="C160" t="s">
        <v>60</v>
      </c>
      <c r="D160" s="3">
        <v>30</v>
      </c>
      <c r="E160" s="3">
        <v>63.9</v>
      </c>
      <c r="F160" s="3">
        <v>36.799999999999997</v>
      </c>
      <c r="G160" s="3">
        <v>60.8</v>
      </c>
      <c r="H160" s="5">
        <v>-17</v>
      </c>
      <c r="I160" s="21" t="str">
        <f t="shared" si="3"/>
        <v>R</v>
      </c>
    </row>
    <row r="161" spans="1:10" x14ac:dyDescent="0.2">
      <c r="A161" t="s">
        <v>377</v>
      </c>
      <c r="B161" t="s">
        <v>378</v>
      </c>
      <c r="C161" t="s">
        <v>32</v>
      </c>
      <c r="D161" s="3">
        <v>40.9</v>
      </c>
      <c r="E161" s="3">
        <v>52.6</v>
      </c>
      <c r="F161" s="3">
        <v>40.700000000000003</v>
      </c>
      <c r="G161" s="3">
        <v>57.5</v>
      </c>
      <c r="H161" s="5">
        <v>-9</v>
      </c>
      <c r="I161" s="21" t="str">
        <f t="shared" si="3"/>
        <v>R</v>
      </c>
    </row>
    <row r="162" spans="1:10" x14ac:dyDescent="0.2">
      <c r="A162" t="s">
        <v>379</v>
      </c>
      <c r="B162" t="s">
        <v>380</v>
      </c>
      <c r="C162" t="s">
        <v>23</v>
      </c>
      <c r="D162" s="3">
        <v>27.3</v>
      </c>
      <c r="E162" s="3">
        <v>67.5</v>
      </c>
      <c r="F162" s="3">
        <v>37.299999999999997</v>
      </c>
      <c r="G162" s="3">
        <v>60.4</v>
      </c>
      <c r="H162" s="5">
        <v>-18</v>
      </c>
      <c r="I162" s="21" t="str">
        <f t="shared" si="3"/>
        <v>R</v>
      </c>
    </row>
    <row r="163" spans="1:10" x14ac:dyDescent="0.2">
      <c r="A163" t="s">
        <v>381</v>
      </c>
      <c r="B163" t="s">
        <v>382</v>
      </c>
      <c r="C163" t="s">
        <v>255</v>
      </c>
      <c r="D163" s="3">
        <v>58.2</v>
      </c>
      <c r="E163" s="3">
        <v>35.700000000000003</v>
      </c>
      <c r="F163" s="3">
        <v>62.9</v>
      </c>
      <c r="G163" s="3">
        <v>35.4</v>
      </c>
      <c r="H163" s="5">
        <v>11</v>
      </c>
      <c r="I163" s="21" t="str">
        <f t="shared" si="3"/>
        <v>D</v>
      </c>
    </row>
    <row r="164" spans="1:10" x14ac:dyDescent="0.2">
      <c r="A164" t="s">
        <v>383</v>
      </c>
      <c r="B164" t="s">
        <v>384</v>
      </c>
      <c r="C164" t="s">
        <v>12</v>
      </c>
      <c r="D164" s="3">
        <v>30.8</v>
      </c>
      <c r="E164" s="3">
        <v>64.400000000000006</v>
      </c>
      <c r="F164" s="3">
        <v>39.6</v>
      </c>
      <c r="G164" s="3">
        <v>58.4</v>
      </c>
      <c r="H164" s="5">
        <v>-15</v>
      </c>
      <c r="I164" s="21" t="str">
        <f t="shared" si="3"/>
        <v>R</v>
      </c>
    </row>
    <row r="165" spans="1:10" x14ac:dyDescent="0.2">
      <c r="A165" t="s">
        <v>385</v>
      </c>
      <c r="B165" t="s">
        <v>386</v>
      </c>
      <c r="C165" t="s">
        <v>54</v>
      </c>
      <c r="D165" s="3">
        <v>34</v>
      </c>
      <c r="E165" s="3">
        <v>60.8</v>
      </c>
      <c r="F165" s="3">
        <v>40.700000000000003</v>
      </c>
      <c r="G165" s="3">
        <v>57.1</v>
      </c>
      <c r="H165" s="5">
        <v>-13</v>
      </c>
      <c r="I165" s="21" t="str">
        <f t="shared" si="3"/>
        <v>R</v>
      </c>
    </row>
    <row r="166" spans="1:10" x14ac:dyDescent="0.2">
      <c r="A166" t="s">
        <v>396</v>
      </c>
      <c r="B166" t="s">
        <v>397</v>
      </c>
      <c r="C166" t="s">
        <v>398</v>
      </c>
      <c r="D166" s="3">
        <v>24.2</v>
      </c>
      <c r="E166" s="3">
        <v>69</v>
      </c>
      <c r="F166" s="3">
        <v>27.6</v>
      </c>
      <c r="G166" s="3">
        <v>70</v>
      </c>
      <c r="H166" s="5">
        <v>-24</v>
      </c>
      <c r="I166" s="21" t="str">
        <f t="shared" si="3"/>
        <v>R</v>
      </c>
    </row>
    <row r="167" spans="1:10" x14ac:dyDescent="0.2">
      <c r="A167" t="s">
        <v>399</v>
      </c>
      <c r="B167" t="s">
        <v>400</v>
      </c>
      <c r="C167" t="s">
        <v>80</v>
      </c>
      <c r="D167" s="3">
        <v>37.299999999999997</v>
      </c>
      <c r="E167" s="3">
        <v>55.6</v>
      </c>
      <c r="F167" s="3">
        <v>42.2</v>
      </c>
      <c r="G167" s="3">
        <v>55.4</v>
      </c>
      <c r="H167" s="5">
        <v>-10</v>
      </c>
      <c r="I167" s="21" t="str">
        <f t="shared" si="3"/>
        <v>R</v>
      </c>
    </row>
    <row r="168" spans="1:10" x14ac:dyDescent="0.2">
      <c r="A168" t="s">
        <v>401</v>
      </c>
      <c r="B168" t="s">
        <v>402</v>
      </c>
      <c r="C168" t="s">
        <v>193</v>
      </c>
      <c r="D168" s="3">
        <v>46.9</v>
      </c>
      <c r="E168" s="3">
        <v>45.7</v>
      </c>
      <c r="F168" s="3">
        <v>44.3</v>
      </c>
      <c r="G168" s="3">
        <v>53.8</v>
      </c>
      <c r="H168" s="14">
        <v>-4</v>
      </c>
      <c r="I168" s="21" t="str">
        <f t="shared" si="3"/>
        <v>D</v>
      </c>
      <c r="J168" t="s">
        <v>1119</v>
      </c>
    </row>
    <row r="169" spans="1:10" x14ac:dyDescent="0.2">
      <c r="A169" t="s">
        <v>403</v>
      </c>
      <c r="B169" t="s">
        <v>404</v>
      </c>
      <c r="C169" t="s">
        <v>12</v>
      </c>
      <c r="D169" s="3">
        <v>32.799999999999997</v>
      </c>
      <c r="E169" s="3">
        <v>59.8</v>
      </c>
      <c r="F169" s="3">
        <v>36.1</v>
      </c>
      <c r="G169" s="3">
        <v>61.5</v>
      </c>
      <c r="H169" s="5">
        <v>-15</v>
      </c>
      <c r="I169" s="21" t="str">
        <f t="shared" si="3"/>
        <v>R</v>
      </c>
    </row>
    <row r="170" spans="1:10" x14ac:dyDescent="0.2">
      <c r="A170" t="s">
        <v>405</v>
      </c>
      <c r="B170" t="s">
        <v>406</v>
      </c>
      <c r="C170" t="s">
        <v>407</v>
      </c>
      <c r="D170" s="3">
        <v>23.9</v>
      </c>
      <c r="E170" s="3">
        <v>72.400000000000006</v>
      </c>
      <c r="F170" s="3">
        <v>32.1</v>
      </c>
      <c r="G170" s="3">
        <v>66.400000000000006</v>
      </c>
      <c r="H170" s="5">
        <v>-23</v>
      </c>
      <c r="I170" s="21" t="str">
        <f t="shared" si="3"/>
        <v>R</v>
      </c>
    </row>
    <row r="171" spans="1:10" x14ac:dyDescent="0.2">
      <c r="A171" t="s">
        <v>408</v>
      </c>
      <c r="B171" t="s">
        <v>409</v>
      </c>
      <c r="C171" t="s">
        <v>66</v>
      </c>
      <c r="D171" s="3">
        <v>27.6</v>
      </c>
      <c r="E171" s="3">
        <v>67.5</v>
      </c>
      <c r="F171" s="3">
        <v>35.1</v>
      </c>
      <c r="G171" s="3">
        <v>63.3</v>
      </c>
      <c r="H171" s="5">
        <v>-19</v>
      </c>
      <c r="I171" s="21" t="str">
        <f t="shared" si="3"/>
        <v>R</v>
      </c>
    </row>
    <row r="172" spans="1:10" x14ac:dyDescent="0.2">
      <c r="A172" t="s">
        <v>410</v>
      </c>
      <c r="B172" t="s">
        <v>411</v>
      </c>
      <c r="C172" t="s">
        <v>202</v>
      </c>
      <c r="D172" s="3">
        <v>54.9</v>
      </c>
      <c r="E172" s="3">
        <v>39.9</v>
      </c>
      <c r="F172" s="3">
        <v>56.2</v>
      </c>
      <c r="G172" s="3">
        <v>43.2</v>
      </c>
      <c r="H172" s="5">
        <v>6</v>
      </c>
      <c r="I172" s="21" t="str">
        <f t="shared" si="3"/>
        <v>D</v>
      </c>
    </row>
    <row r="173" spans="1:10" x14ac:dyDescent="0.2">
      <c r="A173" t="s">
        <v>412</v>
      </c>
      <c r="B173" t="s">
        <v>413</v>
      </c>
      <c r="C173" t="s">
        <v>23</v>
      </c>
      <c r="D173" s="3">
        <v>29.2</v>
      </c>
      <c r="E173" s="3">
        <v>65.099999999999994</v>
      </c>
      <c r="F173" s="3">
        <v>34.799999999999997</v>
      </c>
      <c r="G173" s="3">
        <v>63.4</v>
      </c>
      <c r="H173" s="5">
        <v>-18</v>
      </c>
      <c r="I173" s="21" t="str">
        <f t="shared" si="3"/>
        <v>R</v>
      </c>
    </row>
    <row r="174" spans="1:10" x14ac:dyDescent="0.2">
      <c r="A174" t="s">
        <v>414</v>
      </c>
      <c r="B174" t="s">
        <v>415</v>
      </c>
      <c r="C174" t="s">
        <v>311</v>
      </c>
      <c r="D174" s="3">
        <v>17.5</v>
      </c>
      <c r="E174" s="3">
        <v>79.599999999999994</v>
      </c>
      <c r="F174" s="3">
        <v>23.2</v>
      </c>
      <c r="G174" s="3">
        <v>75</v>
      </c>
      <c r="H174" s="5">
        <v>-31</v>
      </c>
      <c r="I174" s="21" t="str">
        <f t="shared" si="3"/>
        <v>R</v>
      </c>
    </row>
    <row r="175" spans="1:10" x14ac:dyDescent="0.2">
      <c r="A175" t="s">
        <v>416</v>
      </c>
      <c r="B175" t="s">
        <v>417</v>
      </c>
      <c r="C175" t="s">
        <v>32</v>
      </c>
      <c r="D175" s="3">
        <v>39.4</v>
      </c>
      <c r="E175" s="3">
        <v>54.7</v>
      </c>
      <c r="F175" s="3">
        <v>42.2</v>
      </c>
      <c r="G175" s="3">
        <v>55.8</v>
      </c>
      <c r="H175" s="5">
        <v>-9</v>
      </c>
      <c r="I175" s="21" t="str">
        <f t="shared" si="3"/>
        <v>R</v>
      </c>
    </row>
    <row r="176" spans="1:10" x14ac:dyDescent="0.2">
      <c r="A176" t="s">
        <v>418</v>
      </c>
      <c r="B176" t="s">
        <v>419</v>
      </c>
      <c r="C176" t="s">
        <v>398</v>
      </c>
      <c r="D176" s="3">
        <v>26.8</v>
      </c>
      <c r="E176" s="3">
        <v>69</v>
      </c>
      <c r="F176" s="3">
        <v>26.9</v>
      </c>
      <c r="G176" s="3">
        <v>70.900000000000006</v>
      </c>
      <c r="H176" s="5">
        <v>-24</v>
      </c>
      <c r="I176" s="21" t="str">
        <f t="shared" si="3"/>
        <v>R</v>
      </c>
    </row>
    <row r="177" spans="1:9" x14ac:dyDescent="0.2">
      <c r="A177" t="s">
        <v>420</v>
      </c>
      <c r="B177" t="s">
        <v>421</v>
      </c>
      <c r="C177" t="s">
        <v>115</v>
      </c>
      <c r="D177" s="3">
        <v>75.099999999999994</v>
      </c>
      <c r="E177" s="3">
        <v>22.4</v>
      </c>
      <c r="F177" s="3">
        <v>75.8</v>
      </c>
      <c r="G177" s="3">
        <v>22.8</v>
      </c>
      <c r="H177" s="5">
        <v>25</v>
      </c>
      <c r="I177" s="21" t="str">
        <f t="shared" si="3"/>
        <v>D</v>
      </c>
    </row>
    <row r="178" spans="1:9" x14ac:dyDescent="0.2">
      <c r="A178" t="s">
        <v>422</v>
      </c>
      <c r="B178" t="s">
        <v>423</v>
      </c>
      <c r="C178" t="s">
        <v>424</v>
      </c>
      <c r="D178" s="3">
        <v>29.2</v>
      </c>
      <c r="E178" s="3">
        <v>67.3</v>
      </c>
      <c r="F178" s="3">
        <v>32.299999999999997</v>
      </c>
      <c r="G178" s="3">
        <v>66.099999999999994</v>
      </c>
      <c r="H178" s="5">
        <v>-20</v>
      </c>
      <c r="I178" s="21" t="str">
        <f t="shared" si="3"/>
        <v>R</v>
      </c>
    </row>
    <row r="179" spans="1:9" x14ac:dyDescent="0.2">
      <c r="A179" t="s">
        <v>425</v>
      </c>
      <c r="B179" t="s">
        <v>426</v>
      </c>
      <c r="C179" t="s">
        <v>54</v>
      </c>
      <c r="D179" s="3">
        <v>36.6</v>
      </c>
      <c r="E179" s="3">
        <v>60.6</v>
      </c>
      <c r="F179" s="3">
        <v>39.700000000000003</v>
      </c>
      <c r="G179" s="3">
        <v>59</v>
      </c>
      <c r="H179" s="5">
        <v>-13</v>
      </c>
      <c r="I179" s="21" t="str">
        <f t="shared" si="3"/>
        <v>R</v>
      </c>
    </row>
    <row r="180" spans="1:9" x14ac:dyDescent="0.2">
      <c r="A180" t="s">
        <v>427</v>
      </c>
      <c r="B180" t="s">
        <v>428</v>
      </c>
      <c r="C180" t="s">
        <v>12</v>
      </c>
      <c r="D180" s="3">
        <v>34.1</v>
      </c>
      <c r="E180" s="3">
        <v>63.5</v>
      </c>
      <c r="F180" s="3">
        <v>37.700000000000003</v>
      </c>
      <c r="G180" s="3">
        <v>61</v>
      </c>
      <c r="H180" s="5">
        <v>-15</v>
      </c>
      <c r="I180" s="21" t="str">
        <f t="shared" si="3"/>
        <v>R</v>
      </c>
    </row>
    <row r="181" spans="1:9" x14ac:dyDescent="0.2">
      <c r="A181" t="s">
        <v>429</v>
      </c>
      <c r="B181" t="s">
        <v>430</v>
      </c>
      <c r="C181" t="s">
        <v>66</v>
      </c>
      <c r="D181" s="3">
        <v>31.3</v>
      </c>
      <c r="E181" s="3">
        <v>65.3</v>
      </c>
      <c r="F181" s="3">
        <v>32</v>
      </c>
      <c r="G181" s="3">
        <v>66.2</v>
      </c>
      <c r="H181" s="5">
        <v>-19</v>
      </c>
      <c r="I181" s="21" t="str">
        <f t="shared" si="3"/>
        <v>R</v>
      </c>
    </row>
    <row r="182" spans="1:9" x14ac:dyDescent="0.2">
      <c r="A182" t="s">
        <v>453</v>
      </c>
      <c r="B182" t="s">
        <v>454</v>
      </c>
      <c r="C182" t="s">
        <v>176</v>
      </c>
      <c r="D182" s="3">
        <v>56.3</v>
      </c>
      <c r="E182" s="3">
        <v>36</v>
      </c>
      <c r="F182" s="3">
        <v>63.8</v>
      </c>
      <c r="G182" s="3">
        <v>34.200000000000003</v>
      </c>
      <c r="H182" s="5">
        <v>12</v>
      </c>
      <c r="I182" s="21" t="str">
        <f t="shared" si="3"/>
        <v>D</v>
      </c>
    </row>
    <row r="183" spans="1:9" x14ac:dyDescent="0.2">
      <c r="A183" t="s">
        <v>455</v>
      </c>
      <c r="B183" t="s">
        <v>456</v>
      </c>
      <c r="C183" t="s">
        <v>112</v>
      </c>
      <c r="D183" s="3">
        <v>55.3</v>
      </c>
      <c r="E183" s="3">
        <v>36.200000000000003</v>
      </c>
      <c r="F183" s="3">
        <v>58.6</v>
      </c>
      <c r="G183" s="3">
        <v>39.1</v>
      </c>
      <c r="H183" s="5">
        <v>9</v>
      </c>
      <c r="I183" s="21" t="str">
        <f t="shared" si="3"/>
        <v>D</v>
      </c>
    </row>
    <row r="184" spans="1:9" x14ac:dyDescent="0.2">
      <c r="A184" t="s">
        <v>457</v>
      </c>
      <c r="B184" t="s">
        <v>458</v>
      </c>
      <c r="C184" t="s">
        <v>112</v>
      </c>
      <c r="D184" s="3">
        <v>57.3</v>
      </c>
      <c r="E184" s="3">
        <v>34.799999999999997</v>
      </c>
      <c r="F184" s="3">
        <v>56.8</v>
      </c>
      <c r="G184" s="3">
        <v>41.3</v>
      </c>
      <c r="H184" s="5">
        <v>9</v>
      </c>
      <c r="I184" s="21" t="str">
        <f t="shared" si="3"/>
        <v>D</v>
      </c>
    </row>
    <row r="185" spans="1:9" x14ac:dyDescent="0.2">
      <c r="A185" t="s">
        <v>459</v>
      </c>
      <c r="B185" t="s">
        <v>460</v>
      </c>
      <c r="C185" t="s">
        <v>112</v>
      </c>
      <c r="D185" s="3">
        <v>58.1</v>
      </c>
      <c r="E185" s="3">
        <v>34.4</v>
      </c>
      <c r="F185" s="3">
        <v>57</v>
      </c>
      <c r="G185" s="3">
        <v>41.2</v>
      </c>
      <c r="H185" s="5">
        <v>9</v>
      </c>
      <c r="I185" s="21" t="str">
        <f t="shared" si="3"/>
        <v>D</v>
      </c>
    </row>
    <row r="186" spans="1:9" x14ac:dyDescent="0.2">
      <c r="A186" t="s">
        <v>461</v>
      </c>
      <c r="B186" t="s">
        <v>462</v>
      </c>
      <c r="C186" t="s">
        <v>148</v>
      </c>
      <c r="D186" s="3">
        <v>68.2</v>
      </c>
      <c r="E186" s="3">
        <v>25.3</v>
      </c>
      <c r="F186" s="3">
        <v>65.099999999999994</v>
      </c>
      <c r="G186" s="3">
        <v>33.1</v>
      </c>
      <c r="H186" s="5">
        <v>18</v>
      </c>
      <c r="I186" s="21" t="str">
        <f t="shared" si="3"/>
        <v>D</v>
      </c>
    </row>
    <row r="187" spans="1:9" x14ac:dyDescent="0.2">
      <c r="A187" t="s">
        <v>463</v>
      </c>
      <c r="B187" t="s">
        <v>464</v>
      </c>
      <c r="C187" t="s">
        <v>202</v>
      </c>
      <c r="D187" s="3">
        <v>55.1</v>
      </c>
      <c r="E187" s="3">
        <v>37.6</v>
      </c>
      <c r="F187" s="3">
        <v>54.6</v>
      </c>
      <c r="G187" s="3">
        <v>43.8</v>
      </c>
      <c r="H187" s="5">
        <v>6</v>
      </c>
      <c r="I187" s="21" t="str">
        <f t="shared" si="3"/>
        <v>D</v>
      </c>
    </row>
    <row r="188" spans="1:9" x14ac:dyDescent="0.2">
      <c r="A188" t="s">
        <v>465</v>
      </c>
      <c r="B188" t="s">
        <v>466</v>
      </c>
      <c r="C188" t="s">
        <v>286</v>
      </c>
      <c r="D188" s="3">
        <v>83</v>
      </c>
      <c r="E188" s="3">
        <v>11.8</v>
      </c>
      <c r="F188" s="3">
        <v>82.3</v>
      </c>
      <c r="G188" s="3">
        <v>15.6</v>
      </c>
      <c r="H188" s="5">
        <v>34</v>
      </c>
      <c r="I188" s="21" t="str">
        <f t="shared" si="3"/>
        <v>D</v>
      </c>
    </row>
    <row r="189" spans="1:9" x14ac:dyDescent="0.2">
      <c r="A189" t="s">
        <v>467</v>
      </c>
      <c r="B189" t="s">
        <v>468</v>
      </c>
      <c r="C189" t="s">
        <v>352</v>
      </c>
      <c r="D189" s="3">
        <v>59.5</v>
      </c>
      <c r="E189" s="3">
        <v>33.799999999999997</v>
      </c>
      <c r="F189" s="3">
        <v>57.7</v>
      </c>
      <c r="G189" s="3">
        <v>40.799999999999997</v>
      </c>
      <c r="H189" s="5">
        <v>10</v>
      </c>
      <c r="I189" s="21" t="str">
        <f t="shared" si="3"/>
        <v>D</v>
      </c>
    </row>
    <row r="190" spans="1:9" x14ac:dyDescent="0.2">
      <c r="A190" t="s">
        <v>469</v>
      </c>
      <c r="B190" t="s">
        <v>470</v>
      </c>
      <c r="C190" t="s">
        <v>57</v>
      </c>
      <c r="D190" s="3">
        <v>51.7</v>
      </c>
      <c r="E190" s="3">
        <v>41.2</v>
      </c>
      <c r="F190" s="3">
        <v>55.4</v>
      </c>
      <c r="G190" s="3">
        <v>43.1</v>
      </c>
      <c r="H190" s="14">
        <v>4</v>
      </c>
      <c r="I190" s="21" t="str">
        <f t="shared" si="3"/>
        <v>D</v>
      </c>
    </row>
    <row r="191" spans="1:9" x14ac:dyDescent="0.2">
      <c r="A191" t="s">
        <v>435</v>
      </c>
      <c r="B191" t="s">
        <v>436</v>
      </c>
      <c r="C191" t="s">
        <v>130</v>
      </c>
      <c r="D191" s="3">
        <v>34.9</v>
      </c>
      <c r="E191" s="3">
        <v>60</v>
      </c>
      <c r="F191" s="3">
        <v>37.299999999999997</v>
      </c>
      <c r="G191" s="3">
        <v>60.5</v>
      </c>
      <c r="H191" s="5">
        <v>-14</v>
      </c>
      <c r="I191" s="21" t="str">
        <f t="shared" si="3"/>
        <v>R</v>
      </c>
    </row>
    <row r="192" spans="1:9" x14ac:dyDescent="0.2">
      <c r="A192" t="s">
        <v>437</v>
      </c>
      <c r="B192" t="s">
        <v>438</v>
      </c>
      <c r="C192" t="s">
        <v>255</v>
      </c>
      <c r="D192" s="3">
        <v>58.1</v>
      </c>
      <c r="E192" s="3">
        <v>37.200000000000003</v>
      </c>
      <c r="F192" s="3">
        <v>63</v>
      </c>
      <c r="G192" s="3">
        <v>35</v>
      </c>
      <c r="H192" s="5">
        <v>11</v>
      </c>
      <c r="I192" s="21" t="str">
        <f t="shared" si="3"/>
        <v>D</v>
      </c>
    </row>
    <row r="193" spans="1:10" x14ac:dyDescent="0.2">
      <c r="A193" t="s">
        <v>439</v>
      </c>
      <c r="B193" t="s">
        <v>440</v>
      </c>
      <c r="C193" t="s">
        <v>41</v>
      </c>
      <c r="D193" s="3">
        <v>62.8</v>
      </c>
      <c r="E193" s="3">
        <v>31.9</v>
      </c>
      <c r="F193" s="3">
        <v>61.3</v>
      </c>
      <c r="G193" s="3">
        <v>36.5</v>
      </c>
      <c r="H193" s="5">
        <v>13</v>
      </c>
      <c r="I193" s="21" t="str">
        <f t="shared" si="3"/>
        <v>D</v>
      </c>
    </row>
    <row r="194" spans="1:10" x14ac:dyDescent="0.2">
      <c r="A194" t="s">
        <v>441</v>
      </c>
      <c r="B194" t="s">
        <v>442</v>
      </c>
      <c r="C194" t="s">
        <v>443</v>
      </c>
      <c r="D194" s="3">
        <v>76.8</v>
      </c>
      <c r="E194" s="3">
        <v>19.7</v>
      </c>
      <c r="F194" s="3">
        <v>77.8</v>
      </c>
      <c r="G194" s="3">
        <v>21.1</v>
      </c>
      <c r="H194" s="5">
        <v>28</v>
      </c>
      <c r="I194" s="21" t="str">
        <f t="shared" si="3"/>
        <v>D</v>
      </c>
    </row>
    <row r="195" spans="1:10" x14ac:dyDescent="0.2">
      <c r="A195" t="s">
        <v>444</v>
      </c>
      <c r="B195" t="s">
        <v>445</v>
      </c>
      <c r="C195" t="s">
        <v>140</v>
      </c>
      <c r="D195" s="3">
        <v>64.900000000000006</v>
      </c>
      <c r="E195" s="3">
        <v>31.1</v>
      </c>
      <c r="F195" s="3">
        <v>66</v>
      </c>
      <c r="G195" s="3">
        <v>32.200000000000003</v>
      </c>
      <c r="H195" s="5">
        <v>16</v>
      </c>
      <c r="I195" s="21" t="str">
        <f t="shared" si="3"/>
        <v>D</v>
      </c>
    </row>
    <row r="196" spans="1:10" x14ac:dyDescent="0.2">
      <c r="A196" t="s">
        <v>446</v>
      </c>
      <c r="B196" t="s">
        <v>447</v>
      </c>
      <c r="C196" t="s">
        <v>202</v>
      </c>
      <c r="D196" s="3">
        <v>55.2</v>
      </c>
      <c r="E196" s="3">
        <v>39.799999999999997</v>
      </c>
      <c r="F196" s="3">
        <v>54.8</v>
      </c>
      <c r="G196" s="3">
        <v>43</v>
      </c>
      <c r="H196" s="5">
        <v>6</v>
      </c>
      <c r="I196" s="21" t="str">
        <f t="shared" si="3"/>
        <v>D</v>
      </c>
    </row>
    <row r="197" spans="1:10" x14ac:dyDescent="0.2">
      <c r="A197" t="s">
        <v>448</v>
      </c>
      <c r="B197" t="s">
        <v>449</v>
      </c>
      <c r="C197" t="s">
        <v>450</v>
      </c>
      <c r="D197" s="3">
        <v>74</v>
      </c>
      <c r="E197" s="3">
        <v>21.5</v>
      </c>
      <c r="F197" s="3">
        <v>75.900000000000006</v>
      </c>
      <c r="G197" s="3">
        <v>22.6</v>
      </c>
      <c r="H197" s="5">
        <v>26</v>
      </c>
      <c r="I197" s="21" t="str">
        <f t="shared" si="3"/>
        <v>D</v>
      </c>
    </row>
    <row r="198" spans="1:10" x14ac:dyDescent="0.2">
      <c r="A198" t="s">
        <v>451</v>
      </c>
      <c r="B198" t="s">
        <v>452</v>
      </c>
      <c r="C198" t="s">
        <v>205</v>
      </c>
      <c r="D198" s="3">
        <v>64.2</v>
      </c>
      <c r="E198" s="3">
        <v>30.9</v>
      </c>
      <c r="F198" s="3">
        <v>62.3</v>
      </c>
      <c r="G198" s="3">
        <v>35.799999999999997</v>
      </c>
      <c r="H198" s="5">
        <v>14</v>
      </c>
      <c r="I198" s="21" t="str">
        <f t="shared" ref="I198:I261" si="4">MID(B198,SEARCH("(",B198)+1,SEARCH(")",B198)-SEARCH("(",B198)-1)</f>
        <v>D</v>
      </c>
    </row>
    <row r="199" spans="1:10" x14ac:dyDescent="0.2">
      <c r="A199" t="s">
        <v>431</v>
      </c>
      <c r="B199" t="s">
        <v>432</v>
      </c>
      <c r="C199" t="s">
        <v>93</v>
      </c>
      <c r="D199" s="3">
        <v>54</v>
      </c>
      <c r="E199" s="3">
        <v>39.200000000000003</v>
      </c>
      <c r="F199" s="3">
        <v>59.4</v>
      </c>
      <c r="G199" s="3">
        <v>38.1</v>
      </c>
      <c r="H199" s="5">
        <v>8</v>
      </c>
      <c r="I199" s="21" t="str">
        <f t="shared" si="4"/>
        <v>D</v>
      </c>
    </row>
    <row r="200" spans="1:10" x14ac:dyDescent="0.2">
      <c r="A200" t="s">
        <v>433</v>
      </c>
      <c r="B200" t="s">
        <v>434</v>
      </c>
      <c r="C200" t="s">
        <v>35</v>
      </c>
      <c r="D200" s="3">
        <v>41</v>
      </c>
      <c r="E200" s="3">
        <v>51.3</v>
      </c>
      <c r="F200" s="3">
        <v>52.8</v>
      </c>
      <c r="G200" s="3">
        <v>44.2</v>
      </c>
      <c r="H200" s="14">
        <v>-2</v>
      </c>
      <c r="I200" s="21" t="str">
        <f t="shared" si="4"/>
        <v>D</v>
      </c>
      <c r="J200" t="s">
        <v>1119</v>
      </c>
    </row>
    <row r="201" spans="1:10" x14ac:dyDescent="0.2">
      <c r="A201" t="s">
        <v>471</v>
      </c>
      <c r="B201" t="s">
        <v>472</v>
      </c>
      <c r="C201" t="s">
        <v>32</v>
      </c>
      <c r="D201" s="3">
        <v>36.5</v>
      </c>
      <c r="E201" s="3">
        <v>57.8</v>
      </c>
      <c r="F201" s="3">
        <v>45.2</v>
      </c>
      <c r="G201" s="3">
        <v>53.5</v>
      </c>
      <c r="H201" s="5">
        <v>-9</v>
      </c>
      <c r="I201" s="21" t="str">
        <f t="shared" si="4"/>
        <v>R</v>
      </c>
    </row>
    <row r="202" spans="1:10" x14ac:dyDescent="0.2">
      <c r="A202" t="s">
        <v>473</v>
      </c>
      <c r="B202" t="s">
        <v>474</v>
      </c>
      <c r="C202" t="s">
        <v>32</v>
      </c>
      <c r="D202" s="3">
        <v>37.799999999999997</v>
      </c>
      <c r="E202" s="3">
        <v>55.1</v>
      </c>
      <c r="F202" s="3">
        <v>43</v>
      </c>
      <c r="G202" s="3">
        <v>55.9</v>
      </c>
      <c r="H202" s="5">
        <v>-9</v>
      </c>
      <c r="I202" s="21" t="str">
        <f t="shared" si="4"/>
        <v>R</v>
      </c>
    </row>
    <row r="203" spans="1:10" x14ac:dyDescent="0.2">
      <c r="A203" t="s">
        <v>475</v>
      </c>
      <c r="B203" t="s">
        <v>476</v>
      </c>
      <c r="C203" t="s">
        <v>212</v>
      </c>
      <c r="D203" s="3">
        <v>42.1</v>
      </c>
      <c r="E203" s="3">
        <v>51.6</v>
      </c>
      <c r="F203" s="3">
        <v>45.8</v>
      </c>
      <c r="G203" s="3">
        <v>53.2</v>
      </c>
      <c r="H203" s="5">
        <v>-6</v>
      </c>
      <c r="I203" s="21" t="str">
        <f t="shared" si="4"/>
        <v>R</v>
      </c>
    </row>
    <row r="204" spans="1:10" x14ac:dyDescent="0.2">
      <c r="A204" t="s">
        <v>477</v>
      </c>
      <c r="B204" t="s">
        <v>478</v>
      </c>
      <c r="C204" t="s">
        <v>80</v>
      </c>
      <c r="D204" s="3">
        <v>34.6</v>
      </c>
      <c r="E204" s="3">
        <v>59.4</v>
      </c>
      <c r="F204" s="3">
        <v>45.4</v>
      </c>
      <c r="G204" s="3">
        <v>53.4</v>
      </c>
      <c r="H204" s="5">
        <v>-10</v>
      </c>
      <c r="I204" s="21" t="str">
        <f t="shared" si="4"/>
        <v>R</v>
      </c>
    </row>
    <row r="205" spans="1:10" x14ac:dyDescent="0.2">
      <c r="A205" t="s">
        <v>479</v>
      </c>
      <c r="B205" t="s">
        <v>480</v>
      </c>
      <c r="C205" t="s">
        <v>77</v>
      </c>
      <c r="D205" s="3">
        <v>49.7</v>
      </c>
      <c r="E205" s="3">
        <v>45.4</v>
      </c>
      <c r="F205" s="3">
        <v>60.6</v>
      </c>
      <c r="G205" s="3">
        <v>38.299999999999997</v>
      </c>
      <c r="H205" s="14">
        <v>5</v>
      </c>
      <c r="I205" s="21" t="str">
        <f t="shared" si="4"/>
        <v>D</v>
      </c>
    </row>
    <row r="206" spans="1:10" x14ac:dyDescent="0.2">
      <c r="A206" t="s">
        <v>481</v>
      </c>
      <c r="B206" t="s">
        <v>482</v>
      </c>
      <c r="C206" t="s">
        <v>193</v>
      </c>
      <c r="D206" s="3">
        <v>42.8</v>
      </c>
      <c r="E206" s="3">
        <v>51.2</v>
      </c>
      <c r="F206" s="3">
        <v>48.8</v>
      </c>
      <c r="G206" s="3">
        <v>50.1</v>
      </c>
      <c r="H206" s="14">
        <v>-4</v>
      </c>
      <c r="I206" s="21" t="str">
        <f t="shared" si="4"/>
        <v>R</v>
      </c>
    </row>
    <row r="207" spans="1:10" x14ac:dyDescent="0.2">
      <c r="A207" t="s">
        <v>483</v>
      </c>
      <c r="B207" t="s">
        <v>484</v>
      </c>
      <c r="C207" t="s">
        <v>63</v>
      </c>
      <c r="D207" s="3">
        <v>38.6</v>
      </c>
      <c r="E207" s="3">
        <v>55.6</v>
      </c>
      <c r="F207" s="3">
        <v>47.9</v>
      </c>
      <c r="G207" s="3">
        <v>51</v>
      </c>
      <c r="H207" s="5">
        <v>-7</v>
      </c>
      <c r="I207" s="21" t="str">
        <f t="shared" si="4"/>
        <v>R</v>
      </c>
    </row>
    <row r="208" spans="1:10" x14ac:dyDescent="0.2">
      <c r="A208" t="s">
        <v>485</v>
      </c>
      <c r="B208" t="s">
        <v>486</v>
      </c>
      <c r="C208" t="s">
        <v>193</v>
      </c>
      <c r="D208" s="3">
        <v>43.8</v>
      </c>
      <c r="E208" s="3">
        <v>50.5</v>
      </c>
      <c r="F208" s="3">
        <v>47.9</v>
      </c>
      <c r="G208" s="3">
        <v>51.1</v>
      </c>
      <c r="H208" s="14">
        <v>-4</v>
      </c>
      <c r="I208" s="21" t="str">
        <f t="shared" si="4"/>
        <v>D</v>
      </c>
      <c r="J208" t="s">
        <v>1119</v>
      </c>
    </row>
    <row r="209" spans="1:10" x14ac:dyDescent="0.2">
      <c r="A209" t="s">
        <v>487</v>
      </c>
      <c r="B209" t="s">
        <v>488</v>
      </c>
      <c r="C209" t="s">
        <v>57</v>
      </c>
      <c r="D209" s="3">
        <v>51.4</v>
      </c>
      <c r="E209" s="3">
        <v>43.7</v>
      </c>
      <c r="F209" s="3">
        <v>57.3</v>
      </c>
      <c r="G209" s="3">
        <v>41.9</v>
      </c>
      <c r="H209" s="14">
        <v>4</v>
      </c>
      <c r="I209" s="21" t="str">
        <f t="shared" si="4"/>
        <v>D</v>
      </c>
    </row>
    <row r="210" spans="1:10" x14ac:dyDescent="0.2">
      <c r="A210" t="s">
        <v>489</v>
      </c>
      <c r="B210" t="s">
        <v>490</v>
      </c>
      <c r="C210" t="s">
        <v>54</v>
      </c>
      <c r="D210" s="3">
        <v>31.6</v>
      </c>
      <c r="E210" s="3">
        <v>63.8</v>
      </c>
      <c r="F210" s="3">
        <v>43.7</v>
      </c>
      <c r="G210" s="3">
        <v>55.3</v>
      </c>
      <c r="H210" s="5">
        <v>-13</v>
      </c>
      <c r="I210" s="21" t="str">
        <f t="shared" si="4"/>
        <v>R</v>
      </c>
    </row>
    <row r="211" spans="1:10" x14ac:dyDescent="0.2">
      <c r="A211" t="s">
        <v>491</v>
      </c>
      <c r="B211" t="s">
        <v>492</v>
      </c>
      <c r="C211" t="s">
        <v>193</v>
      </c>
      <c r="D211" s="3">
        <v>45</v>
      </c>
      <c r="E211" s="3">
        <v>49.4</v>
      </c>
      <c r="F211" s="3">
        <v>47</v>
      </c>
      <c r="G211" s="3">
        <v>52.4</v>
      </c>
      <c r="H211" s="14">
        <v>-4</v>
      </c>
      <c r="I211" s="21" t="str">
        <f t="shared" si="4"/>
        <v>D</v>
      </c>
      <c r="J211" t="s">
        <v>1119</v>
      </c>
    </row>
    <row r="212" spans="1:10" x14ac:dyDescent="0.2">
      <c r="A212" t="s">
        <v>493</v>
      </c>
      <c r="B212" t="s">
        <v>494</v>
      </c>
      <c r="C212" t="s">
        <v>205</v>
      </c>
      <c r="D212" s="3">
        <v>60.6</v>
      </c>
      <c r="E212" s="3">
        <v>34.299999999999997</v>
      </c>
      <c r="F212" s="3">
        <v>66.400000000000006</v>
      </c>
      <c r="G212" s="3">
        <v>32.9</v>
      </c>
      <c r="H212" s="5">
        <v>14</v>
      </c>
      <c r="I212" s="21" t="str">
        <f t="shared" si="4"/>
        <v>D</v>
      </c>
    </row>
    <row r="213" spans="1:10" x14ac:dyDescent="0.2">
      <c r="A213" t="s">
        <v>495</v>
      </c>
      <c r="B213" t="s">
        <v>496</v>
      </c>
      <c r="C213" t="s">
        <v>497</v>
      </c>
      <c r="D213" s="3">
        <v>78.8</v>
      </c>
      <c r="E213" s="3">
        <v>18.100000000000001</v>
      </c>
      <c r="F213" s="3">
        <v>85.2</v>
      </c>
      <c r="G213" s="3">
        <v>14.3</v>
      </c>
      <c r="H213" s="5">
        <v>32</v>
      </c>
      <c r="I213" s="21" t="str">
        <f t="shared" si="4"/>
        <v>D</v>
      </c>
    </row>
    <row r="214" spans="1:10" x14ac:dyDescent="0.2">
      <c r="A214" t="s">
        <v>498</v>
      </c>
      <c r="B214" t="s">
        <v>499</v>
      </c>
      <c r="C214" t="s">
        <v>500</v>
      </c>
      <c r="D214" s="3">
        <v>79.099999999999994</v>
      </c>
      <c r="E214" s="3">
        <v>18.2</v>
      </c>
      <c r="F214" s="3">
        <v>80.900000000000006</v>
      </c>
      <c r="G214" s="3">
        <v>18.600000000000001</v>
      </c>
      <c r="H214" s="5">
        <v>30</v>
      </c>
      <c r="I214" s="21" t="str">
        <f t="shared" si="4"/>
        <v>D</v>
      </c>
    </row>
    <row r="215" spans="1:10" x14ac:dyDescent="0.2">
      <c r="A215" t="s">
        <v>501</v>
      </c>
      <c r="B215" t="s">
        <v>502</v>
      </c>
      <c r="C215" t="s">
        <v>272</v>
      </c>
      <c r="D215" s="3">
        <v>38.1</v>
      </c>
      <c r="E215" s="3">
        <v>52.8</v>
      </c>
      <c r="F215" s="3">
        <v>49.4</v>
      </c>
      <c r="G215" s="3">
        <v>48</v>
      </c>
      <c r="H215" s="14">
        <v>-5</v>
      </c>
      <c r="I215" s="21" t="str">
        <f t="shared" si="4"/>
        <v>R</v>
      </c>
    </row>
    <row r="216" spans="1:10" x14ac:dyDescent="0.2">
      <c r="A216" t="s">
        <v>503</v>
      </c>
      <c r="B216" t="s">
        <v>504</v>
      </c>
      <c r="C216" t="s">
        <v>35</v>
      </c>
      <c r="D216" s="3">
        <v>44.9</v>
      </c>
      <c r="E216" s="3">
        <v>46.1</v>
      </c>
      <c r="F216" s="3">
        <v>48.9</v>
      </c>
      <c r="G216" s="3">
        <v>48.9</v>
      </c>
      <c r="H216" s="14">
        <v>-2</v>
      </c>
      <c r="I216" s="21" t="str">
        <f t="shared" si="4"/>
        <v>D</v>
      </c>
      <c r="J216" t="s">
        <v>1119</v>
      </c>
    </row>
    <row r="217" spans="1:10" x14ac:dyDescent="0.2">
      <c r="A217" t="s">
        <v>505</v>
      </c>
      <c r="B217" t="s">
        <v>506</v>
      </c>
      <c r="C217" t="s">
        <v>389</v>
      </c>
      <c r="D217" s="3">
        <v>50.2</v>
      </c>
      <c r="E217" s="3">
        <v>40.9</v>
      </c>
      <c r="F217" s="3">
        <v>49.5</v>
      </c>
      <c r="G217" s="3">
        <v>48.7</v>
      </c>
      <c r="H217" s="14">
        <v>1</v>
      </c>
      <c r="I217" s="21" t="str">
        <f t="shared" si="4"/>
        <v>D</v>
      </c>
    </row>
    <row r="218" spans="1:10" x14ac:dyDescent="0.2">
      <c r="A218" t="s">
        <v>507</v>
      </c>
      <c r="B218" t="s">
        <v>508</v>
      </c>
      <c r="C218" t="s">
        <v>205</v>
      </c>
      <c r="D218" s="3">
        <v>60.9</v>
      </c>
      <c r="E218" s="3">
        <v>30.2</v>
      </c>
      <c r="F218" s="3">
        <v>62.3</v>
      </c>
      <c r="G218" s="3">
        <v>35.4</v>
      </c>
      <c r="H218" s="5">
        <v>14</v>
      </c>
      <c r="I218" s="21" t="str">
        <f t="shared" si="4"/>
        <v>D</v>
      </c>
    </row>
    <row r="219" spans="1:10" x14ac:dyDescent="0.2">
      <c r="A219" t="s">
        <v>509</v>
      </c>
      <c r="B219" t="s">
        <v>510</v>
      </c>
      <c r="C219" t="s">
        <v>450</v>
      </c>
      <c r="D219" s="3">
        <v>73</v>
      </c>
      <c r="E219" s="3">
        <v>18.3</v>
      </c>
      <c r="F219" s="3">
        <v>73.2</v>
      </c>
      <c r="G219" s="3">
        <v>23.9</v>
      </c>
      <c r="H219" s="5">
        <v>26</v>
      </c>
      <c r="I219" s="21" t="str">
        <f t="shared" si="4"/>
        <v>D</v>
      </c>
    </row>
    <row r="220" spans="1:10" x14ac:dyDescent="0.2">
      <c r="A220" t="s">
        <v>511</v>
      </c>
      <c r="B220" t="s">
        <v>512</v>
      </c>
      <c r="C220" t="s">
        <v>513</v>
      </c>
      <c r="D220" s="3">
        <v>33</v>
      </c>
      <c r="E220" s="3">
        <v>58.4</v>
      </c>
      <c r="F220" s="3">
        <v>41.4</v>
      </c>
      <c r="G220" s="3">
        <v>56.3</v>
      </c>
      <c r="H220" s="5">
        <v>-12</v>
      </c>
      <c r="I220" s="21" t="str">
        <f t="shared" si="4"/>
        <v>R</v>
      </c>
    </row>
    <row r="221" spans="1:10" x14ac:dyDescent="0.2">
      <c r="A221" t="s">
        <v>514</v>
      </c>
      <c r="B221" t="s">
        <v>515</v>
      </c>
      <c r="C221" t="s">
        <v>513</v>
      </c>
      <c r="D221" s="3">
        <v>30.8</v>
      </c>
      <c r="E221" s="3">
        <v>61.4</v>
      </c>
      <c r="F221" s="3">
        <v>44</v>
      </c>
      <c r="G221" s="3">
        <v>53.7</v>
      </c>
      <c r="H221" s="5">
        <v>-12</v>
      </c>
      <c r="I221" s="21" t="str">
        <f t="shared" si="4"/>
        <v>D</v>
      </c>
    </row>
    <row r="222" spans="1:10" x14ac:dyDescent="0.2">
      <c r="A222" t="s">
        <v>516</v>
      </c>
      <c r="B222" t="s">
        <v>517</v>
      </c>
      <c r="C222" t="s">
        <v>193</v>
      </c>
      <c r="D222" s="3">
        <v>38.299999999999997</v>
      </c>
      <c r="E222" s="3">
        <v>53.8</v>
      </c>
      <c r="F222" s="3">
        <v>51.5</v>
      </c>
      <c r="G222" s="3">
        <v>46</v>
      </c>
      <c r="H222" s="14">
        <v>-4</v>
      </c>
      <c r="I222" s="21" t="str">
        <f t="shared" si="4"/>
        <v>R</v>
      </c>
    </row>
    <row r="223" spans="1:10" x14ac:dyDescent="0.2">
      <c r="A223" t="s">
        <v>526</v>
      </c>
      <c r="B223" t="s">
        <v>527</v>
      </c>
      <c r="C223" t="s">
        <v>145</v>
      </c>
      <c r="D223" s="3">
        <v>76.8</v>
      </c>
      <c r="E223" s="3">
        <v>18.8</v>
      </c>
      <c r="F223" s="3">
        <v>79.900000000000006</v>
      </c>
      <c r="G223" s="3">
        <v>18.899999999999999</v>
      </c>
      <c r="H223" s="5">
        <v>29</v>
      </c>
      <c r="I223" s="21" t="str">
        <f t="shared" si="4"/>
        <v>D</v>
      </c>
    </row>
    <row r="224" spans="1:10" x14ac:dyDescent="0.2">
      <c r="A224" t="s">
        <v>528</v>
      </c>
      <c r="B224" t="s">
        <v>529</v>
      </c>
      <c r="C224" t="s">
        <v>127</v>
      </c>
      <c r="D224" s="3">
        <v>42.1</v>
      </c>
      <c r="E224" s="3">
        <v>52.5</v>
      </c>
      <c r="F224" s="3">
        <v>41.5</v>
      </c>
      <c r="G224" s="3">
        <v>57.1</v>
      </c>
      <c r="H224" s="5">
        <v>-8</v>
      </c>
      <c r="I224" s="21" t="str">
        <f t="shared" si="4"/>
        <v>R</v>
      </c>
    </row>
    <row r="225" spans="1:9" x14ac:dyDescent="0.2">
      <c r="A225" t="s">
        <v>530</v>
      </c>
      <c r="B225" t="s">
        <v>531</v>
      </c>
      <c r="C225" t="s">
        <v>23</v>
      </c>
      <c r="D225" s="3">
        <v>28</v>
      </c>
      <c r="E225" s="3">
        <v>67</v>
      </c>
      <c r="F225" s="3">
        <v>36</v>
      </c>
      <c r="G225" s="3">
        <v>62.1</v>
      </c>
      <c r="H225" s="5">
        <v>-18</v>
      </c>
      <c r="I225" s="21" t="str">
        <f t="shared" si="4"/>
        <v>R</v>
      </c>
    </row>
    <row r="226" spans="1:9" x14ac:dyDescent="0.2">
      <c r="A226" t="s">
        <v>532</v>
      </c>
      <c r="B226" t="s">
        <v>533</v>
      </c>
      <c r="C226" t="s">
        <v>60</v>
      </c>
      <c r="D226" s="3">
        <v>29.3</v>
      </c>
      <c r="E226" s="3">
        <v>65.099999999999994</v>
      </c>
      <c r="F226" s="3">
        <v>36.4</v>
      </c>
      <c r="G226" s="3">
        <v>61.2</v>
      </c>
      <c r="H226" s="5">
        <v>-17</v>
      </c>
      <c r="I226" s="21" t="str">
        <f t="shared" si="4"/>
        <v>R</v>
      </c>
    </row>
    <row r="227" spans="1:9" x14ac:dyDescent="0.2">
      <c r="A227" t="s">
        <v>534</v>
      </c>
      <c r="B227" t="s">
        <v>535</v>
      </c>
      <c r="C227" t="s">
        <v>133</v>
      </c>
      <c r="D227" s="3">
        <v>54.6</v>
      </c>
      <c r="E227" s="3">
        <v>39.799999999999997</v>
      </c>
      <c r="F227" s="3">
        <v>58.9</v>
      </c>
      <c r="G227" s="3">
        <v>39.4</v>
      </c>
      <c r="H227" s="5">
        <v>7</v>
      </c>
      <c r="I227" s="21" t="str">
        <f t="shared" si="4"/>
        <v>D</v>
      </c>
    </row>
    <row r="228" spans="1:9" x14ac:dyDescent="0.2">
      <c r="A228" t="s">
        <v>536</v>
      </c>
      <c r="B228" t="s">
        <v>537</v>
      </c>
      <c r="C228" t="s">
        <v>15</v>
      </c>
      <c r="D228" s="3">
        <v>31.1</v>
      </c>
      <c r="E228" s="3">
        <v>63.4</v>
      </c>
      <c r="F228" s="3">
        <v>38</v>
      </c>
      <c r="G228" s="3">
        <v>59.9</v>
      </c>
      <c r="H228" s="5">
        <v>-16</v>
      </c>
      <c r="I228" s="21" t="str">
        <f t="shared" si="4"/>
        <v>R</v>
      </c>
    </row>
    <row r="229" spans="1:9" x14ac:dyDescent="0.2">
      <c r="A229" t="s">
        <v>538</v>
      </c>
      <c r="B229" t="s">
        <v>539</v>
      </c>
      <c r="C229" t="s">
        <v>407</v>
      </c>
      <c r="D229" s="3">
        <v>24.6</v>
      </c>
      <c r="E229" s="3">
        <v>70.099999999999994</v>
      </c>
      <c r="F229" s="3">
        <v>30.4</v>
      </c>
      <c r="G229" s="3">
        <v>67.599999999999994</v>
      </c>
      <c r="H229" s="5">
        <v>-23</v>
      </c>
      <c r="I229" s="21" t="str">
        <f t="shared" si="4"/>
        <v>R</v>
      </c>
    </row>
    <row r="230" spans="1:9" x14ac:dyDescent="0.2">
      <c r="A230" t="s">
        <v>540</v>
      </c>
      <c r="B230" t="s">
        <v>541</v>
      </c>
      <c r="C230" t="s">
        <v>398</v>
      </c>
      <c r="D230" s="3">
        <v>21.1</v>
      </c>
      <c r="E230" s="3">
        <v>75.3</v>
      </c>
      <c r="F230" s="3">
        <v>32</v>
      </c>
      <c r="G230" s="3">
        <v>65.900000000000006</v>
      </c>
      <c r="H230" s="5">
        <v>-24</v>
      </c>
      <c r="I230" s="21" t="str">
        <f t="shared" si="4"/>
        <v>R</v>
      </c>
    </row>
    <row r="231" spans="1:9" x14ac:dyDescent="0.2">
      <c r="A231" t="s">
        <v>518</v>
      </c>
      <c r="B231" t="s">
        <v>519</v>
      </c>
      <c r="C231" t="s">
        <v>15</v>
      </c>
      <c r="D231" s="3">
        <v>32.4</v>
      </c>
      <c r="E231" s="3">
        <v>65.400000000000006</v>
      </c>
      <c r="F231" s="3">
        <v>37</v>
      </c>
      <c r="G231" s="3">
        <v>61.9</v>
      </c>
      <c r="H231" s="5">
        <v>-16</v>
      </c>
      <c r="I231" s="21" t="str">
        <f t="shared" si="4"/>
        <v>R</v>
      </c>
    </row>
    <row r="232" spans="1:9" x14ac:dyDescent="0.2">
      <c r="A232" t="s">
        <v>520</v>
      </c>
      <c r="B232" t="s">
        <v>521</v>
      </c>
      <c r="C232" t="s">
        <v>205</v>
      </c>
      <c r="D232" s="3">
        <v>63.6</v>
      </c>
      <c r="E232" s="3">
        <v>35.1</v>
      </c>
      <c r="F232" s="3">
        <v>66.400000000000006</v>
      </c>
      <c r="G232" s="3">
        <v>33.1</v>
      </c>
      <c r="H232" s="5">
        <v>14</v>
      </c>
      <c r="I232" s="21" t="str">
        <f t="shared" si="4"/>
        <v>D</v>
      </c>
    </row>
    <row r="233" spans="1:9" x14ac:dyDescent="0.2">
      <c r="A233" t="s">
        <v>522</v>
      </c>
      <c r="B233" t="s">
        <v>523</v>
      </c>
      <c r="C233" t="s">
        <v>54</v>
      </c>
      <c r="D233" s="3">
        <v>36.799999999999997</v>
      </c>
      <c r="E233" s="3">
        <v>61.3</v>
      </c>
      <c r="F233" s="3">
        <v>39.1</v>
      </c>
      <c r="G233" s="3">
        <v>60</v>
      </c>
      <c r="H233" s="5">
        <v>-13</v>
      </c>
      <c r="I233" s="21" t="str">
        <f t="shared" si="4"/>
        <v>R</v>
      </c>
    </row>
    <row r="234" spans="1:9" x14ac:dyDescent="0.2">
      <c r="A234" t="s">
        <v>524</v>
      </c>
      <c r="B234" t="s">
        <v>525</v>
      </c>
      <c r="C234" t="s">
        <v>44</v>
      </c>
      <c r="D234" s="3">
        <v>28.2</v>
      </c>
      <c r="E234" s="3">
        <v>69.400000000000006</v>
      </c>
      <c r="F234" s="3">
        <v>31.2</v>
      </c>
      <c r="G234" s="3">
        <v>67.599999999999994</v>
      </c>
      <c r="H234" s="5">
        <v>-21</v>
      </c>
      <c r="I234" s="21" t="str">
        <f t="shared" si="4"/>
        <v>R</v>
      </c>
    </row>
    <row r="235" spans="1:9" x14ac:dyDescent="0.2">
      <c r="A235" t="s">
        <v>542</v>
      </c>
      <c r="B235" t="s">
        <v>543</v>
      </c>
      <c r="C235" t="s">
        <v>71</v>
      </c>
      <c r="D235" s="3">
        <v>35.700000000000003</v>
      </c>
      <c r="E235" s="3">
        <v>56.2</v>
      </c>
      <c r="F235" s="3">
        <v>41.7</v>
      </c>
      <c r="G235" s="3">
        <v>55.4</v>
      </c>
      <c r="H235" s="5">
        <v>-11</v>
      </c>
      <c r="I235" s="21" t="str">
        <f t="shared" si="4"/>
        <v>R</v>
      </c>
    </row>
    <row r="236" spans="1:9" x14ac:dyDescent="0.2">
      <c r="A236" t="s">
        <v>649</v>
      </c>
      <c r="B236" t="s">
        <v>650</v>
      </c>
      <c r="C236" t="s">
        <v>153</v>
      </c>
      <c r="D236" s="3">
        <v>65.900000000000006</v>
      </c>
      <c r="E236" s="3">
        <v>31.1</v>
      </c>
      <c r="F236" s="3" t="s">
        <v>236</v>
      </c>
      <c r="G236" s="3" t="s">
        <v>236</v>
      </c>
      <c r="H236" s="5">
        <v>17</v>
      </c>
      <c r="I236" s="21" t="str">
        <f t="shared" si="4"/>
        <v>D</v>
      </c>
    </row>
    <row r="237" spans="1:9" x14ac:dyDescent="0.2">
      <c r="A237" t="s">
        <v>651</v>
      </c>
      <c r="B237" t="s">
        <v>652</v>
      </c>
      <c r="C237" t="s">
        <v>63</v>
      </c>
      <c r="D237" s="3">
        <v>44.6</v>
      </c>
      <c r="E237" s="3">
        <v>50.9</v>
      </c>
      <c r="F237" s="3" t="s">
        <v>236</v>
      </c>
      <c r="G237" s="3" t="s">
        <v>236</v>
      </c>
      <c r="H237" s="5">
        <v>-7</v>
      </c>
      <c r="I237" s="21" t="str">
        <f t="shared" si="4"/>
        <v>R</v>
      </c>
    </row>
    <row r="238" spans="1:9" x14ac:dyDescent="0.2">
      <c r="A238" t="s">
        <v>653</v>
      </c>
      <c r="B238" t="s">
        <v>654</v>
      </c>
      <c r="C238" t="s">
        <v>513</v>
      </c>
      <c r="D238" s="3">
        <v>37</v>
      </c>
      <c r="E238" s="3">
        <v>59.6</v>
      </c>
      <c r="F238" s="3" t="s">
        <v>236</v>
      </c>
      <c r="G238" s="3" t="s">
        <v>236</v>
      </c>
      <c r="H238" s="5">
        <v>-12</v>
      </c>
      <c r="I238" s="21" t="s">
        <v>1112</v>
      </c>
    </row>
    <row r="239" spans="1:9" x14ac:dyDescent="0.2">
      <c r="A239" t="s">
        <v>655</v>
      </c>
      <c r="B239" t="s">
        <v>656</v>
      </c>
      <c r="C239" t="s">
        <v>153</v>
      </c>
      <c r="D239" s="3">
        <v>65.7</v>
      </c>
      <c r="E239" s="3">
        <v>29</v>
      </c>
      <c r="F239" s="3" t="s">
        <v>236</v>
      </c>
      <c r="G239" s="3" t="s">
        <v>236</v>
      </c>
      <c r="H239" s="5">
        <v>17</v>
      </c>
      <c r="I239" s="21" t="str">
        <f t="shared" si="4"/>
        <v>D</v>
      </c>
    </row>
    <row r="240" spans="1:9" x14ac:dyDescent="0.2">
      <c r="A240" t="s">
        <v>657</v>
      </c>
      <c r="B240" t="s">
        <v>658</v>
      </c>
      <c r="C240" t="s">
        <v>80</v>
      </c>
      <c r="D240" s="3">
        <v>39.200000000000003</v>
      </c>
      <c r="E240" s="3">
        <v>56.6</v>
      </c>
      <c r="F240" s="3" t="s">
        <v>236</v>
      </c>
      <c r="G240" s="3" t="s">
        <v>236</v>
      </c>
      <c r="H240" s="5">
        <v>-10</v>
      </c>
      <c r="I240" s="21" t="str">
        <f t="shared" si="4"/>
        <v>R</v>
      </c>
    </row>
    <row r="241" spans="1:10" x14ac:dyDescent="0.2">
      <c r="A241" t="s">
        <v>659</v>
      </c>
      <c r="B241" t="s">
        <v>660</v>
      </c>
      <c r="C241" t="s">
        <v>32</v>
      </c>
      <c r="D241" s="3">
        <v>41</v>
      </c>
      <c r="E241" s="3">
        <v>55.6</v>
      </c>
      <c r="F241" s="3" t="s">
        <v>236</v>
      </c>
      <c r="G241" s="3" t="s">
        <v>236</v>
      </c>
      <c r="H241" s="5">
        <v>-9</v>
      </c>
      <c r="I241" s="21" t="str">
        <f t="shared" si="4"/>
        <v>R</v>
      </c>
    </row>
    <row r="242" spans="1:10" x14ac:dyDescent="0.2">
      <c r="A242" t="s">
        <v>661</v>
      </c>
      <c r="B242" t="s">
        <v>662</v>
      </c>
      <c r="C242" t="s">
        <v>32</v>
      </c>
      <c r="D242" s="3">
        <v>39.6</v>
      </c>
      <c r="E242" s="3">
        <v>56.9</v>
      </c>
      <c r="F242" s="3" t="s">
        <v>236</v>
      </c>
      <c r="G242" s="3" t="s">
        <v>236</v>
      </c>
      <c r="H242" s="5">
        <v>-9</v>
      </c>
      <c r="I242" s="21" t="str">
        <f t="shared" si="4"/>
        <v>R</v>
      </c>
    </row>
    <row r="243" spans="1:10" x14ac:dyDescent="0.2">
      <c r="A243" t="s">
        <v>663</v>
      </c>
      <c r="B243" t="s">
        <v>664</v>
      </c>
      <c r="C243" t="s">
        <v>127</v>
      </c>
      <c r="D243" s="3">
        <v>40.700000000000003</v>
      </c>
      <c r="E243" s="3">
        <v>55.5</v>
      </c>
      <c r="F243" s="3" t="s">
        <v>236</v>
      </c>
      <c r="G243" s="3" t="s">
        <v>236</v>
      </c>
      <c r="H243" s="5">
        <v>-8</v>
      </c>
      <c r="I243" s="21" t="str">
        <f t="shared" si="4"/>
        <v>R</v>
      </c>
    </row>
    <row r="244" spans="1:10" x14ac:dyDescent="0.2">
      <c r="A244" t="s">
        <v>665</v>
      </c>
      <c r="B244" t="s">
        <v>666</v>
      </c>
      <c r="C244" t="s">
        <v>127</v>
      </c>
      <c r="D244" s="3">
        <v>42.4</v>
      </c>
      <c r="E244" s="3">
        <v>53.5</v>
      </c>
      <c r="F244" s="3" t="s">
        <v>236</v>
      </c>
      <c r="G244" s="3" t="s">
        <v>236</v>
      </c>
      <c r="H244" s="5">
        <v>-8</v>
      </c>
      <c r="I244" s="21" t="str">
        <f t="shared" si="4"/>
        <v/>
      </c>
    </row>
    <row r="245" spans="1:10" x14ac:dyDescent="0.2">
      <c r="A245" t="s">
        <v>667</v>
      </c>
      <c r="B245" t="s">
        <v>668</v>
      </c>
      <c r="C245" t="s">
        <v>513</v>
      </c>
      <c r="D245" s="3">
        <v>35.700000000000003</v>
      </c>
      <c r="E245" s="3">
        <v>60.5</v>
      </c>
      <c r="F245" s="3" t="s">
        <v>236</v>
      </c>
      <c r="G245" s="3" t="s">
        <v>236</v>
      </c>
      <c r="H245" s="5">
        <v>-12</v>
      </c>
      <c r="I245" s="21" t="str">
        <f t="shared" si="4"/>
        <v>R</v>
      </c>
    </row>
    <row r="246" spans="1:10" x14ac:dyDescent="0.2">
      <c r="A246" t="s">
        <v>669</v>
      </c>
      <c r="B246" t="s">
        <v>670</v>
      </c>
      <c r="C246" t="s">
        <v>130</v>
      </c>
      <c r="D246" s="3">
        <v>33.700000000000003</v>
      </c>
      <c r="E246" s="3">
        <v>62</v>
      </c>
      <c r="F246" s="3" t="s">
        <v>236</v>
      </c>
      <c r="G246" s="3" t="s">
        <v>236</v>
      </c>
      <c r="H246" s="5">
        <v>-14</v>
      </c>
      <c r="I246" s="21" t="str">
        <f t="shared" si="4"/>
        <v>R</v>
      </c>
    </row>
    <row r="247" spans="1:10" x14ac:dyDescent="0.2">
      <c r="A247" t="s">
        <v>671</v>
      </c>
      <c r="B247" t="s">
        <v>672</v>
      </c>
      <c r="C247" t="s">
        <v>148</v>
      </c>
      <c r="D247" s="3">
        <v>67.2</v>
      </c>
      <c r="E247" s="3">
        <v>28.2</v>
      </c>
      <c r="F247" s="3" t="s">
        <v>236</v>
      </c>
      <c r="G247" s="3" t="s">
        <v>236</v>
      </c>
      <c r="H247" s="5">
        <v>18</v>
      </c>
      <c r="I247" s="21" t="str">
        <f t="shared" si="4"/>
        <v>D</v>
      </c>
    </row>
    <row r="248" spans="1:10" x14ac:dyDescent="0.2">
      <c r="A248" t="s">
        <v>673</v>
      </c>
      <c r="B248" t="s">
        <v>674</v>
      </c>
      <c r="C248" t="s">
        <v>212</v>
      </c>
      <c r="D248" s="3">
        <v>43.5</v>
      </c>
      <c r="E248" s="3">
        <v>52.7</v>
      </c>
      <c r="F248" s="3" t="s">
        <v>236</v>
      </c>
      <c r="G248" s="3" t="s">
        <v>236</v>
      </c>
      <c r="H248" s="5">
        <v>-6</v>
      </c>
      <c r="I248" s="21" t="str">
        <f t="shared" si="4"/>
        <v>R</v>
      </c>
    </row>
    <row r="249" spans="1:10" x14ac:dyDescent="0.2">
      <c r="A249" t="s">
        <v>675</v>
      </c>
      <c r="B249" t="s">
        <v>676</v>
      </c>
      <c r="C249" t="s">
        <v>15</v>
      </c>
      <c r="D249" s="3">
        <v>27.2</v>
      </c>
      <c r="E249" s="3">
        <v>63</v>
      </c>
      <c r="F249" s="3">
        <v>38.700000000000003</v>
      </c>
      <c r="G249" s="3">
        <v>58.3</v>
      </c>
      <c r="H249" s="5">
        <v>-16</v>
      </c>
      <c r="I249" s="21" t="str">
        <f t="shared" si="4"/>
        <v>R</v>
      </c>
    </row>
    <row r="250" spans="1:10" x14ac:dyDescent="0.2">
      <c r="A250" t="s">
        <v>544</v>
      </c>
      <c r="B250" t="s">
        <v>545</v>
      </c>
      <c r="C250" t="s">
        <v>71</v>
      </c>
      <c r="D250" s="3">
        <v>35.5</v>
      </c>
      <c r="E250" s="3">
        <v>56.2</v>
      </c>
      <c r="F250" s="3">
        <v>40.700000000000003</v>
      </c>
      <c r="G250" s="3">
        <v>57.2</v>
      </c>
      <c r="H250" s="5">
        <v>-11</v>
      </c>
      <c r="I250" s="21" t="str">
        <f t="shared" si="4"/>
        <v>R</v>
      </c>
    </row>
    <row r="251" spans="1:10" x14ac:dyDescent="0.2">
      <c r="A251" t="s">
        <v>546</v>
      </c>
      <c r="B251" t="s">
        <v>547</v>
      </c>
      <c r="C251" t="s">
        <v>193</v>
      </c>
      <c r="D251" s="3">
        <v>44.9</v>
      </c>
      <c r="E251" s="3">
        <v>47.2</v>
      </c>
      <c r="F251" s="3">
        <v>45.5</v>
      </c>
      <c r="G251" s="3">
        <v>52.6</v>
      </c>
      <c r="H251" s="14">
        <v>-4</v>
      </c>
      <c r="I251" s="21" t="str">
        <f t="shared" si="4"/>
        <v>R</v>
      </c>
    </row>
    <row r="252" spans="1:10" x14ac:dyDescent="0.2">
      <c r="A252" t="s">
        <v>548</v>
      </c>
      <c r="B252" t="s">
        <v>549</v>
      </c>
      <c r="C252" t="s">
        <v>322</v>
      </c>
      <c r="D252" s="3">
        <v>19.7</v>
      </c>
      <c r="E252" s="3">
        <v>73.900000000000006</v>
      </c>
      <c r="F252" s="3">
        <v>27.7</v>
      </c>
      <c r="G252" s="3">
        <v>70</v>
      </c>
      <c r="H252" s="5">
        <v>-27</v>
      </c>
      <c r="I252" s="21" t="str">
        <f t="shared" si="4"/>
        <v>R</v>
      </c>
    </row>
    <row r="253" spans="1:10" x14ac:dyDescent="0.2">
      <c r="A253" t="s">
        <v>558</v>
      </c>
      <c r="B253" t="s">
        <v>559</v>
      </c>
      <c r="C253" t="s">
        <v>35</v>
      </c>
      <c r="D253" s="3">
        <v>45.9</v>
      </c>
      <c r="E253" s="3">
        <v>47.5</v>
      </c>
      <c r="F253" s="3">
        <v>50</v>
      </c>
      <c r="G253" s="3">
        <v>48.4</v>
      </c>
      <c r="H253" s="14">
        <v>-2</v>
      </c>
      <c r="I253" s="21" t="str">
        <f t="shared" si="4"/>
        <v>D</v>
      </c>
    </row>
    <row r="254" spans="1:10" x14ac:dyDescent="0.2">
      <c r="A254" t="s">
        <v>560</v>
      </c>
      <c r="B254" t="s">
        <v>561</v>
      </c>
      <c r="C254" t="s">
        <v>164</v>
      </c>
      <c r="D254" s="3">
        <v>47.8</v>
      </c>
      <c r="E254" s="3">
        <v>45.4</v>
      </c>
      <c r="F254" s="3">
        <v>54</v>
      </c>
      <c r="G254" s="3">
        <v>44.3</v>
      </c>
      <c r="H254" s="14">
        <v>2</v>
      </c>
      <c r="I254" s="21" t="str">
        <f t="shared" si="4"/>
        <v>D</v>
      </c>
    </row>
    <row r="255" spans="1:10" x14ac:dyDescent="0.2">
      <c r="A255" t="s">
        <v>562</v>
      </c>
      <c r="B255" t="s">
        <v>563</v>
      </c>
      <c r="C255" t="s">
        <v>41</v>
      </c>
      <c r="D255" s="3">
        <v>60.6</v>
      </c>
      <c r="E255" s="3">
        <v>36.1</v>
      </c>
      <c r="F255" s="3">
        <v>65.8</v>
      </c>
      <c r="G255" s="3">
        <v>34.200000000000003</v>
      </c>
      <c r="H255" s="5">
        <v>13</v>
      </c>
      <c r="I255" s="21" t="str">
        <f t="shared" si="4"/>
        <v>D</v>
      </c>
    </row>
    <row r="256" spans="1:10" x14ac:dyDescent="0.2">
      <c r="A256" t="s">
        <v>564</v>
      </c>
      <c r="B256" t="s">
        <v>565</v>
      </c>
      <c r="C256" t="s">
        <v>38</v>
      </c>
      <c r="D256" s="3">
        <v>46</v>
      </c>
      <c r="E256" s="3">
        <v>50.6</v>
      </c>
      <c r="F256" s="3">
        <v>53.7</v>
      </c>
      <c r="G256" s="3">
        <v>45.5</v>
      </c>
      <c r="H256" s="14">
        <v>-1</v>
      </c>
      <c r="I256" s="21" t="str">
        <f t="shared" si="4"/>
        <v>D</v>
      </c>
      <c r="J256" t="s">
        <v>1119</v>
      </c>
    </row>
    <row r="257" spans="1:10" x14ac:dyDescent="0.2">
      <c r="A257" t="s">
        <v>566</v>
      </c>
      <c r="B257" t="s">
        <v>567</v>
      </c>
      <c r="C257" t="s">
        <v>35</v>
      </c>
      <c r="D257" s="3">
        <v>45.2</v>
      </c>
      <c r="E257" s="3">
        <v>51.4</v>
      </c>
      <c r="F257" s="3">
        <v>52.3</v>
      </c>
      <c r="G257" s="3">
        <v>47.7</v>
      </c>
      <c r="H257" s="14">
        <v>-2</v>
      </c>
      <c r="I257" s="21" t="str">
        <f t="shared" si="4"/>
        <v>D</v>
      </c>
      <c r="J257" t="s">
        <v>1119</v>
      </c>
    </row>
    <row r="258" spans="1:10" x14ac:dyDescent="0.2">
      <c r="A258" t="s">
        <v>568</v>
      </c>
      <c r="B258" t="s">
        <v>569</v>
      </c>
      <c r="C258" t="s">
        <v>127</v>
      </c>
      <c r="D258" s="3">
        <v>41</v>
      </c>
      <c r="E258" s="3">
        <v>55.8</v>
      </c>
      <c r="F258" s="3">
        <v>45.2</v>
      </c>
      <c r="G258" s="3">
        <v>54.8</v>
      </c>
      <c r="H258" s="5">
        <v>-8</v>
      </c>
      <c r="I258" s="21" t="str">
        <f t="shared" si="4"/>
        <v>R</v>
      </c>
    </row>
    <row r="259" spans="1:10" x14ac:dyDescent="0.2">
      <c r="A259" t="s">
        <v>570</v>
      </c>
      <c r="B259" t="s">
        <v>571</v>
      </c>
      <c r="C259" t="s">
        <v>185</v>
      </c>
      <c r="D259" s="3">
        <v>47.7</v>
      </c>
      <c r="E259" s="3">
        <v>48.8</v>
      </c>
      <c r="F259" s="3">
        <v>48.5</v>
      </c>
      <c r="G259" s="3">
        <v>51.5</v>
      </c>
      <c r="H259" s="14">
        <v>-3</v>
      </c>
      <c r="I259" s="21" t="str">
        <f t="shared" si="4"/>
        <v>D</v>
      </c>
      <c r="J259" t="s">
        <v>1119</v>
      </c>
    </row>
    <row r="260" spans="1:10" x14ac:dyDescent="0.2">
      <c r="A260" t="s">
        <v>572</v>
      </c>
      <c r="B260" t="s">
        <v>573</v>
      </c>
      <c r="C260" t="s">
        <v>112</v>
      </c>
      <c r="D260" s="3">
        <v>56.2</v>
      </c>
      <c r="E260" s="3">
        <v>40.6</v>
      </c>
      <c r="F260" s="3">
        <v>62.1</v>
      </c>
      <c r="G260" s="3">
        <v>37.9</v>
      </c>
      <c r="H260" s="5">
        <v>9</v>
      </c>
      <c r="I260" s="21" t="str">
        <f t="shared" si="4"/>
        <v>D</v>
      </c>
    </row>
    <row r="261" spans="1:10" x14ac:dyDescent="0.2">
      <c r="A261" t="s">
        <v>574</v>
      </c>
      <c r="B261" t="s">
        <v>575</v>
      </c>
      <c r="C261" t="s">
        <v>185</v>
      </c>
      <c r="D261" s="3">
        <v>48.6</v>
      </c>
      <c r="E261" s="3">
        <v>47.5</v>
      </c>
      <c r="F261" s="3">
        <v>46.7</v>
      </c>
      <c r="G261" s="3">
        <v>53</v>
      </c>
      <c r="H261" s="14">
        <v>-3</v>
      </c>
      <c r="I261" s="21" t="str">
        <f t="shared" si="4"/>
        <v>D</v>
      </c>
      <c r="J261" t="s">
        <v>1119</v>
      </c>
    </row>
    <row r="262" spans="1:10" x14ac:dyDescent="0.2">
      <c r="A262" t="s">
        <v>576</v>
      </c>
      <c r="B262" t="s">
        <v>577</v>
      </c>
      <c r="C262" t="s">
        <v>107</v>
      </c>
      <c r="D262" s="3">
        <v>75.7</v>
      </c>
      <c r="E262" s="3">
        <v>21.5</v>
      </c>
      <c r="F262" s="3">
        <v>79</v>
      </c>
      <c r="G262" s="3">
        <v>21</v>
      </c>
      <c r="H262" s="5">
        <v>27</v>
      </c>
      <c r="I262" s="21" t="str">
        <f t="shared" ref="I262:I325" si="5">MID(B262,SEARCH("(",B262)+1,SEARCH(")",B262)-SEARCH("(",B262)-1)</f>
        <v>D</v>
      </c>
    </row>
    <row r="263" spans="1:10" x14ac:dyDescent="0.2">
      <c r="A263" t="s">
        <v>578</v>
      </c>
      <c r="B263" t="s">
        <v>579</v>
      </c>
      <c r="C263" t="s">
        <v>140</v>
      </c>
      <c r="D263" s="3">
        <v>64.3</v>
      </c>
      <c r="E263" s="3">
        <v>33.1</v>
      </c>
      <c r="F263" s="3">
        <v>68.900000000000006</v>
      </c>
      <c r="G263" s="3">
        <v>31.1</v>
      </c>
      <c r="H263" s="5">
        <v>16</v>
      </c>
      <c r="I263" s="21" t="str">
        <f t="shared" si="5"/>
        <v>D</v>
      </c>
    </row>
    <row r="264" spans="1:10" x14ac:dyDescent="0.2">
      <c r="A264" t="s">
        <v>580</v>
      </c>
      <c r="B264" t="s">
        <v>581</v>
      </c>
      <c r="C264" t="s">
        <v>582</v>
      </c>
      <c r="D264" s="3">
        <v>85.2</v>
      </c>
      <c r="E264" s="3">
        <v>12.8</v>
      </c>
      <c r="F264" s="3">
        <v>88.5</v>
      </c>
      <c r="G264" s="3">
        <v>11.6</v>
      </c>
      <c r="H264" s="5">
        <v>36</v>
      </c>
      <c r="I264" s="21" t="str">
        <f t="shared" si="5"/>
        <v>D</v>
      </c>
    </row>
    <row r="265" spans="1:10" x14ac:dyDescent="0.2">
      <c r="A265" t="s">
        <v>583</v>
      </c>
      <c r="B265" t="s">
        <v>584</v>
      </c>
      <c r="C265" t="s">
        <v>185</v>
      </c>
      <c r="D265" s="3">
        <v>47.9</v>
      </c>
      <c r="E265" s="3">
        <v>48.8</v>
      </c>
      <c r="F265" s="3">
        <v>47.1</v>
      </c>
      <c r="G265" s="3">
        <v>52.9</v>
      </c>
      <c r="H265" s="14">
        <v>-3</v>
      </c>
      <c r="I265" s="21" t="str">
        <f t="shared" si="5"/>
        <v>D</v>
      </c>
      <c r="J265" t="s">
        <v>1119</v>
      </c>
    </row>
    <row r="266" spans="1:10" x14ac:dyDescent="0.2">
      <c r="A266" t="s">
        <v>585</v>
      </c>
      <c r="B266" t="s">
        <v>586</v>
      </c>
      <c r="C266" t="s">
        <v>140</v>
      </c>
      <c r="D266" s="3">
        <v>65</v>
      </c>
      <c r="E266" s="3">
        <v>31.8</v>
      </c>
      <c r="F266" s="3">
        <v>67.3</v>
      </c>
      <c r="G266" s="3">
        <v>32.799999999999997</v>
      </c>
      <c r="H266" s="5">
        <v>16</v>
      </c>
      <c r="I266" s="21" t="str">
        <f t="shared" si="5"/>
        <v>D</v>
      </c>
    </row>
    <row r="267" spans="1:10" x14ac:dyDescent="0.2">
      <c r="A267" t="s">
        <v>587</v>
      </c>
      <c r="B267" t="s">
        <v>588</v>
      </c>
      <c r="C267" t="s">
        <v>133</v>
      </c>
      <c r="D267" s="3">
        <v>51.6</v>
      </c>
      <c r="E267" s="3">
        <v>35.1</v>
      </c>
      <c r="F267" s="3">
        <v>55.3</v>
      </c>
      <c r="G267" s="3">
        <v>39.6</v>
      </c>
      <c r="H267" s="5">
        <v>7</v>
      </c>
      <c r="I267" s="21" t="str">
        <f t="shared" si="5"/>
        <v>D</v>
      </c>
    </row>
    <row r="268" spans="1:10" x14ac:dyDescent="0.2">
      <c r="A268" t="s">
        <v>589</v>
      </c>
      <c r="B268" t="s">
        <v>590</v>
      </c>
      <c r="C268" t="s">
        <v>212</v>
      </c>
      <c r="D268" s="3">
        <v>39.9</v>
      </c>
      <c r="E268" s="3">
        <v>50.1</v>
      </c>
      <c r="F268" s="3">
        <v>44.9</v>
      </c>
      <c r="G268" s="3">
        <v>51.7</v>
      </c>
      <c r="H268" s="5">
        <v>-6</v>
      </c>
      <c r="I268" s="21" t="str">
        <f t="shared" si="5"/>
        <v>D</v>
      </c>
    </row>
    <row r="269" spans="1:10" x14ac:dyDescent="0.2">
      <c r="A269" t="s">
        <v>591</v>
      </c>
      <c r="B269" t="s">
        <v>592</v>
      </c>
      <c r="C269" t="s">
        <v>93</v>
      </c>
      <c r="D269" s="3">
        <v>51.8</v>
      </c>
      <c r="E269" s="3">
        <v>36.700000000000003</v>
      </c>
      <c r="F269" s="3">
        <v>57.5</v>
      </c>
      <c r="G269" s="3">
        <v>38.700000000000003</v>
      </c>
      <c r="H269" s="5">
        <v>8</v>
      </c>
      <c r="I269" s="21" t="str">
        <f t="shared" si="5"/>
        <v>D</v>
      </c>
    </row>
    <row r="270" spans="1:10" x14ac:dyDescent="0.2">
      <c r="A270" t="s">
        <v>550</v>
      </c>
      <c r="B270" t="s">
        <v>551</v>
      </c>
      <c r="C270" t="s">
        <v>188</v>
      </c>
      <c r="D270" s="3">
        <v>61.6</v>
      </c>
      <c r="E270" s="3">
        <v>32.6</v>
      </c>
      <c r="F270" s="3">
        <v>65.3</v>
      </c>
      <c r="G270" s="3">
        <v>32.200000000000003</v>
      </c>
      <c r="H270" s="5">
        <v>15</v>
      </c>
      <c r="I270" s="21" t="str">
        <f t="shared" si="5"/>
        <v>D</v>
      </c>
    </row>
    <row r="271" spans="1:10" x14ac:dyDescent="0.2">
      <c r="A271" t="s">
        <v>552</v>
      </c>
      <c r="B271" t="s">
        <v>553</v>
      </c>
      <c r="C271" t="s">
        <v>63</v>
      </c>
      <c r="D271" s="3">
        <v>39.700000000000003</v>
      </c>
      <c r="E271" s="3">
        <v>52</v>
      </c>
      <c r="F271" s="3">
        <v>44.8</v>
      </c>
      <c r="G271" s="3">
        <v>52.9</v>
      </c>
      <c r="H271" s="5">
        <v>-7</v>
      </c>
      <c r="I271" s="21" t="str">
        <f t="shared" si="5"/>
        <v>R</v>
      </c>
    </row>
    <row r="272" spans="1:10" x14ac:dyDescent="0.2">
      <c r="A272" t="s">
        <v>554</v>
      </c>
      <c r="B272" t="s">
        <v>555</v>
      </c>
      <c r="C272" t="s">
        <v>35</v>
      </c>
      <c r="D272" s="3">
        <v>46.5</v>
      </c>
      <c r="E272" s="3">
        <v>47.5</v>
      </c>
      <c r="F272" s="3">
        <v>49.3</v>
      </c>
      <c r="G272" s="3">
        <v>48.5</v>
      </c>
      <c r="H272" s="14">
        <v>-2</v>
      </c>
      <c r="I272" s="21" t="str">
        <f t="shared" si="5"/>
        <v>D</v>
      </c>
      <c r="J272" t="s">
        <v>1119</v>
      </c>
    </row>
    <row r="273" spans="1:10" x14ac:dyDescent="0.2">
      <c r="A273" t="s">
        <v>556</v>
      </c>
      <c r="B273" t="s">
        <v>557</v>
      </c>
      <c r="C273" t="s">
        <v>88</v>
      </c>
      <c r="D273" s="3">
        <v>49.5</v>
      </c>
      <c r="E273" s="3">
        <v>44.6</v>
      </c>
      <c r="F273" s="3">
        <v>54.2</v>
      </c>
      <c r="G273" s="3">
        <v>43.5</v>
      </c>
      <c r="H273" s="14">
        <v>3</v>
      </c>
      <c r="I273" s="21" t="str">
        <f t="shared" si="5"/>
        <v>D</v>
      </c>
    </row>
    <row r="274" spans="1:10" x14ac:dyDescent="0.2">
      <c r="A274" t="s">
        <v>593</v>
      </c>
      <c r="B274" t="s">
        <v>594</v>
      </c>
      <c r="C274" t="s">
        <v>272</v>
      </c>
      <c r="D274" s="3">
        <v>41.8</v>
      </c>
      <c r="E274" s="3">
        <v>54</v>
      </c>
      <c r="F274" s="3">
        <v>49.5</v>
      </c>
      <c r="G274" s="3">
        <v>49</v>
      </c>
      <c r="H274" s="14">
        <v>-5</v>
      </c>
      <c r="I274" s="21" t="str">
        <f t="shared" si="5"/>
        <v>R</v>
      </c>
    </row>
    <row r="275" spans="1:10" x14ac:dyDescent="0.2">
      <c r="A275" t="s">
        <v>595</v>
      </c>
      <c r="B275" t="s">
        <v>596</v>
      </c>
      <c r="C275" t="s">
        <v>185</v>
      </c>
      <c r="D275" s="3">
        <v>43.7</v>
      </c>
      <c r="E275" s="3">
        <v>52.6</v>
      </c>
      <c r="F275" s="3">
        <v>51.6</v>
      </c>
      <c r="G275" s="3">
        <v>47.2</v>
      </c>
      <c r="H275" s="14">
        <v>-3</v>
      </c>
      <c r="I275" s="21" t="str">
        <f t="shared" si="5"/>
        <v>R</v>
      </c>
    </row>
    <row r="276" spans="1:10" x14ac:dyDescent="0.2">
      <c r="A276" t="s">
        <v>597</v>
      </c>
      <c r="B276" t="s">
        <v>598</v>
      </c>
      <c r="C276" t="s">
        <v>389</v>
      </c>
      <c r="D276" s="3">
        <v>51.2</v>
      </c>
      <c r="E276" s="3">
        <v>45.1</v>
      </c>
      <c r="F276" s="3">
        <v>50.7</v>
      </c>
      <c r="G276" s="3">
        <v>48.2</v>
      </c>
      <c r="H276" s="14">
        <v>1</v>
      </c>
      <c r="I276" s="21" t="str">
        <f t="shared" si="5"/>
        <v>D</v>
      </c>
    </row>
    <row r="277" spans="1:10" x14ac:dyDescent="0.2">
      <c r="A277" t="s">
        <v>599</v>
      </c>
      <c r="B277" t="s">
        <v>600</v>
      </c>
      <c r="C277" t="s">
        <v>57</v>
      </c>
      <c r="D277" s="3">
        <v>53</v>
      </c>
      <c r="E277" s="3">
        <v>43.4</v>
      </c>
      <c r="F277" s="3">
        <v>55.7</v>
      </c>
      <c r="G277" s="3">
        <v>43.3</v>
      </c>
      <c r="H277" s="14">
        <v>4</v>
      </c>
      <c r="I277" s="21" t="str">
        <f t="shared" si="5"/>
        <v>D</v>
      </c>
    </row>
    <row r="278" spans="1:10" x14ac:dyDescent="0.2">
      <c r="A278" t="s">
        <v>601</v>
      </c>
      <c r="B278" t="s">
        <v>602</v>
      </c>
      <c r="C278" t="s">
        <v>101</v>
      </c>
      <c r="D278" s="3">
        <v>85.4</v>
      </c>
      <c r="E278" s="3">
        <v>12.6</v>
      </c>
      <c r="F278" s="3">
        <v>89.7</v>
      </c>
      <c r="G278" s="3">
        <v>9.9</v>
      </c>
      <c r="H278" s="5">
        <v>37</v>
      </c>
      <c r="I278" s="21" t="str">
        <f t="shared" si="5"/>
        <v>D</v>
      </c>
    </row>
    <row r="279" spans="1:10" x14ac:dyDescent="0.2">
      <c r="A279" t="s">
        <v>603</v>
      </c>
      <c r="B279" t="s">
        <v>604</v>
      </c>
      <c r="C279" t="s">
        <v>140</v>
      </c>
      <c r="D279" s="3">
        <v>64.7</v>
      </c>
      <c r="E279" s="3">
        <v>31.9</v>
      </c>
      <c r="F279" s="3">
        <v>67.7</v>
      </c>
      <c r="G279" s="3">
        <v>31</v>
      </c>
      <c r="H279" s="5">
        <v>16</v>
      </c>
      <c r="I279" s="21" t="str">
        <f t="shared" si="5"/>
        <v>D</v>
      </c>
    </row>
    <row r="280" spans="1:10" x14ac:dyDescent="0.2">
      <c r="A280" t="s">
        <v>605</v>
      </c>
      <c r="B280" t="s">
        <v>606</v>
      </c>
      <c r="C280" t="s">
        <v>345</v>
      </c>
      <c r="D280" s="3">
        <v>86.4</v>
      </c>
      <c r="E280" s="3">
        <v>10.3</v>
      </c>
      <c r="F280" s="3">
        <v>88.8</v>
      </c>
      <c r="G280" s="3">
        <v>10.4</v>
      </c>
      <c r="H280" s="5">
        <v>38</v>
      </c>
      <c r="I280" s="21" t="str">
        <f t="shared" si="5"/>
        <v>D</v>
      </c>
    </row>
    <row r="281" spans="1:10" x14ac:dyDescent="0.2">
      <c r="A281" t="s">
        <v>607</v>
      </c>
      <c r="B281" t="s">
        <v>608</v>
      </c>
      <c r="C281" t="s">
        <v>582</v>
      </c>
      <c r="D281" s="3">
        <v>84.2</v>
      </c>
      <c r="E281" s="3">
        <v>13.4</v>
      </c>
      <c r="F281" s="3">
        <v>89.2</v>
      </c>
      <c r="G281" s="3">
        <v>10.199999999999999</v>
      </c>
      <c r="H281" s="5">
        <v>36</v>
      </c>
      <c r="I281" s="21" t="str">
        <f t="shared" si="5"/>
        <v>D</v>
      </c>
    </row>
    <row r="282" spans="1:10" x14ac:dyDescent="0.2">
      <c r="A282" t="s">
        <v>609</v>
      </c>
      <c r="B282" t="s">
        <v>610</v>
      </c>
      <c r="C282" t="s">
        <v>286</v>
      </c>
      <c r="D282" s="3">
        <v>82.9</v>
      </c>
      <c r="E282" s="3">
        <v>14.3</v>
      </c>
      <c r="F282" s="3">
        <v>85.1</v>
      </c>
      <c r="G282" s="3">
        <v>13.9</v>
      </c>
      <c r="H282" s="5">
        <v>34</v>
      </c>
      <c r="I282" s="21" t="str">
        <f t="shared" si="5"/>
        <v>D</v>
      </c>
    </row>
    <row r="283" spans="1:10" x14ac:dyDescent="0.2">
      <c r="A283" t="s">
        <v>611</v>
      </c>
      <c r="B283" t="s">
        <v>612</v>
      </c>
      <c r="C283" t="s">
        <v>450</v>
      </c>
      <c r="D283" s="3">
        <v>77.5</v>
      </c>
      <c r="E283" s="3">
        <v>18.600000000000001</v>
      </c>
      <c r="F283" s="3">
        <v>73.5</v>
      </c>
      <c r="G283" s="3">
        <v>25</v>
      </c>
      <c r="H283" s="5">
        <v>26</v>
      </c>
      <c r="I283" s="21" t="str">
        <f t="shared" si="5"/>
        <v>D</v>
      </c>
    </row>
    <row r="284" spans="1:10" x14ac:dyDescent="0.2">
      <c r="A284" t="s">
        <v>613</v>
      </c>
      <c r="B284" t="s">
        <v>614</v>
      </c>
      <c r="C284" t="s">
        <v>185</v>
      </c>
      <c r="D284" s="3">
        <v>43.5</v>
      </c>
      <c r="E284" s="3">
        <v>53.3</v>
      </c>
      <c r="F284" s="3">
        <v>51.6</v>
      </c>
      <c r="G284" s="3">
        <v>47.2</v>
      </c>
      <c r="H284" s="14">
        <v>-3</v>
      </c>
      <c r="I284" s="21" t="str">
        <f t="shared" si="5"/>
        <v>D</v>
      </c>
      <c r="J284" t="s">
        <v>1119</v>
      </c>
    </row>
    <row r="285" spans="1:10" x14ac:dyDescent="0.2">
      <c r="A285" t="s">
        <v>615</v>
      </c>
      <c r="B285" t="s">
        <v>616</v>
      </c>
      <c r="C285" t="s">
        <v>277</v>
      </c>
      <c r="D285" s="3">
        <v>82.4</v>
      </c>
      <c r="E285" s="3">
        <v>13.3</v>
      </c>
      <c r="F285" s="3">
        <v>76.8</v>
      </c>
      <c r="G285" s="3">
        <v>21.5</v>
      </c>
      <c r="H285" s="5">
        <v>31</v>
      </c>
      <c r="I285" s="21" t="str">
        <f t="shared" si="5"/>
        <v>D</v>
      </c>
    </row>
    <row r="286" spans="1:10" x14ac:dyDescent="0.2">
      <c r="A286" t="s">
        <v>617</v>
      </c>
      <c r="B286" t="s">
        <v>618</v>
      </c>
      <c r="C286" t="s">
        <v>619</v>
      </c>
      <c r="D286" s="3">
        <v>91.8</v>
      </c>
      <c r="E286" s="3">
        <v>5.4</v>
      </c>
      <c r="F286" s="3">
        <v>94.6</v>
      </c>
      <c r="G286" s="3">
        <v>4.5999999999999996</v>
      </c>
      <c r="H286" s="5">
        <v>43</v>
      </c>
      <c r="I286" s="21" t="str">
        <f t="shared" si="5"/>
        <v>D</v>
      </c>
    </row>
    <row r="287" spans="1:10" x14ac:dyDescent="0.2">
      <c r="A287" t="s">
        <v>620</v>
      </c>
      <c r="B287" t="s">
        <v>621</v>
      </c>
      <c r="C287" t="s">
        <v>145</v>
      </c>
      <c r="D287" s="3">
        <v>77.3</v>
      </c>
      <c r="E287" s="3">
        <v>19.7</v>
      </c>
      <c r="F287" s="3">
        <v>80.599999999999994</v>
      </c>
      <c r="G287" s="3">
        <v>18.3</v>
      </c>
      <c r="H287" s="5">
        <v>29</v>
      </c>
      <c r="I287" s="21" t="str">
        <f t="shared" si="5"/>
        <v>D</v>
      </c>
    </row>
    <row r="288" spans="1:10" x14ac:dyDescent="0.2">
      <c r="A288" t="s">
        <v>622</v>
      </c>
      <c r="B288" t="s">
        <v>623</v>
      </c>
      <c r="C288" t="s">
        <v>624</v>
      </c>
      <c r="D288" s="3">
        <v>93.5</v>
      </c>
      <c r="E288" s="3">
        <v>4.9000000000000004</v>
      </c>
      <c r="F288" s="3">
        <v>96.7</v>
      </c>
      <c r="G288" s="3">
        <v>3</v>
      </c>
      <c r="H288" s="5">
        <v>44</v>
      </c>
      <c r="I288" s="21" t="str">
        <f t="shared" si="5"/>
        <v>D</v>
      </c>
    </row>
    <row r="289" spans="1:10" x14ac:dyDescent="0.2">
      <c r="A289" t="s">
        <v>625</v>
      </c>
      <c r="B289" t="s">
        <v>626</v>
      </c>
      <c r="C289" t="s">
        <v>120</v>
      </c>
      <c r="D289" s="3">
        <v>74.5</v>
      </c>
      <c r="E289" s="3">
        <v>22.3</v>
      </c>
      <c r="F289" s="3">
        <v>73.599999999999994</v>
      </c>
      <c r="G289" s="3">
        <v>25.5</v>
      </c>
      <c r="H289" s="5">
        <v>24</v>
      </c>
      <c r="I289" s="21" t="str">
        <f t="shared" si="5"/>
        <v>D</v>
      </c>
    </row>
    <row r="290" spans="1:10" x14ac:dyDescent="0.2">
      <c r="A290" t="s">
        <v>627</v>
      </c>
      <c r="B290" t="s">
        <v>628</v>
      </c>
      <c r="C290" t="s">
        <v>133</v>
      </c>
      <c r="D290" s="3">
        <v>58</v>
      </c>
      <c r="E290" s="3">
        <v>38.1</v>
      </c>
      <c r="F290" s="3">
        <v>57</v>
      </c>
      <c r="G290" s="3">
        <v>41.8</v>
      </c>
      <c r="H290" s="5">
        <v>7</v>
      </c>
      <c r="I290" s="21" t="str">
        <f t="shared" si="5"/>
        <v>D</v>
      </c>
    </row>
    <row r="291" spans="1:10" x14ac:dyDescent="0.2">
      <c r="A291" t="s">
        <v>629</v>
      </c>
      <c r="B291" t="s">
        <v>630</v>
      </c>
      <c r="C291" t="s">
        <v>38</v>
      </c>
      <c r="D291" s="3">
        <v>46.6</v>
      </c>
      <c r="E291" s="3">
        <v>48.7</v>
      </c>
      <c r="F291" s="3">
        <v>51.4</v>
      </c>
      <c r="G291" s="3">
        <v>47.1</v>
      </c>
      <c r="H291" s="14">
        <v>-1</v>
      </c>
      <c r="I291" s="21" t="str">
        <f t="shared" si="5"/>
        <v>D</v>
      </c>
      <c r="J291" t="s">
        <v>1119</v>
      </c>
    </row>
    <row r="292" spans="1:10" x14ac:dyDescent="0.2">
      <c r="A292" t="s">
        <v>631</v>
      </c>
      <c r="B292" t="s">
        <v>632</v>
      </c>
      <c r="C292" t="s">
        <v>35</v>
      </c>
      <c r="D292" s="3">
        <v>43.5</v>
      </c>
      <c r="E292" s="3">
        <v>50.2</v>
      </c>
      <c r="F292" s="3">
        <v>52</v>
      </c>
      <c r="G292" s="3">
        <v>45.8</v>
      </c>
      <c r="H292" s="14">
        <v>-2</v>
      </c>
      <c r="I292" s="21" t="str">
        <f t="shared" si="5"/>
        <v>D</v>
      </c>
      <c r="J292" t="s">
        <v>1119</v>
      </c>
    </row>
    <row r="293" spans="1:10" x14ac:dyDescent="0.2">
      <c r="A293" t="s">
        <v>633</v>
      </c>
      <c r="B293" t="s">
        <v>634</v>
      </c>
      <c r="C293" t="s">
        <v>133</v>
      </c>
      <c r="D293" s="3">
        <v>53.3</v>
      </c>
      <c r="E293" s="3">
        <v>40</v>
      </c>
      <c r="F293" s="3">
        <v>59.1</v>
      </c>
      <c r="G293" s="3">
        <v>38.700000000000003</v>
      </c>
      <c r="H293" s="5">
        <v>7</v>
      </c>
      <c r="I293" s="21" t="str">
        <f t="shared" si="5"/>
        <v>D</v>
      </c>
    </row>
    <row r="294" spans="1:10" x14ac:dyDescent="0.2">
      <c r="A294" t="s">
        <v>635</v>
      </c>
      <c r="B294" t="s">
        <v>636</v>
      </c>
      <c r="C294" t="s">
        <v>193</v>
      </c>
      <c r="D294" s="3">
        <v>39.4</v>
      </c>
      <c r="E294" s="3">
        <v>53.1</v>
      </c>
      <c r="F294" s="3">
        <v>52.1</v>
      </c>
      <c r="G294" s="3">
        <v>46</v>
      </c>
      <c r="H294" s="14">
        <v>-4</v>
      </c>
      <c r="I294" s="21" t="str">
        <f t="shared" si="5"/>
        <v>R</v>
      </c>
    </row>
    <row r="295" spans="1:10" x14ac:dyDescent="0.2">
      <c r="A295" t="s">
        <v>637</v>
      </c>
      <c r="B295" t="s">
        <v>638</v>
      </c>
      <c r="C295" t="s">
        <v>212</v>
      </c>
      <c r="D295" s="3">
        <v>38.9</v>
      </c>
      <c r="E295" s="3">
        <v>54.2</v>
      </c>
      <c r="F295" s="3">
        <v>48.7</v>
      </c>
      <c r="G295" s="3">
        <v>49.1</v>
      </c>
      <c r="H295" s="5">
        <v>-6</v>
      </c>
      <c r="I295" s="21" t="str">
        <f t="shared" si="5"/>
        <v>D</v>
      </c>
    </row>
    <row r="296" spans="1:10" x14ac:dyDescent="0.2">
      <c r="A296" t="s">
        <v>639</v>
      </c>
      <c r="B296" t="s">
        <v>640</v>
      </c>
      <c r="C296" t="s">
        <v>212</v>
      </c>
      <c r="D296" s="3">
        <v>39.200000000000003</v>
      </c>
      <c r="E296" s="3">
        <v>53.9</v>
      </c>
      <c r="F296" s="3">
        <v>48.3</v>
      </c>
      <c r="G296" s="3">
        <v>49.5</v>
      </c>
      <c r="H296" s="5">
        <v>-6</v>
      </c>
      <c r="I296" s="21" t="str">
        <f t="shared" si="5"/>
        <v>R</v>
      </c>
    </row>
    <row r="297" spans="1:10" x14ac:dyDescent="0.2">
      <c r="A297" t="s">
        <v>641</v>
      </c>
      <c r="B297" t="s">
        <v>642</v>
      </c>
      <c r="C297" t="s">
        <v>88</v>
      </c>
      <c r="D297" s="3">
        <v>48.6</v>
      </c>
      <c r="E297" s="3">
        <v>45</v>
      </c>
      <c r="F297" s="3">
        <v>57</v>
      </c>
      <c r="G297" s="3">
        <v>41.1</v>
      </c>
      <c r="H297" s="14">
        <v>3</v>
      </c>
      <c r="I297" s="21" t="str">
        <f t="shared" si="5"/>
        <v>R</v>
      </c>
    </row>
    <row r="298" spans="1:10" x14ac:dyDescent="0.2">
      <c r="A298" t="s">
        <v>643</v>
      </c>
      <c r="B298" t="s">
        <v>644</v>
      </c>
      <c r="C298" t="s">
        <v>93</v>
      </c>
      <c r="D298" s="3">
        <v>54.9</v>
      </c>
      <c r="E298" s="3">
        <v>38.700000000000003</v>
      </c>
      <c r="F298" s="3">
        <v>58.6</v>
      </c>
      <c r="G298" s="3">
        <v>39.299999999999997</v>
      </c>
      <c r="H298" s="5">
        <v>8</v>
      </c>
      <c r="I298" s="21" t="str">
        <f t="shared" si="5"/>
        <v>D</v>
      </c>
    </row>
    <row r="299" spans="1:10" x14ac:dyDescent="0.2">
      <c r="A299" t="s">
        <v>645</v>
      </c>
      <c r="B299" t="s">
        <v>646</v>
      </c>
      <c r="C299" t="s">
        <v>255</v>
      </c>
      <c r="D299" s="3">
        <v>57.5</v>
      </c>
      <c r="E299" s="3">
        <v>37.9</v>
      </c>
      <c r="F299" s="3">
        <v>63.9</v>
      </c>
      <c r="G299" s="3">
        <v>34.299999999999997</v>
      </c>
      <c r="H299" s="5">
        <v>11</v>
      </c>
      <c r="I299" s="21" t="str">
        <f t="shared" si="5"/>
        <v>D</v>
      </c>
    </row>
    <row r="300" spans="1:10" x14ac:dyDescent="0.2">
      <c r="A300" t="s">
        <v>647</v>
      </c>
      <c r="B300" t="s">
        <v>648</v>
      </c>
      <c r="C300" t="s">
        <v>71</v>
      </c>
      <c r="D300" s="3">
        <v>35</v>
      </c>
      <c r="E300" s="3">
        <v>59.3</v>
      </c>
      <c r="F300" s="3">
        <v>42.8</v>
      </c>
      <c r="G300" s="3">
        <v>55.2</v>
      </c>
      <c r="H300" s="5">
        <v>-11</v>
      </c>
      <c r="I300" s="21" t="str">
        <f t="shared" si="5"/>
        <v>R</v>
      </c>
    </row>
    <row r="301" spans="1:10" x14ac:dyDescent="0.2">
      <c r="A301" t="s">
        <v>677</v>
      </c>
      <c r="B301" t="s">
        <v>678</v>
      </c>
      <c r="C301" t="s">
        <v>272</v>
      </c>
      <c r="D301" s="3">
        <v>44.5</v>
      </c>
      <c r="E301" s="3">
        <v>51.1</v>
      </c>
      <c r="F301" s="3">
        <v>46.3</v>
      </c>
      <c r="G301" s="3">
        <v>52.4</v>
      </c>
      <c r="H301" s="14">
        <v>-5</v>
      </c>
      <c r="I301" s="21" t="str">
        <f t="shared" si="5"/>
        <v>R</v>
      </c>
    </row>
    <row r="302" spans="1:10" x14ac:dyDescent="0.2">
      <c r="A302" t="s">
        <v>679</v>
      </c>
      <c r="B302" t="s">
        <v>680</v>
      </c>
      <c r="C302" t="s">
        <v>32</v>
      </c>
      <c r="D302" s="3">
        <v>39.5</v>
      </c>
      <c r="E302" s="3">
        <v>55.6</v>
      </c>
      <c r="F302" s="3">
        <v>43.7</v>
      </c>
      <c r="G302" s="3">
        <v>54.8</v>
      </c>
      <c r="H302" s="5">
        <v>-9</v>
      </c>
      <c r="I302" s="21" t="str">
        <f t="shared" si="5"/>
        <v>R</v>
      </c>
    </row>
    <row r="303" spans="1:10" x14ac:dyDescent="0.2">
      <c r="A303" t="s">
        <v>681</v>
      </c>
      <c r="B303" t="s">
        <v>682</v>
      </c>
      <c r="C303" t="s">
        <v>161</v>
      </c>
      <c r="D303" s="3">
        <v>67.2</v>
      </c>
      <c r="E303" s="3">
        <v>28.3</v>
      </c>
      <c r="F303" s="3">
        <v>69.8</v>
      </c>
      <c r="G303" s="3">
        <v>29</v>
      </c>
      <c r="H303" s="5">
        <v>19</v>
      </c>
      <c r="I303" s="21" t="str">
        <f t="shared" si="5"/>
        <v>D</v>
      </c>
    </row>
    <row r="304" spans="1:10" x14ac:dyDescent="0.2">
      <c r="A304" t="s">
        <v>683</v>
      </c>
      <c r="B304" t="s">
        <v>684</v>
      </c>
      <c r="C304" t="s">
        <v>130</v>
      </c>
      <c r="D304" s="3">
        <v>30.5</v>
      </c>
      <c r="E304" s="3">
        <v>63.9</v>
      </c>
      <c r="F304" s="3">
        <v>42.1</v>
      </c>
      <c r="G304" s="3">
        <v>56.1</v>
      </c>
      <c r="H304" s="5">
        <v>-14</v>
      </c>
      <c r="I304" s="21" t="str">
        <f t="shared" si="5"/>
        <v>R</v>
      </c>
    </row>
    <row r="305" spans="1:9" x14ac:dyDescent="0.2">
      <c r="A305" t="s">
        <v>685</v>
      </c>
      <c r="B305" t="s">
        <v>686</v>
      </c>
      <c r="C305" t="s">
        <v>71</v>
      </c>
      <c r="D305" s="3">
        <v>34.4</v>
      </c>
      <c r="E305" s="3">
        <v>59.3</v>
      </c>
      <c r="F305" s="3">
        <v>44.1</v>
      </c>
      <c r="G305" s="3">
        <v>53.9</v>
      </c>
      <c r="H305" s="5">
        <v>-11</v>
      </c>
      <c r="I305" s="21" t="str">
        <f t="shared" si="5"/>
        <v>R</v>
      </c>
    </row>
    <row r="306" spans="1:9" x14ac:dyDescent="0.2">
      <c r="A306" t="s">
        <v>687</v>
      </c>
      <c r="B306" t="s">
        <v>688</v>
      </c>
      <c r="C306" t="s">
        <v>15</v>
      </c>
      <c r="D306" s="3">
        <v>26.5</v>
      </c>
      <c r="E306" s="3">
        <v>68.900000000000006</v>
      </c>
      <c r="F306" s="3">
        <v>42.7</v>
      </c>
      <c r="G306" s="3">
        <v>55.3</v>
      </c>
      <c r="H306" s="5">
        <v>-16</v>
      </c>
      <c r="I306" s="21" t="str">
        <f t="shared" si="5"/>
        <v>R</v>
      </c>
    </row>
    <row r="307" spans="1:9" x14ac:dyDescent="0.2">
      <c r="A307" t="s">
        <v>689</v>
      </c>
      <c r="B307" t="s">
        <v>690</v>
      </c>
      <c r="C307" t="s">
        <v>513</v>
      </c>
      <c r="D307" s="3">
        <v>32.700000000000003</v>
      </c>
      <c r="E307" s="3">
        <v>62.4</v>
      </c>
      <c r="F307" s="3">
        <v>44.4</v>
      </c>
      <c r="G307" s="3">
        <v>53.9</v>
      </c>
      <c r="H307" s="5">
        <v>-12</v>
      </c>
      <c r="I307" s="21" t="str">
        <f t="shared" si="5"/>
        <v>R</v>
      </c>
    </row>
    <row r="308" spans="1:9" x14ac:dyDescent="0.2">
      <c r="A308" t="s">
        <v>691</v>
      </c>
      <c r="B308" t="s">
        <v>692</v>
      </c>
      <c r="C308" t="s">
        <v>60</v>
      </c>
      <c r="D308" s="3">
        <v>30.4</v>
      </c>
      <c r="E308" s="3">
        <v>64.7</v>
      </c>
      <c r="F308" s="3">
        <v>36.4</v>
      </c>
      <c r="G308" s="3">
        <v>61.9</v>
      </c>
      <c r="H308" s="5">
        <v>-17</v>
      </c>
      <c r="I308" s="21" t="str">
        <f t="shared" si="5"/>
        <v>R</v>
      </c>
    </row>
    <row r="309" spans="1:9" x14ac:dyDescent="0.2">
      <c r="A309" t="s">
        <v>693</v>
      </c>
      <c r="B309" t="s">
        <v>694</v>
      </c>
      <c r="C309" t="s">
        <v>205</v>
      </c>
      <c r="D309" s="3">
        <v>58.7</v>
      </c>
      <c r="E309" s="3">
        <v>36.5</v>
      </c>
      <c r="F309" s="3">
        <v>67.7</v>
      </c>
      <c r="G309" s="3">
        <v>30.9</v>
      </c>
      <c r="H309" s="5">
        <v>14</v>
      </c>
      <c r="I309" s="21" t="str">
        <f t="shared" si="5"/>
        <v>D</v>
      </c>
    </row>
    <row r="310" spans="1:9" x14ac:dyDescent="0.2">
      <c r="A310" t="s">
        <v>695</v>
      </c>
      <c r="B310" t="s">
        <v>696</v>
      </c>
      <c r="C310" t="s">
        <v>193</v>
      </c>
      <c r="D310" s="3">
        <v>43.8</v>
      </c>
      <c r="E310" s="3">
        <v>51</v>
      </c>
      <c r="F310" s="3">
        <v>48.2</v>
      </c>
      <c r="G310" s="3">
        <v>50.1</v>
      </c>
      <c r="H310" s="14">
        <v>-4</v>
      </c>
      <c r="I310" s="21" t="str">
        <f t="shared" si="5"/>
        <v>R</v>
      </c>
    </row>
    <row r="311" spans="1:9" x14ac:dyDescent="0.2">
      <c r="A311" t="s">
        <v>697</v>
      </c>
      <c r="B311" t="s">
        <v>698</v>
      </c>
      <c r="C311" t="s">
        <v>497</v>
      </c>
      <c r="D311" s="3">
        <v>80.5</v>
      </c>
      <c r="E311" s="3">
        <v>17</v>
      </c>
      <c r="F311" s="3">
        <v>83.3</v>
      </c>
      <c r="G311" s="3">
        <v>16.100000000000001</v>
      </c>
      <c r="H311" s="5">
        <v>32</v>
      </c>
      <c r="I311" s="21" t="str">
        <f t="shared" si="5"/>
        <v>D</v>
      </c>
    </row>
    <row r="312" spans="1:9" x14ac:dyDescent="0.2">
      <c r="A312" t="s">
        <v>699</v>
      </c>
      <c r="B312" t="s">
        <v>700</v>
      </c>
      <c r="C312" t="s">
        <v>63</v>
      </c>
      <c r="D312" s="3">
        <v>41.6</v>
      </c>
      <c r="E312" s="3">
        <v>53.1</v>
      </c>
      <c r="F312" s="3">
        <v>44</v>
      </c>
      <c r="G312" s="3">
        <v>54.4</v>
      </c>
      <c r="H312" s="5">
        <v>-7</v>
      </c>
      <c r="I312" s="21" t="str">
        <f t="shared" si="5"/>
        <v>R</v>
      </c>
    </row>
    <row r="313" spans="1:9" x14ac:dyDescent="0.2">
      <c r="A313" t="s">
        <v>701</v>
      </c>
      <c r="B313" t="s">
        <v>702</v>
      </c>
      <c r="C313" t="s">
        <v>133</v>
      </c>
      <c r="D313" s="3">
        <v>51.1</v>
      </c>
      <c r="E313" s="3">
        <v>44.6</v>
      </c>
      <c r="F313" s="3">
        <v>62.9</v>
      </c>
      <c r="G313" s="3">
        <v>35.799999999999997</v>
      </c>
      <c r="H313" s="5">
        <v>7</v>
      </c>
      <c r="I313" s="21" t="str">
        <f t="shared" si="5"/>
        <v>D</v>
      </c>
    </row>
    <row r="314" spans="1:9" x14ac:dyDescent="0.2">
      <c r="A314" t="s">
        <v>703</v>
      </c>
      <c r="B314" t="s">
        <v>704</v>
      </c>
      <c r="C314" t="s">
        <v>272</v>
      </c>
      <c r="D314" s="3">
        <v>42</v>
      </c>
      <c r="E314" s="3">
        <v>53.4</v>
      </c>
      <c r="F314" s="3">
        <v>47.6</v>
      </c>
      <c r="G314" s="3">
        <v>51</v>
      </c>
      <c r="H314" s="14">
        <v>-5</v>
      </c>
      <c r="I314" s="21" t="str">
        <f t="shared" si="5"/>
        <v>R</v>
      </c>
    </row>
    <row r="315" spans="1:9" x14ac:dyDescent="0.2">
      <c r="A315" t="s">
        <v>705</v>
      </c>
      <c r="B315" t="s">
        <v>706</v>
      </c>
      <c r="C315" t="s">
        <v>63</v>
      </c>
      <c r="D315" s="3">
        <v>39.6</v>
      </c>
      <c r="E315" s="3">
        <v>55.2</v>
      </c>
      <c r="F315" s="3">
        <v>46.4</v>
      </c>
      <c r="G315" s="3">
        <v>51.9</v>
      </c>
      <c r="H315" s="5">
        <v>-7</v>
      </c>
      <c r="I315" s="21" t="str">
        <f t="shared" si="5"/>
        <v>R</v>
      </c>
    </row>
    <row r="316" spans="1:9" x14ac:dyDescent="0.2">
      <c r="A316" t="s">
        <v>707</v>
      </c>
      <c r="B316" t="s">
        <v>708</v>
      </c>
      <c r="C316" t="s">
        <v>127</v>
      </c>
      <c r="D316" s="3">
        <v>39.4</v>
      </c>
      <c r="E316" s="3">
        <v>56.1</v>
      </c>
      <c r="F316" s="3">
        <v>45.3</v>
      </c>
      <c r="G316" s="3">
        <v>53.5</v>
      </c>
      <c r="H316" s="5">
        <v>-8</v>
      </c>
      <c r="I316" s="21" t="str">
        <f t="shared" si="5"/>
        <v>R</v>
      </c>
    </row>
    <row r="317" spans="1:9" x14ac:dyDescent="0.2">
      <c r="A317" t="s">
        <v>709</v>
      </c>
      <c r="B317" t="s">
        <v>710</v>
      </c>
      <c r="C317" t="s">
        <v>60</v>
      </c>
      <c r="D317" s="3">
        <v>32.700000000000003</v>
      </c>
      <c r="E317" s="3">
        <v>61.4</v>
      </c>
      <c r="F317" s="3">
        <v>34.200000000000003</v>
      </c>
      <c r="G317" s="3">
        <v>65.8</v>
      </c>
      <c r="H317" s="5">
        <v>-17</v>
      </c>
      <c r="I317" s="21" t="str">
        <f t="shared" si="5"/>
        <v>R</v>
      </c>
    </row>
    <row r="318" spans="1:9" x14ac:dyDescent="0.2">
      <c r="A318" t="s">
        <v>711</v>
      </c>
      <c r="B318" t="s">
        <v>712</v>
      </c>
      <c r="C318" t="s">
        <v>398</v>
      </c>
      <c r="D318" s="3">
        <v>22.8</v>
      </c>
      <c r="E318" s="3">
        <v>72.900000000000006</v>
      </c>
      <c r="F318" s="3">
        <v>32.200000000000003</v>
      </c>
      <c r="G318" s="3">
        <v>67.8</v>
      </c>
      <c r="H318" s="5">
        <v>-24</v>
      </c>
      <c r="I318" s="21" t="str">
        <f t="shared" si="5"/>
        <v>R</v>
      </c>
    </row>
    <row r="319" spans="1:9" x14ac:dyDescent="0.2">
      <c r="A319" t="s">
        <v>713</v>
      </c>
      <c r="B319" t="s">
        <v>714</v>
      </c>
      <c r="C319" t="s">
        <v>322</v>
      </c>
      <c r="D319" s="3">
        <v>20.9</v>
      </c>
      <c r="E319" s="3">
        <v>73.599999999999994</v>
      </c>
      <c r="F319" s="3">
        <v>26.1</v>
      </c>
      <c r="G319" s="3">
        <v>73.900000000000006</v>
      </c>
      <c r="H319" s="5">
        <v>-27</v>
      </c>
      <c r="I319" s="21" t="str">
        <f t="shared" si="5"/>
        <v>R</v>
      </c>
    </row>
    <row r="320" spans="1:9" x14ac:dyDescent="0.2">
      <c r="A320" t="s">
        <v>715</v>
      </c>
      <c r="B320" t="s">
        <v>716</v>
      </c>
      <c r="C320" t="s">
        <v>424</v>
      </c>
      <c r="D320" s="3">
        <v>28.4</v>
      </c>
      <c r="E320" s="3">
        <v>65.599999999999994</v>
      </c>
      <c r="F320" s="3">
        <v>32.9</v>
      </c>
      <c r="G320" s="3">
        <v>67.099999999999994</v>
      </c>
      <c r="H320" s="5">
        <v>-20</v>
      </c>
      <c r="I320" s="21" t="str">
        <f t="shared" si="5"/>
        <v>R</v>
      </c>
    </row>
    <row r="321" spans="1:10" x14ac:dyDescent="0.2">
      <c r="A321" t="s">
        <v>717</v>
      </c>
      <c r="B321" t="s">
        <v>718</v>
      </c>
      <c r="C321" t="s">
        <v>80</v>
      </c>
      <c r="D321" s="3">
        <v>39.700000000000003</v>
      </c>
      <c r="E321" s="3">
        <v>53.3</v>
      </c>
      <c r="F321" s="3">
        <v>40.799999999999997</v>
      </c>
      <c r="G321" s="3">
        <v>59.2</v>
      </c>
      <c r="H321" s="5">
        <v>-10</v>
      </c>
      <c r="I321" s="21" t="str">
        <f t="shared" si="5"/>
        <v>D</v>
      </c>
    </row>
    <row r="322" spans="1:10" x14ac:dyDescent="0.2">
      <c r="A322" t="s">
        <v>719</v>
      </c>
      <c r="B322" t="s">
        <v>720</v>
      </c>
      <c r="C322" t="s">
        <v>112</v>
      </c>
      <c r="D322" s="3">
        <v>55</v>
      </c>
      <c r="E322" s="3">
        <v>33.1</v>
      </c>
      <c r="F322" s="3">
        <v>56.8</v>
      </c>
      <c r="G322" s="3">
        <v>39.700000000000003</v>
      </c>
      <c r="H322" s="5">
        <v>9</v>
      </c>
      <c r="I322" s="21" t="str">
        <f t="shared" si="5"/>
        <v>D</v>
      </c>
    </row>
    <row r="323" spans="1:10" x14ac:dyDescent="0.2">
      <c r="A323" t="s">
        <v>721</v>
      </c>
      <c r="B323" t="s">
        <v>722</v>
      </c>
      <c r="C323" t="s">
        <v>71</v>
      </c>
      <c r="D323" s="3">
        <v>35.299999999999997</v>
      </c>
      <c r="E323" s="3">
        <v>54.7</v>
      </c>
      <c r="F323" s="3">
        <v>40.1</v>
      </c>
      <c r="G323" s="3">
        <v>56.4</v>
      </c>
      <c r="H323" s="5">
        <v>-11</v>
      </c>
      <c r="I323" s="21" t="str">
        <f t="shared" si="5"/>
        <v>R</v>
      </c>
    </row>
    <row r="324" spans="1:10" x14ac:dyDescent="0.2">
      <c r="A324" t="s">
        <v>723</v>
      </c>
      <c r="B324" t="s">
        <v>724</v>
      </c>
      <c r="C324" t="s">
        <v>120</v>
      </c>
      <c r="D324" s="3">
        <v>68.400000000000006</v>
      </c>
      <c r="E324" s="3">
        <v>21.7</v>
      </c>
      <c r="F324" s="3">
        <v>71.599999999999994</v>
      </c>
      <c r="G324" s="3">
        <v>24.5</v>
      </c>
      <c r="H324" s="5">
        <v>24</v>
      </c>
      <c r="I324" s="21" t="str">
        <f t="shared" si="5"/>
        <v>D</v>
      </c>
    </row>
    <row r="325" spans="1:10" x14ac:dyDescent="0.2">
      <c r="A325" t="s">
        <v>725</v>
      </c>
      <c r="B325" t="s">
        <v>726</v>
      </c>
      <c r="C325" t="s">
        <v>96</v>
      </c>
      <c r="D325" s="3">
        <v>44.5</v>
      </c>
      <c r="E325" s="3">
        <v>44.4</v>
      </c>
      <c r="F325" s="3">
        <v>51.4</v>
      </c>
      <c r="G325" s="3">
        <v>44.7</v>
      </c>
      <c r="H325" s="14">
        <v>0</v>
      </c>
      <c r="I325" s="21" t="str">
        <f t="shared" si="5"/>
        <v>D</v>
      </c>
    </row>
    <row r="326" spans="1:10" x14ac:dyDescent="0.2">
      <c r="A326" t="s">
        <v>727</v>
      </c>
      <c r="B326" t="s">
        <v>728</v>
      </c>
      <c r="C326" t="s">
        <v>96</v>
      </c>
      <c r="D326" s="3">
        <v>46.4</v>
      </c>
      <c r="E326" s="3">
        <v>42.3</v>
      </c>
      <c r="F326" s="3">
        <v>50.1</v>
      </c>
      <c r="G326" s="3">
        <v>46.8</v>
      </c>
      <c r="H326" s="14">
        <v>0</v>
      </c>
      <c r="I326" s="21" t="str">
        <f t="shared" ref="I326:I389" si="6">MID(B326,SEARCH("(",B326)+1,SEARCH(")",B326)-SEARCH("(",B326)-1)</f>
        <v>D</v>
      </c>
    </row>
    <row r="327" spans="1:10" x14ac:dyDescent="0.2">
      <c r="A327" t="s">
        <v>729</v>
      </c>
      <c r="B327" t="s">
        <v>730</v>
      </c>
      <c r="C327" t="s">
        <v>38</v>
      </c>
      <c r="D327" s="3">
        <v>49.1</v>
      </c>
      <c r="E327" s="3">
        <v>47.1</v>
      </c>
      <c r="F327" s="3">
        <v>50.3</v>
      </c>
      <c r="G327" s="3">
        <v>48.4</v>
      </c>
      <c r="H327" s="14">
        <v>-1</v>
      </c>
      <c r="I327" s="21" t="str">
        <f t="shared" si="6"/>
        <v>R</v>
      </c>
    </row>
    <row r="328" spans="1:10" x14ac:dyDescent="0.2">
      <c r="A328" t="s">
        <v>731</v>
      </c>
      <c r="B328" t="s">
        <v>732</v>
      </c>
      <c r="C328" t="s">
        <v>115</v>
      </c>
      <c r="D328" s="3">
        <v>72.900000000000006</v>
      </c>
      <c r="E328" s="3">
        <v>24.9</v>
      </c>
      <c r="F328" s="3">
        <v>77.400000000000006</v>
      </c>
      <c r="G328" s="3">
        <v>21.8</v>
      </c>
      <c r="H328" s="5">
        <v>25</v>
      </c>
      <c r="I328" s="21" t="str">
        <f t="shared" si="6"/>
        <v>D</v>
      </c>
    </row>
    <row r="329" spans="1:10" x14ac:dyDescent="0.2">
      <c r="A329" t="s">
        <v>733</v>
      </c>
      <c r="B329" t="s">
        <v>734</v>
      </c>
      <c r="C329" t="s">
        <v>735</v>
      </c>
      <c r="D329" s="3">
        <v>90.9</v>
      </c>
      <c r="E329" s="3">
        <v>7</v>
      </c>
      <c r="F329" s="3">
        <v>91.8</v>
      </c>
      <c r="G329" s="3">
        <v>7.5</v>
      </c>
      <c r="H329" s="5">
        <v>41</v>
      </c>
      <c r="I329" s="21" t="str">
        <f t="shared" si="6"/>
        <v>D</v>
      </c>
    </row>
    <row r="330" spans="1:10" x14ac:dyDescent="0.2">
      <c r="A330" t="s">
        <v>736</v>
      </c>
      <c r="B330" t="s">
        <v>737</v>
      </c>
      <c r="C330" t="s">
        <v>133</v>
      </c>
      <c r="D330" s="3">
        <v>57.9</v>
      </c>
      <c r="E330" s="3">
        <v>38.5</v>
      </c>
      <c r="F330" s="3">
        <v>56.1</v>
      </c>
      <c r="G330" s="3">
        <v>42.8</v>
      </c>
      <c r="H330" s="5">
        <v>7</v>
      </c>
      <c r="I330" s="21" t="str">
        <f t="shared" si="6"/>
        <v>D</v>
      </c>
    </row>
    <row r="331" spans="1:10" x14ac:dyDescent="0.2">
      <c r="A331" t="s">
        <v>738</v>
      </c>
      <c r="B331" t="s">
        <v>739</v>
      </c>
      <c r="C331" t="s">
        <v>41</v>
      </c>
      <c r="D331" s="3">
        <v>62.6</v>
      </c>
      <c r="E331" s="3">
        <v>34.4</v>
      </c>
      <c r="F331" s="3">
        <v>64.5</v>
      </c>
      <c r="G331" s="3">
        <v>34.5</v>
      </c>
      <c r="H331" s="5">
        <v>13</v>
      </c>
      <c r="I331" s="21" t="str">
        <f t="shared" si="6"/>
        <v>D</v>
      </c>
    </row>
    <row r="332" spans="1:10" x14ac:dyDescent="0.2">
      <c r="A332" t="s">
        <v>740</v>
      </c>
      <c r="B332" t="s">
        <v>741</v>
      </c>
      <c r="C332" t="s">
        <v>164</v>
      </c>
      <c r="D332" s="3">
        <v>52.6</v>
      </c>
      <c r="E332" s="3">
        <v>43.3</v>
      </c>
      <c r="F332" s="3">
        <v>50.9</v>
      </c>
      <c r="G332" s="3">
        <v>47.9</v>
      </c>
      <c r="H332" s="14">
        <v>2</v>
      </c>
      <c r="I332" s="21" t="str">
        <f t="shared" si="6"/>
        <v>D</v>
      </c>
    </row>
    <row r="333" spans="1:10" x14ac:dyDescent="0.2">
      <c r="A333" t="s">
        <v>742</v>
      </c>
      <c r="B333" t="s">
        <v>743</v>
      </c>
      <c r="C333" t="s">
        <v>389</v>
      </c>
      <c r="D333" s="3">
        <v>48.7</v>
      </c>
      <c r="E333" s="3">
        <v>47.6</v>
      </c>
      <c r="F333" s="3">
        <v>52.9</v>
      </c>
      <c r="G333" s="3">
        <v>45.9</v>
      </c>
      <c r="H333" s="14">
        <v>1</v>
      </c>
      <c r="I333" s="21" t="str">
        <f t="shared" si="6"/>
        <v>D</v>
      </c>
    </row>
    <row r="334" spans="1:10" x14ac:dyDescent="0.2">
      <c r="A334" t="s">
        <v>744</v>
      </c>
      <c r="B334" t="s">
        <v>745</v>
      </c>
      <c r="C334" t="s">
        <v>38</v>
      </c>
      <c r="D334" s="3">
        <v>43.7</v>
      </c>
      <c r="E334" s="3">
        <v>53.2</v>
      </c>
      <c r="F334" s="3">
        <v>55.2</v>
      </c>
      <c r="G334" s="3">
        <v>43.5</v>
      </c>
      <c r="H334" s="14">
        <v>-1</v>
      </c>
      <c r="I334" s="21" t="str">
        <f t="shared" si="6"/>
        <v>D</v>
      </c>
      <c r="J334" t="s">
        <v>1119</v>
      </c>
    </row>
    <row r="335" spans="1:10" x14ac:dyDescent="0.2">
      <c r="A335" t="s">
        <v>746</v>
      </c>
      <c r="B335" t="s">
        <v>747</v>
      </c>
      <c r="C335" t="s">
        <v>130</v>
      </c>
      <c r="D335" s="3">
        <v>31</v>
      </c>
      <c r="E335" s="3">
        <v>65</v>
      </c>
      <c r="F335" s="3">
        <v>41.2</v>
      </c>
      <c r="G335" s="3">
        <v>57.2</v>
      </c>
      <c r="H335" s="5">
        <v>-14</v>
      </c>
      <c r="I335" s="21" t="str">
        <f t="shared" si="6"/>
        <v>R</v>
      </c>
    </row>
    <row r="336" spans="1:10" x14ac:dyDescent="0.2">
      <c r="A336" t="s">
        <v>748</v>
      </c>
      <c r="B336" t="s">
        <v>749</v>
      </c>
      <c r="C336" t="s">
        <v>212</v>
      </c>
      <c r="D336" s="3">
        <v>43.4</v>
      </c>
      <c r="E336" s="3">
        <v>52.3</v>
      </c>
      <c r="F336" s="3">
        <v>46</v>
      </c>
      <c r="G336" s="3">
        <v>52.6</v>
      </c>
      <c r="H336" s="5">
        <v>-6</v>
      </c>
      <c r="I336" s="21" t="str">
        <f t="shared" si="6"/>
        <v>R</v>
      </c>
    </row>
    <row r="337" spans="1:10" x14ac:dyDescent="0.2">
      <c r="A337" t="s">
        <v>750</v>
      </c>
      <c r="B337" t="s">
        <v>751</v>
      </c>
      <c r="C337" t="s">
        <v>130</v>
      </c>
      <c r="D337" s="3">
        <v>34.700000000000003</v>
      </c>
      <c r="E337" s="3">
        <v>60.5</v>
      </c>
      <c r="F337" s="3">
        <v>37.799999999999997</v>
      </c>
      <c r="G337" s="3">
        <v>60.7</v>
      </c>
      <c r="H337" s="5">
        <v>-14</v>
      </c>
      <c r="I337" s="21" t="str">
        <f t="shared" si="6"/>
        <v>R</v>
      </c>
    </row>
    <row r="338" spans="1:10" x14ac:dyDescent="0.2">
      <c r="A338" t="s">
        <v>752</v>
      </c>
      <c r="B338" t="s">
        <v>753</v>
      </c>
      <c r="C338" t="s">
        <v>60</v>
      </c>
      <c r="D338" s="3">
        <v>29.8</v>
      </c>
      <c r="E338" s="3">
        <v>66.3</v>
      </c>
      <c r="F338" s="3">
        <v>37</v>
      </c>
      <c r="G338" s="3">
        <v>61.4</v>
      </c>
      <c r="H338" s="5">
        <v>-17</v>
      </c>
      <c r="I338" s="21" t="s">
        <v>1112</v>
      </c>
    </row>
    <row r="339" spans="1:10" x14ac:dyDescent="0.2">
      <c r="A339" t="s">
        <v>754</v>
      </c>
      <c r="B339" t="s">
        <v>755</v>
      </c>
      <c r="C339" t="s">
        <v>235</v>
      </c>
      <c r="D339" s="3">
        <v>25.5</v>
      </c>
      <c r="E339" s="3">
        <v>71</v>
      </c>
      <c r="F339" s="3">
        <v>31.8</v>
      </c>
      <c r="G339" s="3">
        <v>66.8</v>
      </c>
      <c r="H339" s="5">
        <v>-22</v>
      </c>
      <c r="I339" s="21" t="str">
        <f t="shared" si="6"/>
        <v>R</v>
      </c>
    </row>
    <row r="340" spans="1:10" x14ac:dyDescent="0.2">
      <c r="A340" t="s">
        <v>756</v>
      </c>
      <c r="B340" t="s">
        <v>757</v>
      </c>
      <c r="C340" t="s">
        <v>130</v>
      </c>
      <c r="D340" s="3">
        <v>33.9</v>
      </c>
      <c r="E340" s="3">
        <v>62.9</v>
      </c>
      <c r="F340" s="3">
        <v>40.4</v>
      </c>
      <c r="G340" s="3">
        <v>58.4</v>
      </c>
      <c r="H340" s="5">
        <v>-14</v>
      </c>
      <c r="I340" s="21" t="str">
        <f t="shared" si="6"/>
        <v>R</v>
      </c>
    </row>
    <row r="341" spans="1:10" x14ac:dyDescent="0.2">
      <c r="A341" t="s">
        <v>758</v>
      </c>
      <c r="B341" t="s">
        <v>759</v>
      </c>
      <c r="C341" t="s">
        <v>424</v>
      </c>
      <c r="D341" s="3">
        <v>26.6</v>
      </c>
      <c r="E341" s="3">
        <v>70</v>
      </c>
      <c r="F341" s="3">
        <v>35.799999999999997</v>
      </c>
      <c r="G341" s="3">
        <v>62.6</v>
      </c>
      <c r="H341" s="5">
        <v>-20</v>
      </c>
      <c r="I341" s="21" t="str">
        <f t="shared" si="6"/>
        <v>R</v>
      </c>
    </row>
    <row r="342" spans="1:10" x14ac:dyDescent="0.2">
      <c r="A342" t="s">
        <v>760</v>
      </c>
      <c r="B342" t="s">
        <v>761</v>
      </c>
      <c r="C342" t="s">
        <v>127</v>
      </c>
      <c r="D342" s="3">
        <v>38</v>
      </c>
      <c r="E342" s="3">
        <v>57.9</v>
      </c>
      <c r="F342" s="3">
        <v>46.7</v>
      </c>
      <c r="G342" s="3">
        <v>51.9</v>
      </c>
      <c r="H342" s="5">
        <v>-8</v>
      </c>
      <c r="I342" s="21" t="str">
        <f t="shared" si="6"/>
        <v>R</v>
      </c>
    </row>
    <row r="343" spans="1:10" x14ac:dyDescent="0.2">
      <c r="A343" t="s">
        <v>762</v>
      </c>
      <c r="B343" t="s">
        <v>763</v>
      </c>
      <c r="C343" t="s">
        <v>185</v>
      </c>
      <c r="D343" s="3">
        <v>46.7</v>
      </c>
      <c r="E343" s="3">
        <v>49.2</v>
      </c>
      <c r="F343" s="3">
        <v>47.3</v>
      </c>
      <c r="G343" s="3">
        <v>51.6</v>
      </c>
      <c r="H343" s="14">
        <v>-3</v>
      </c>
      <c r="I343" s="21" t="str">
        <f t="shared" si="6"/>
        <v>D</v>
      </c>
      <c r="J343" t="s">
        <v>1119</v>
      </c>
    </row>
    <row r="344" spans="1:10" x14ac:dyDescent="0.2">
      <c r="A344" t="s">
        <v>764</v>
      </c>
      <c r="B344" t="s">
        <v>765</v>
      </c>
      <c r="C344" t="s">
        <v>41</v>
      </c>
      <c r="D344" s="3">
        <v>61.7</v>
      </c>
      <c r="E344" s="3">
        <v>34.9</v>
      </c>
      <c r="F344" s="3">
        <v>63.5</v>
      </c>
      <c r="G344" s="3">
        <v>35.200000000000003</v>
      </c>
      <c r="H344" s="5">
        <v>13</v>
      </c>
      <c r="I344" s="21" t="str">
        <f t="shared" si="6"/>
        <v>D</v>
      </c>
    </row>
    <row r="345" spans="1:10" x14ac:dyDescent="0.2">
      <c r="A345" t="s">
        <v>766</v>
      </c>
      <c r="B345" t="s">
        <v>767</v>
      </c>
      <c r="C345" t="s">
        <v>205</v>
      </c>
      <c r="D345" s="3">
        <v>59.2</v>
      </c>
      <c r="E345" s="3">
        <v>34.299999999999997</v>
      </c>
      <c r="F345" s="3">
        <v>66</v>
      </c>
      <c r="G345" s="3">
        <v>32.1</v>
      </c>
      <c r="H345" s="5">
        <v>14</v>
      </c>
      <c r="I345" s="21" t="str">
        <f t="shared" si="6"/>
        <v>D</v>
      </c>
    </row>
    <row r="346" spans="1:10" x14ac:dyDescent="0.2">
      <c r="A346" t="s">
        <v>768</v>
      </c>
      <c r="B346" t="s">
        <v>769</v>
      </c>
      <c r="C346" t="s">
        <v>202</v>
      </c>
      <c r="D346" s="3">
        <v>49.9</v>
      </c>
      <c r="E346" s="3">
        <v>43.1</v>
      </c>
      <c r="F346" s="3">
        <v>59.7</v>
      </c>
      <c r="G346" s="3">
        <v>38.1</v>
      </c>
      <c r="H346" s="5">
        <v>6</v>
      </c>
      <c r="I346" s="21" t="str">
        <f t="shared" si="6"/>
        <v>D</v>
      </c>
    </row>
    <row r="347" spans="1:10" x14ac:dyDescent="0.2">
      <c r="A347" t="s">
        <v>770</v>
      </c>
      <c r="B347" t="s">
        <v>771</v>
      </c>
      <c r="C347" t="s">
        <v>80</v>
      </c>
      <c r="D347" s="3">
        <v>40.5</v>
      </c>
      <c r="E347" s="3">
        <v>53.2</v>
      </c>
      <c r="F347" s="3">
        <v>40.1</v>
      </c>
      <c r="G347" s="3">
        <v>58.4</v>
      </c>
      <c r="H347" s="5">
        <v>-10</v>
      </c>
      <c r="I347" s="21" t="str">
        <f t="shared" si="6"/>
        <v>D</v>
      </c>
    </row>
    <row r="348" spans="1:10" x14ac:dyDescent="0.2">
      <c r="A348" t="s">
        <v>772</v>
      </c>
      <c r="B348" t="s">
        <v>773</v>
      </c>
      <c r="C348" t="s">
        <v>513</v>
      </c>
      <c r="D348" s="3">
        <v>38.1</v>
      </c>
      <c r="E348" s="3">
        <v>56.7</v>
      </c>
      <c r="F348" s="3">
        <v>36.6</v>
      </c>
      <c r="G348" s="3">
        <v>62</v>
      </c>
      <c r="H348" s="5">
        <v>-12</v>
      </c>
      <c r="I348" s="21" t="str">
        <f t="shared" si="6"/>
        <v>R</v>
      </c>
    </row>
    <row r="349" spans="1:10" x14ac:dyDescent="0.2">
      <c r="A349" t="s">
        <v>774</v>
      </c>
      <c r="B349" t="s">
        <v>775</v>
      </c>
      <c r="C349" t="s">
        <v>66</v>
      </c>
      <c r="D349" s="3">
        <v>29</v>
      </c>
      <c r="E349" s="3">
        <v>67</v>
      </c>
      <c r="F349" s="3">
        <v>33.9</v>
      </c>
      <c r="G349" s="3">
        <v>64.599999999999994</v>
      </c>
      <c r="H349" s="5">
        <v>-19</v>
      </c>
      <c r="I349" s="21" t="str">
        <f t="shared" si="6"/>
        <v>R</v>
      </c>
    </row>
    <row r="350" spans="1:10" x14ac:dyDescent="0.2">
      <c r="A350" t="s">
        <v>776</v>
      </c>
      <c r="B350" t="s">
        <v>777</v>
      </c>
      <c r="C350" t="s">
        <v>12</v>
      </c>
      <c r="D350" s="3">
        <v>34.200000000000003</v>
      </c>
      <c r="E350" s="3">
        <v>60</v>
      </c>
      <c r="F350" s="3">
        <v>36.200000000000003</v>
      </c>
      <c r="G350" s="3">
        <v>62.2</v>
      </c>
      <c r="H350" s="5">
        <v>-15</v>
      </c>
      <c r="I350" s="21" t="str">
        <f t="shared" si="6"/>
        <v>R</v>
      </c>
    </row>
    <row r="351" spans="1:10" x14ac:dyDescent="0.2">
      <c r="A351" t="s">
        <v>778</v>
      </c>
      <c r="B351" t="s">
        <v>779</v>
      </c>
      <c r="C351" t="s">
        <v>32</v>
      </c>
      <c r="D351" s="3">
        <v>38.799999999999997</v>
      </c>
      <c r="E351" s="3">
        <v>57.3</v>
      </c>
      <c r="F351" s="3">
        <v>43.4</v>
      </c>
      <c r="G351" s="3">
        <v>55.3</v>
      </c>
      <c r="H351" s="5">
        <v>-9</v>
      </c>
      <c r="I351" s="21" t="str">
        <f t="shared" si="6"/>
        <v>R</v>
      </c>
    </row>
    <row r="352" spans="1:10" x14ac:dyDescent="0.2">
      <c r="A352" t="s">
        <v>780</v>
      </c>
      <c r="B352" t="s">
        <v>781</v>
      </c>
      <c r="C352" t="s">
        <v>161</v>
      </c>
      <c r="D352" s="3">
        <v>67.099999999999994</v>
      </c>
      <c r="E352" s="3">
        <v>29.7</v>
      </c>
      <c r="F352" s="3">
        <v>73</v>
      </c>
      <c r="G352" s="3">
        <v>26</v>
      </c>
      <c r="H352" s="5">
        <v>19</v>
      </c>
      <c r="I352" s="21" t="str">
        <f t="shared" si="6"/>
        <v>D</v>
      </c>
    </row>
    <row r="353" spans="1:9" x14ac:dyDescent="0.2">
      <c r="A353" t="s">
        <v>782</v>
      </c>
      <c r="B353" t="s">
        <v>783</v>
      </c>
      <c r="C353" t="s">
        <v>32</v>
      </c>
      <c r="D353" s="3">
        <v>39.200000000000003</v>
      </c>
      <c r="E353" s="3">
        <v>57.9</v>
      </c>
      <c r="F353" s="3">
        <v>44.5</v>
      </c>
      <c r="G353" s="3">
        <v>54.5</v>
      </c>
      <c r="H353" s="5">
        <v>-9</v>
      </c>
      <c r="I353" s="21" t="str">
        <f t="shared" si="6"/>
        <v>R</v>
      </c>
    </row>
    <row r="354" spans="1:9" x14ac:dyDescent="0.2">
      <c r="A354" t="s">
        <v>784</v>
      </c>
      <c r="B354" t="s">
        <v>785</v>
      </c>
      <c r="C354" t="s">
        <v>130</v>
      </c>
      <c r="D354" s="3">
        <v>31.7</v>
      </c>
      <c r="E354" s="3">
        <v>61.5</v>
      </c>
      <c r="F354" s="3">
        <v>39.9</v>
      </c>
      <c r="G354" s="3">
        <v>57.9</v>
      </c>
      <c r="H354" s="5">
        <v>-14</v>
      </c>
      <c r="I354" s="21" t="str">
        <f t="shared" si="6"/>
        <v>R</v>
      </c>
    </row>
    <row r="355" spans="1:9" x14ac:dyDescent="0.2">
      <c r="A355" t="s">
        <v>786</v>
      </c>
      <c r="B355" t="s">
        <v>787</v>
      </c>
      <c r="C355" t="s">
        <v>788</v>
      </c>
      <c r="D355" s="3">
        <v>19.600000000000001</v>
      </c>
      <c r="E355" s="3">
        <v>76.400000000000006</v>
      </c>
      <c r="F355" s="3">
        <v>25.7</v>
      </c>
      <c r="G355" s="3">
        <v>72.7</v>
      </c>
      <c r="H355" s="5">
        <v>-28</v>
      </c>
      <c r="I355" s="21" t="str">
        <f t="shared" si="6"/>
        <v>R</v>
      </c>
    </row>
    <row r="356" spans="1:9" x14ac:dyDescent="0.2">
      <c r="A356" t="s">
        <v>789</v>
      </c>
      <c r="B356" t="s">
        <v>790</v>
      </c>
      <c r="C356" t="s">
        <v>424</v>
      </c>
      <c r="D356" s="3">
        <v>29.5</v>
      </c>
      <c r="E356" s="3">
        <v>64.7</v>
      </c>
      <c r="F356" s="3">
        <v>30.9</v>
      </c>
      <c r="G356" s="3">
        <v>67.3</v>
      </c>
      <c r="H356" s="5">
        <v>-20</v>
      </c>
      <c r="I356" s="21" t="str">
        <f t="shared" si="6"/>
        <v>R</v>
      </c>
    </row>
    <row r="357" spans="1:9" x14ac:dyDescent="0.2">
      <c r="A357" t="s">
        <v>791</v>
      </c>
      <c r="B357" t="s">
        <v>792</v>
      </c>
      <c r="C357" t="s">
        <v>23</v>
      </c>
      <c r="D357" s="3">
        <v>30</v>
      </c>
      <c r="E357" s="3">
        <v>65.099999999999994</v>
      </c>
      <c r="F357" s="3">
        <v>35</v>
      </c>
      <c r="G357" s="3">
        <v>63.4</v>
      </c>
      <c r="H357" s="5">
        <v>-18</v>
      </c>
      <c r="I357" s="21" t="str">
        <f t="shared" si="6"/>
        <v>R</v>
      </c>
    </row>
    <row r="358" spans="1:9" x14ac:dyDescent="0.2">
      <c r="A358" t="s">
        <v>793</v>
      </c>
      <c r="B358" t="s">
        <v>794</v>
      </c>
      <c r="C358" t="s">
        <v>424</v>
      </c>
      <c r="D358" s="3">
        <v>27.2</v>
      </c>
      <c r="E358" s="3">
        <v>68.099999999999994</v>
      </c>
      <c r="F358" s="3">
        <v>33.200000000000003</v>
      </c>
      <c r="G358" s="3">
        <v>65.2</v>
      </c>
      <c r="H358" s="5">
        <v>-20</v>
      </c>
      <c r="I358" s="21" t="str">
        <f t="shared" si="6"/>
        <v>R</v>
      </c>
    </row>
    <row r="359" spans="1:9" x14ac:dyDescent="0.2">
      <c r="A359" t="s">
        <v>795</v>
      </c>
      <c r="B359" t="s">
        <v>796</v>
      </c>
      <c r="C359" t="s">
        <v>133</v>
      </c>
      <c r="D359" s="3">
        <v>56</v>
      </c>
      <c r="E359" s="3">
        <v>37.9</v>
      </c>
      <c r="F359" s="3">
        <v>55.9</v>
      </c>
      <c r="G359" s="3">
        <v>42.5</v>
      </c>
      <c r="H359" s="5">
        <v>7</v>
      </c>
      <c r="I359" s="21" t="str">
        <f t="shared" si="6"/>
        <v>D</v>
      </c>
    </row>
    <row r="360" spans="1:9" x14ac:dyDescent="0.2">
      <c r="A360" t="s">
        <v>797</v>
      </c>
      <c r="B360" t="s">
        <v>798</v>
      </c>
      <c r="C360" t="s">
        <v>398</v>
      </c>
      <c r="D360" s="3">
        <v>23.6</v>
      </c>
      <c r="E360" s="3">
        <v>72.3</v>
      </c>
      <c r="F360" s="3">
        <v>29.5</v>
      </c>
      <c r="G360" s="3">
        <v>69.099999999999994</v>
      </c>
      <c r="H360" s="5">
        <v>-24</v>
      </c>
      <c r="I360" s="21" t="str">
        <f t="shared" si="6"/>
        <v>R</v>
      </c>
    </row>
    <row r="361" spans="1:9" x14ac:dyDescent="0.2">
      <c r="A361" t="s">
        <v>799</v>
      </c>
      <c r="B361" t="s">
        <v>800</v>
      </c>
      <c r="C361" t="s">
        <v>424</v>
      </c>
      <c r="D361" s="3">
        <v>28</v>
      </c>
      <c r="E361" s="3">
        <v>67</v>
      </c>
      <c r="F361" s="3">
        <v>32.9</v>
      </c>
      <c r="G361" s="3">
        <v>65.7</v>
      </c>
      <c r="H361" s="5">
        <v>-20</v>
      </c>
      <c r="I361" s="21" t="str">
        <f t="shared" si="6"/>
        <v>R</v>
      </c>
    </row>
    <row r="362" spans="1:9" x14ac:dyDescent="0.2">
      <c r="A362" t="s">
        <v>801</v>
      </c>
      <c r="B362" t="s">
        <v>802</v>
      </c>
      <c r="C362" t="s">
        <v>66</v>
      </c>
      <c r="D362" s="3">
        <v>30.5</v>
      </c>
      <c r="E362" s="3">
        <v>65.8</v>
      </c>
      <c r="F362" s="3">
        <v>32.700000000000003</v>
      </c>
      <c r="G362" s="3">
        <v>66.3</v>
      </c>
      <c r="H362" s="5">
        <v>-19</v>
      </c>
      <c r="I362" s="21" t="str">
        <f t="shared" si="6"/>
        <v>R</v>
      </c>
    </row>
    <row r="363" spans="1:9" x14ac:dyDescent="0.2">
      <c r="A363" t="s">
        <v>803</v>
      </c>
      <c r="B363" t="s">
        <v>804</v>
      </c>
      <c r="C363" t="s">
        <v>443</v>
      </c>
      <c r="D363" s="3">
        <v>76.900000000000006</v>
      </c>
      <c r="E363" s="3">
        <v>19.600000000000001</v>
      </c>
      <c r="F363" s="3">
        <v>78.5</v>
      </c>
      <c r="G363" s="3">
        <v>20.8</v>
      </c>
      <c r="H363" s="5">
        <v>28</v>
      </c>
      <c r="I363" s="21" t="str">
        <f t="shared" si="6"/>
        <v>D</v>
      </c>
    </row>
    <row r="364" spans="1:9" x14ac:dyDescent="0.2">
      <c r="A364" t="s">
        <v>805</v>
      </c>
      <c r="B364" t="s">
        <v>806</v>
      </c>
      <c r="C364" t="s">
        <v>807</v>
      </c>
      <c r="D364" s="3">
        <v>25.1</v>
      </c>
      <c r="E364" s="3">
        <v>71.7</v>
      </c>
      <c r="F364" s="3">
        <v>27.5</v>
      </c>
      <c r="G364" s="3">
        <v>71.599999999999994</v>
      </c>
      <c r="H364" s="5">
        <v>-25</v>
      </c>
      <c r="I364" s="21" t="str">
        <f t="shared" si="6"/>
        <v>R</v>
      </c>
    </row>
    <row r="365" spans="1:9" x14ac:dyDescent="0.2">
      <c r="A365" t="s">
        <v>808</v>
      </c>
      <c r="B365" t="s">
        <v>809</v>
      </c>
      <c r="C365" t="s">
        <v>71</v>
      </c>
      <c r="D365" s="3">
        <v>42.8</v>
      </c>
      <c r="E365" s="3">
        <v>52</v>
      </c>
      <c r="F365" s="3">
        <v>35.6</v>
      </c>
      <c r="G365" s="3">
        <v>63</v>
      </c>
      <c r="H365" s="5">
        <v>-11</v>
      </c>
      <c r="I365" s="21" t="str">
        <f t="shared" si="6"/>
        <v>R</v>
      </c>
    </row>
    <row r="366" spans="1:9" x14ac:dyDescent="0.2">
      <c r="A366" t="s">
        <v>810</v>
      </c>
      <c r="B366" t="s">
        <v>811</v>
      </c>
      <c r="C366" t="s">
        <v>54</v>
      </c>
      <c r="D366" s="3">
        <v>39.9</v>
      </c>
      <c r="E366" s="3">
        <v>53.8</v>
      </c>
      <c r="F366" s="3">
        <v>34.200000000000003</v>
      </c>
      <c r="G366" s="3">
        <v>64.3</v>
      </c>
      <c r="H366" s="5">
        <v>-13</v>
      </c>
      <c r="I366" s="21" t="str">
        <f t="shared" si="6"/>
        <v>R</v>
      </c>
    </row>
    <row r="367" spans="1:9" x14ac:dyDescent="0.2">
      <c r="A367" t="s">
        <v>812</v>
      </c>
      <c r="B367" t="s">
        <v>813</v>
      </c>
      <c r="C367" t="s">
        <v>788</v>
      </c>
      <c r="D367" s="3">
        <v>21.6</v>
      </c>
      <c r="E367" s="3">
        <v>74.900000000000006</v>
      </c>
      <c r="F367" s="3">
        <v>24.8</v>
      </c>
      <c r="G367" s="3">
        <v>74</v>
      </c>
      <c r="H367" s="5">
        <v>-28</v>
      </c>
      <c r="I367" s="21" t="str">
        <f t="shared" si="6"/>
        <v>R</v>
      </c>
    </row>
    <row r="368" spans="1:9" x14ac:dyDescent="0.2">
      <c r="A368" t="s">
        <v>814</v>
      </c>
      <c r="B368" t="s">
        <v>815</v>
      </c>
      <c r="C368" t="s">
        <v>15</v>
      </c>
      <c r="D368" s="3">
        <v>34.200000000000003</v>
      </c>
      <c r="E368" s="3">
        <v>62.5</v>
      </c>
      <c r="F368" s="3">
        <v>34.4</v>
      </c>
      <c r="G368" s="3">
        <v>64.5</v>
      </c>
      <c r="H368" s="5">
        <v>-16</v>
      </c>
      <c r="I368" s="21" t="str">
        <f t="shared" si="6"/>
        <v>R</v>
      </c>
    </row>
    <row r="369" spans="1:9" x14ac:dyDescent="0.2">
      <c r="A369" t="s">
        <v>816</v>
      </c>
      <c r="B369" t="s">
        <v>817</v>
      </c>
      <c r="C369" t="s">
        <v>32</v>
      </c>
      <c r="D369" s="3">
        <v>41.6</v>
      </c>
      <c r="E369" s="3">
        <v>53.8</v>
      </c>
      <c r="F369" s="3">
        <v>40.799999999999997</v>
      </c>
      <c r="G369" s="3">
        <v>57.9</v>
      </c>
      <c r="H369" s="5">
        <v>-9</v>
      </c>
      <c r="I369" s="21" t="str">
        <f t="shared" si="6"/>
        <v>R</v>
      </c>
    </row>
    <row r="370" spans="1:9" x14ac:dyDescent="0.2">
      <c r="A370" t="s">
        <v>818</v>
      </c>
      <c r="B370" t="s">
        <v>819</v>
      </c>
      <c r="C370" t="s">
        <v>63</v>
      </c>
      <c r="D370" s="3">
        <v>48.2</v>
      </c>
      <c r="E370" s="3">
        <v>46.8</v>
      </c>
      <c r="F370" s="3">
        <v>38.6</v>
      </c>
      <c r="G370" s="3">
        <v>59.9</v>
      </c>
      <c r="H370" s="5">
        <v>-7</v>
      </c>
      <c r="I370" s="21" t="str">
        <f t="shared" si="6"/>
        <v>D</v>
      </c>
    </row>
    <row r="371" spans="1:9" x14ac:dyDescent="0.2">
      <c r="A371" t="s">
        <v>820</v>
      </c>
      <c r="B371" t="s">
        <v>821</v>
      </c>
      <c r="C371" t="s">
        <v>788</v>
      </c>
      <c r="D371" s="3">
        <v>23.6</v>
      </c>
      <c r="E371" s="3">
        <v>71.900000000000006</v>
      </c>
      <c r="F371" s="3">
        <v>21.7</v>
      </c>
      <c r="G371" s="3">
        <v>77</v>
      </c>
      <c r="H371" s="5">
        <v>-28</v>
      </c>
      <c r="I371" s="21" t="str">
        <f t="shared" si="6"/>
        <v>R</v>
      </c>
    </row>
    <row r="372" spans="1:9" x14ac:dyDescent="0.2">
      <c r="A372" t="s">
        <v>822</v>
      </c>
      <c r="B372" t="s">
        <v>823</v>
      </c>
      <c r="C372" t="s">
        <v>145</v>
      </c>
      <c r="D372" s="3">
        <v>79.099999999999994</v>
      </c>
      <c r="E372" s="3">
        <v>18</v>
      </c>
      <c r="F372" s="3">
        <v>78</v>
      </c>
      <c r="G372" s="3">
        <v>21.2</v>
      </c>
      <c r="H372" s="5">
        <v>29</v>
      </c>
      <c r="I372" s="21" t="str">
        <f t="shared" si="6"/>
        <v>D</v>
      </c>
    </row>
    <row r="373" spans="1:9" x14ac:dyDescent="0.2">
      <c r="A373" t="s">
        <v>824</v>
      </c>
      <c r="B373" t="s">
        <v>825</v>
      </c>
      <c r="C373" t="s">
        <v>32</v>
      </c>
      <c r="D373" s="3">
        <v>42.8</v>
      </c>
      <c r="E373" s="3">
        <v>51.9</v>
      </c>
      <c r="F373" s="3">
        <v>38.799999999999997</v>
      </c>
      <c r="G373" s="3">
        <v>59.1</v>
      </c>
      <c r="H373" s="5">
        <v>-9</v>
      </c>
      <c r="I373" s="21" t="str">
        <f t="shared" si="6"/>
        <v>R</v>
      </c>
    </row>
    <row r="374" spans="1:9" x14ac:dyDescent="0.2">
      <c r="A374" t="s">
        <v>826</v>
      </c>
      <c r="B374" t="s">
        <v>827</v>
      </c>
      <c r="C374" t="s">
        <v>828</v>
      </c>
      <c r="D374" s="3">
        <v>19</v>
      </c>
      <c r="E374" s="3">
        <v>77.5</v>
      </c>
      <c r="F374" s="3">
        <v>19.600000000000001</v>
      </c>
      <c r="G374" s="3">
        <v>79.2</v>
      </c>
      <c r="H374" s="5">
        <v>-32</v>
      </c>
      <c r="I374" s="21" t="str">
        <f t="shared" si="6"/>
        <v>R</v>
      </c>
    </row>
    <row r="375" spans="1:9" x14ac:dyDescent="0.2">
      <c r="A375" t="s">
        <v>829</v>
      </c>
      <c r="B375" t="s">
        <v>830</v>
      </c>
      <c r="C375" t="s">
        <v>23</v>
      </c>
      <c r="D375" s="3">
        <v>32.5</v>
      </c>
      <c r="E375" s="3">
        <v>62.4</v>
      </c>
      <c r="F375" s="3">
        <v>31.7</v>
      </c>
      <c r="G375" s="3">
        <v>66.8</v>
      </c>
      <c r="H375" s="5">
        <v>-18</v>
      </c>
      <c r="I375" s="21" t="str">
        <f t="shared" si="6"/>
        <v>R</v>
      </c>
    </row>
    <row r="376" spans="1:9" x14ac:dyDescent="0.2">
      <c r="A376" t="s">
        <v>831</v>
      </c>
      <c r="B376" t="s">
        <v>832</v>
      </c>
      <c r="C376" t="s">
        <v>833</v>
      </c>
      <c r="D376" s="3">
        <v>16.8</v>
      </c>
      <c r="E376" s="3">
        <v>79.5</v>
      </c>
      <c r="F376" s="3">
        <v>18.5</v>
      </c>
      <c r="G376" s="3">
        <v>80.2</v>
      </c>
      <c r="H376" s="5">
        <v>-33</v>
      </c>
      <c r="I376" s="21" t="str">
        <f t="shared" si="6"/>
        <v>R</v>
      </c>
    </row>
    <row r="377" spans="1:9" x14ac:dyDescent="0.2">
      <c r="A377" t="s">
        <v>834</v>
      </c>
      <c r="B377" t="s">
        <v>835</v>
      </c>
      <c r="C377" t="s">
        <v>513</v>
      </c>
      <c r="D377" s="3">
        <v>38.299999999999997</v>
      </c>
      <c r="E377" s="3">
        <v>58</v>
      </c>
      <c r="F377" s="3">
        <v>39.5</v>
      </c>
      <c r="G377" s="3">
        <v>59.3</v>
      </c>
      <c r="H377" s="5">
        <v>-12</v>
      </c>
      <c r="I377" s="21" t="str">
        <f t="shared" si="6"/>
        <v>R</v>
      </c>
    </row>
    <row r="378" spans="1:9" x14ac:dyDescent="0.2">
      <c r="A378" t="s">
        <v>836</v>
      </c>
      <c r="B378" t="s">
        <v>837</v>
      </c>
      <c r="C378" t="s">
        <v>133</v>
      </c>
      <c r="D378" s="3">
        <v>56.2</v>
      </c>
      <c r="E378" s="3">
        <v>39.700000000000003</v>
      </c>
      <c r="F378" s="3">
        <v>57.4</v>
      </c>
      <c r="G378" s="3">
        <v>41.6</v>
      </c>
      <c r="H378" s="5">
        <v>7</v>
      </c>
      <c r="I378" s="21" t="str">
        <f t="shared" si="6"/>
        <v>D</v>
      </c>
    </row>
    <row r="379" spans="1:9" x14ac:dyDescent="0.2">
      <c r="A379" t="s">
        <v>838</v>
      </c>
      <c r="B379" t="s">
        <v>839</v>
      </c>
      <c r="C379" t="s">
        <v>153</v>
      </c>
      <c r="D379" s="3">
        <v>67.2</v>
      </c>
      <c r="E379" s="3">
        <v>26.9</v>
      </c>
      <c r="F379" s="3">
        <v>64.2</v>
      </c>
      <c r="G379" s="3">
        <v>34.5</v>
      </c>
      <c r="H379" s="5">
        <v>17</v>
      </c>
      <c r="I379" s="21" t="str">
        <f t="shared" si="6"/>
        <v>D</v>
      </c>
    </row>
    <row r="380" spans="1:9" x14ac:dyDescent="0.2">
      <c r="A380" t="s">
        <v>840</v>
      </c>
      <c r="B380" t="s">
        <v>841</v>
      </c>
      <c r="C380" t="s">
        <v>513</v>
      </c>
      <c r="D380" s="3">
        <v>38.4</v>
      </c>
      <c r="E380" s="3">
        <v>55.7</v>
      </c>
      <c r="F380" s="3">
        <v>37.700000000000003</v>
      </c>
      <c r="G380" s="3">
        <v>60.4</v>
      </c>
      <c r="H380" s="5">
        <v>-12</v>
      </c>
      <c r="I380" s="21" t="str">
        <f t="shared" si="6"/>
        <v>R</v>
      </c>
    </row>
    <row r="381" spans="1:9" x14ac:dyDescent="0.2">
      <c r="A381" t="s">
        <v>842</v>
      </c>
      <c r="B381" t="s">
        <v>843</v>
      </c>
      <c r="C381" t="s">
        <v>107</v>
      </c>
      <c r="D381" s="3">
        <v>76.2</v>
      </c>
      <c r="E381" s="3">
        <v>19.899999999999999</v>
      </c>
      <c r="F381" s="3">
        <v>76.099999999999994</v>
      </c>
      <c r="G381" s="3">
        <v>22.8</v>
      </c>
      <c r="H381" s="5">
        <v>27</v>
      </c>
      <c r="I381" s="21" t="str">
        <f t="shared" si="6"/>
        <v>D</v>
      </c>
    </row>
    <row r="382" spans="1:9" x14ac:dyDescent="0.2">
      <c r="A382" t="s">
        <v>844</v>
      </c>
      <c r="B382" t="s">
        <v>845</v>
      </c>
      <c r="C382" t="s">
        <v>322</v>
      </c>
      <c r="D382" s="3">
        <v>23.3</v>
      </c>
      <c r="E382" s="3">
        <v>72</v>
      </c>
      <c r="F382" s="3">
        <v>25</v>
      </c>
      <c r="G382" s="3">
        <v>73.599999999999994</v>
      </c>
      <c r="H382" s="5">
        <v>-27</v>
      </c>
      <c r="I382" s="21" t="str">
        <f t="shared" si="6"/>
        <v>R</v>
      </c>
    </row>
    <row r="383" spans="1:9" x14ac:dyDescent="0.2">
      <c r="A383" t="s">
        <v>846</v>
      </c>
      <c r="B383" t="s">
        <v>847</v>
      </c>
      <c r="C383" t="s">
        <v>352</v>
      </c>
      <c r="D383" s="3">
        <v>60.2</v>
      </c>
      <c r="E383" s="3">
        <v>33.9</v>
      </c>
      <c r="F383" s="3">
        <v>58.9</v>
      </c>
      <c r="G383" s="3">
        <v>39.700000000000003</v>
      </c>
      <c r="H383" s="5">
        <v>10</v>
      </c>
      <c r="I383" s="21" t="str">
        <f t="shared" si="6"/>
        <v>D</v>
      </c>
    </row>
    <row r="384" spans="1:9" x14ac:dyDescent="0.2">
      <c r="A384" t="s">
        <v>848</v>
      </c>
      <c r="B384" t="s">
        <v>849</v>
      </c>
      <c r="C384" t="s">
        <v>80</v>
      </c>
      <c r="D384" s="3">
        <v>42.1</v>
      </c>
      <c r="E384" s="3">
        <v>51.9</v>
      </c>
      <c r="F384" s="3">
        <v>37.9</v>
      </c>
      <c r="G384" s="3">
        <v>59.8</v>
      </c>
      <c r="H384" s="5">
        <v>-10</v>
      </c>
      <c r="I384" s="21" t="str">
        <f t="shared" si="6"/>
        <v>R</v>
      </c>
    </row>
    <row r="385" spans="1:10" x14ac:dyDescent="0.2">
      <c r="A385" t="s">
        <v>850</v>
      </c>
      <c r="B385" t="s">
        <v>851</v>
      </c>
      <c r="C385" t="s">
        <v>80</v>
      </c>
      <c r="D385" s="3">
        <v>43.9</v>
      </c>
      <c r="E385" s="3">
        <v>51.7</v>
      </c>
      <c r="F385" s="3">
        <v>36.700000000000003</v>
      </c>
      <c r="G385" s="3">
        <v>62.1</v>
      </c>
      <c r="H385" s="5">
        <v>-10</v>
      </c>
      <c r="I385" s="21" t="str">
        <f t="shared" si="6"/>
        <v>R</v>
      </c>
    </row>
    <row r="386" spans="1:10" x14ac:dyDescent="0.2">
      <c r="A386" t="s">
        <v>852</v>
      </c>
      <c r="B386" t="s">
        <v>853</v>
      </c>
      <c r="C386" t="s">
        <v>38</v>
      </c>
      <c r="D386" s="3">
        <v>49.4</v>
      </c>
      <c r="E386" s="3">
        <v>45.9</v>
      </c>
      <c r="F386" s="3">
        <v>48.1</v>
      </c>
      <c r="G386" s="3">
        <v>50.7</v>
      </c>
      <c r="H386" s="14">
        <v>-1</v>
      </c>
      <c r="I386" s="21" t="str">
        <f t="shared" si="6"/>
        <v>R</v>
      </c>
    </row>
    <row r="387" spans="1:10" x14ac:dyDescent="0.2">
      <c r="A387" t="s">
        <v>854</v>
      </c>
      <c r="B387" t="s">
        <v>855</v>
      </c>
      <c r="C387" t="s">
        <v>32</v>
      </c>
      <c r="D387" s="3">
        <v>44.3</v>
      </c>
      <c r="E387" s="3">
        <v>50.5</v>
      </c>
      <c r="F387" s="3">
        <v>38</v>
      </c>
      <c r="G387" s="3">
        <v>60.4</v>
      </c>
      <c r="H387" s="5">
        <v>-9</v>
      </c>
      <c r="I387" s="21" t="str">
        <f t="shared" si="6"/>
        <v>R</v>
      </c>
    </row>
    <row r="388" spans="1:10" x14ac:dyDescent="0.2">
      <c r="A388" t="s">
        <v>856</v>
      </c>
      <c r="B388" t="s">
        <v>857</v>
      </c>
      <c r="C388" t="s">
        <v>71</v>
      </c>
      <c r="D388" s="3">
        <v>39.9</v>
      </c>
      <c r="E388" s="3">
        <v>54.7</v>
      </c>
      <c r="F388" s="3">
        <v>37.799999999999997</v>
      </c>
      <c r="G388" s="3">
        <v>59.9</v>
      </c>
      <c r="H388" s="5">
        <v>-11</v>
      </c>
      <c r="I388" s="21" t="str">
        <f t="shared" si="6"/>
        <v>R</v>
      </c>
    </row>
    <row r="389" spans="1:10" x14ac:dyDescent="0.2">
      <c r="A389" t="s">
        <v>858</v>
      </c>
      <c r="B389" t="s">
        <v>859</v>
      </c>
      <c r="C389" t="s">
        <v>23</v>
      </c>
      <c r="D389" s="3">
        <v>34</v>
      </c>
      <c r="E389" s="3">
        <v>60.3</v>
      </c>
      <c r="F389" s="3">
        <v>30.7</v>
      </c>
      <c r="G389" s="3">
        <v>67.599999999999994</v>
      </c>
      <c r="H389" s="5">
        <v>-18</v>
      </c>
      <c r="I389" s="21" t="str">
        <f t="shared" si="6"/>
        <v>R</v>
      </c>
    </row>
    <row r="390" spans="1:10" x14ac:dyDescent="0.2">
      <c r="A390" t="s">
        <v>860</v>
      </c>
      <c r="B390" t="s">
        <v>861</v>
      </c>
      <c r="C390" t="s">
        <v>54</v>
      </c>
      <c r="D390" s="3">
        <v>36.4</v>
      </c>
      <c r="E390" s="3">
        <v>59.8</v>
      </c>
      <c r="F390" s="3">
        <v>38.200000000000003</v>
      </c>
      <c r="G390" s="3">
        <v>60.5</v>
      </c>
      <c r="H390" s="5">
        <v>-13</v>
      </c>
      <c r="I390" s="21" t="str">
        <f t="shared" ref="I390:I437" si="7">MID(B390,SEARCH("(",B390)+1,SEARCH(")",B390)-SEARCH("(",B390)-1)</f>
        <v>R</v>
      </c>
    </row>
    <row r="391" spans="1:10" x14ac:dyDescent="0.2">
      <c r="A391" t="s">
        <v>862</v>
      </c>
      <c r="B391" t="s">
        <v>863</v>
      </c>
      <c r="C391" t="s">
        <v>112</v>
      </c>
      <c r="D391" s="3">
        <v>57.8</v>
      </c>
      <c r="E391" s="3">
        <v>38.1</v>
      </c>
      <c r="F391" s="3">
        <v>60.3</v>
      </c>
      <c r="G391" s="3">
        <v>38.700000000000003</v>
      </c>
      <c r="H391" s="5">
        <v>9</v>
      </c>
      <c r="I391" s="21" t="str">
        <f t="shared" si="7"/>
        <v>D</v>
      </c>
    </row>
    <row r="392" spans="1:10" x14ac:dyDescent="0.2">
      <c r="A392" t="s">
        <v>864</v>
      </c>
      <c r="B392" t="s">
        <v>865</v>
      </c>
      <c r="C392" t="s">
        <v>161</v>
      </c>
      <c r="D392" s="3">
        <v>71</v>
      </c>
      <c r="E392" s="3">
        <v>25.4</v>
      </c>
      <c r="F392" s="3">
        <v>65.900000000000006</v>
      </c>
      <c r="G392" s="3">
        <v>33</v>
      </c>
      <c r="H392" s="5">
        <v>19</v>
      </c>
      <c r="I392" s="21" t="str">
        <f t="shared" si="7"/>
        <v>D</v>
      </c>
    </row>
    <row r="393" spans="1:10" x14ac:dyDescent="0.2">
      <c r="A393" t="s">
        <v>866</v>
      </c>
      <c r="B393" t="s">
        <v>867</v>
      </c>
      <c r="C393" t="s">
        <v>145</v>
      </c>
      <c r="D393" s="3">
        <v>79.099999999999994</v>
      </c>
      <c r="E393" s="3">
        <v>18.3</v>
      </c>
      <c r="F393" s="3">
        <v>79.599999999999994</v>
      </c>
      <c r="G393" s="3">
        <v>19.7</v>
      </c>
      <c r="H393" s="5">
        <v>29</v>
      </c>
      <c r="I393" s="21" t="str">
        <f t="shared" si="7"/>
        <v>D</v>
      </c>
    </row>
    <row r="394" spans="1:10" x14ac:dyDescent="0.2">
      <c r="A394" t="s">
        <v>868</v>
      </c>
      <c r="B394" t="s">
        <v>869</v>
      </c>
      <c r="C394" t="s">
        <v>80</v>
      </c>
      <c r="D394" s="3">
        <v>40.1</v>
      </c>
      <c r="E394" s="3">
        <v>52.6</v>
      </c>
      <c r="F394" s="3">
        <v>38.200000000000003</v>
      </c>
      <c r="G394" s="3">
        <v>59.6</v>
      </c>
      <c r="H394" s="5">
        <v>-10</v>
      </c>
      <c r="I394" s="21" t="str">
        <f t="shared" si="7"/>
        <v>R</v>
      </c>
    </row>
    <row r="395" spans="1:10" x14ac:dyDescent="0.2">
      <c r="A395" t="s">
        <v>870</v>
      </c>
      <c r="B395" t="s">
        <v>871</v>
      </c>
      <c r="C395" t="s">
        <v>272</v>
      </c>
      <c r="D395" s="3">
        <v>48.4</v>
      </c>
      <c r="E395" s="3">
        <v>46.6</v>
      </c>
      <c r="F395" s="3">
        <v>41.5</v>
      </c>
      <c r="G395" s="3">
        <v>57</v>
      </c>
      <c r="H395" s="14">
        <v>-5</v>
      </c>
      <c r="I395" s="21" t="str">
        <f t="shared" si="7"/>
        <v>D</v>
      </c>
      <c r="J395" t="s">
        <v>1119</v>
      </c>
    </row>
    <row r="396" spans="1:10" x14ac:dyDescent="0.2">
      <c r="A396" t="s">
        <v>872</v>
      </c>
      <c r="B396" t="s">
        <v>873</v>
      </c>
      <c r="C396" t="s">
        <v>51</v>
      </c>
      <c r="D396" s="3">
        <v>72.8</v>
      </c>
      <c r="E396" s="3">
        <v>23.7</v>
      </c>
      <c r="F396" s="3">
        <v>72</v>
      </c>
      <c r="G396" s="3">
        <v>27.1</v>
      </c>
      <c r="H396" s="5">
        <v>23</v>
      </c>
      <c r="I396" s="21" t="str">
        <f t="shared" si="7"/>
        <v>D</v>
      </c>
    </row>
    <row r="397" spans="1:10" x14ac:dyDescent="0.2">
      <c r="A397" t="s">
        <v>874</v>
      </c>
      <c r="B397" t="s">
        <v>875</v>
      </c>
      <c r="C397" t="s">
        <v>352</v>
      </c>
      <c r="D397" s="3">
        <v>59.1</v>
      </c>
      <c r="E397" s="3">
        <v>37.6</v>
      </c>
      <c r="F397" s="3">
        <v>60.7</v>
      </c>
      <c r="G397" s="3">
        <v>38.299999999999997</v>
      </c>
      <c r="H397" s="5">
        <v>10</v>
      </c>
      <c r="I397" s="21" t="str">
        <f t="shared" si="7"/>
        <v>D</v>
      </c>
    </row>
    <row r="398" spans="1:10" x14ac:dyDescent="0.2">
      <c r="A398" t="s">
        <v>876</v>
      </c>
      <c r="B398" t="s">
        <v>877</v>
      </c>
      <c r="C398" t="s">
        <v>188</v>
      </c>
      <c r="D398" s="3">
        <v>63.6</v>
      </c>
      <c r="E398" s="3">
        <v>30.3</v>
      </c>
      <c r="F398" s="3">
        <v>63</v>
      </c>
      <c r="G398" s="3">
        <v>34.6</v>
      </c>
      <c r="H398" s="5">
        <v>15</v>
      </c>
      <c r="I398" s="21" t="str">
        <f t="shared" si="7"/>
        <v>D</v>
      </c>
    </row>
    <row r="399" spans="1:10" x14ac:dyDescent="0.2">
      <c r="A399" t="s">
        <v>878</v>
      </c>
      <c r="B399" t="s">
        <v>879</v>
      </c>
      <c r="C399" t="s">
        <v>26</v>
      </c>
      <c r="D399" s="3">
        <v>25.1</v>
      </c>
      <c r="E399" s="3">
        <v>71.7</v>
      </c>
      <c r="F399" s="3">
        <v>25.7</v>
      </c>
      <c r="G399" s="3">
        <v>73.099999999999994</v>
      </c>
      <c r="H399" s="5">
        <v>-26</v>
      </c>
      <c r="I399" s="21" t="str">
        <f t="shared" si="7"/>
        <v>R</v>
      </c>
    </row>
    <row r="400" spans="1:10" x14ac:dyDescent="0.2">
      <c r="A400" t="s">
        <v>880</v>
      </c>
      <c r="B400" t="s">
        <v>881</v>
      </c>
      <c r="C400" t="s">
        <v>26</v>
      </c>
      <c r="D400" s="3">
        <v>22.4</v>
      </c>
      <c r="E400" s="3">
        <v>49.7</v>
      </c>
      <c r="F400" s="3">
        <v>20.399999999999999</v>
      </c>
      <c r="G400" s="3">
        <v>77.5</v>
      </c>
      <c r="H400" s="5">
        <v>-26</v>
      </c>
      <c r="I400" s="21" t="str">
        <f t="shared" si="7"/>
        <v>R</v>
      </c>
    </row>
    <row r="401" spans="1:10" x14ac:dyDescent="0.2">
      <c r="A401" t="s">
        <v>882</v>
      </c>
      <c r="B401" t="s">
        <v>883</v>
      </c>
      <c r="C401" t="s">
        <v>15</v>
      </c>
      <c r="D401" s="3">
        <v>32</v>
      </c>
      <c r="E401" s="3">
        <v>46</v>
      </c>
      <c r="F401" s="3">
        <v>29.4</v>
      </c>
      <c r="G401" s="3">
        <v>68.400000000000006</v>
      </c>
      <c r="H401" s="5">
        <v>-16</v>
      </c>
      <c r="I401" s="21" t="str">
        <f t="shared" si="7"/>
        <v>R</v>
      </c>
    </row>
    <row r="402" spans="1:10" x14ac:dyDescent="0.2">
      <c r="A402" t="s">
        <v>884</v>
      </c>
      <c r="B402" t="s">
        <v>885</v>
      </c>
      <c r="C402" t="s">
        <v>807</v>
      </c>
      <c r="D402" s="3">
        <v>23.3</v>
      </c>
      <c r="E402" s="3">
        <v>47.2</v>
      </c>
      <c r="F402" s="3">
        <v>19.600000000000001</v>
      </c>
      <c r="G402" s="3">
        <v>78.599999999999994</v>
      </c>
      <c r="H402" s="5">
        <v>-25</v>
      </c>
      <c r="I402" s="21" t="str">
        <f t="shared" si="7"/>
        <v>R</v>
      </c>
    </row>
    <row r="403" spans="1:10" x14ac:dyDescent="0.2">
      <c r="A403" t="s">
        <v>886</v>
      </c>
      <c r="B403" t="s">
        <v>887</v>
      </c>
      <c r="C403" t="s">
        <v>54</v>
      </c>
      <c r="D403" s="3">
        <v>32.4</v>
      </c>
      <c r="E403" s="3">
        <v>39.1</v>
      </c>
      <c r="F403" s="3">
        <v>30.4</v>
      </c>
      <c r="G403" s="3">
        <v>67.599999999999994</v>
      </c>
      <c r="H403" s="5">
        <v>-13</v>
      </c>
      <c r="I403" s="21" t="str">
        <f t="shared" si="7"/>
        <v>D</v>
      </c>
    </row>
    <row r="404" spans="1:10" x14ac:dyDescent="0.2">
      <c r="A404" t="s">
        <v>890</v>
      </c>
      <c r="B404" t="s">
        <v>891</v>
      </c>
      <c r="C404" t="s">
        <v>127</v>
      </c>
      <c r="D404" s="3">
        <v>40.9</v>
      </c>
      <c r="E404" s="3">
        <v>53.1</v>
      </c>
      <c r="F404" s="3" t="s">
        <v>236</v>
      </c>
      <c r="G404" s="3" t="s">
        <v>236</v>
      </c>
      <c r="H404" s="5">
        <v>-8</v>
      </c>
      <c r="I404" s="21" t="str">
        <f t="shared" si="7"/>
        <v>R</v>
      </c>
    </row>
    <row r="405" spans="1:10" x14ac:dyDescent="0.2">
      <c r="A405" t="s">
        <v>892</v>
      </c>
      <c r="B405" t="s">
        <v>893</v>
      </c>
      <c r="C405" t="s">
        <v>185</v>
      </c>
      <c r="D405" s="3">
        <v>45</v>
      </c>
      <c r="E405" s="3">
        <v>48.4</v>
      </c>
      <c r="F405" s="3" t="s">
        <v>236</v>
      </c>
      <c r="G405" s="3" t="s">
        <v>236</v>
      </c>
      <c r="H405" s="14">
        <v>-3</v>
      </c>
      <c r="I405" s="21" t="str">
        <f t="shared" si="7"/>
        <v>D</v>
      </c>
      <c r="J405" t="s">
        <v>1119</v>
      </c>
    </row>
    <row r="406" spans="1:10" x14ac:dyDescent="0.2">
      <c r="A406" t="s">
        <v>894</v>
      </c>
      <c r="B406" t="s">
        <v>895</v>
      </c>
      <c r="C406" t="s">
        <v>140</v>
      </c>
      <c r="D406" s="3">
        <v>63.2</v>
      </c>
      <c r="E406" s="3">
        <v>31.7</v>
      </c>
      <c r="F406" s="3" t="s">
        <v>236</v>
      </c>
      <c r="G406" s="3" t="s">
        <v>236</v>
      </c>
      <c r="H406" s="5">
        <v>16</v>
      </c>
      <c r="I406" s="21" t="str">
        <f t="shared" si="7"/>
        <v>D</v>
      </c>
    </row>
    <row r="407" spans="1:10" x14ac:dyDescent="0.2">
      <c r="A407" t="s">
        <v>896</v>
      </c>
      <c r="B407" t="s">
        <v>897</v>
      </c>
      <c r="C407" t="s">
        <v>352</v>
      </c>
      <c r="D407" s="3">
        <v>58.4</v>
      </c>
      <c r="E407" s="3">
        <v>37</v>
      </c>
      <c r="F407" s="3" t="s">
        <v>236</v>
      </c>
      <c r="G407" s="3" t="s">
        <v>236</v>
      </c>
      <c r="H407" s="5">
        <v>10</v>
      </c>
      <c r="I407" s="21" t="str">
        <f t="shared" si="7"/>
        <v>D</v>
      </c>
    </row>
    <row r="408" spans="1:10" x14ac:dyDescent="0.2">
      <c r="A408" t="s">
        <v>898</v>
      </c>
      <c r="B408" t="s">
        <v>899</v>
      </c>
      <c r="C408" t="s">
        <v>212</v>
      </c>
      <c r="D408" s="3">
        <v>42.1</v>
      </c>
      <c r="E408" s="3">
        <v>53.1</v>
      </c>
      <c r="F408" s="3" t="s">
        <v>236</v>
      </c>
      <c r="G408" s="3" t="s">
        <v>236</v>
      </c>
      <c r="H408" s="5">
        <v>-6</v>
      </c>
      <c r="I408" s="21" t="str">
        <f t="shared" si="7"/>
        <v>R</v>
      </c>
    </row>
    <row r="409" spans="1:10" x14ac:dyDescent="0.2">
      <c r="A409" t="s">
        <v>900</v>
      </c>
      <c r="B409" t="s">
        <v>901</v>
      </c>
      <c r="C409" t="s">
        <v>54</v>
      </c>
      <c r="D409" s="3">
        <v>34.700000000000003</v>
      </c>
      <c r="E409" s="3">
        <v>59.3</v>
      </c>
      <c r="F409" s="3" t="s">
        <v>236</v>
      </c>
      <c r="G409" s="3" t="s">
        <v>236</v>
      </c>
      <c r="H409" s="5">
        <v>-13</v>
      </c>
      <c r="I409" s="21" t="str">
        <f t="shared" si="7"/>
        <v>R</v>
      </c>
    </row>
    <row r="410" spans="1:10" x14ac:dyDescent="0.2">
      <c r="A410" t="s">
        <v>902</v>
      </c>
      <c r="B410" t="s">
        <v>903</v>
      </c>
      <c r="C410" t="s">
        <v>212</v>
      </c>
      <c r="D410" s="3">
        <v>43.7</v>
      </c>
      <c r="E410" s="3">
        <v>50.2</v>
      </c>
      <c r="F410" s="3" t="s">
        <v>236</v>
      </c>
      <c r="G410" s="3" t="s">
        <v>236</v>
      </c>
      <c r="H410" s="5">
        <v>-6</v>
      </c>
      <c r="I410" s="21" t="str">
        <f t="shared" si="7"/>
        <v>D</v>
      </c>
    </row>
    <row r="411" spans="1:10" x14ac:dyDescent="0.2">
      <c r="A411" t="s">
        <v>904</v>
      </c>
      <c r="B411" t="s">
        <v>905</v>
      </c>
      <c r="C411" t="s">
        <v>83</v>
      </c>
      <c r="D411" s="3">
        <v>72.400000000000006</v>
      </c>
      <c r="E411" s="3">
        <v>20.6</v>
      </c>
      <c r="F411" s="3" t="s">
        <v>236</v>
      </c>
      <c r="G411" s="3" t="s">
        <v>236</v>
      </c>
      <c r="H411" s="5">
        <v>21</v>
      </c>
      <c r="I411" s="21" t="str">
        <f t="shared" si="7"/>
        <v>D</v>
      </c>
    </row>
    <row r="412" spans="1:10" x14ac:dyDescent="0.2">
      <c r="A412" t="s">
        <v>906</v>
      </c>
      <c r="B412" t="s">
        <v>907</v>
      </c>
      <c r="C412" t="s">
        <v>66</v>
      </c>
      <c r="D412" s="3">
        <v>27.2</v>
      </c>
      <c r="E412" s="3">
        <v>68.400000000000006</v>
      </c>
      <c r="F412" s="3" t="s">
        <v>236</v>
      </c>
      <c r="G412" s="3" t="s">
        <v>236</v>
      </c>
      <c r="H412" s="5">
        <v>-19</v>
      </c>
      <c r="I412" s="21" t="str">
        <f t="shared" si="7"/>
        <v>R</v>
      </c>
    </row>
    <row r="413" spans="1:10" x14ac:dyDescent="0.2">
      <c r="A413" t="s">
        <v>908</v>
      </c>
      <c r="B413" t="s">
        <v>909</v>
      </c>
      <c r="C413" t="s">
        <v>389</v>
      </c>
      <c r="D413" s="3">
        <v>51.6</v>
      </c>
      <c r="E413" s="3">
        <v>41.7</v>
      </c>
      <c r="F413" s="3" t="s">
        <v>236</v>
      </c>
      <c r="G413" s="3" t="s">
        <v>236</v>
      </c>
      <c r="H413" s="14">
        <v>1</v>
      </c>
      <c r="I413" s="21" t="str">
        <f t="shared" si="7"/>
        <v>D</v>
      </c>
    </row>
    <row r="414" spans="1:10" x14ac:dyDescent="0.2">
      <c r="A414" t="s">
        <v>910</v>
      </c>
      <c r="B414" t="s">
        <v>911</v>
      </c>
      <c r="C414" t="s">
        <v>188</v>
      </c>
      <c r="D414" s="3">
        <v>66.099999999999994</v>
      </c>
      <c r="E414" s="3">
        <v>27.2</v>
      </c>
      <c r="F414" s="3" t="s">
        <v>236</v>
      </c>
      <c r="G414" s="3" t="s">
        <v>236</v>
      </c>
      <c r="H414" s="5">
        <v>15</v>
      </c>
      <c r="I414" s="21" t="str">
        <f t="shared" si="7"/>
        <v>D</v>
      </c>
    </row>
    <row r="415" spans="1:10" x14ac:dyDescent="0.2">
      <c r="A415" t="s">
        <v>888</v>
      </c>
      <c r="B415" t="s">
        <v>889</v>
      </c>
      <c r="C415" t="s">
        <v>188</v>
      </c>
      <c r="D415" s="3">
        <v>56.7</v>
      </c>
      <c r="E415" s="3">
        <v>30.3</v>
      </c>
      <c r="F415" s="3">
        <v>66.599999999999994</v>
      </c>
      <c r="G415" s="3">
        <v>31</v>
      </c>
      <c r="H415" s="5">
        <v>15</v>
      </c>
      <c r="I415" s="21" t="str">
        <f t="shared" si="7"/>
        <v>D</v>
      </c>
    </row>
    <row r="416" spans="1:10" x14ac:dyDescent="0.2">
      <c r="A416" t="s">
        <v>912</v>
      </c>
      <c r="B416" t="s">
        <v>913</v>
      </c>
      <c r="C416" t="s">
        <v>202</v>
      </c>
      <c r="D416" s="3">
        <v>54.2</v>
      </c>
      <c r="E416" s="3">
        <v>37.799999999999997</v>
      </c>
      <c r="F416" s="3">
        <v>54.1</v>
      </c>
      <c r="G416" s="3">
        <v>43.3</v>
      </c>
      <c r="H416" s="5">
        <v>6</v>
      </c>
      <c r="I416" s="21" t="str">
        <f t="shared" si="7"/>
        <v>D</v>
      </c>
    </row>
    <row r="417" spans="1:9" x14ac:dyDescent="0.2">
      <c r="A417" t="s">
        <v>914</v>
      </c>
      <c r="B417" t="s">
        <v>915</v>
      </c>
      <c r="C417" t="s">
        <v>352</v>
      </c>
      <c r="D417" s="3">
        <v>56.9</v>
      </c>
      <c r="E417" s="3">
        <v>34.799999999999997</v>
      </c>
      <c r="F417" s="3">
        <v>59.2</v>
      </c>
      <c r="G417" s="3">
        <v>38</v>
      </c>
      <c r="H417" s="5">
        <v>10</v>
      </c>
      <c r="I417" s="21" t="str">
        <f t="shared" si="7"/>
        <v>D</v>
      </c>
    </row>
    <row r="418" spans="1:9" x14ac:dyDescent="0.2">
      <c r="A418" t="s">
        <v>916</v>
      </c>
      <c r="B418" t="s">
        <v>917</v>
      </c>
      <c r="C418" t="s">
        <v>193</v>
      </c>
      <c r="D418" s="3">
        <v>42.5</v>
      </c>
      <c r="E418" s="3">
        <v>49.9</v>
      </c>
      <c r="F418" s="3">
        <v>47.9</v>
      </c>
      <c r="G418" s="3">
        <v>49.6</v>
      </c>
      <c r="H418" s="14">
        <v>-4</v>
      </c>
      <c r="I418" s="21" t="str">
        <f t="shared" si="7"/>
        <v>R</v>
      </c>
    </row>
    <row r="419" spans="1:9" x14ac:dyDescent="0.2">
      <c r="A419" t="s">
        <v>918</v>
      </c>
      <c r="B419" t="s">
        <v>919</v>
      </c>
      <c r="C419" t="s">
        <v>54</v>
      </c>
      <c r="D419" s="3">
        <v>35.1</v>
      </c>
      <c r="E419" s="3">
        <v>57.9</v>
      </c>
      <c r="F419" s="3">
        <v>37.9</v>
      </c>
      <c r="G419" s="3">
        <v>59.7</v>
      </c>
      <c r="H419" s="5">
        <v>-13</v>
      </c>
      <c r="I419" s="21" t="str">
        <f t="shared" si="7"/>
        <v>R</v>
      </c>
    </row>
    <row r="420" spans="1:9" x14ac:dyDescent="0.2">
      <c r="A420" t="s">
        <v>920</v>
      </c>
      <c r="B420" t="s">
        <v>921</v>
      </c>
      <c r="C420" t="s">
        <v>127</v>
      </c>
      <c r="D420" s="3">
        <v>39.1</v>
      </c>
      <c r="E420" s="3">
        <v>52.2</v>
      </c>
      <c r="F420" s="3">
        <v>43.7</v>
      </c>
      <c r="G420" s="3">
        <v>53.5</v>
      </c>
      <c r="H420" s="5">
        <v>-8</v>
      </c>
      <c r="I420" s="21" t="str">
        <f t="shared" si="7"/>
        <v>R</v>
      </c>
    </row>
    <row r="421" spans="1:9" x14ac:dyDescent="0.2">
      <c r="A421" t="s">
        <v>922</v>
      </c>
      <c r="B421" t="s">
        <v>923</v>
      </c>
      <c r="C421" t="s">
        <v>202</v>
      </c>
      <c r="D421" s="3">
        <v>51.8</v>
      </c>
      <c r="E421" s="3">
        <v>39.5</v>
      </c>
      <c r="F421" s="3">
        <v>56.1</v>
      </c>
      <c r="G421" s="3">
        <v>41.2</v>
      </c>
      <c r="H421" s="5">
        <v>6</v>
      </c>
      <c r="I421" s="21" t="str">
        <f t="shared" si="7"/>
        <v>D</v>
      </c>
    </row>
    <row r="422" spans="1:9" x14ac:dyDescent="0.2">
      <c r="A422" t="s">
        <v>924</v>
      </c>
      <c r="B422" t="s">
        <v>925</v>
      </c>
      <c r="C422" t="s">
        <v>173</v>
      </c>
      <c r="D422" s="3">
        <v>82.1</v>
      </c>
      <c r="E422" s="3">
        <v>12.2</v>
      </c>
      <c r="F422" s="3">
        <v>79.2</v>
      </c>
      <c r="G422" s="3">
        <v>18.100000000000001</v>
      </c>
      <c r="H422" s="5">
        <v>33</v>
      </c>
      <c r="I422" s="21" t="str">
        <f t="shared" si="7"/>
        <v>D</v>
      </c>
    </row>
    <row r="423" spans="1:9" x14ac:dyDescent="0.2">
      <c r="A423" t="s">
        <v>926</v>
      </c>
      <c r="B423" t="s">
        <v>927</v>
      </c>
      <c r="C423" t="s">
        <v>96</v>
      </c>
      <c r="D423" s="3">
        <v>47.7</v>
      </c>
      <c r="E423" s="3">
        <v>44.7</v>
      </c>
      <c r="F423" s="3">
        <v>49.7</v>
      </c>
      <c r="G423" s="3">
        <v>48.1</v>
      </c>
      <c r="H423" s="14">
        <v>0</v>
      </c>
      <c r="I423" s="21" t="str">
        <f t="shared" si="7"/>
        <v>D</v>
      </c>
    </row>
    <row r="424" spans="1:9" x14ac:dyDescent="0.2">
      <c r="A424" t="s">
        <v>928</v>
      </c>
      <c r="B424" t="s">
        <v>929</v>
      </c>
      <c r="C424" t="s">
        <v>83</v>
      </c>
      <c r="D424" s="3">
        <v>70.400000000000006</v>
      </c>
      <c r="E424" s="3">
        <v>23.4</v>
      </c>
      <c r="F424" s="3">
        <v>68.3</v>
      </c>
      <c r="G424" s="3">
        <v>29.6</v>
      </c>
      <c r="H424" s="5">
        <v>21</v>
      </c>
      <c r="I424" s="21" t="str">
        <f t="shared" si="7"/>
        <v>D</v>
      </c>
    </row>
    <row r="425" spans="1:9" x14ac:dyDescent="0.2">
      <c r="A425" t="s">
        <v>930</v>
      </c>
      <c r="B425" t="s">
        <v>931</v>
      </c>
      <c r="C425" t="s">
        <v>77</v>
      </c>
      <c r="D425" s="3">
        <v>51.2</v>
      </c>
      <c r="E425" s="3">
        <v>39.9</v>
      </c>
      <c r="F425" s="3">
        <v>56.3</v>
      </c>
      <c r="G425" s="3">
        <v>41.1</v>
      </c>
      <c r="H425" s="14">
        <v>5</v>
      </c>
      <c r="I425" s="21" t="str">
        <f t="shared" si="7"/>
        <v>D</v>
      </c>
    </row>
    <row r="426" spans="1:9" x14ac:dyDescent="0.2">
      <c r="A426" t="s">
        <v>938</v>
      </c>
      <c r="B426" t="s">
        <v>939</v>
      </c>
      <c r="C426" t="s">
        <v>272</v>
      </c>
      <c r="D426" s="3">
        <v>41.8</v>
      </c>
      <c r="E426" s="3">
        <v>52.1</v>
      </c>
      <c r="F426" s="3">
        <v>47.4</v>
      </c>
      <c r="G426" s="3">
        <v>51.6</v>
      </c>
      <c r="H426" s="14">
        <v>-5</v>
      </c>
      <c r="I426" s="21" t="str">
        <f t="shared" si="7"/>
        <v>R</v>
      </c>
    </row>
    <row r="427" spans="1:9" x14ac:dyDescent="0.2">
      <c r="A427" t="s">
        <v>940</v>
      </c>
      <c r="B427" t="s">
        <v>941</v>
      </c>
      <c r="C427" t="s">
        <v>148</v>
      </c>
      <c r="D427" s="3">
        <v>64.900000000000006</v>
      </c>
      <c r="E427" s="3">
        <v>28.6</v>
      </c>
      <c r="F427" s="3">
        <v>68.2</v>
      </c>
      <c r="G427" s="3">
        <v>30.4</v>
      </c>
      <c r="H427" s="5">
        <v>18</v>
      </c>
      <c r="I427" s="21" t="str">
        <f t="shared" si="7"/>
        <v>D</v>
      </c>
    </row>
    <row r="428" spans="1:9" x14ac:dyDescent="0.2">
      <c r="A428" t="s">
        <v>942</v>
      </c>
      <c r="B428" t="s">
        <v>943</v>
      </c>
      <c r="C428" t="s">
        <v>96</v>
      </c>
      <c r="D428" s="3">
        <v>44.3</v>
      </c>
      <c r="E428" s="3">
        <v>48.8</v>
      </c>
      <c r="F428" s="3">
        <v>54.7</v>
      </c>
      <c r="G428" s="3">
        <v>43.7</v>
      </c>
      <c r="H428" s="14">
        <v>0</v>
      </c>
      <c r="I428" s="21" t="str">
        <f t="shared" si="7"/>
        <v>D</v>
      </c>
    </row>
    <row r="429" spans="1:9" x14ac:dyDescent="0.2">
      <c r="A429" t="s">
        <v>944</v>
      </c>
      <c r="B429" t="s">
        <v>945</v>
      </c>
      <c r="C429" t="s">
        <v>115</v>
      </c>
      <c r="D429" s="3">
        <v>73</v>
      </c>
      <c r="E429" s="3">
        <v>21.5</v>
      </c>
      <c r="F429" s="3">
        <v>75.2</v>
      </c>
      <c r="G429" s="3">
        <v>23.7</v>
      </c>
      <c r="H429" s="5">
        <v>25</v>
      </c>
      <c r="I429" s="21" t="str">
        <f t="shared" si="7"/>
        <v>D</v>
      </c>
    </row>
    <row r="430" spans="1:9" x14ac:dyDescent="0.2">
      <c r="A430" t="s">
        <v>946</v>
      </c>
      <c r="B430" t="s">
        <v>947</v>
      </c>
      <c r="C430" t="s">
        <v>54</v>
      </c>
      <c r="D430" s="3">
        <v>36.700000000000003</v>
      </c>
      <c r="E430" s="3">
        <v>56.5</v>
      </c>
      <c r="F430" s="3">
        <v>37.700000000000003</v>
      </c>
      <c r="G430" s="3">
        <v>61.2</v>
      </c>
      <c r="H430" s="5">
        <v>-13</v>
      </c>
      <c r="I430" s="21" t="str">
        <f t="shared" si="7"/>
        <v>R</v>
      </c>
    </row>
    <row r="431" spans="1:9" x14ac:dyDescent="0.2">
      <c r="A431" t="s">
        <v>948</v>
      </c>
      <c r="B431" t="s">
        <v>949</v>
      </c>
      <c r="C431" t="s">
        <v>127</v>
      </c>
      <c r="D431" s="3">
        <v>38.200000000000003</v>
      </c>
      <c r="E431" s="3">
        <v>54.8</v>
      </c>
      <c r="F431" s="3">
        <v>45.7</v>
      </c>
      <c r="G431" s="3">
        <v>53</v>
      </c>
      <c r="H431" s="5">
        <v>-8</v>
      </c>
      <c r="I431" s="21" t="str">
        <f t="shared" si="7"/>
        <v>R</v>
      </c>
    </row>
    <row r="432" spans="1:9" x14ac:dyDescent="0.2">
      <c r="A432" t="s">
        <v>950</v>
      </c>
      <c r="B432" t="s">
        <v>951</v>
      </c>
      <c r="C432" t="s">
        <v>127</v>
      </c>
      <c r="D432" s="3">
        <v>36.9</v>
      </c>
      <c r="E432" s="3">
        <v>57.2</v>
      </c>
      <c r="F432" s="3">
        <v>47.7</v>
      </c>
      <c r="G432" s="3">
        <v>50.8</v>
      </c>
      <c r="H432" s="5">
        <v>-8</v>
      </c>
      <c r="I432" s="21" t="str">
        <f t="shared" si="7"/>
        <v>R</v>
      </c>
    </row>
    <row r="433" spans="1:12" x14ac:dyDescent="0.2">
      <c r="A433" t="s">
        <v>952</v>
      </c>
      <c r="B433" t="s">
        <v>953</v>
      </c>
      <c r="C433" t="s">
        <v>63</v>
      </c>
      <c r="D433" s="3">
        <v>38.299999999999997</v>
      </c>
      <c r="E433" s="3">
        <v>55.7</v>
      </c>
      <c r="F433" s="3">
        <v>47.5</v>
      </c>
      <c r="G433" s="3">
        <v>51.2</v>
      </c>
      <c r="H433" s="5">
        <v>-7</v>
      </c>
      <c r="I433" s="21" t="str">
        <f t="shared" si="7"/>
        <v>R</v>
      </c>
    </row>
    <row r="434" spans="1:12" x14ac:dyDescent="0.2">
      <c r="A434" t="s">
        <v>932</v>
      </c>
      <c r="B434" t="s">
        <v>933</v>
      </c>
      <c r="C434" t="s">
        <v>66</v>
      </c>
      <c r="D434" s="3">
        <v>26.4</v>
      </c>
      <c r="E434" s="3">
        <v>68</v>
      </c>
      <c r="F434" s="3">
        <v>35.5</v>
      </c>
      <c r="G434" s="3">
        <v>62.2</v>
      </c>
      <c r="H434" s="5">
        <v>-19</v>
      </c>
      <c r="I434" s="21" t="str">
        <f t="shared" si="7"/>
        <v>R</v>
      </c>
    </row>
    <row r="435" spans="1:12" x14ac:dyDescent="0.2">
      <c r="A435" t="s">
        <v>934</v>
      </c>
      <c r="B435" t="s">
        <v>935</v>
      </c>
      <c r="C435" t="s">
        <v>60</v>
      </c>
      <c r="D435" s="3">
        <v>29.4</v>
      </c>
      <c r="E435" s="3">
        <v>65.8</v>
      </c>
      <c r="F435" s="3">
        <v>38</v>
      </c>
      <c r="G435" s="3">
        <v>60</v>
      </c>
      <c r="H435" s="5">
        <v>-17</v>
      </c>
      <c r="I435" s="21" t="str">
        <f t="shared" si="7"/>
        <v>R</v>
      </c>
    </row>
    <row r="436" spans="1:12" x14ac:dyDescent="0.2">
      <c r="A436" t="s">
        <v>936</v>
      </c>
      <c r="B436" t="s">
        <v>937</v>
      </c>
      <c r="C436" t="s">
        <v>407</v>
      </c>
      <c r="D436" s="3">
        <v>23.3</v>
      </c>
      <c r="E436" s="3">
        <v>72.5</v>
      </c>
      <c r="F436" s="3">
        <v>32.799999999999997</v>
      </c>
      <c r="G436" s="3">
        <v>65</v>
      </c>
      <c r="H436" s="5">
        <v>-23</v>
      </c>
      <c r="I436" s="21" t="str">
        <f t="shared" si="7"/>
        <v>R</v>
      </c>
    </row>
    <row r="437" spans="1:12" x14ac:dyDescent="0.2">
      <c r="A437" t="s">
        <v>954</v>
      </c>
      <c r="B437" t="s">
        <v>955</v>
      </c>
      <c r="C437" t="s">
        <v>807</v>
      </c>
      <c r="D437" s="3">
        <v>21.9</v>
      </c>
      <c r="E437" s="3">
        <v>68.2</v>
      </c>
      <c r="F437" s="3">
        <v>27.8</v>
      </c>
      <c r="G437" s="3">
        <v>68.599999999999994</v>
      </c>
      <c r="H437" s="5">
        <v>-25</v>
      </c>
      <c r="I437" s="21" t="str">
        <f t="shared" si="7"/>
        <v>R</v>
      </c>
    </row>
    <row r="440" spans="1:12" ht="21" x14ac:dyDescent="0.25">
      <c r="A440" s="12" t="s">
        <v>1108</v>
      </c>
      <c r="L440" s="4" t="s">
        <v>1109</v>
      </c>
    </row>
    <row r="441" spans="1:12" x14ac:dyDescent="0.2">
      <c r="A441" s="22" t="s">
        <v>1011</v>
      </c>
      <c r="B441" s="22" t="s">
        <v>2</v>
      </c>
      <c r="C441" s="10" t="s">
        <v>1012</v>
      </c>
      <c r="D441" s="10" t="s">
        <v>1014</v>
      </c>
      <c r="E441" s="10" t="s">
        <v>995</v>
      </c>
    </row>
    <row r="442" spans="1:12" x14ac:dyDescent="0.2">
      <c r="A442" s="22"/>
      <c r="B442" s="22"/>
      <c r="C442" s="10" t="s">
        <v>1013</v>
      </c>
      <c r="D442" s="10" t="s">
        <v>1015</v>
      </c>
      <c r="E442" s="10" t="s">
        <v>1016</v>
      </c>
    </row>
    <row r="443" spans="1:12" x14ac:dyDescent="0.2">
      <c r="A443" t="s">
        <v>1017</v>
      </c>
      <c r="B443" s="11" t="s">
        <v>130</v>
      </c>
      <c r="C443" s="11" t="s">
        <v>1018</v>
      </c>
      <c r="D443" s="11" t="s">
        <v>1019</v>
      </c>
      <c r="E443" s="11" t="s">
        <v>1020</v>
      </c>
    </row>
    <row r="444" spans="1:12" x14ac:dyDescent="0.2">
      <c r="A444" t="s">
        <v>1021</v>
      </c>
      <c r="B444" s="11" t="s">
        <v>32</v>
      </c>
      <c r="C444" s="11" t="s">
        <v>1018</v>
      </c>
      <c r="D444" s="11" t="s">
        <v>1018</v>
      </c>
      <c r="E444" s="11" t="s">
        <v>1022</v>
      </c>
    </row>
    <row r="445" spans="1:12" x14ac:dyDescent="0.2">
      <c r="A445" t="s">
        <v>1023</v>
      </c>
      <c r="B445" s="11" t="s">
        <v>272</v>
      </c>
      <c r="C445" s="11" t="s">
        <v>1018</v>
      </c>
      <c r="D445" s="11" t="s">
        <v>1019</v>
      </c>
      <c r="E445" s="11" t="s">
        <v>1024</v>
      </c>
    </row>
    <row r="446" spans="1:12" x14ac:dyDescent="0.2">
      <c r="A446" t="s">
        <v>1025</v>
      </c>
      <c r="B446" s="11" t="s">
        <v>12</v>
      </c>
      <c r="C446" s="11" t="s">
        <v>1018</v>
      </c>
      <c r="D446" s="11" t="s">
        <v>1018</v>
      </c>
      <c r="E446" s="11" t="s">
        <v>1026</v>
      </c>
    </row>
    <row r="447" spans="1:12" x14ac:dyDescent="0.2">
      <c r="A447" t="s">
        <v>1027</v>
      </c>
      <c r="B447" s="11" t="s">
        <v>176</v>
      </c>
      <c r="C447" s="11" t="s">
        <v>1028</v>
      </c>
      <c r="D447" s="11" t="s">
        <v>1028</v>
      </c>
      <c r="E447" s="11" t="s">
        <v>1029</v>
      </c>
    </row>
    <row r="448" spans="1:12" x14ac:dyDescent="0.2">
      <c r="A448" t="s">
        <v>1030</v>
      </c>
      <c r="B448" s="11" t="s">
        <v>389</v>
      </c>
      <c r="C448" s="11" t="s">
        <v>1028</v>
      </c>
      <c r="D448" s="11" t="s">
        <v>1019</v>
      </c>
      <c r="E448" s="11" t="s">
        <v>1031</v>
      </c>
    </row>
    <row r="449" spans="1:5" x14ac:dyDescent="0.2">
      <c r="A449" t="s">
        <v>1032</v>
      </c>
      <c r="B449" s="11" t="s">
        <v>202</v>
      </c>
      <c r="C449" s="11" t="s">
        <v>1028</v>
      </c>
      <c r="D449" s="11" t="s">
        <v>1028</v>
      </c>
      <c r="E449" s="11" t="s">
        <v>1033</v>
      </c>
    </row>
    <row r="450" spans="1:5" x14ac:dyDescent="0.2">
      <c r="A450" t="s">
        <v>1034</v>
      </c>
      <c r="B450" s="11" t="s">
        <v>202</v>
      </c>
      <c r="C450" s="11" t="s">
        <v>1028</v>
      </c>
      <c r="D450" s="11" t="s">
        <v>1028</v>
      </c>
      <c r="E450" s="11" t="s">
        <v>1035</v>
      </c>
    </row>
    <row r="451" spans="1:5" x14ac:dyDescent="0.2">
      <c r="A451" t="s">
        <v>1036</v>
      </c>
      <c r="B451" s="11" t="s">
        <v>35</v>
      </c>
      <c r="C451" s="11" t="s">
        <v>1018</v>
      </c>
      <c r="D451" s="11" t="s">
        <v>1018</v>
      </c>
      <c r="E451" s="11" t="s">
        <v>1037</v>
      </c>
    </row>
    <row r="452" spans="1:5" x14ac:dyDescent="0.2">
      <c r="A452" t="s">
        <v>1038</v>
      </c>
      <c r="B452" s="11" t="s">
        <v>272</v>
      </c>
      <c r="C452" s="11" t="s">
        <v>1018</v>
      </c>
      <c r="D452" s="11" t="s">
        <v>1018</v>
      </c>
      <c r="E452" s="11" t="s">
        <v>1039</v>
      </c>
    </row>
    <row r="453" spans="1:5" x14ac:dyDescent="0.2">
      <c r="A453" t="s">
        <v>1040</v>
      </c>
      <c r="B453" s="11" t="s">
        <v>148</v>
      </c>
      <c r="C453" s="11" t="s">
        <v>1028</v>
      </c>
      <c r="D453" s="11" t="s">
        <v>1028</v>
      </c>
      <c r="E453" s="11" t="s">
        <v>1041</v>
      </c>
    </row>
    <row r="454" spans="1:5" x14ac:dyDescent="0.2">
      <c r="A454" t="s">
        <v>1042</v>
      </c>
      <c r="B454" s="11" t="s">
        <v>66</v>
      </c>
      <c r="C454" s="11" t="s">
        <v>1018</v>
      </c>
      <c r="D454" s="11" t="s">
        <v>1018</v>
      </c>
      <c r="E454" s="11" t="s">
        <v>1043</v>
      </c>
    </row>
    <row r="455" spans="1:5" x14ac:dyDescent="0.2">
      <c r="A455" t="s">
        <v>1044</v>
      </c>
      <c r="B455" s="11" t="s">
        <v>133</v>
      </c>
      <c r="C455" s="11" t="s">
        <v>1028</v>
      </c>
      <c r="D455" s="11" t="s">
        <v>1028</v>
      </c>
      <c r="E455" s="11" t="s">
        <v>1045</v>
      </c>
    </row>
    <row r="456" spans="1:5" x14ac:dyDescent="0.2">
      <c r="A456" t="s">
        <v>1046</v>
      </c>
      <c r="B456" s="11" t="s">
        <v>32</v>
      </c>
      <c r="C456" s="11" t="s">
        <v>1018</v>
      </c>
      <c r="D456" s="11" t="s">
        <v>1018</v>
      </c>
      <c r="E456" s="11" t="s">
        <v>1047</v>
      </c>
    </row>
    <row r="457" spans="1:5" x14ac:dyDescent="0.2">
      <c r="A457" t="s">
        <v>1048</v>
      </c>
      <c r="B457" s="11" t="s">
        <v>185</v>
      </c>
      <c r="C457" s="11" t="s">
        <v>1018</v>
      </c>
      <c r="D457" s="11" t="s">
        <v>1018</v>
      </c>
      <c r="E457" s="11" t="s">
        <v>1049</v>
      </c>
    </row>
    <row r="458" spans="1:5" x14ac:dyDescent="0.2">
      <c r="A458" t="s">
        <v>1050</v>
      </c>
      <c r="B458" s="11" t="s">
        <v>54</v>
      </c>
      <c r="C458" s="11" t="s">
        <v>1028</v>
      </c>
      <c r="D458" s="11" t="s">
        <v>1018</v>
      </c>
      <c r="E458" s="11" t="s">
        <v>1051</v>
      </c>
    </row>
    <row r="459" spans="1:5" x14ac:dyDescent="0.2">
      <c r="A459" t="s">
        <v>1052</v>
      </c>
      <c r="B459" s="11" t="s">
        <v>12</v>
      </c>
      <c r="C459" s="11" t="s">
        <v>1028</v>
      </c>
      <c r="D459" s="11" t="s">
        <v>1018</v>
      </c>
      <c r="E459" s="11" t="s">
        <v>1053</v>
      </c>
    </row>
    <row r="460" spans="1:5" x14ac:dyDescent="0.2">
      <c r="A460" t="s">
        <v>1054</v>
      </c>
      <c r="B460" s="11" t="s">
        <v>71</v>
      </c>
      <c r="C460" s="11" t="s">
        <v>1028</v>
      </c>
      <c r="D460" s="11" t="s">
        <v>1018</v>
      </c>
      <c r="E460" s="11" t="s">
        <v>1053</v>
      </c>
    </row>
    <row r="461" spans="1:5" x14ac:dyDescent="0.2">
      <c r="A461" t="s">
        <v>1055</v>
      </c>
      <c r="B461" s="11" t="s">
        <v>88</v>
      </c>
      <c r="C461" s="11" t="s">
        <v>1028</v>
      </c>
      <c r="D461" s="11" t="s">
        <v>1056</v>
      </c>
      <c r="E461" s="11" t="s">
        <v>1041</v>
      </c>
    </row>
    <row r="462" spans="1:5" x14ac:dyDescent="0.2">
      <c r="A462" t="s">
        <v>1057</v>
      </c>
      <c r="B462" s="11" t="s">
        <v>176</v>
      </c>
      <c r="C462" s="11" t="s">
        <v>1018</v>
      </c>
      <c r="D462" s="11" t="s">
        <v>1028</v>
      </c>
      <c r="E462" s="11" t="s">
        <v>1058</v>
      </c>
    </row>
    <row r="463" spans="1:5" x14ac:dyDescent="0.2">
      <c r="A463" t="s">
        <v>1059</v>
      </c>
      <c r="B463" s="11" t="s">
        <v>176</v>
      </c>
      <c r="C463" s="11" t="s">
        <v>1018</v>
      </c>
      <c r="D463" s="11" t="s">
        <v>1028</v>
      </c>
      <c r="E463" s="11" t="s">
        <v>1060</v>
      </c>
    </row>
    <row r="464" spans="1:5" x14ac:dyDescent="0.2">
      <c r="A464" t="s">
        <v>1061</v>
      </c>
      <c r="B464" s="11" t="s">
        <v>389</v>
      </c>
      <c r="C464" s="11" t="s">
        <v>1028</v>
      </c>
      <c r="D464" s="11" t="s">
        <v>1028</v>
      </c>
      <c r="E464" s="11" t="s">
        <v>1062</v>
      </c>
    </row>
    <row r="465" spans="1:5" x14ac:dyDescent="0.2">
      <c r="A465" t="s">
        <v>1063</v>
      </c>
      <c r="B465" s="11" t="s">
        <v>389</v>
      </c>
      <c r="C465" s="11" t="s">
        <v>1028</v>
      </c>
      <c r="D465" s="11" t="s">
        <v>1028</v>
      </c>
      <c r="E465" s="11" t="s">
        <v>1064</v>
      </c>
    </row>
    <row r="466" spans="1:5" x14ac:dyDescent="0.2">
      <c r="A466" t="s">
        <v>1065</v>
      </c>
      <c r="B466" s="11" t="s">
        <v>32</v>
      </c>
      <c r="C466" s="11" t="s">
        <v>1018</v>
      </c>
      <c r="D466" s="11" t="s">
        <v>1018</v>
      </c>
      <c r="E466" s="11" t="s">
        <v>1051</v>
      </c>
    </row>
    <row r="467" spans="1:5" x14ac:dyDescent="0.2">
      <c r="A467" t="s">
        <v>1066</v>
      </c>
      <c r="B467" s="11" t="s">
        <v>32</v>
      </c>
      <c r="C467" s="11" t="s">
        <v>1018</v>
      </c>
      <c r="D467" s="11" t="s">
        <v>1018</v>
      </c>
      <c r="E467" s="11" t="s">
        <v>1067</v>
      </c>
    </row>
    <row r="468" spans="1:5" x14ac:dyDescent="0.2">
      <c r="A468" t="s">
        <v>1068</v>
      </c>
      <c r="B468" s="11" t="s">
        <v>71</v>
      </c>
      <c r="C468" s="11" t="s">
        <v>1028</v>
      </c>
      <c r="D468" s="11" t="s">
        <v>1019</v>
      </c>
      <c r="E468" s="11" t="s">
        <v>1022</v>
      </c>
    </row>
    <row r="469" spans="1:5" x14ac:dyDescent="0.2">
      <c r="A469" t="s">
        <v>1069</v>
      </c>
      <c r="B469" s="11" t="s">
        <v>130</v>
      </c>
      <c r="C469" s="11" t="s">
        <v>1018</v>
      </c>
      <c r="D469" s="11" t="s">
        <v>1018</v>
      </c>
      <c r="E469" s="11" t="s">
        <v>1070</v>
      </c>
    </row>
    <row r="470" spans="1:5" x14ac:dyDescent="0.2">
      <c r="A470" t="s">
        <v>1071</v>
      </c>
      <c r="B470" s="11" t="s">
        <v>389</v>
      </c>
      <c r="C470" s="11" t="s">
        <v>1028</v>
      </c>
      <c r="D470" s="11" t="s">
        <v>1028</v>
      </c>
      <c r="E470" s="11" t="s">
        <v>1049</v>
      </c>
    </row>
    <row r="471" spans="1:5" x14ac:dyDescent="0.2">
      <c r="A471" t="s">
        <v>1072</v>
      </c>
      <c r="B471" s="11" t="s">
        <v>96</v>
      </c>
      <c r="C471" s="11" t="s">
        <v>1018</v>
      </c>
      <c r="D471" s="11" t="s">
        <v>1028</v>
      </c>
      <c r="E471" s="11" t="s">
        <v>1041</v>
      </c>
    </row>
    <row r="472" spans="1:5" x14ac:dyDescent="0.2">
      <c r="A472" t="s">
        <v>1073</v>
      </c>
      <c r="B472" s="11" t="s">
        <v>133</v>
      </c>
      <c r="C472" s="11" t="s">
        <v>1028</v>
      </c>
      <c r="D472" s="11" t="s">
        <v>1028</v>
      </c>
      <c r="E472" s="11" t="s">
        <v>1074</v>
      </c>
    </row>
    <row r="473" spans="1:5" x14ac:dyDescent="0.2">
      <c r="A473" t="s">
        <v>1075</v>
      </c>
      <c r="B473" s="11" t="s">
        <v>88</v>
      </c>
      <c r="C473" s="11" t="s">
        <v>1028</v>
      </c>
      <c r="D473" s="11" t="s">
        <v>1028</v>
      </c>
      <c r="E473" s="11" t="s">
        <v>1076</v>
      </c>
    </row>
    <row r="474" spans="1:5" x14ac:dyDescent="0.2">
      <c r="A474" t="s">
        <v>1077</v>
      </c>
      <c r="B474" s="11" t="s">
        <v>176</v>
      </c>
      <c r="C474" s="11" t="s">
        <v>1028</v>
      </c>
      <c r="D474" s="11" t="s">
        <v>1028</v>
      </c>
      <c r="E474" s="11" t="s">
        <v>1078</v>
      </c>
    </row>
    <row r="475" spans="1:5" x14ac:dyDescent="0.2">
      <c r="A475" t="s">
        <v>1079</v>
      </c>
      <c r="B475" s="11" t="s">
        <v>185</v>
      </c>
      <c r="C475" s="11" t="s">
        <v>1028</v>
      </c>
      <c r="D475" s="11" t="s">
        <v>1018</v>
      </c>
      <c r="E475" s="11" t="s">
        <v>1080</v>
      </c>
    </row>
    <row r="476" spans="1:5" x14ac:dyDescent="0.2">
      <c r="A476" t="s">
        <v>1081</v>
      </c>
      <c r="B476" s="11" t="s">
        <v>60</v>
      </c>
      <c r="C476" s="11" t="s">
        <v>1018</v>
      </c>
      <c r="D476" s="11" t="s">
        <v>1018</v>
      </c>
      <c r="E476" s="11" t="s">
        <v>1022</v>
      </c>
    </row>
    <row r="477" spans="1:5" x14ac:dyDescent="0.2">
      <c r="A477" t="s">
        <v>1082</v>
      </c>
      <c r="B477" s="11" t="s">
        <v>185</v>
      </c>
      <c r="C477" s="11" t="s">
        <v>1018</v>
      </c>
      <c r="D477" s="11" t="s">
        <v>1019</v>
      </c>
      <c r="E477" s="11" t="s">
        <v>1083</v>
      </c>
    </row>
    <row r="478" spans="1:5" x14ac:dyDescent="0.2">
      <c r="A478" t="s">
        <v>1084</v>
      </c>
      <c r="B478" s="11" t="s">
        <v>424</v>
      </c>
      <c r="C478" s="11" t="s">
        <v>1018</v>
      </c>
      <c r="D478" s="11" t="s">
        <v>1018</v>
      </c>
      <c r="E478" s="11" t="s">
        <v>1085</v>
      </c>
    </row>
    <row r="479" spans="1:5" x14ac:dyDescent="0.2">
      <c r="A479" t="s">
        <v>1086</v>
      </c>
      <c r="B479" s="11" t="s">
        <v>77</v>
      </c>
      <c r="C479" s="11" t="s">
        <v>1028</v>
      </c>
      <c r="D479" s="11" t="s">
        <v>1028</v>
      </c>
      <c r="E479" s="11" t="s">
        <v>1087</v>
      </c>
    </row>
    <row r="480" spans="1:5" x14ac:dyDescent="0.2">
      <c r="A480" t="s">
        <v>1088</v>
      </c>
      <c r="B480" s="11" t="s">
        <v>96</v>
      </c>
      <c r="C480" s="11" t="s">
        <v>1028</v>
      </c>
      <c r="D480" s="11" t="s">
        <v>1019</v>
      </c>
      <c r="E480" s="11" t="s">
        <v>1089</v>
      </c>
    </row>
    <row r="481" spans="1:5" x14ac:dyDescent="0.2">
      <c r="A481" t="s">
        <v>1090</v>
      </c>
      <c r="B481" s="11" t="s">
        <v>352</v>
      </c>
      <c r="C481" s="11" t="s">
        <v>1028</v>
      </c>
      <c r="D481" s="11" t="s">
        <v>1028</v>
      </c>
      <c r="E481" s="11" t="s">
        <v>1041</v>
      </c>
    </row>
    <row r="482" spans="1:5" x14ac:dyDescent="0.2">
      <c r="A482" t="s">
        <v>1091</v>
      </c>
      <c r="B482" s="11" t="s">
        <v>127</v>
      </c>
      <c r="C482" s="11" t="s">
        <v>1018</v>
      </c>
      <c r="D482" s="11" t="s">
        <v>1018</v>
      </c>
      <c r="E482" s="11" t="s">
        <v>1092</v>
      </c>
    </row>
    <row r="483" spans="1:5" x14ac:dyDescent="0.2">
      <c r="A483" t="s">
        <v>1093</v>
      </c>
      <c r="B483" s="11" t="s">
        <v>130</v>
      </c>
      <c r="C483" s="11" t="s">
        <v>1018</v>
      </c>
      <c r="D483" s="11" t="s">
        <v>1018</v>
      </c>
      <c r="E483" s="11" t="s">
        <v>1022</v>
      </c>
    </row>
    <row r="484" spans="1:5" x14ac:dyDescent="0.2">
      <c r="A484" t="s">
        <v>1094</v>
      </c>
      <c r="B484" s="11" t="s">
        <v>130</v>
      </c>
      <c r="C484" s="11" t="s">
        <v>1018</v>
      </c>
      <c r="D484" s="11" t="s">
        <v>1018</v>
      </c>
      <c r="E484" s="11" t="s">
        <v>1047</v>
      </c>
    </row>
    <row r="485" spans="1:5" x14ac:dyDescent="0.2">
      <c r="A485" t="s">
        <v>1095</v>
      </c>
      <c r="B485" s="11" t="s">
        <v>127</v>
      </c>
      <c r="C485" s="11" t="s">
        <v>1018</v>
      </c>
      <c r="D485" s="11" t="s">
        <v>1018</v>
      </c>
      <c r="E485" s="11" t="s">
        <v>1096</v>
      </c>
    </row>
    <row r="486" spans="1:5" x14ac:dyDescent="0.2">
      <c r="A486" t="s">
        <v>1097</v>
      </c>
      <c r="B486" s="11" t="s">
        <v>424</v>
      </c>
      <c r="C486" s="11" t="s">
        <v>1018</v>
      </c>
      <c r="D486" s="11" t="s">
        <v>1018</v>
      </c>
      <c r="E486" s="11" t="s">
        <v>1051</v>
      </c>
    </row>
    <row r="487" spans="1:5" x14ac:dyDescent="0.2">
      <c r="A487" t="s">
        <v>1098</v>
      </c>
      <c r="B487" s="11" t="s">
        <v>188</v>
      </c>
      <c r="C487" s="11" t="s">
        <v>1018</v>
      </c>
      <c r="D487" s="11" t="s">
        <v>1099</v>
      </c>
      <c r="E487" s="11" t="s">
        <v>1035</v>
      </c>
    </row>
    <row r="488" spans="1:5" x14ac:dyDescent="0.2">
      <c r="A488" t="s">
        <v>1100</v>
      </c>
      <c r="B488" s="11" t="s">
        <v>389</v>
      </c>
      <c r="C488" s="11" t="s">
        <v>1028</v>
      </c>
      <c r="D488" s="11" t="s">
        <v>1028</v>
      </c>
      <c r="E488" s="11" t="s">
        <v>1101</v>
      </c>
    </row>
    <row r="489" spans="1:5" x14ac:dyDescent="0.2">
      <c r="A489" t="s">
        <v>1102</v>
      </c>
      <c r="B489" s="11" t="s">
        <v>133</v>
      </c>
      <c r="C489" s="11" t="s">
        <v>1028</v>
      </c>
      <c r="D489" s="11" t="s">
        <v>1028</v>
      </c>
      <c r="E489" s="11" t="s">
        <v>1103</v>
      </c>
    </row>
    <row r="490" spans="1:5" x14ac:dyDescent="0.2">
      <c r="A490" t="s">
        <v>1104</v>
      </c>
      <c r="B490" s="11" t="s">
        <v>66</v>
      </c>
      <c r="C490" s="11" t="s">
        <v>1018</v>
      </c>
      <c r="D490" s="11" t="s">
        <v>1019</v>
      </c>
      <c r="E490" s="11" t="s">
        <v>1070</v>
      </c>
    </row>
    <row r="491" spans="1:5" x14ac:dyDescent="0.2">
      <c r="A491" t="s">
        <v>1105</v>
      </c>
      <c r="B491" s="11" t="s">
        <v>96</v>
      </c>
      <c r="C491" s="11" t="s">
        <v>1028</v>
      </c>
      <c r="D491" s="11" t="s">
        <v>1019</v>
      </c>
      <c r="E491" s="11" t="s">
        <v>1106</v>
      </c>
    </row>
    <row r="492" spans="1:5" x14ac:dyDescent="0.2">
      <c r="A492" t="s">
        <v>1107</v>
      </c>
      <c r="B492" s="11" t="s">
        <v>807</v>
      </c>
      <c r="C492" s="11" t="s">
        <v>1018</v>
      </c>
      <c r="D492" s="11" t="s">
        <v>1018</v>
      </c>
      <c r="E492" s="11" t="s">
        <v>1022</v>
      </c>
    </row>
    <row r="493" spans="1:5" x14ac:dyDescent="0.2">
      <c r="D493" s="11" t="s">
        <v>1110</v>
      </c>
    </row>
  </sheetData>
  <sortState xmlns:xlrd2="http://schemas.microsoft.com/office/spreadsheetml/2017/richdata2" ref="A2:H436">
    <sortCondition ref="A2:A436"/>
  </sortState>
  <mergeCells count="2">
    <mergeCell ref="A441:A442"/>
    <mergeCell ref="B441:B44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SectionB</vt:lpstr>
      <vt:lpstr>PVI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2020-08-07T18:25:35Z</dcterms:created>
  <dcterms:modified xsi:type="dcterms:W3CDTF">2020-09-04T14:52:19Z</dcterms:modified>
</cp:coreProperties>
</file>