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franz/Dropbox/ComputerBackup/Data_PresidentialPrimaries/"/>
    </mc:Choice>
  </mc:AlternateContent>
  <xr:revisionPtr revIDLastSave="0" documentId="13_ncr:1_{02FF4A79-2798-B449-885E-7D34CBB070A9}" xr6:coauthVersionLast="36" xr6:coauthVersionMax="36" xr10:uidLastSave="{00000000-0000-0000-0000-000000000000}"/>
  <bookViews>
    <workbookView xWindow="80" yWindow="460" windowWidth="25600" windowHeight="16060" activeTab="5" xr2:uid="{00000000-000D-0000-FFFF-FFFF00000000}"/>
  </bookViews>
  <sheets>
    <sheet name="Democrats 2008" sheetId="1" r:id="rId1"/>
    <sheet name="Republicans 2008" sheetId="2" r:id="rId2"/>
    <sheet name="Republicans 2012" sheetId="3" r:id="rId3"/>
    <sheet name="Democrats 2016" sheetId="4" r:id="rId4"/>
    <sheet name="Republicans 2016" sheetId="5" r:id="rId5"/>
    <sheet name="Democrats 2020" sheetId="6" r:id="rId6"/>
  </sheets>
  <calcPr calcId="181029"/>
</workbook>
</file>

<file path=xl/calcChain.xml><?xml version="1.0" encoding="utf-8"?>
<calcChain xmlns="http://schemas.openxmlformats.org/spreadsheetml/2006/main">
  <c r="W5" i="5" l="1"/>
  <c r="W6" i="5"/>
  <c r="W7" i="5"/>
  <c r="W8" i="5"/>
  <c r="W9" i="5" s="1"/>
  <c r="W10" i="5" s="1"/>
  <c r="W11" i="5" s="1"/>
  <c r="W12" i="5" s="1"/>
  <c r="W13" i="5" s="1"/>
  <c r="W14" i="5" s="1"/>
  <c r="W15" i="5" s="1"/>
  <c r="W16" i="5" s="1"/>
  <c r="W17" i="5" s="1"/>
  <c r="W18" i="5" s="1"/>
  <c r="W19" i="5" s="1"/>
  <c r="W20" i="5" s="1"/>
  <c r="W21" i="5" s="1"/>
  <c r="W22" i="5" s="1"/>
  <c r="W23" i="5" s="1"/>
  <c r="W24" i="5" s="1"/>
  <c r="W25" i="5" s="1"/>
  <c r="W26" i="5" s="1"/>
  <c r="W27" i="5" s="1"/>
  <c r="W28" i="5" s="1"/>
  <c r="W29" i="5" s="1"/>
  <c r="W30" i="5" s="1"/>
  <c r="W31" i="5" s="1"/>
  <c r="W32" i="5" s="1"/>
  <c r="W33" i="5" s="1"/>
  <c r="W34" i="5" s="1"/>
  <c r="W35" i="5" s="1"/>
  <c r="W36" i="5" s="1"/>
  <c r="W37" i="5" s="1"/>
  <c r="W38" i="5" s="1"/>
  <c r="W39" i="5" s="1"/>
  <c r="W40" i="5" s="1"/>
  <c r="W41" i="5" s="1"/>
  <c r="W42" i="5" s="1"/>
  <c r="W43" i="5" s="1"/>
  <c r="W44" i="5" s="1"/>
  <c r="W45" i="5" s="1"/>
  <c r="W46" i="5" s="1"/>
  <c r="W47" i="5" s="1"/>
  <c r="W48" i="5" s="1"/>
  <c r="W49" i="5" s="1"/>
  <c r="W50" i="5" s="1"/>
  <c r="W51" i="5" s="1"/>
  <c r="W52" i="5" s="1"/>
  <c r="W53" i="5" s="1"/>
  <c r="W54" i="5" s="1"/>
  <c r="W55" i="5" s="1"/>
  <c r="W56" i="5" s="1"/>
  <c r="W57" i="5" s="1"/>
  <c r="W58" i="5" s="1"/>
  <c r="W59" i="5" s="1"/>
  <c r="W60" i="5" s="1"/>
  <c r="U7" i="4"/>
  <c r="U8" i="4"/>
  <c r="U9" i="4" s="1"/>
  <c r="U10" i="4" s="1"/>
  <c r="U11" i="4" s="1"/>
  <c r="U12" i="4" s="1"/>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2" i="4" s="1"/>
  <c r="U53" i="4" s="1"/>
  <c r="U54" i="4" s="1"/>
  <c r="U55" i="4" s="1"/>
  <c r="U56" i="4" s="1"/>
  <c r="U57" i="4" s="1"/>
  <c r="U58" i="4" s="1"/>
  <c r="U59" i="4" s="1"/>
  <c r="U60" i="4" s="1"/>
  <c r="U61" i="4" s="1"/>
  <c r="U62" i="4" s="1"/>
  <c r="U63" i="4" s="1"/>
  <c r="T7" i="4"/>
  <c r="T8" i="4" s="1"/>
  <c r="T9" i="4" s="1"/>
  <c r="T10" i="4" s="1"/>
  <c r="T11" i="4" s="1"/>
  <c r="T12" i="4" s="1"/>
  <c r="T13" i="4" s="1"/>
  <c r="T14" i="4" s="1"/>
  <c r="T15" i="4" s="1"/>
  <c r="T16" i="4" s="1"/>
  <c r="T17" i="4" s="1"/>
  <c r="T18" i="4" s="1"/>
  <c r="T19" i="4" s="1"/>
  <c r="T20" i="4" s="1"/>
  <c r="T21" i="4" s="1"/>
  <c r="T22" i="4" s="1"/>
  <c r="T23" i="4" s="1"/>
  <c r="T24" i="4" s="1"/>
  <c r="T25" i="4" s="1"/>
  <c r="T26" i="4" s="1"/>
  <c r="T27" i="4" s="1"/>
  <c r="T28" i="4" s="1"/>
  <c r="T29" i="4" s="1"/>
  <c r="T30" i="4" s="1"/>
  <c r="T31" i="4" s="1"/>
  <c r="T32" i="4" s="1"/>
  <c r="T33" i="4" s="1"/>
  <c r="T34" i="4" s="1"/>
  <c r="T35" i="4" s="1"/>
  <c r="T36" i="4" s="1"/>
  <c r="T37" i="4" s="1"/>
  <c r="T38" i="4" s="1"/>
  <c r="T39" i="4" s="1"/>
  <c r="T40" i="4" s="1"/>
  <c r="T41" i="4" s="1"/>
  <c r="T42" i="4" s="1"/>
  <c r="T43" i="4" s="1"/>
  <c r="T44" i="4" s="1"/>
  <c r="T45" i="4" s="1"/>
  <c r="T46" i="4" s="1"/>
  <c r="T47" i="4" s="1"/>
  <c r="T48" i="4" s="1"/>
  <c r="T49" i="4" s="1"/>
  <c r="T50" i="4" s="1"/>
  <c r="T51" i="4" s="1"/>
  <c r="T52" i="4" s="1"/>
  <c r="T53" i="4" s="1"/>
  <c r="T54" i="4" s="1"/>
  <c r="T55" i="4" s="1"/>
  <c r="T56" i="4" s="1"/>
  <c r="T57" i="4" s="1"/>
  <c r="T58" i="4" s="1"/>
  <c r="T59" i="4" s="1"/>
  <c r="T60" i="4" s="1"/>
  <c r="T61" i="4" s="1"/>
  <c r="T62" i="4" s="1"/>
  <c r="T63" i="4" s="1"/>
  <c r="U5" i="5"/>
  <c r="U6" i="5" s="1"/>
  <c r="U7" i="5" s="1"/>
  <c r="U8" i="5" s="1"/>
  <c r="U9" i="5" s="1"/>
  <c r="U10" i="5" s="1"/>
  <c r="U11" i="5" s="1"/>
  <c r="U12" i="5" s="1"/>
  <c r="U13" i="5" s="1"/>
  <c r="U14" i="5" s="1"/>
  <c r="U15" i="5" s="1"/>
  <c r="U16" i="5" s="1"/>
  <c r="U17" i="5" s="1"/>
  <c r="U18" i="5" s="1"/>
  <c r="U19" i="5" s="1"/>
  <c r="U20" i="5" s="1"/>
  <c r="U21" i="5" s="1"/>
  <c r="U22" i="5" s="1"/>
  <c r="U23" i="5" s="1"/>
  <c r="U24" i="5" s="1"/>
  <c r="U25" i="5" s="1"/>
  <c r="U26" i="5" s="1"/>
  <c r="U27" i="5" s="1"/>
  <c r="U28" i="5" s="1"/>
  <c r="U29" i="5" s="1"/>
  <c r="U30" i="5" s="1"/>
  <c r="U31" i="5" s="1"/>
  <c r="U32" i="5" s="1"/>
  <c r="U33" i="5" s="1"/>
  <c r="U34" i="5" s="1"/>
  <c r="U35" i="5" s="1"/>
  <c r="U36" i="5" s="1"/>
  <c r="U37" i="5" s="1"/>
  <c r="U38" i="5" s="1"/>
  <c r="U39" i="5" s="1"/>
  <c r="U40" i="5" s="1"/>
  <c r="U41" i="5" s="1"/>
  <c r="U42" i="5" s="1"/>
  <c r="U43" i="5" s="1"/>
  <c r="U44" i="5" s="1"/>
  <c r="U45" i="5" s="1"/>
  <c r="U46" i="5" s="1"/>
  <c r="U47" i="5" s="1"/>
  <c r="U48" i="5" s="1"/>
  <c r="U49" i="5" s="1"/>
  <c r="U50" i="5" s="1"/>
  <c r="U51" i="5" s="1"/>
  <c r="U52" i="5" s="1"/>
  <c r="U53" i="5" s="1"/>
  <c r="U54" i="5" s="1"/>
  <c r="U55" i="5" s="1"/>
  <c r="U56" i="5" s="1"/>
  <c r="U57" i="5" s="1"/>
  <c r="U58" i="5" s="1"/>
  <c r="U59" i="5" s="1"/>
  <c r="U60" i="5" s="1"/>
  <c r="F225" i="1"/>
  <c r="G225" i="1"/>
  <c r="R7" i="4"/>
  <c r="R8" i="4" s="1"/>
  <c r="R9" i="4" s="1"/>
  <c r="R10" i="4" s="1"/>
  <c r="R11" i="4" s="1"/>
  <c r="R12" i="4" s="1"/>
  <c r="R13" i="4" s="1"/>
  <c r="R14" i="4" s="1"/>
  <c r="R15" i="4" s="1"/>
  <c r="R16" i="4" s="1"/>
  <c r="R17" i="4" s="1"/>
  <c r="R18" i="4" s="1"/>
  <c r="R19" i="4" s="1"/>
  <c r="R20" i="4" s="1"/>
  <c r="R21" i="4" s="1"/>
  <c r="R22" i="4" s="1"/>
  <c r="R23" i="4" s="1"/>
  <c r="R24" i="4" s="1"/>
  <c r="R25" i="4" s="1"/>
  <c r="R26" i="4" s="1"/>
  <c r="R27" i="4" s="1"/>
  <c r="R28" i="4" s="1"/>
  <c r="R29" i="4" s="1"/>
  <c r="R30" i="4" s="1"/>
  <c r="R31" i="4" s="1"/>
  <c r="R32" i="4" s="1"/>
  <c r="R33" i="4" s="1"/>
  <c r="R34" i="4" s="1"/>
  <c r="R35" i="4" s="1"/>
  <c r="R36" i="4" s="1"/>
  <c r="R37" i="4" s="1"/>
  <c r="R38" i="4" s="1"/>
  <c r="R39" i="4" s="1"/>
  <c r="R40" i="4" s="1"/>
  <c r="R41" i="4" s="1"/>
  <c r="R42" i="4" s="1"/>
  <c r="R43" i="4" s="1"/>
  <c r="R44" i="4" s="1"/>
  <c r="R45" i="4" s="1"/>
  <c r="R46" i="4" s="1"/>
  <c r="R47" i="4" s="1"/>
  <c r="R48" i="4" s="1"/>
  <c r="R49" i="4" s="1"/>
  <c r="R50" i="4" s="1"/>
  <c r="R51" i="4" s="1"/>
  <c r="R52" i="4" s="1"/>
  <c r="R53" i="4" s="1"/>
  <c r="R54" i="4" s="1"/>
  <c r="R55" i="4" s="1"/>
  <c r="R56" i="4" s="1"/>
  <c r="R57" i="4" s="1"/>
  <c r="R58" i="4" s="1"/>
  <c r="R59" i="4" s="1"/>
  <c r="R60" i="4" s="1"/>
  <c r="R61" i="4" s="1"/>
  <c r="R62" i="4" s="1"/>
  <c r="R63" i="4" s="1"/>
  <c r="O7" i="4"/>
  <c r="Q7" i="4" s="1"/>
  <c r="Q8" i="4" s="1"/>
  <c r="Q9" i="4" s="1"/>
  <c r="Q10" i="4" s="1"/>
  <c r="Q11" i="4" s="1"/>
  <c r="Q12" i="4" s="1"/>
  <c r="Q13" i="4" s="1"/>
  <c r="Q14" i="4" s="1"/>
  <c r="Q15" i="4" s="1"/>
  <c r="Q16" i="4" s="1"/>
  <c r="Q17" i="4" s="1"/>
  <c r="Q18" i="4" s="1"/>
  <c r="Q19" i="4" s="1"/>
  <c r="Q20" i="4" s="1"/>
  <c r="Q21" i="4" s="1"/>
  <c r="Q22" i="4" s="1"/>
  <c r="Q23" i="4" s="1"/>
  <c r="Q24" i="4" s="1"/>
  <c r="Q25" i="4" s="1"/>
  <c r="Q26" i="4" s="1"/>
  <c r="Q27" i="4" s="1"/>
  <c r="Q28" i="4" s="1"/>
  <c r="Q29" i="4" s="1"/>
  <c r="Q30" i="4" s="1"/>
  <c r="Q31" i="4" s="1"/>
  <c r="Q32" i="4" s="1"/>
  <c r="Q33" i="4" s="1"/>
  <c r="Q34" i="4" s="1"/>
  <c r="Q35" i="4" s="1"/>
  <c r="Q36" i="4" s="1"/>
  <c r="Q37" i="4" s="1"/>
  <c r="Q38" i="4" s="1"/>
  <c r="Q39" i="4" s="1"/>
  <c r="Q40" i="4" s="1"/>
  <c r="Q41" i="4" s="1"/>
  <c r="Q42" i="4" s="1"/>
  <c r="Q43" i="4" s="1"/>
  <c r="Q44" i="4" s="1"/>
  <c r="Q45" i="4" s="1"/>
  <c r="Q46" i="4" s="1"/>
  <c r="Q47" i="4" s="1"/>
  <c r="Q48" i="4" s="1"/>
  <c r="Q49" i="4" s="1"/>
  <c r="Q50" i="4" s="1"/>
  <c r="Q51" i="4" s="1"/>
  <c r="Q52" i="4" s="1"/>
  <c r="Q53" i="4" s="1"/>
  <c r="Q54" i="4" s="1"/>
  <c r="Q55" i="4" s="1"/>
  <c r="Q56" i="4" s="1"/>
  <c r="Q57" i="4" s="1"/>
  <c r="Q58" i="4" s="1"/>
  <c r="Q59" i="4" s="1"/>
  <c r="Q60" i="4" s="1"/>
  <c r="Q61" i="4" s="1"/>
  <c r="Q62" i="4" s="1"/>
  <c r="Q63" i="4" s="1"/>
  <c r="V3" i="1"/>
  <c r="V4" i="1" s="1"/>
  <c r="V5" i="1" s="1"/>
  <c r="V6" i="1" s="1"/>
  <c r="V7" i="1" s="1"/>
  <c r="V8" i="1" s="1"/>
  <c r="V9" i="1" s="1"/>
  <c r="V10" i="1" s="1"/>
  <c r="V11" i="1" s="1"/>
  <c r="V12" i="1" s="1"/>
  <c r="V13" i="1" s="1"/>
  <c r="V14" i="1" s="1"/>
  <c r="V15" i="1" s="1"/>
  <c r="V16" i="1" s="1"/>
  <c r="V17" i="1" s="1"/>
  <c r="V18" i="1" s="1"/>
  <c r="V19" i="1" s="1"/>
  <c r="V20" i="1" s="1"/>
  <c r="V21" i="1" s="1"/>
  <c r="V22" i="1" s="1"/>
  <c r="V23" i="1" s="1"/>
  <c r="V24" i="1" s="1"/>
  <c r="V25" i="1" s="1"/>
  <c r="V26" i="1" s="1"/>
  <c r="V27" i="1" s="1"/>
  <c r="V28" i="1" s="1"/>
  <c r="V29" i="1" s="1"/>
  <c r="V30" i="1" s="1"/>
  <c r="V31" i="1" s="1"/>
  <c r="V32" i="1" s="1"/>
  <c r="V33" i="1" s="1"/>
  <c r="V34" i="1" s="1"/>
  <c r="V35" i="1" s="1"/>
  <c r="V36" i="1" s="1"/>
  <c r="V37" i="1" s="1"/>
  <c r="V38" i="1" s="1"/>
  <c r="V39" i="1" s="1"/>
  <c r="V40" i="1" s="1"/>
  <c r="V41" i="1" s="1"/>
  <c r="V42" i="1" s="1"/>
  <c r="V43" i="1" s="1"/>
  <c r="V44" i="1" s="1"/>
  <c r="V45" i="1" s="1"/>
  <c r="V46" i="1" s="1"/>
  <c r="V47" i="1" s="1"/>
  <c r="V48" i="1" s="1"/>
  <c r="V49" i="1" s="1"/>
  <c r="V50" i="1" s="1"/>
  <c r="V51" i="1" s="1"/>
  <c r="V52" i="1" s="1"/>
  <c r="V53" i="1" s="1"/>
  <c r="V54" i="1" s="1"/>
  <c r="W3" i="1"/>
  <c r="W4" i="1" s="1"/>
  <c r="W5" i="1" s="1"/>
  <c r="W6" i="1" s="1"/>
  <c r="W7" i="1" s="1"/>
  <c r="W8" i="1" s="1"/>
  <c r="W9" i="1" s="1"/>
  <c r="W10" i="1" s="1"/>
  <c r="W11" i="1" s="1"/>
  <c r="W12" i="1" s="1"/>
  <c r="W13" i="1" s="1"/>
  <c r="W14" i="1" s="1"/>
  <c r="W15" i="1" s="1"/>
  <c r="W16" i="1" s="1"/>
  <c r="W17" i="1" s="1"/>
  <c r="W18" i="1" s="1"/>
  <c r="W19" i="1" s="1"/>
  <c r="W20" i="1" s="1"/>
  <c r="W21" i="1" s="1"/>
  <c r="W22" i="1" s="1"/>
  <c r="W23" i="1" s="1"/>
  <c r="W24" i="1" s="1"/>
  <c r="W25" i="1" s="1"/>
  <c r="W26" i="1" s="1"/>
  <c r="W27" i="1" s="1"/>
  <c r="W28" i="1" s="1"/>
  <c r="W29" i="1" s="1"/>
  <c r="W30" i="1" s="1"/>
  <c r="W31" i="1" s="1"/>
  <c r="W32" i="1" s="1"/>
  <c r="W33" i="1" s="1"/>
  <c r="W34" i="1" s="1"/>
  <c r="W35" i="1" s="1"/>
  <c r="W36" i="1" s="1"/>
  <c r="W37" i="1" s="1"/>
  <c r="W38" i="1" s="1"/>
  <c r="W39" i="1" s="1"/>
  <c r="W40" i="1" s="1"/>
  <c r="W41" i="1" s="1"/>
  <c r="W42" i="1" s="1"/>
  <c r="W43" i="1" s="1"/>
  <c r="W44" i="1" s="1"/>
  <c r="W45" i="1" s="1"/>
  <c r="W46" i="1" s="1"/>
  <c r="W47" i="1" s="1"/>
  <c r="W48" i="1" s="1"/>
  <c r="W49" i="1" s="1"/>
  <c r="W50" i="1" s="1"/>
  <c r="W51" i="1" s="1"/>
  <c r="W52" i="1" s="1"/>
  <c r="W53" i="1" s="1"/>
  <c r="W54" i="1" s="1"/>
  <c r="S54" i="1"/>
  <c r="S53" i="1"/>
  <c r="S52" i="1"/>
  <c r="S51" i="1"/>
  <c r="S50" i="1"/>
  <c r="N3" i="1"/>
  <c r="N4" i="1" s="1"/>
  <c r="N5" i="1" s="1"/>
  <c r="N6" i="1" s="1"/>
  <c r="N7" i="1" s="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M3" i="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J40" i="1"/>
  <c r="J56" i="1"/>
  <c r="S49" i="1"/>
  <c r="S48" i="1"/>
  <c r="S47" i="1"/>
  <c r="S46" i="1"/>
  <c r="S45" i="1"/>
  <c r="S44" i="1"/>
  <c r="I54" i="2"/>
  <c r="J43" i="2"/>
  <c r="K43" i="2"/>
  <c r="L43" i="2"/>
  <c r="M43" i="2"/>
  <c r="J42" i="2"/>
  <c r="K42" i="2"/>
  <c r="L42" i="2"/>
  <c r="M42" i="2"/>
  <c r="K41" i="2"/>
  <c r="K40" i="2"/>
  <c r="J41" i="2"/>
  <c r="L41" i="2"/>
  <c r="M41" i="2"/>
  <c r="J40" i="2"/>
  <c r="L40" i="2"/>
  <c r="M40" i="2"/>
  <c r="S43" i="1"/>
  <c r="S42" i="1"/>
  <c r="S41" i="1"/>
  <c r="S40" i="1"/>
  <c r="M39" i="2"/>
  <c r="M38" i="2"/>
  <c r="M37" i="2"/>
  <c r="M36" i="2"/>
  <c r="M35" i="2"/>
  <c r="M34" i="2"/>
  <c r="M33" i="2"/>
  <c r="L39" i="2"/>
  <c r="L38" i="2"/>
  <c r="L37" i="2"/>
  <c r="L36" i="2"/>
  <c r="L35" i="2"/>
  <c r="L34" i="2"/>
  <c r="L33" i="2"/>
  <c r="K39" i="2"/>
  <c r="K38" i="2"/>
  <c r="K37" i="2"/>
  <c r="K36" i="2"/>
  <c r="K35" i="2"/>
  <c r="K34" i="2"/>
  <c r="K33" i="2"/>
  <c r="J39" i="2"/>
  <c r="J38" i="2"/>
  <c r="J37" i="2"/>
  <c r="J36" i="2"/>
  <c r="J35" i="2"/>
  <c r="J34" i="2"/>
  <c r="J33" i="2"/>
  <c r="S39" i="1"/>
  <c r="S38" i="1"/>
  <c r="Q58" i="1"/>
  <c r="Q65" i="1" s="1"/>
  <c r="R58" i="1"/>
  <c r="R65" i="1" s="1"/>
  <c r="L58" i="1"/>
  <c r="L65" i="1" s="1"/>
  <c r="K58" i="1"/>
  <c r="K65" i="1" s="1"/>
  <c r="S32" i="1"/>
  <c r="S36"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3" i="1"/>
  <c r="S34" i="1"/>
  <c r="S35" i="1"/>
  <c r="S37" i="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M3" i="2"/>
  <c r="M55" i="2" s="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L55" i="2" l="1"/>
  <c r="K55" i="2"/>
  <c r="J55" i="2"/>
  <c r="S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BowdoinIT</author>
  </authors>
  <commentList>
    <comment ref="J65" authorId="0" shapeId="0" xr:uid="{00000000-0006-0000-0000-000001000000}">
      <text>
        <r>
          <rPr>
            <b/>
            <sz val="9"/>
            <color indexed="81"/>
            <rFont val="Arial"/>
            <family val="2"/>
          </rPr>
          <t>BowdoinIT:</t>
        </r>
        <r>
          <rPr>
            <sz val="9"/>
            <color indexed="81"/>
            <rFont val="Arial"/>
            <family val="2"/>
          </rPr>
          <t xml:space="preserve">
See below for data on states cut and paste from this site.</t>
        </r>
      </text>
    </comment>
  </commentList>
</comments>
</file>

<file path=xl/sharedStrings.xml><?xml version="1.0" encoding="utf-8"?>
<sst xmlns="http://schemas.openxmlformats.org/spreadsheetml/2006/main" count="1748" uniqueCount="570">
  <si>
    <t>Iowa</t>
  </si>
  <si>
    <t>Wyoming Republican caucus</t>
  </si>
  <si>
    <t>New Hampshire</t>
  </si>
  <si>
    <t>Michigan</t>
  </si>
  <si>
    <t>South Carolina Republican primary</t>
  </si>
  <si>
    <t>Nevada</t>
  </si>
  <si>
    <t>South Carolina Democratic primary</t>
  </si>
  <si>
    <t>Florida</t>
  </si>
  <si>
    <t>Maine Republican caucus</t>
  </si>
  <si>
    <t>Alabama</t>
  </si>
  <si>
    <t>Alaska</t>
  </si>
  <si>
    <t>Arizona</t>
  </si>
  <si>
    <t>Arkansas</t>
  </si>
  <si>
    <t>California</t>
  </si>
  <si>
    <t>Colorado</t>
  </si>
  <si>
    <t>Connecticut</t>
  </si>
  <si>
    <t>Delaware</t>
  </si>
  <si>
    <t>Georgia</t>
  </si>
  <si>
    <t>Idaho Democratic caucus</t>
  </si>
  <si>
    <t>Illinois</t>
  </si>
  <si>
    <t xml:space="preserve">Kansas Democratic caucus </t>
  </si>
  <si>
    <t>Massachusetts</t>
  </si>
  <si>
    <t>Minnesota</t>
  </si>
  <si>
    <t>Missouri</t>
  </si>
  <si>
    <t>Montana Republican caucus</t>
  </si>
  <si>
    <t>New Jersey</t>
  </si>
  <si>
    <t>New Mexico Democratic primary</t>
  </si>
  <si>
    <t>New York</t>
  </si>
  <si>
    <t>North Dakota</t>
  </si>
  <si>
    <t>Oklahoma</t>
  </si>
  <si>
    <t>Tennessee</t>
  </si>
  <si>
    <t>Utah</t>
  </si>
  <si>
    <t>West Virginia Republican convention</t>
  </si>
  <si>
    <t>Kansas Republican caucus</t>
  </si>
  <si>
    <t>Louisiana</t>
  </si>
  <si>
    <t>Washington</t>
  </si>
  <si>
    <t>Nebraska Democratic caucus</t>
  </si>
  <si>
    <t>Maine Democratic caucus</t>
  </si>
  <si>
    <t>State</t>
  </si>
  <si>
    <t>Obama</t>
  </si>
  <si>
    <t>Clinton</t>
  </si>
  <si>
    <t>Edwards</t>
  </si>
  <si>
    <t>Richardson</t>
  </si>
  <si>
    <t>Biden</t>
  </si>
  <si>
    <t>Dodd</t>
  </si>
  <si>
    <t>Gravel</t>
  </si>
  <si>
    <t>Kucinich</t>
  </si>
  <si>
    <t>Huckabee</t>
  </si>
  <si>
    <t>Romney</t>
  </si>
  <si>
    <t>Thompson</t>
  </si>
  <si>
    <t>McCain</t>
  </si>
  <si>
    <t>Paul</t>
  </si>
  <si>
    <t>Giuliani</t>
  </si>
  <si>
    <t>Hunter</t>
  </si>
  <si>
    <t>*</t>
  </si>
  <si>
    <t>Primary Delegates</t>
  </si>
  <si>
    <t>**</t>
  </si>
  <si>
    <t>Under a Winner-Take All Method</t>
  </si>
  <si>
    <t>Under Proportional Rules*</t>
  </si>
  <si>
    <t>*This is a strict proportional system, where even &lt;15 percent of the vote can result in delegate allocation</t>
  </si>
  <si>
    <t>D.C.</t>
  </si>
  <si>
    <t>Maryland</t>
  </si>
  <si>
    <t>Virginia</t>
  </si>
  <si>
    <t>Pledged superdelegates</t>
  </si>
  <si>
    <t>Proportional Allocation</t>
  </si>
  <si>
    <t>8 delegates to Edwards</t>
  </si>
  <si>
    <t>4 delegates to Edwards</t>
  </si>
  <si>
    <t>14 delegates to Edwards</t>
  </si>
  <si>
    <t>Hawaii</t>
  </si>
  <si>
    <t>Wisconsin</t>
  </si>
  <si>
    <t>Texas</t>
  </si>
  <si>
    <t>Ohio</t>
  </si>
  <si>
    <t>Rhode Island</t>
  </si>
  <si>
    <t>Vermont</t>
  </si>
  <si>
    <t>Wyoming</t>
  </si>
  <si>
    <t>Mississippi</t>
  </si>
  <si>
    <t>Pennsylvania</t>
  </si>
  <si>
    <t>Indiana</t>
  </si>
  <si>
    <t>North Carolina</t>
  </si>
  <si>
    <t>West Virginia</t>
  </si>
  <si>
    <t>Kentucky</t>
  </si>
  <si>
    <t>Oregon</t>
  </si>
  <si>
    <t>Montana</t>
  </si>
  <si>
    <t>South Dakota</t>
  </si>
  <si>
    <t>Nebraska</t>
  </si>
  <si>
    <t>Idaho</t>
  </si>
  <si>
    <t>New Mexico</t>
  </si>
  <si>
    <t>Washington (caucus)</t>
  </si>
  <si>
    <t>Washington (primary)</t>
  </si>
  <si>
    <t>Under Current Rules</t>
  </si>
  <si>
    <t>*Texas has a caucus and primary (Clinton won the primary and Obama won the caucus)</t>
  </si>
  <si>
    <t>Real delegates (As of 3/5)</t>
  </si>
  <si>
    <t>Puerto Rico</t>
  </si>
  <si>
    <t>Date</t>
  </si>
  <si>
    <t>Santorum</t>
  </si>
  <si>
    <t>Gingrich</t>
  </si>
  <si>
    <t>Spread</t>
  </si>
  <si>
    <t>Total</t>
  </si>
  <si>
    <t>-</t>
  </si>
  <si>
    <t>Romney +5,900,202</t>
  </si>
  <si>
    <t>Santorum +34</t>
  </si>
  <si>
    <t>Romney +40,719</t>
  </si>
  <si>
    <t>South Carolina</t>
  </si>
  <si>
    <t>Gingrich +75,942</t>
  </si>
  <si>
    <t>Romney +242,038</t>
  </si>
  <si>
    <t>Romney +9,530</t>
  </si>
  <si>
    <t>Santorum +75,390</t>
  </si>
  <si>
    <t>Santorum +8,706</t>
  </si>
  <si>
    <t>Santorum +3,602</t>
  </si>
  <si>
    <t>Maine</t>
  </si>
  <si>
    <t>Romney +115</t>
  </si>
  <si>
    <t>Romney +32,378</t>
  </si>
  <si>
    <t>Romney +101,136</t>
  </si>
  <si>
    <t>Romney +149</t>
  </si>
  <si>
    <t>Romney +6,517</t>
  </si>
  <si>
    <t>Gingrich +191,784</t>
  </si>
  <si>
    <t>Romney +10,508</t>
  </si>
  <si>
    <t>Santorum +50,101</t>
  </si>
  <si>
    <t>Romney +50,668</t>
  </si>
  <si>
    <t>Santorum +16,493</t>
  </si>
  <si>
    <t>Romney +220,855</t>
  </si>
  <si>
    <t>Romney +19,399</t>
  </si>
  <si>
    <t>Santorum +1,324</t>
  </si>
  <si>
    <t>Romney +425</t>
  </si>
  <si>
    <t>Romney +8,596</t>
  </si>
  <si>
    <t>Kansas</t>
  </si>
  <si>
    <t>Santorum +9,040</t>
  </si>
  <si>
    <t>Guam</t>
  </si>
  <si>
    <t>Romney +215</t>
  </si>
  <si>
    <t>Virgin Islands</t>
  </si>
  <si>
    <t>Paul +11</t>
  </si>
  <si>
    <t>Northern Marianas</t>
  </si>
  <si>
    <t>Romney +687</t>
  </si>
  <si>
    <t>Santorum +32,348</t>
  </si>
  <si>
    <t>Santorum +4,572</t>
  </si>
  <si>
    <t>Romney +1,959</t>
  </si>
  <si>
    <t>Romney +95,857</t>
  </si>
  <si>
    <t>Romney +107,704</t>
  </si>
  <si>
    <t>Santorum +41,563</t>
  </si>
  <si>
    <t>Romney +56,631</t>
  </si>
  <si>
    <t>Romney +48,507</t>
  </si>
  <si>
    <t>District of Columbia</t>
  </si>
  <si>
    <t>Romney +2,587</t>
  </si>
  <si>
    <t>Romney +78,195</t>
  </si>
  <si>
    <t>Romney +317,317</t>
  </si>
  <si>
    <t>Romney +32,251</t>
  </si>
  <si>
    <t>Romney +5,694</t>
  </si>
  <si>
    <t>Romney +8,402</t>
  </si>
  <si>
    <t>Romney +527,793</t>
  </si>
  <si>
    <t>Romney +314,029</t>
  </si>
  <si>
    <t>Romney +64,069</t>
  </si>
  <si>
    <t>Romney +104,011</t>
  </si>
  <si>
    <t>Romney +164,476</t>
  </si>
  <si>
    <t>Romney +95,555</t>
  </si>
  <si>
    <t>Romney +82,897</t>
  </si>
  <si>
    <t>Romney +823,480</t>
  </si>
  <si>
    <t>Romney +1,151,899</t>
  </si>
  <si>
    <t>Romney +161,120</t>
  </si>
  <si>
    <t>Romney +27,329</t>
  </si>
  <si>
    <t>Romney +75,571</t>
  </si>
  <si>
    <t>Romney +57,650</t>
  </si>
  <si>
    <t>Romney +195,225</t>
  </si>
  <si>
    <t>Delegates</t>
  </si>
  <si>
    <t>Delegate Allocation</t>
  </si>
  <si>
    <t>Open/Closed</t>
  </si>
  <si>
    <t>RCP Total</t>
  </si>
  <si>
    <t>Non-Binding Caucus</t>
  </si>
  <si>
    <t>Closed</t>
  </si>
  <si>
    <t>12*</t>
  </si>
  <si>
    <t>Proportional Primary</t>
  </si>
  <si>
    <t>Open</t>
  </si>
  <si>
    <t>25*</t>
  </si>
  <si>
    <t>Winner Take All Primary1</t>
  </si>
  <si>
    <t>50*</t>
  </si>
  <si>
    <t>Winner Take All Primary</t>
  </si>
  <si>
    <t>Proportional Caucus1</t>
  </si>
  <si>
    <t>30*</t>
  </si>
  <si>
    <t>Hybrid Primary2</t>
  </si>
  <si>
    <t>29*</t>
  </si>
  <si>
    <t>Proportional Primary1</t>
  </si>
  <si>
    <t>Proportional Primary1,3</t>
  </si>
  <si>
    <t>Hybrid Primary2,3</t>
  </si>
  <si>
    <t>Proportional Caucus3</t>
  </si>
  <si>
    <t>Proportional Caucus</t>
  </si>
  <si>
    <t>Proportional Primary3</t>
  </si>
  <si>
    <t>American Samoa</t>
  </si>
  <si>
    <t>Direct Election</t>
  </si>
  <si>
    <t>Hybrid Primary/Caucus1</t>
  </si>
  <si>
    <t>Non-Binding Primary</t>
  </si>
  <si>
    <t>Unpledged RNC</t>
  </si>
  <si>
    <t>From http://www.realclearpolitics.com/epolls/2012/president/republican_vote_count.html</t>
  </si>
  <si>
    <t>From http://www.realclearpolitics.com/epolls/2012/president/republican_delegate_count.html</t>
  </si>
  <si>
    <t>Trump</t>
  </si>
  <si>
    <t>Cruz</t>
  </si>
  <si>
    <t>Rubio</t>
  </si>
  <si>
    <t>Kasich</t>
  </si>
  <si>
    <t>Popular Vote Total</t>
  </si>
  <si>
    <t>Cruz +6,239</t>
  </si>
  <si>
    <t>Trump +55,497</t>
  </si>
  <si>
    <t>Trump +73,970</t>
  </si>
  <si>
    <t>Trump +16,591</t>
  </si>
  <si>
    <t>Trump +191,127</t>
  </si>
  <si>
    <t>Cruz +627</t>
  </si>
  <si>
    <t>Trump +9,271</t>
  </si>
  <si>
    <t>Trump +185,728</t>
  </si>
  <si>
    <t>Trump +197,530</t>
  </si>
  <si>
    <t>Rubio +8,442</t>
  </si>
  <si>
    <t>Cruz +27,800</t>
  </si>
  <si>
    <t>Trump +121,543</t>
  </si>
  <si>
    <t>Cruz +481,752</t>
  </si>
  <si>
    <t>Trump +1,425</t>
  </si>
  <si>
    <t>Trump +28,918</t>
  </si>
  <si>
    <t>Colorado1</t>
  </si>
  <si>
    <t>Cruz +18,145</t>
  </si>
  <si>
    <t>Trump +9,990</t>
  </si>
  <si>
    <t>Trump +10,869</t>
  </si>
  <si>
    <t>Cruz +2,480</t>
  </si>
  <si>
    <t>Trump +1,298</t>
  </si>
  <si>
    <t>Cruz +38,464</t>
  </si>
  <si>
    <t>Trump +153,736</t>
  </si>
  <si>
    <t>Trump +44,690</t>
  </si>
  <si>
    <t>Wyoming1</t>
  </si>
  <si>
    <t>Rubio +50</t>
  </si>
  <si>
    <t>Trump +440,568</t>
  </si>
  <si>
    <t>Trump +120,883</t>
  </si>
  <si>
    <t>Trump +1,726</t>
  </si>
  <si>
    <t>Trump +39,411</t>
  </si>
  <si>
    <t>Kasich +229,177</t>
  </si>
  <si>
    <t>http://www.realclearpolitics.com/epolls/2016/president/republican_vote_count.html</t>
  </si>
  <si>
    <t>Primary/</t>
  </si>
  <si>
    <t>Caucus</t>
  </si>
  <si>
    <t>Delegate</t>
  </si>
  <si>
    <t>Allocation</t>
  </si>
  <si>
    <t>Open/</t>
  </si>
  <si>
    <t>(1,237 Needed to Win)</t>
  </si>
  <si>
    <t>Proportional</t>
  </si>
  <si>
    <t>Primary</t>
  </si>
  <si>
    <r>
      <t>Proportional</t>
    </r>
    <r>
      <rPr>
        <vertAlign val="superscript"/>
        <sz val="10"/>
        <rFont val="Arial"/>
        <family val="2"/>
      </rPr>
      <t>*</t>
    </r>
  </si>
  <si>
    <r>
      <t>Open</t>
    </r>
    <r>
      <rPr>
        <b/>
        <sz val="10"/>
        <rFont val="Arial"/>
        <family val="2"/>
      </rPr>
      <t>**</t>
    </r>
  </si>
  <si>
    <r>
      <t>Winner Take All</t>
    </r>
    <r>
      <rPr>
        <vertAlign val="superscript"/>
        <sz val="10"/>
        <rFont val="Arial"/>
        <family val="2"/>
      </rPr>
      <t>∇</t>
    </r>
  </si>
  <si>
    <r>
      <t>Proportional</t>
    </r>
    <r>
      <rPr>
        <vertAlign val="superscript"/>
        <sz val="10"/>
        <rFont val="Arial"/>
        <family val="2"/>
      </rPr>
      <t>*#∇</t>
    </r>
  </si>
  <si>
    <r>
      <t>Proportional</t>
    </r>
    <r>
      <rPr>
        <vertAlign val="superscript"/>
        <sz val="10"/>
        <rFont val="Arial"/>
        <family val="2"/>
      </rPr>
      <t>*#</t>
    </r>
  </si>
  <si>
    <t>Unbound</t>
  </si>
  <si>
    <r>
      <t>Proportional</t>
    </r>
    <r>
      <rPr>
        <vertAlign val="superscript"/>
        <sz val="10"/>
        <rFont val="Arial"/>
        <family val="2"/>
      </rPr>
      <t>*∇</t>
    </r>
  </si>
  <si>
    <t>Winner Take All</t>
  </si>
  <si>
    <t>Convention</t>
  </si>
  <si>
    <t>http://www.realclearpolitics.com/epolls/2016/president/republican_delegate_count.html</t>
  </si>
  <si>
    <r>
      <t>Colorado</t>
    </r>
    <r>
      <rPr>
        <vertAlign val="superscript"/>
        <sz val="10"/>
        <rFont val="Arial"/>
        <family val="2"/>
      </rPr>
      <t>1</t>
    </r>
    <r>
      <rPr>
        <sz val="10"/>
        <rFont val="Arial"/>
        <family val="2"/>
      </rPr>
      <t>, Wyoming</t>
    </r>
    <r>
      <rPr>
        <vertAlign val="superscript"/>
        <sz val="10"/>
        <rFont val="Arial"/>
        <family val="2"/>
      </rPr>
      <t>1</t>
    </r>
  </si>
  <si>
    <t>Delegates in Colorado are selected through a process that starts with the March 1st caucuses and culminates at the state convention on April 9th. Colorado Delegates can go to the national convention as unbound or bound to a candidate. The Wyoming precinct caucuses on March 1st do not bind any delegates, but they start a delegate selection process that culminates at the state convention on April 14-16. Delegates from Wyoming can be bound or unbound.</t>
  </si>
  <si>
    <t>Open**</t>
  </si>
  <si>
    <t>Republicans and Independents can vote in these primaries, but Democrats can't.</t>
  </si>
  <si>
    <t>* — Threshold</t>
  </si>
  <si>
    <t>Candidates have to reach a certain level of support to earn delegates</t>
  </si>
  <si>
    <t>10% threshold: New Hampshire, Minnesota, Kansas, Maine, Rhode Island</t>
  </si>
  <si>
    <t>20% threshold: Alabama, Georgia, Tennessee, Texas, Vermont, Louisiana, Puerto Rico, Idaho, New York, Connecticut, Washington</t>
  </si>
  <si>
    <t>15% threshold: Arkansas, Oklahoma, Michigan, Mississippi, District of Columbia, Utah, New Mexico</t>
  </si>
  <si>
    <t>5% threshold: Massachusetts, Kentucky</t>
  </si>
  <si>
    <t>13% threshold: Alaska</t>
  </si>
  <si>
    <t># — Ceiling</t>
  </si>
  <si>
    <t>Candidates can win all at-large or all delegates by surpassing a certain level of support.</t>
  </si>
  <si>
    <t>The ceiling is 50 percent in Alabama, Arkansas, Georgia, Oklahoma, Texas, Vermont, Maine, Puerto Rico, Idaho, Michigan, Utah and Connecticut.</t>
  </si>
  <si>
    <t>The ceiling is 66 percent in Tennessee.</t>
  </si>
  <si>
    <t>The ceiling is 85 percent in Minnesota.</t>
  </si>
  <si>
    <t>If a candidate reaches the ceiling in Alabama, Oklahoma, Tennessee or Texas, he or she earns all the at-large delegates from the state.</t>
  </si>
  <si>
    <t>If a candidate reaches the ceiling in Georgia, Minnesota, Vermont, Maine, Puerto Rico, Idaho, Michigan, Utah or Connecticut, he or she earns all the at-large and congressional district delegates from the state.</t>
  </si>
  <si>
    <t>Arkansas: every candidate who gets over 15 percent gets one at-large delegate. If no candidate gets over 50 percent, the remaining delegates are allocated proportionally among those who get over 15 percent. If a candidate gets over 50 percent, he or she gets the remaining at-large delegates.</t>
  </si>
  <si>
    <t>▽ — Congressional District Delegates</t>
  </si>
  <si>
    <t>Congressional district delegates are allocated according to results in that district rather than statewide. The rules are the same for the at-large and congressional delegates (e.g. same floor, same ceiling, proportional or WTA, etc.) in most states. Here are the states in which they differ significantly and the ways in which they differ:</t>
  </si>
  <si>
    <t>Arkansas — the congressional district delegates are allocated proportionally with no threshold, unless a candidate gets over 50 percent of the vote in that district. In that case they get all three delegates.</t>
  </si>
  <si>
    <t>Georgia and Minnesota — There's no ceiling in the congressional districts.</t>
  </si>
  <si>
    <t>Louisiana — There's no threshold in the congressional districts.</t>
  </si>
  <si>
    <t>Mississippi — There's not threshold in the congressional districts and if a candidate gets over 50 percent of the vote in a district, he or she gets all the delegates from that district.</t>
  </si>
  <si>
    <t>Illinois and Pennsylvania — at-large delegates are WTA by statewide vote, but congressional district delegates are elected directly.</t>
  </si>
  <si>
    <t>Missouri — Nine at-large delegates are allocated to the statewide winner, and five delegates are allocated to the winner of each congressional district. If a candidate gets over 50 percent he or she gets all the delegates.</t>
  </si>
  <si>
    <t>Connecticut — Plurality winner in each congressional district gets all three delegates.</t>
  </si>
  <si>
    <t>Rhode Island — If three candidates get over 10 percent in a congressional district, they each get one delegate. If any candidate gets over 67 percent in a district, they get all three delegates.</t>
  </si>
  <si>
    <t>Sanders</t>
  </si>
  <si>
    <t>Sanders +56,332</t>
  </si>
  <si>
    <t xml:space="preserve">South Carolina </t>
  </si>
  <si>
    <t>Clinton +175,537</t>
  </si>
  <si>
    <t>Clinton +233,529</t>
  </si>
  <si>
    <t>Clinton +79,712</t>
  </si>
  <si>
    <t>Sanders +22,801</t>
  </si>
  <si>
    <t>Democrats Abroad</t>
  </si>
  <si>
    <t>March 1-8</t>
  </si>
  <si>
    <t>Clinton +328,676</t>
  </si>
  <si>
    <t>Clinton +17,068</t>
  </si>
  <si>
    <t>Sanders +44,625</t>
  </si>
  <si>
    <t>Sanders +34,716</t>
  </si>
  <si>
    <t>Clinton +124,971</t>
  </si>
  <si>
    <t>Clinton +459,519</t>
  </si>
  <si>
    <t>Sanders +97,528</t>
  </si>
  <si>
    <t>Clinton +227,851</t>
  </si>
  <si>
    <t>Clinton +149,375</t>
  </si>
  <si>
    <t>Sanders +4,780</t>
  </si>
  <si>
    <t>Sanders +13,857</t>
  </si>
  <si>
    <t>Clinton +146,099</t>
  </si>
  <si>
    <t>Sanders +18,427</t>
  </si>
  <si>
    <t>Clinton +530,797</t>
  </si>
  <si>
    <t>Clinton +35,827</t>
  </si>
  <si>
    <t>Clinton +1,531</t>
  </si>
  <si>
    <t>Clinton +156,067</t>
  </si>
  <si>
    <t>Clinton +165,717</t>
  </si>
  <si>
    <t>(2,382 Needed to Win)</t>
  </si>
  <si>
    <t>Delegates Won</t>
  </si>
  <si>
    <t>Superdelegates</t>
  </si>
  <si>
    <t>44 (8)</t>
  </si>
  <si>
    <t>Semi-open</t>
  </si>
  <si>
    <t>24 (8)</t>
  </si>
  <si>
    <t>Semi-closed</t>
  </si>
  <si>
    <t>35 (8)</t>
  </si>
  <si>
    <t>53 (6)</t>
  </si>
  <si>
    <t>53 (7)</t>
  </si>
  <si>
    <t>6 (4)</t>
  </si>
  <si>
    <t>32 (5)</t>
  </si>
  <si>
    <t>66 (13)</t>
  </si>
  <si>
    <t>13 (4)</t>
  </si>
  <si>
    <t>102 (14)</t>
  </si>
  <si>
    <t>91 (25)</t>
  </si>
  <si>
    <t>77 (16)</t>
  </si>
  <si>
    <t>38 (4)</t>
  </si>
  <si>
    <t>67 (9)</t>
  </si>
  <si>
    <t>222 (30)</t>
  </si>
  <si>
    <t>16 (10)</t>
  </si>
  <si>
    <t>95 (15)</t>
  </si>
  <si>
    <t>51 (8)</t>
  </si>
  <si>
    <t>25 (5)</t>
  </si>
  <si>
    <t>33 (4)</t>
  </si>
  <si>
    <t>36 (5)</t>
  </si>
  <si>
    <t>130 (17)</t>
  </si>
  <si>
    <t>6 (5)</t>
  </si>
  <si>
    <t>N/A</t>
  </si>
  <si>
    <t>214 (32)</t>
  </si>
  <si>
    <t>156 (26)</t>
  </si>
  <si>
    <t>71 (13)</t>
  </si>
  <si>
    <t>107 (14)</t>
  </si>
  <si>
    <t>143 (16)</t>
  </si>
  <si>
    <t>75 (10)</t>
  </si>
  <si>
    <t>23 (4)</t>
  </si>
  <si>
    <t>16 (4)</t>
  </si>
  <si>
    <t>25 (9)</t>
  </si>
  <si>
    <t>101 (17)</t>
  </si>
  <si>
    <t>86 (10)</t>
  </si>
  <si>
    <t>14 (4)</t>
  </si>
  <si>
    <t>247 (44)</t>
  </si>
  <si>
    <t>95 (23)</t>
  </si>
  <si>
    <t>55 (15)</t>
  </si>
  <si>
    <t>21 (10)</t>
  </si>
  <si>
    <t>189 (21)</t>
  </si>
  <si>
    <t>24 (9)</t>
  </si>
  <si>
    <t>83 (9)</t>
  </si>
  <si>
    <t>7 (5)</t>
  </si>
  <si>
    <t>29 (8)</t>
  </si>
  <si>
    <t>55 (5)</t>
  </si>
  <si>
    <t>61 (13)</t>
  </si>
  <si>
    <t>60 (7)</t>
  </si>
  <si>
    <t>475 (71)</t>
  </si>
  <si>
    <t>21 (6)</t>
  </si>
  <si>
    <t>126 (16)</t>
  </si>
  <si>
    <t>18 (5)</t>
  </si>
  <si>
    <t>34 (9)</t>
  </si>
  <si>
    <t>20 (5)</t>
  </si>
  <si>
    <t>20 (25)</t>
  </si>
  <si>
    <t>http://www.realclearpolitics.com/epolls/2016/president/democratic_delegate_count.html</t>
  </si>
  <si>
    <t>http://www.realclearpolitics.com/epolls/2016/president/democratic_vote_count.html</t>
  </si>
  <si>
    <t>(NYT estimate)</t>
  </si>
  <si>
    <t>http://politics.nytimes.com/election-guide/2008/results/delegates/index.html</t>
  </si>
  <si>
    <t>Clinton +72,297</t>
  </si>
  <si>
    <t>Sanders +13,575</t>
  </si>
  <si>
    <t>Sanders +45,667</t>
  </si>
  <si>
    <t>Sanders +13,405</t>
  </si>
  <si>
    <t>Sanders +135,169</t>
  </si>
  <si>
    <t>Sanders +32</t>
  </si>
  <si>
    <t>Under winner-take-all rules</t>
  </si>
  <si>
    <t>current allocation</t>
  </si>
  <si>
    <t>if winner-take-all</t>
  </si>
  <si>
    <t>current</t>
  </si>
  <si>
    <t>Trump +117,769</t>
  </si>
  <si>
    <t>Cruz +92,794</t>
  </si>
  <si>
    <t>Cruz +144,839</t>
  </si>
  <si>
    <t>Unallocated</t>
  </si>
  <si>
    <t>Future contests</t>
  </si>
  <si>
    <t>Jan. 3</t>
  </si>
  <si>
    <t xml:space="preserve">- </t>
  </si>
  <si>
    <t>Jan. 8</t>
  </si>
  <si>
    <t>Jan. 15</t>
  </si>
  <si>
    <t>Jan. 19</t>
  </si>
  <si>
    <t>Jan. 26</t>
  </si>
  <si>
    <t>Jan. 29</t>
  </si>
  <si>
    <t>Feb. 5</t>
  </si>
  <si>
    <t xml:space="preserve">-   </t>
  </si>
  <si>
    <t>Feb. 9</t>
  </si>
  <si>
    <t>Feb. 10</t>
  </si>
  <si>
    <t>Feb. 12</t>
  </si>
  <si>
    <t>Feb. 19</t>
  </si>
  <si>
    <t>Other cands</t>
  </si>
  <si>
    <t>Trump +307,028</t>
  </si>
  <si>
    <t>Trump +62,886</t>
  </si>
  <si>
    <t>Trump +28,247</t>
  </si>
  <si>
    <t>Trump +136,534</t>
  </si>
  <si>
    <t>Trump +552,501</t>
  </si>
  <si>
    <t>Trump +24,130</t>
  </si>
  <si>
    <t>Date ▴</t>
  </si>
  <si>
    <t>Clinton +290,614</t>
  </si>
  <si>
    <t>Clinton +251,972</t>
  </si>
  <si>
    <t>Clinton +17,665</t>
  </si>
  <si>
    <t>Clinton +19,291</t>
  </si>
  <si>
    <t>Clinton +198,734</t>
  </si>
  <si>
    <t>Sanders +14,227</t>
  </si>
  <si>
    <t>Sanders +31,874</t>
  </si>
  <si>
    <t>Sanders +37,506</t>
  </si>
  <si>
    <t>Clinton +1,924</t>
  </si>
  <si>
    <t>Sanders +69,007</t>
  </si>
  <si>
    <t>Clinton +1,118</t>
  </si>
  <si>
    <t>Clinton +18,916</t>
  </si>
  <si>
    <t>Clinton +438,537</t>
  </si>
  <si>
    <t>Sanders +7,974</t>
  </si>
  <si>
    <t>Clinton +230,978</t>
  </si>
  <si>
    <t>Sanders +152</t>
  </si>
  <si>
    <t>Clinton +6,595</t>
  </si>
  <si>
    <t>Clinton +1,088</t>
  </si>
  <si>
    <t>Clinton +55,086</t>
  </si>
  <si>
    <t>Clinton +3,775,437</t>
  </si>
  <si>
    <t>Trump +184,180</t>
  </si>
  <si>
    <t>Trump +84,869</t>
  </si>
  <si>
    <t>Trump +138,037</t>
  </si>
  <si>
    <t>Trump +179,214</t>
  </si>
  <si>
    <t>Trump +321,752</t>
  </si>
  <si>
    <t>Trump +998,209</t>
  </si>
  <si>
    <t>Trump +99,580</t>
  </si>
  <si>
    <t>Trump +297,191</t>
  </si>
  <si>
    <t>Trump +59,705</t>
  </si>
  <si>
    <t>Trump +33,514</t>
  </si>
  <si>
    <t>Trump +5,663,210</t>
  </si>
  <si>
    <t>Obama +41,622</t>
  </si>
  <si>
    <t xml:space="preserve">Estimate w/IA, NV, ME, WA* </t>
  </si>
  <si>
    <t>Obama +151,844</t>
  </si>
  <si>
    <t>Popular Vote (w/MI)**</t>
  </si>
  <si>
    <t>Clinton +286,687</t>
  </si>
  <si>
    <t>Clinton +176,465</t>
  </si>
  <si>
    <t>Obama +27,489</t>
  </si>
  <si>
    <t>Clinton +10,453</t>
  </si>
  <si>
    <t>Clinton +141,662</t>
  </si>
  <si>
    <t>Obama +114,006</t>
  </si>
  <si>
    <t>Clinton +249,307</t>
  </si>
  <si>
    <t>Clinton +147,410</t>
  </si>
  <si>
    <t>Obama +229,722</t>
  </si>
  <si>
    <t>Clinton +14,198</t>
  </si>
  <si>
    <t>Obama +7</t>
  </si>
  <si>
    <t>Clinton +214,115</t>
  </si>
  <si>
    <t>Obama +106,281</t>
  </si>
  <si>
    <t>Obama +2,067</t>
  </si>
  <si>
    <t>Clinton +100,258</t>
  </si>
  <si>
    <t>Clinton +203,851</t>
  </si>
  <si>
    <t>Clinton +33,633</t>
  </si>
  <si>
    <t>Obama +32,095</t>
  </si>
  <si>
    <t>Obama +192,897</t>
  </si>
  <si>
    <t>Obama +19,512</t>
  </si>
  <si>
    <t>Obama +278,054</t>
  </si>
  <si>
    <t>Obama +218,454</t>
  </si>
  <si>
    <t>Obama +63,916</t>
  </si>
  <si>
    <t>Obama +7,713</t>
  </si>
  <si>
    <t>Obama +83,707</t>
  </si>
  <si>
    <t>Obama +13,681</t>
  </si>
  <si>
    <t>Obama +1,623</t>
  </si>
  <si>
    <t>Clinton +421,522</t>
  </si>
  <si>
    <t>Clinton +317,477</t>
  </si>
  <si>
    <t>Obama +650,304</t>
  </si>
  <si>
    <t>Clinton +112,128</t>
  </si>
  <si>
    <t>Clinton +193,505</t>
  </si>
  <si>
    <t>Obama +374,221</t>
  </si>
  <si>
    <t>Obama +73,115</t>
  </si>
  <si>
    <t>Obama +11,732</t>
  </si>
  <si>
    <t>Clinton +83,371</t>
  </si>
  <si>
    <t>Obama +41,274</t>
  </si>
  <si>
    <t>Clinton +36,375</t>
  </si>
  <si>
    <t>Obama +77,230</t>
  </si>
  <si>
    <t>Obama +14,316</t>
  </si>
  <si>
    <t>Clinton +137,660</t>
  </si>
  <si>
    <t>Clinton +98,350</t>
  </si>
  <si>
    <t>Obama +17,710</t>
  </si>
  <si>
    <t>Clinton +1,709</t>
  </si>
  <si>
    <t>Obama +23,205</t>
  </si>
  <si>
    <t>Obama +10,388</t>
  </si>
  <si>
    <t>Obama +4,677</t>
  </si>
  <si>
    <t>Obama +13,225</t>
  </si>
  <si>
    <t>Obama +4,480</t>
  </si>
  <si>
    <t>Clinton +42</t>
  </si>
  <si>
    <t>Clinton +294,772</t>
  </si>
  <si>
    <t>Obama +153,908</t>
  </si>
  <si>
    <t>Michigan**</t>
  </si>
  <si>
    <t>Clinton +328,309</t>
  </si>
  <si>
    <t>Clinton +7,589</t>
  </si>
  <si>
    <t>*(Iowa, Nevada, Washington &amp; Maine Have Not Released Popular Vote Totals. RealClearPolitics has estimated the popular vote totals for Senator Obama and Clinton in these four states. RCP uses the WA Caucus results from February 9 in this estimate because the Caucuses on February 9 were the “official” contest recognized by the DNC to determine delegates to the Democratic convention. The estimate from these four Caucus states where there are not official popular vote numbers increases Senator Obama’s popular vote margin by 110,224. This number would be about 50,000 less if the Washington primary results from February 19th were used instead of the Washington Caucus results.)</t>
  </si>
  <si>
    <t>**(Senator Obama took his name off the Michigan Ballot. Uncommitted was on the ballot and received 238,168 votes as compared to 328,309 for Senator Clinton.)</t>
  </si>
  <si>
    <t>*From http://www.realclearpolitics.com/epolls/2008/president/democratic_vote_count.html</t>
  </si>
  <si>
    <t>South Dakoa</t>
  </si>
  <si>
    <t>Lousiana</t>
  </si>
  <si>
    <t>http://www.realclearpolitics.com/epolls/2008/president/republican_vote_count.html</t>
  </si>
  <si>
    <t>*Below are percent of the vote</t>
  </si>
  <si>
    <t>Warren</t>
  </si>
  <si>
    <t>Bloomberg</t>
  </si>
  <si>
    <t>Buttigieg</t>
  </si>
  <si>
    <t>Klobuchar</t>
  </si>
  <si>
    <t>Steyer</t>
  </si>
  <si>
    <t>Gabbard</t>
  </si>
  <si>
    <t>Yang</t>
  </si>
  <si>
    <t>Popular Vote</t>
  </si>
  <si>
    <t>March 3-10</t>
  </si>
  <si>
    <t>Sanders +14,080</t>
  </si>
  <si>
    <t>Sanders +6,009</t>
  </si>
  <si>
    <t>Sanders +3,867</t>
  </si>
  <si>
    <t>Sanders +17,228</t>
  </si>
  <si>
    <t>Biden +150,850</t>
  </si>
  <si>
    <t>Biden +211,310</t>
  </si>
  <si>
    <t>Bloomberg +72</t>
  </si>
  <si>
    <t>Biden +41,469</t>
  </si>
  <si>
    <t>Sanders +426,635</t>
  </si>
  <si>
    <t>Sanders +117,225</t>
  </si>
  <si>
    <t>Biden +2,502</t>
  </si>
  <si>
    <t>Biden +97,121</t>
  </si>
  <si>
    <t>Biden +64,934</t>
  </si>
  <si>
    <t>Biden +249,709</t>
  </si>
  <si>
    <t>Biden +40,250</t>
  </si>
  <si>
    <t>Biden +86,317</t>
  </si>
  <si>
    <t>Biden +93,670</t>
  </si>
  <si>
    <t>Sanders +45,387</t>
  </si>
  <si>
    <t>Biden +399,776</t>
  </si>
  <si>
    <t>Sanders +39,020</t>
  </si>
  <si>
    <t>Biden +6,864</t>
  </si>
  <si>
    <t>Biden +261,816</t>
  </si>
  <si>
    <t>Biden +178,623</t>
  </si>
  <si>
    <t>Biden +169,801</t>
  </si>
  <si>
    <t>Sanders +1,940</t>
  </si>
  <si>
    <t>Biden +21,364</t>
  </si>
  <si>
    <t>Sanders +36</t>
  </si>
  <si>
    <t>Biden +67,160</t>
  </si>
  <si>
    <t>Biden +680,025</t>
  </si>
  <si>
    <t>Biden +359,009</t>
  </si>
  <si>
    <t>Biden +287,959</t>
  </si>
  <si>
    <t>Biden +2,079</t>
  </si>
  <si>
    <t>Biden +6,706</t>
  </si>
  <si>
    <t>Biden +480,280</t>
  </si>
  <si>
    <t>Biden +76,899</t>
  </si>
  <si>
    <t>Biden +102,401</t>
  </si>
  <si>
    <t>Biden +648,707</t>
  </si>
  <si>
    <t>Biden +278,046</t>
  </si>
  <si>
    <t>Biden +8,878</t>
  </si>
  <si>
    <t>Biden +549,203</t>
  </si>
  <si>
    <t>Biden +706,448</t>
  </si>
  <si>
    <t>Biden +63,294</t>
  </si>
  <si>
    <t>Biden +299,996</t>
  </si>
  <si>
    <t>Biden +52,394</t>
  </si>
  <si>
    <t>Biden +143,540</t>
  </si>
  <si>
    <t>Biden +28,926</t>
  </si>
  <si>
    <t>Biden +89,374</t>
  </si>
  <si>
    <t>Biden +96,234</t>
  </si>
  <si>
    <t>From https://www.realclearpolitics.com/epolls/2020/president/democratic_vote_count.html</t>
  </si>
  <si>
    <t>Delegate allocations by state are saved in "2020" sheet of Primary_History070620.xlsx</t>
  </si>
  <si>
    <t>Biden +8,045,501</t>
  </si>
  <si>
    <t>Biden +152</t>
  </si>
  <si>
    <t>Biden +74,550</t>
  </si>
  <si>
    <t>Biden +517,177</t>
  </si>
  <si>
    <t>Biden +477</t>
  </si>
  <si>
    <t>Biden +192,433</t>
  </si>
  <si>
    <t>Biden +583,025</t>
  </si>
  <si>
    <t>Biden +300,228</t>
  </si>
  <si>
    <t>Biden +2,107</t>
  </si>
  <si>
    <t>Dates reflect date on which caucus or primary was held.</t>
  </si>
  <si>
    <t>Some of these were delayed dates because of coronavirus.  See Primary_History070620.xlsx for original and re-scheduled dates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</si>
</sst>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Arial"/>
    </font>
    <font>
      <sz val="11"/>
      <name val="Times New Roman"/>
      <family val="1"/>
    </font>
    <font>
      <b/>
      <sz val="10"/>
      <name val="Arial"/>
      <family val="2"/>
    </font>
    <font>
      <u/>
      <sz val="10"/>
      <color indexed="12"/>
      <name val="Arial"/>
      <family val="2"/>
    </font>
    <font>
      <sz val="8"/>
      <name val="Arial"/>
      <family val="2"/>
    </font>
    <font>
      <sz val="10"/>
      <name val="Arial"/>
      <family val="2"/>
    </font>
    <font>
      <vertAlign val="superscript"/>
      <sz val="10"/>
      <name val="Arial"/>
      <family val="2"/>
    </font>
    <font>
      <sz val="9"/>
      <color indexed="81"/>
      <name val="Arial"/>
      <family val="2"/>
    </font>
    <font>
      <b/>
      <sz val="9"/>
      <color indexed="81"/>
      <name val="Arial"/>
      <family val="2"/>
    </font>
    <font>
      <b/>
      <sz val="11"/>
      <color rgb="FF000000"/>
      <name val="Times New Roman"/>
      <family val="1"/>
    </font>
    <font>
      <sz val="11"/>
      <color rgb="FF000000"/>
      <name val="Times New Roman"/>
      <family val="1"/>
    </font>
    <font>
      <sz val="7"/>
      <color rgb="FF333333"/>
      <name val="Times New Roman"/>
      <family val="1"/>
    </font>
    <font>
      <b/>
      <sz val="10"/>
      <color rgb="FF000000"/>
      <name val="Calibri"/>
      <family val="2"/>
      <scheme val="minor"/>
    </font>
    <font>
      <sz val="10"/>
      <color rgb="FF000000"/>
      <name val="Calibri"/>
      <family val="2"/>
      <scheme val="minor"/>
    </font>
    <font>
      <u/>
      <sz val="10"/>
      <color theme="10"/>
      <name val="Calibri"/>
      <family val="2"/>
      <scheme val="minor"/>
    </font>
  </fonts>
  <fills count="11">
    <fill>
      <patternFill patternType="none"/>
    </fill>
    <fill>
      <patternFill patternType="gray125"/>
    </fill>
    <fill>
      <patternFill patternType="solid">
        <fgColor indexed="22"/>
        <bgColor indexed="64"/>
      </patternFill>
    </fill>
    <fill>
      <patternFill patternType="solid">
        <fgColor rgb="FFCCCC99"/>
        <bgColor indexed="64"/>
      </patternFill>
    </fill>
    <fill>
      <patternFill patternType="solid">
        <fgColor rgb="FFFFFF00"/>
        <bgColor indexed="64"/>
      </patternFill>
    </fill>
    <fill>
      <patternFill patternType="solid">
        <fgColor rgb="FFBBBBBB"/>
        <bgColor indexed="64"/>
      </patternFill>
    </fill>
    <fill>
      <patternFill patternType="solid">
        <fgColor rgb="FFCCCCCC"/>
        <bgColor indexed="64"/>
      </patternFill>
    </fill>
    <fill>
      <patternFill patternType="solid">
        <fgColor rgb="FFEFEFEF"/>
        <bgColor indexed="64"/>
      </patternFill>
    </fill>
    <fill>
      <patternFill patternType="solid">
        <fgColor rgb="FFDDDDDD"/>
        <bgColor indexed="64"/>
      </patternFill>
    </fill>
    <fill>
      <patternFill patternType="solid">
        <fgColor rgb="FFEEEEEE"/>
        <bgColor indexed="64"/>
      </patternFill>
    </fill>
    <fill>
      <patternFill patternType="solid">
        <fgColor theme="0" tint="-0.249977111117893"/>
        <bgColor indexed="64"/>
      </patternFill>
    </fill>
  </fills>
  <borders count="10">
    <border>
      <left/>
      <right/>
      <top/>
      <bottom/>
      <diagonal/>
    </border>
    <border>
      <left/>
      <right style="thin">
        <color indexed="64"/>
      </right>
      <top/>
      <bottom/>
      <diagonal/>
    </border>
    <border>
      <left style="thin">
        <color indexed="64"/>
      </left>
      <right/>
      <top/>
      <bottom/>
      <diagonal/>
    </border>
    <border>
      <left/>
      <right/>
      <top/>
      <bottom style="thick">
        <color rgb="FF666666"/>
      </bottom>
      <diagonal/>
    </border>
    <border>
      <left/>
      <right style="medium">
        <color rgb="FF666666"/>
      </right>
      <top/>
      <bottom style="thick">
        <color rgb="FF666666"/>
      </bottom>
      <diagonal/>
    </border>
    <border>
      <left style="medium">
        <color rgb="FF666666"/>
      </left>
      <right/>
      <top/>
      <bottom style="thick">
        <color rgb="FF666666"/>
      </bottom>
      <diagonal/>
    </border>
    <border>
      <left/>
      <right/>
      <top/>
      <bottom style="medium">
        <color rgb="FF666666"/>
      </bottom>
      <diagonal/>
    </border>
    <border>
      <left/>
      <right style="medium">
        <color rgb="FF666666"/>
      </right>
      <top/>
      <bottom style="medium">
        <color rgb="FF666666"/>
      </bottom>
      <diagonal/>
    </border>
    <border>
      <left style="medium">
        <color rgb="FF666666"/>
      </left>
      <right/>
      <top/>
      <bottom style="medium">
        <color rgb="FF666666"/>
      </bottom>
      <diagonal/>
    </border>
    <border>
      <left/>
      <right style="medium">
        <color rgb="FF666666"/>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19">
    <xf numFmtId="0" fontId="0" fillId="0" borderId="0" xfId="0"/>
    <xf numFmtId="0" fontId="0" fillId="0" borderId="0" xfId="0" applyBorder="1"/>
    <xf numFmtId="0" fontId="1" fillId="0" borderId="0" xfId="0" applyFont="1" applyBorder="1" applyAlignment="1">
      <alignment wrapText="1"/>
    </xf>
    <xf numFmtId="0" fontId="2" fillId="2" borderId="0" xfId="0" applyFont="1" applyFill="1" applyBorder="1"/>
    <xf numFmtId="0" fontId="2" fillId="2" borderId="0" xfId="0" applyFont="1" applyFill="1"/>
    <xf numFmtId="0" fontId="0" fillId="0" borderId="0" xfId="0" applyAlignment="1">
      <alignment horizontal="center"/>
    </xf>
    <xf numFmtId="0" fontId="2" fillId="0" borderId="0" xfId="0" applyFont="1" applyAlignment="1">
      <alignment horizontal="center"/>
    </xf>
    <xf numFmtId="0" fontId="2" fillId="0" borderId="0" xfId="0" applyFont="1"/>
    <xf numFmtId="0" fontId="2" fillId="2" borderId="1" xfId="0" applyFont="1" applyFill="1" applyBorder="1"/>
    <xf numFmtId="0" fontId="0" fillId="0" borderId="1" xfId="0" applyBorder="1" applyAlignment="1">
      <alignment horizontal="center"/>
    </xf>
    <xf numFmtId="0" fontId="0" fillId="0" borderId="0" xfId="0" applyFill="1" applyBorder="1" applyAlignment="1">
      <alignment horizontal="center"/>
    </xf>
    <xf numFmtId="1" fontId="0" fillId="0" borderId="0" xfId="0" applyNumberFormat="1" applyAlignment="1">
      <alignment horizontal="center"/>
    </xf>
    <xf numFmtId="0" fontId="0" fillId="0" borderId="2" xfId="0" applyFill="1" applyBorder="1" applyAlignment="1">
      <alignment horizontal="center"/>
    </xf>
    <xf numFmtId="0" fontId="0" fillId="0" borderId="0" xfId="0" applyAlignment="1">
      <alignment horizontal="right"/>
    </xf>
    <xf numFmtId="0" fontId="2" fillId="2" borderId="0" xfId="0" applyFont="1" applyFill="1" applyAlignment="1">
      <alignment horizontal="right"/>
    </xf>
    <xf numFmtId="1" fontId="2" fillId="0" borderId="0" xfId="0" applyNumberFormat="1" applyFont="1" applyAlignment="1">
      <alignment horizontal="center"/>
    </xf>
    <xf numFmtId="1" fontId="0" fillId="0" borderId="0" xfId="0" applyNumberFormat="1"/>
    <xf numFmtId="0" fontId="0" fillId="0" borderId="0" xfId="0" applyBorder="1" applyAlignment="1">
      <alignment horizontal="center"/>
    </xf>
    <xf numFmtId="0" fontId="2" fillId="2" borderId="2" xfId="0" applyFont="1" applyFill="1" applyBorder="1"/>
    <xf numFmtId="1" fontId="0" fillId="0" borderId="2" xfId="0" applyNumberFormat="1" applyBorder="1" applyAlignment="1">
      <alignment horizontal="center"/>
    </xf>
    <xf numFmtId="1" fontId="0" fillId="0" borderId="1" xfId="0" applyNumberFormat="1" applyBorder="1" applyAlignment="1">
      <alignment horizontal="center"/>
    </xf>
    <xf numFmtId="0" fontId="0" fillId="0" borderId="2" xfId="0" applyBorder="1"/>
    <xf numFmtId="0" fontId="0" fillId="0" borderId="2" xfId="0" applyBorder="1" applyAlignment="1">
      <alignment horizontal="center"/>
    </xf>
    <xf numFmtId="0" fontId="9" fillId="3" borderId="3" xfId="0" applyFont="1" applyFill="1" applyBorder="1" applyAlignment="1">
      <alignment horizontal="left" vertical="center" wrapText="1"/>
    </xf>
    <xf numFmtId="0" fontId="9"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4" borderId="6" xfId="0" applyFont="1" applyFill="1" applyBorder="1" applyAlignment="1">
      <alignment horizontal="left" vertical="center" wrapText="1"/>
    </xf>
    <xf numFmtId="0" fontId="10" fillId="4"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3" fontId="9" fillId="4" borderId="6" xfId="0" applyNumberFormat="1" applyFont="1" applyFill="1" applyBorder="1" applyAlignment="1">
      <alignment horizontal="center" vertical="center" wrapText="1"/>
    </xf>
    <xf numFmtId="3" fontId="10" fillId="4" borderId="6" xfId="0" applyNumberFormat="1" applyFont="1" applyFill="1" applyBorder="1" applyAlignment="1">
      <alignment horizontal="center" vertical="center" wrapText="1"/>
    </xf>
    <xf numFmtId="0" fontId="10" fillId="4" borderId="8" xfId="0" applyFont="1" applyFill="1" applyBorder="1" applyAlignment="1">
      <alignment horizontal="center" vertical="center" wrapText="1"/>
    </xf>
    <xf numFmtId="0" fontId="3" fillId="5" borderId="0" xfId="1" applyFill="1" applyAlignment="1" applyProtection="1">
      <alignment horizontal="left" vertical="center" wrapText="1"/>
    </xf>
    <xf numFmtId="16" fontId="10" fillId="5" borderId="0" xfId="0" applyNumberFormat="1" applyFont="1" applyFill="1" applyAlignment="1">
      <alignment horizontal="center" vertical="center" wrapText="1"/>
    </xf>
    <xf numFmtId="0" fontId="10" fillId="5" borderId="9" xfId="0" applyFont="1" applyFill="1" applyBorder="1" applyAlignment="1">
      <alignment horizontal="center" vertical="center" wrapText="1"/>
    </xf>
    <xf numFmtId="3" fontId="10" fillId="5" borderId="0" xfId="0" applyNumberFormat="1" applyFont="1" applyFill="1" applyAlignment="1">
      <alignment horizontal="center" vertical="center" wrapText="1"/>
    </xf>
    <xf numFmtId="3" fontId="9" fillId="5" borderId="0" xfId="0" applyNumberFormat="1" applyFont="1" applyFill="1" applyAlignment="1">
      <alignment horizontal="center" vertical="center" wrapText="1"/>
    </xf>
    <xf numFmtId="0" fontId="10" fillId="5" borderId="0" xfId="0" applyFont="1" applyFill="1" applyAlignment="1">
      <alignment horizontal="center" vertical="center" wrapText="1"/>
    </xf>
    <xf numFmtId="0" fontId="3" fillId="6" borderId="0" xfId="1" applyFill="1" applyAlignment="1" applyProtection="1">
      <alignment horizontal="left" vertical="center" wrapText="1"/>
    </xf>
    <xf numFmtId="16" fontId="10" fillId="6" borderId="0" xfId="0" applyNumberFormat="1" applyFont="1" applyFill="1" applyAlignment="1">
      <alignment horizontal="center" vertical="center" wrapText="1"/>
    </xf>
    <xf numFmtId="0" fontId="10" fillId="6" borderId="9" xfId="0" applyFont="1" applyFill="1" applyBorder="1" applyAlignment="1">
      <alignment horizontal="center" vertical="center" wrapText="1"/>
    </xf>
    <xf numFmtId="3" fontId="9" fillId="6" borderId="0" xfId="0" applyNumberFormat="1" applyFont="1" applyFill="1" applyAlignment="1">
      <alignment horizontal="center" vertical="center" wrapText="1"/>
    </xf>
    <xf numFmtId="3" fontId="10" fillId="6" borderId="0" xfId="0" applyNumberFormat="1" applyFont="1" applyFill="1" applyAlignment="1">
      <alignment horizontal="center" vertical="center" wrapText="1"/>
    </xf>
    <xf numFmtId="0" fontId="10" fillId="6" borderId="0" xfId="0" applyFont="1" applyFill="1" applyAlignment="1">
      <alignment horizontal="center" vertical="center" wrapText="1"/>
    </xf>
    <xf numFmtId="0" fontId="9" fillId="6" borderId="0" xfId="0" applyFont="1" applyFill="1" applyAlignment="1">
      <alignment horizontal="center" vertical="center" wrapText="1"/>
    </xf>
    <xf numFmtId="0" fontId="9" fillId="5" borderId="0" xfId="0" applyFont="1" applyFill="1" applyAlignment="1">
      <alignment horizontal="center" vertical="center" wrapText="1"/>
    </xf>
    <xf numFmtId="0" fontId="9" fillId="4" borderId="6" xfId="0" applyFont="1" applyFill="1" applyBorder="1" applyAlignment="1">
      <alignment horizontal="center" vertical="center" wrapText="1"/>
    </xf>
    <xf numFmtId="0" fontId="11" fillId="5" borderId="0" xfId="0" applyFont="1" applyFill="1" applyAlignment="1">
      <alignment horizontal="center" vertical="center" wrapText="1"/>
    </xf>
    <xf numFmtId="0" fontId="11" fillId="6" borderId="0" xfId="0" applyFont="1" applyFill="1" applyAlignment="1">
      <alignment horizontal="center" vertical="center" wrapText="1"/>
    </xf>
    <xf numFmtId="0" fontId="3" fillId="7" borderId="0" xfId="1" applyFill="1" applyAlignment="1" applyProtection="1">
      <alignment horizontal="left" vertical="center" wrapText="1"/>
    </xf>
    <xf numFmtId="16" fontId="10" fillId="7" borderId="0" xfId="0" applyNumberFormat="1" applyFont="1" applyFill="1" applyAlignment="1">
      <alignment horizontal="center" vertical="center" wrapText="1"/>
    </xf>
    <xf numFmtId="0" fontId="10" fillId="7" borderId="0" xfId="0" applyFont="1" applyFill="1" applyAlignment="1">
      <alignment horizontal="center" vertical="center" wrapText="1"/>
    </xf>
    <xf numFmtId="0" fontId="10" fillId="7" borderId="9" xfId="0" applyFont="1" applyFill="1" applyBorder="1" applyAlignment="1">
      <alignment horizontal="center" vertical="center" wrapText="1"/>
    </xf>
    <xf numFmtId="0" fontId="11" fillId="7" borderId="0" xfId="0" applyFont="1" applyFill="1" applyAlignment="1">
      <alignment horizontal="center" vertical="center" wrapText="1"/>
    </xf>
    <xf numFmtId="0" fontId="5" fillId="0" borderId="0" xfId="0" applyFont="1"/>
    <xf numFmtId="0" fontId="2" fillId="3" borderId="3" xfId="0" applyFont="1" applyFill="1" applyBorder="1" applyAlignment="1">
      <alignment vertical="center" wrapText="1"/>
    </xf>
    <xf numFmtId="0" fontId="2" fillId="3" borderId="3" xfId="0" applyFont="1" applyFill="1" applyBorder="1" applyAlignment="1">
      <alignment horizontal="center" vertical="center" wrapText="1"/>
    </xf>
    <xf numFmtId="0" fontId="0" fillId="4" borderId="6" xfId="0" applyFill="1" applyBorder="1" applyAlignment="1">
      <alignment vertical="center" wrapText="1"/>
    </xf>
    <xf numFmtId="0" fontId="2" fillId="4" borderId="6" xfId="0" applyFont="1" applyFill="1" applyBorder="1" applyAlignment="1">
      <alignment vertical="center" wrapText="1"/>
    </xf>
    <xf numFmtId="0" fontId="0" fillId="0" borderId="0" xfId="0" applyAlignment="1">
      <alignment vertical="center" wrapText="1"/>
    </xf>
    <xf numFmtId="0" fontId="3" fillId="0" borderId="0" xfId="1" applyAlignment="1" applyProtection="1">
      <alignment vertical="center" wrapText="1"/>
    </xf>
    <xf numFmtId="16" fontId="0" fillId="0" borderId="0" xfId="0" applyNumberFormat="1" applyAlignment="1">
      <alignment vertical="center" wrapText="1"/>
    </xf>
    <xf numFmtId="3" fontId="0" fillId="0" borderId="0" xfId="0" applyNumberFormat="1" applyAlignment="1">
      <alignment horizontal="center" vertical="center" wrapText="1"/>
    </xf>
    <xf numFmtId="3" fontId="2" fillId="0" borderId="0" xfId="0" applyNumberFormat="1"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2" fillId="3" borderId="0" xfId="0" applyFont="1" applyFill="1" applyAlignment="1">
      <alignment horizontal="center" vertical="center" wrapText="1"/>
    </xf>
    <xf numFmtId="0" fontId="0" fillId="8" borderId="0" xfId="0" applyFill="1" applyAlignment="1">
      <alignment vertical="center" wrapText="1"/>
    </xf>
    <xf numFmtId="0" fontId="0" fillId="8" borderId="0" xfId="0" applyFill="1" applyAlignment="1">
      <alignment horizontal="center" vertical="center" wrapText="1"/>
    </xf>
    <xf numFmtId="0" fontId="2" fillId="8" borderId="0" xfId="0" applyFont="1" applyFill="1" applyAlignment="1">
      <alignment horizontal="center" vertical="center" wrapText="1"/>
    </xf>
    <xf numFmtId="0" fontId="0" fillId="9" borderId="3" xfId="0" applyFill="1" applyBorder="1" applyAlignment="1">
      <alignment vertical="center" wrapText="1"/>
    </xf>
    <xf numFmtId="0" fontId="0" fillId="9" borderId="3" xfId="0" applyFill="1" applyBorder="1" applyAlignment="1">
      <alignment horizontal="center" vertical="center" wrapText="1"/>
    </xf>
    <xf numFmtId="3" fontId="0" fillId="0" borderId="0" xfId="0" applyNumberFormat="1" applyAlignment="1">
      <alignment horizontal="right" vertical="center" wrapText="1"/>
    </xf>
    <xf numFmtId="0" fontId="0" fillId="0" borderId="0" xfId="0" applyAlignment="1">
      <alignment horizontal="right" vertical="center" wrapText="1"/>
    </xf>
    <xf numFmtId="16" fontId="0" fillId="0" borderId="0" xfId="0" applyNumberFormat="1" applyAlignment="1">
      <alignment horizontal="center" vertical="center" wrapText="1"/>
    </xf>
    <xf numFmtId="3" fontId="0" fillId="4" borderId="6" xfId="0" applyNumberFormat="1" applyFill="1" applyBorder="1" applyAlignment="1">
      <alignment horizontal="center" vertical="center" wrapText="1"/>
    </xf>
    <xf numFmtId="0" fontId="0" fillId="4" borderId="6" xfId="0" applyFill="1" applyBorder="1" applyAlignment="1">
      <alignment horizontal="center" vertical="center" wrapText="1"/>
    </xf>
    <xf numFmtId="0" fontId="2" fillId="3" borderId="0" xfId="0" applyFont="1" applyFill="1" applyAlignment="1">
      <alignment horizontal="center" vertical="center" wrapText="1"/>
    </xf>
    <xf numFmtId="0" fontId="2" fillId="3" borderId="3" xfId="0" applyFont="1" applyFill="1" applyBorder="1" applyAlignment="1">
      <alignment horizontal="center" vertical="center" wrapText="1"/>
    </xf>
    <xf numFmtId="0" fontId="0" fillId="4" borderId="6" xfId="0" applyFill="1" applyBorder="1" applyAlignment="1">
      <alignment vertical="center" wrapText="1"/>
    </xf>
    <xf numFmtId="0" fontId="2" fillId="4" borderId="6" xfId="0" applyFont="1" applyFill="1" applyBorder="1" applyAlignment="1">
      <alignment horizontal="center" vertical="center" wrapText="1"/>
    </xf>
    <xf numFmtId="3" fontId="0" fillId="4" borderId="6" xfId="0" applyNumberFormat="1" applyFill="1" applyBorder="1" applyAlignment="1">
      <alignment horizontal="center" vertical="center" wrapText="1"/>
    </xf>
    <xf numFmtId="3" fontId="2" fillId="4" borderId="6" xfId="0" applyNumberFormat="1" applyFont="1" applyFill="1" applyBorder="1" applyAlignment="1">
      <alignment horizontal="center" vertical="center" wrapText="1"/>
    </xf>
    <xf numFmtId="0" fontId="0" fillId="4" borderId="6" xfId="0" applyFill="1" applyBorder="1" applyAlignment="1">
      <alignment horizontal="center" vertical="center" wrapText="1"/>
    </xf>
    <xf numFmtId="0" fontId="0" fillId="4" borderId="3" xfId="0" applyFill="1" applyBorder="1" applyAlignment="1">
      <alignment vertical="center" wrapText="1"/>
    </xf>
    <xf numFmtId="0" fontId="0" fillId="4" borderId="3" xfId="0" applyFill="1" applyBorder="1" applyAlignment="1">
      <alignment horizontal="center" vertical="center" wrapText="1"/>
    </xf>
    <xf numFmtId="0" fontId="2" fillId="4" borderId="3" xfId="0" applyFont="1" applyFill="1" applyBorder="1" applyAlignment="1">
      <alignment horizontal="center" vertical="center" wrapText="1"/>
    </xf>
    <xf numFmtId="0" fontId="0" fillId="0" borderId="0" xfId="0" applyFill="1"/>
    <xf numFmtId="0" fontId="2" fillId="0" borderId="0" xfId="0" applyFont="1" applyFill="1" applyAlignment="1">
      <alignment vertical="center" wrapText="1"/>
    </xf>
    <xf numFmtId="0" fontId="0" fillId="0" borderId="0" xfId="0" applyFill="1" applyAlignment="1">
      <alignment horizontal="center" vertical="center" wrapText="1"/>
    </xf>
    <xf numFmtId="0" fontId="0" fillId="0" borderId="0" xfId="0" applyFill="1" applyAlignment="1">
      <alignment vertical="center" wrapText="1"/>
    </xf>
    <xf numFmtId="3" fontId="2" fillId="0" borderId="0" xfId="0" applyNumberFormat="1" applyFont="1" applyFill="1" applyAlignment="1">
      <alignment horizontal="right" vertical="center" wrapText="1"/>
    </xf>
    <xf numFmtId="10" fontId="2" fillId="0" borderId="0" xfId="0" applyNumberFormat="1" applyFont="1" applyFill="1" applyAlignment="1">
      <alignment horizontal="right" vertical="center" wrapText="1"/>
    </xf>
    <xf numFmtId="3" fontId="0" fillId="0" borderId="0" xfId="0" applyNumberFormat="1" applyFill="1" applyAlignment="1">
      <alignment horizontal="right" vertical="center" wrapText="1"/>
    </xf>
    <xf numFmtId="10" fontId="0" fillId="0" borderId="0" xfId="0" applyNumberFormat="1" applyFill="1" applyAlignment="1">
      <alignment horizontal="right" vertical="center" wrapText="1"/>
    </xf>
    <xf numFmtId="0" fontId="2" fillId="0" borderId="0" xfId="0" applyFont="1" applyFill="1" applyAlignment="1">
      <alignment horizontal="left" vertical="center" wrapText="1"/>
    </xf>
    <xf numFmtId="10" fontId="2" fillId="0" borderId="0" xfId="0" applyNumberFormat="1" applyFont="1" applyFill="1" applyAlignment="1">
      <alignment horizontal="left" vertical="center" wrapText="1"/>
    </xf>
    <xf numFmtId="16" fontId="0" fillId="0" borderId="0" xfId="0" applyNumberFormat="1" applyFill="1" applyAlignment="1">
      <alignment vertical="center" wrapText="1"/>
    </xf>
    <xf numFmtId="0" fontId="0" fillId="0" borderId="0" xfId="0" applyFill="1" applyAlignment="1">
      <alignment horizontal="left" vertical="center" wrapText="1"/>
    </xf>
    <xf numFmtId="10" fontId="0" fillId="0" borderId="0" xfId="0" applyNumberFormat="1" applyFill="1" applyAlignment="1">
      <alignment horizontal="left" vertical="center" wrapText="1"/>
    </xf>
    <xf numFmtId="0" fontId="0" fillId="0" borderId="0" xfId="0" applyFill="1" applyAlignment="1">
      <alignment horizontal="right" vertical="center" wrapText="1"/>
    </xf>
    <xf numFmtId="0" fontId="2" fillId="10" borderId="0" xfId="0" applyFont="1" applyFill="1" applyAlignment="1">
      <alignment vertical="center" wrapText="1"/>
    </xf>
    <xf numFmtId="0" fontId="2" fillId="10" borderId="0" xfId="0" applyFont="1" applyFill="1" applyAlignment="1">
      <alignment horizontal="center" vertical="center" wrapText="1"/>
    </xf>
    <xf numFmtId="0" fontId="0" fillId="0" borderId="0" xfId="0" applyFont="1"/>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0" fillId="0" borderId="0" xfId="0" applyFill="1" applyAlignment="1">
      <alignment vertical="center" wrapText="1"/>
    </xf>
    <xf numFmtId="0" fontId="0" fillId="0" borderId="0" xfId="0" applyFill="1" applyAlignment="1">
      <alignment horizontal="left" vertical="center" wrapText="1"/>
    </xf>
    <xf numFmtId="0" fontId="2" fillId="3" borderId="0" xfId="0" applyFont="1" applyFill="1" applyAlignment="1">
      <alignment vertical="center" wrapText="1"/>
    </xf>
    <xf numFmtId="0" fontId="2" fillId="3" borderId="3" xfId="0" applyFont="1" applyFill="1" applyBorder="1" applyAlignment="1">
      <alignment vertical="center" wrapText="1"/>
    </xf>
    <xf numFmtId="0" fontId="2" fillId="3" borderId="0" xfId="0" applyFont="1" applyFill="1" applyAlignment="1">
      <alignment horizontal="center" vertical="center" wrapText="1"/>
    </xf>
    <xf numFmtId="0" fontId="2" fillId="3" borderId="3" xfId="0" applyFont="1" applyFill="1" applyBorder="1" applyAlignment="1">
      <alignment horizontal="center" vertical="center" wrapText="1"/>
    </xf>
    <xf numFmtId="0" fontId="12" fillId="0" borderId="0" xfId="0" applyFont="1"/>
    <xf numFmtId="0" fontId="13" fillId="0" borderId="0" xfId="0" applyFont="1"/>
    <xf numFmtId="3" fontId="12" fillId="0" borderId="0" xfId="0" applyNumberFormat="1" applyFont="1"/>
    <xf numFmtId="3" fontId="13" fillId="0" borderId="0" xfId="0" applyNumberFormat="1" applyFont="1"/>
    <xf numFmtId="0" fontId="14" fillId="0" borderId="0" xfId="1" applyFont="1" applyAlignment="1" applyProtection="1"/>
    <xf numFmtId="16" fontId="13" fillId="0" borderId="0" xfId="0" applyNumberFormat="1" applyFont="1"/>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Primary and Caucus Delegate Count</a:t>
            </a:r>
          </a:p>
        </c:rich>
      </c:tx>
      <c:layout>
        <c:manualLayout>
          <c:xMode val="edge"/>
          <c:yMode val="edge"/>
          <c:x val="0.2766295005109094"/>
          <c:y val="3.2828154545197982E-2"/>
        </c:manualLayout>
      </c:layout>
      <c:overlay val="0"/>
      <c:spPr>
        <a:noFill/>
        <a:ln w="25400">
          <a:noFill/>
        </a:ln>
      </c:spPr>
    </c:title>
    <c:autoTitleDeleted val="0"/>
    <c:plotArea>
      <c:layout>
        <c:manualLayout>
          <c:layoutTarget val="inner"/>
          <c:xMode val="edge"/>
          <c:yMode val="edge"/>
          <c:x val="0.12559618441971382"/>
          <c:y val="0.17676811268967185"/>
          <c:w val="0.85214626391096981"/>
          <c:h val="0.63889046443552822"/>
        </c:manualLayout>
      </c:layout>
      <c:barChart>
        <c:barDir val="col"/>
        <c:grouping val="clustered"/>
        <c:varyColors val="0"/>
        <c:ser>
          <c:idx val="0"/>
          <c:order val="0"/>
          <c:tx>
            <c:v>Winner-Take-All</c:v>
          </c:tx>
          <c:spPr>
            <a:solidFill>
              <a:srgbClr val="0000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'Democrats 2008'!$Q$2:$R$2</c:f>
              <c:strCache>
                <c:ptCount val="2"/>
                <c:pt idx="0">
                  <c:v>Obama</c:v>
                </c:pt>
                <c:pt idx="1">
                  <c:v>Clinton</c:v>
                </c:pt>
              </c:strCache>
            </c:strRef>
          </c:cat>
          <c:val>
            <c:numRef>
              <c:f>'Democrats 2008'!$K$58:$L$58</c:f>
              <c:numCache>
                <c:formatCode>General</c:formatCode>
                <c:ptCount val="2"/>
                <c:pt idx="0">
                  <c:v>1497</c:v>
                </c:pt>
                <c:pt idx="1">
                  <c:v>1752</c:v>
                </c:pt>
              </c:numCache>
            </c:numRef>
          </c:val>
          <c:extLst>
            <c:ext xmlns:c16="http://schemas.microsoft.com/office/drawing/2014/chart" uri="{C3380CC4-5D6E-409C-BE32-E72D297353CC}">
              <c16:uniqueId val="{00000000-4960-184C-9A8B-0ED61BD7A5E3}"/>
            </c:ext>
          </c:extLst>
        </c:ser>
        <c:ser>
          <c:idx val="1"/>
          <c:order val="1"/>
          <c:tx>
            <c:v>Current Rules</c:v>
          </c:tx>
          <c:spPr>
            <a:solidFill>
              <a:srgbClr val="C0C0C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'Democrats 2008'!$Q$2:$R$2</c:f>
              <c:strCache>
                <c:ptCount val="2"/>
                <c:pt idx="0">
                  <c:v>Obama</c:v>
                </c:pt>
                <c:pt idx="1">
                  <c:v>Clinton</c:v>
                </c:pt>
              </c:strCache>
            </c:strRef>
          </c:cat>
          <c:val>
            <c:numRef>
              <c:f>'Democrats 2008'!$Q$58:$R$58</c:f>
              <c:numCache>
                <c:formatCode>0</c:formatCode>
                <c:ptCount val="2"/>
                <c:pt idx="0">
                  <c:v>1649</c:v>
                </c:pt>
                <c:pt idx="1">
                  <c:v>1547</c:v>
                </c:pt>
              </c:numCache>
            </c:numRef>
          </c:val>
          <c:extLst>
            <c:ext xmlns:c16="http://schemas.microsoft.com/office/drawing/2014/chart" uri="{C3380CC4-5D6E-409C-BE32-E72D297353CC}">
              <c16:uniqueId val="{00000001-4960-184C-9A8B-0ED61BD7A5E3}"/>
            </c:ext>
          </c:extLst>
        </c:ser>
        <c:dLbls>
          <c:showLegendKey val="0"/>
          <c:showVal val="0"/>
          <c:showCatName val="0"/>
          <c:showSerName val="0"/>
          <c:showPercent val="0"/>
          <c:showBubbleSize val="0"/>
        </c:dLbls>
        <c:gapWidth val="150"/>
        <c:axId val="1955694608"/>
        <c:axId val="1"/>
      </c:barChart>
      <c:catAx>
        <c:axId val="1955694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800"/>
          <c:min val="40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Pledged Delegates</a:t>
                </a:r>
              </a:p>
            </c:rich>
          </c:tx>
          <c:layout>
            <c:manualLayout>
              <c:xMode val="edge"/>
              <c:yMode val="edge"/>
              <c:x val="2.5437128087996634E-2"/>
              <c:y val="0.338384556769113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55694608"/>
        <c:crosses val="autoZero"/>
        <c:crossBetween val="between"/>
        <c:majorUnit val="200"/>
      </c:valAx>
      <c:spPr>
        <a:noFill/>
        <a:ln w="12700">
          <a:solidFill>
            <a:srgbClr val="808080"/>
          </a:solidFill>
          <a:prstDash val="solid"/>
        </a:ln>
      </c:spPr>
    </c:plotArea>
    <c:legend>
      <c:legendPos val="r"/>
      <c:layout>
        <c:manualLayout>
          <c:xMode val="edge"/>
          <c:yMode val="edge"/>
          <c:x val="0.40076305824367375"/>
          <c:y val="0.91756357068269701"/>
          <c:w val="0.30152656728977578"/>
          <c:h val="6.4516129032258007E-2"/>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Winner-Take-All</a:t>
            </a:r>
          </a:p>
        </c:rich>
      </c:tx>
      <c:layout>
        <c:manualLayout>
          <c:xMode val="edge"/>
          <c:yMode val="edge"/>
          <c:x val="0.36538534433742825"/>
          <c:y val="3.1830266300982041E-2"/>
        </c:manualLayout>
      </c:layout>
      <c:overlay val="0"/>
      <c:spPr>
        <a:noFill/>
        <a:ln w="25400">
          <a:noFill/>
        </a:ln>
      </c:spPr>
    </c:title>
    <c:autoTitleDeleted val="0"/>
    <c:plotArea>
      <c:layout>
        <c:manualLayout>
          <c:layoutTarget val="inner"/>
          <c:xMode val="edge"/>
          <c:yMode val="edge"/>
          <c:x val="0.16880377104152278"/>
          <c:y val="0.1856763925729443"/>
          <c:w val="0.65988064274771074"/>
          <c:h val="0.68589736627749121"/>
        </c:manualLayout>
      </c:layout>
      <c:lineChart>
        <c:grouping val="standard"/>
        <c:varyColors val="0"/>
        <c:ser>
          <c:idx val="0"/>
          <c:order val="0"/>
          <c:tx>
            <c:v>Obama</c:v>
          </c:tx>
          <c:spPr>
            <a:ln w="12700">
              <a:solidFill>
                <a:srgbClr val="969696"/>
              </a:solidFill>
              <a:prstDash val="lgDash"/>
            </a:ln>
          </c:spPr>
          <c:marker>
            <c:symbol val="circle"/>
            <c:size val="5"/>
            <c:spPr>
              <a:solidFill>
                <a:schemeClr val="tx1"/>
              </a:solidFill>
              <a:ln>
                <a:solidFill>
                  <a:schemeClr val="tx1"/>
                </a:solidFill>
                <a:prstDash val="solid"/>
              </a:ln>
            </c:spPr>
          </c:marker>
          <c:val>
            <c:numRef>
              <c:f>'Democrats 2008'!$M$3:$M$54</c:f>
              <c:numCache>
                <c:formatCode>General</c:formatCode>
                <c:ptCount val="52"/>
                <c:pt idx="0">
                  <c:v>45</c:v>
                </c:pt>
                <c:pt idx="1">
                  <c:v>45</c:v>
                </c:pt>
                <c:pt idx="2">
                  <c:v>45</c:v>
                </c:pt>
                <c:pt idx="3">
                  <c:v>45</c:v>
                </c:pt>
                <c:pt idx="4">
                  <c:v>90</c:v>
                </c:pt>
                <c:pt idx="5">
                  <c:v>90</c:v>
                </c:pt>
                <c:pt idx="6">
                  <c:v>142</c:v>
                </c:pt>
                <c:pt idx="7">
                  <c:v>155</c:v>
                </c:pt>
                <c:pt idx="8">
                  <c:v>155</c:v>
                </c:pt>
                <c:pt idx="9">
                  <c:v>155</c:v>
                </c:pt>
                <c:pt idx="10">
                  <c:v>155</c:v>
                </c:pt>
                <c:pt idx="11">
                  <c:v>210</c:v>
                </c:pt>
                <c:pt idx="12">
                  <c:v>258</c:v>
                </c:pt>
                <c:pt idx="13">
                  <c:v>273</c:v>
                </c:pt>
                <c:pt idx="14">
                  <c:v>360</c:v>
                </c:pt>
                <c:pt idx="15">
                  <c:v>378</c:v>
                </c:pt>
                <c:pt idx="16">
                  <c:v>531</c:v>
                </c:pt>
                <c:pt idx="17">
                  <c:v>563</c:v>
                </c:pt>
                <c:pt idx="18">
                  <c:v>563</c:v>
                </c:pt>
                <c:pt idx="19">
                  <c:v>635</c:v>
                </c:pt>
                <c:pt idx="20">
                  <c:v>707</c:v>
                </c:pt>
                <c:pt idx="21">
                  <c:v>707</c:v>
                </c:pt>
                <c:pt idx="22">
                  <c:v>707</c:v>
                </c:pt>
                <c:pt idx="23">
                  <c:v>707</c:v>
                </c:pt>
                <c:pt idx="24">
                  <c:v>720</c:v>
                </c:pt>
                <c:pt idx="25">
                  <c:v>720</c:v>
                </c:pt>
                <c:pt idx="26">
                  <c:v>720</c:v>
                </c:pt>
                <c:pt idx="27">
                  <c:v>743</c:v>
                </c:pt>
                <c:pt idx="28">
                  <c:v>799</c:v>
                </c:pt>
                <c:pt idx="29">
                  <c:v>877</c:v>
                </c:pt>
                <c:pt idx="30">
                  <c:v>901</c:v>
                </c:pt>
                <c:pt idx="31">
                  <c:v>925</c:v>
                </c:pt>
                <c:pt idx="32">
                  <c:v>940</c:v>
                </c:pt>
                <c:pt idx="33">
                  <c:v>1010</c:v>
                </c:pt>
                <c:pt idx="34">
                  <c:v>1093</c:v>
                </c:pt>
                <c:pt idx="35">
                  <c:v>1113</c:v>
                </c:pt>
                <c:pt idx="36">
                  <c:v>1187</c:v>
                </c:pt>
                <c:pt idx="37">
                  <c:v>1254</c:v>
                </c:pt>
                <c:pt idx="38">
                  <c:v>1254</c:v>
                </c:pt>
                <c:pt idx="39">
                  <c:v>1254</c:v>
                </c:pt>
                <c:pt idx="40">
                  <c:v>1269</c:v>
                </c:pt>
                <c:pt idx="41">
                  <c:v>1281</c:v>
                </c:pt>
                <c:pt idx="42">
                  <c:v>1314</c:v>
                </c:pt>
                <c:pt idx="43">
                  <c:v>1314</c:v>
                </c:pt>
                <c:pt idx="44">
                  <c:v>1314</c:v>
                </c:pt>
                <c:pt idx="45">
                  <c:v>1429</c:v>
                </c:pt>
                <c:pt idx="46">
                  <c:v>1429</c:v>
                </c:pt>
                <c:pt idx="47">
                  <c:v>1429</c:v>
                </c:pt>
                <c:pt idx="48">
                  <c:v>1481</c:v>
                </c:pt>
                <c:pt idx="49">
                  <c:v>1497</c:v>
                </c:pt>
                <c:pt idx="50">
                  <c:v>1497</c:v>
                </c:pt>
                <c:pt idx="51">
                  <c:v>1497</c:v>
                </c:pt>
              </c:numCache>
            </c:numRef>
          </c:val>
          <c:smooth val="0"/>
          <c:extLst>
            <c:ext xmlns:c16="http://schemas.microsoft.com/office/drawing/2014/chart" uri="{C3380CC4-5D6E-409C-BE32-E72D297353CC}">
              <c16:uniqueId val="{00000000-8DA3-0E49-A6E0-1ACB090A17AC}"/>
            </c:ext>
          </c:extLst>
        </c:ser>
        <c:ser>
          <c:idx val="1"/>
          <c:order val="1"/>
          <c:tx>
            <c:v>Clinton</c:v>
          </c:tx>
          <c:spPr>
            <a:ln w="12700">
              <a:solidFill>
                <a:srgbClr val="000000"/>
              </a:solidFill>
              <a:prstDash val="solid"/>
            </a:ln>
          </c:spPr>
          <c:marker>
            <c:symbol val="square"/>
            <c:size val="5"/>
            <c:spPr>
              <a:solidFill>
                <a:srgbClr val="A6A6A6"/>
              </a:solidFill>
              <a:ln>
                <a:solidFill>
                  <a:srgbClr val="969696"/>
                </a:solidFill>
                <a:prstDash val="solid"/>
              </a:ln>
            </c:spPr>
          </c:marker>
          <c:val>
            <c:numRef>
              <c:f>'Democrats 2008'!$N$3:$N$54</c:f>
              <c:numCache>
                <c:formatCode>General</c:formatCode>
                <c:ptCount val="52"/>
                <c:pt idx="0">
                  <c:v>0</c:v>
                </c:pt>
                <c:pt idx="1">
                  <c:v>22</c:v>
                </c:pt>
                <c:pt idx="2">
                  <c:v>22</c:v>
                </c:pt>
                <c:pt idx="3">
                  <c:v>47</c:v>
                </c:pt>
                <c:pt idx="4">
                  <c:v>47</c:v>
                </c:pt>
                <c:pt idx="5">
                  <c:v>47</c:v>
                </c:pt>
                <c:pt idx="6">
                  <c:v>47</c:v>
                </c:pt>
                <c:pt idx="7">
                  <c:v>47</c:v>
                </c:pt>
                <c:pt idx="8">
                  <c:v>103</c:v>
                </c:pt>
                <c:pt idx="9">
                  <c:v>138</c:v>
                </c:pt>
                <c:pt idx="10">
                  <c:v>508</c:v>
                </c:pt>
                <c:pt idx="11">
                  <c:v>508</c:v>
                </c:pt>
                <c:pt idx="12">
                  <c:v>508</c:v>
                </c:pt>
                <c:pt idx="13">
                  <c:v>508</c:v>
                </c:pt>
                <c:pt idx="14">
                  <c:v>508</c:v>
                </c:pt>
                <c:pt idx="15">
                  <c:v>508</c:v>
                </c:pt>
                <c:pt idx="16">
                  <c:v>508</c:v>
                </c:pt>
                <c:pt idx="17">
                  <c:v>508</c:v>
                </c:pt>
                <c:pt idx="18">
                  <c:v>601</c:v>
                </c:pt>
                <c:pt idx="19">
                  <c:v>601</c:v>
                </c:pt>
                <c:pt idx="20">
                  <c:v>601</c:v>
                </c:pt>
                <c:pt idx="21">
                  <c:v>708</c:v>
                </c:pt>
                <c:pt idx="22">
                  <c:v>734</c:v>
                </c:pt>
                <c:pt idx="23">
                  <c:v>966</c:v>
                </c:pt>
                <c:pt idx="24">
                  <c:v>966</c:v>
                </c:pt>
                <c:pt idx="25">
                  <c:v>1004</c:v>
                </c:pt>
                <c:pt idx="26">
                  <c:v>1072</c:v>
                </c:pt>
                <c:pt idx="27">
                  <c:v>1072</c:v>
                </c:pt>
                <c:pt idx="28">
                  <c:v>1072</c:v>
                </c:pt>
                <c:pt idx="29">
                  <c:v>1072</c:v>
                </c:pt>
                <c:pt idx="30">
                  <c:v>1072</c:v>
                </c:pt>
                <c:pt idx="31">
                  <c:v>1072</c:v>
                </c:pt>
                <c:pt idx="32">
                  <c:v>1072</c:v>
                </c:pt>
                <c:pt idx="33">
                  <c:v>1072</c:v>
                </c:pt>
                <c:pt idx="34">
                  <c:v>1072</c:v>
                </c:pt>
                <c:pt idx="35">
                  <c:v>1072</c:v>
                </c:pt>
                <c:pt idx="36">
                  <c:v>1072</c:v>
                </c:pt>
                <c:pt idx="37">
                  <c:v>1198</c:v>
                </c:pt>
                <c:pt idx="38">
                  <c:v>1339</c:v>
                </c:pt>
                <c:pt idx="39">
                  <c:v>1360</c:v>
                </c:pt>
                <c:pt idx="40">
                  <c:v>1360</c:v>
                </c:pt>
                <c:pt idx="41">
                  <c:v>1360</c:v>
                </c:pt>
                <c:pt idx="42">
                  <c:v>1360</c:v>
                </c:pt>
                <c:pt idx="43">
                  <c:v>1518</c:v>
                </c:pt>
                <c:pt idx="44">
                  <c:v>1590</c:v>
                </c:pt>
                <c:pt idx="45">
                  <c:v>1590</c:v>
                </c:pt>
                <c:pt idx="46">
                  <c:v>1618</c:v>
                </c:pt>
                <c:pt idx="47">
                  <c:v>1669</c:v>
                </c:pt>
                <c:pt idx="48">
                  <c:v>1669</c:v>
                </c:pt>
                <c:pt idx="49">
                  <c:v>1669</c:v>
                </c:pt>
                <c:pt idx="50">
                  <c:v>1684</c:v>
                </c:pt>
                <c:pt idx="51">
                  <c:v>1752</c:v>
                </c:pt>
              </c:numCache>
            </c:numRef>
          </c:val>
          <c:smooth val="0"/>
          <c:extLst>
            <c:ext xmlns:c16="http://schemas.microsoft.com/office/drawing/2014/chart" uri="{C3380CC4-5D6E-409C-BE32-E72D297353CC}">
              <c16:uniqueId val="{00000001-8DA3-0E49-A6E0-1ACB090A17AC}"/>
            </c:ext>
          </c:extLst>
        </c:ser>
        <c:dLbls>
          <c:showLegendKey val="0"/>
          <c:showVal val="0"/>
          <c:showCatName val="0"/>
          <c:showSerName val="0"/>
          <c:showPercent val="0"/>
          <c:showBubbleSize val="0"/>
        </c:dLbls>
        <c:marker val="1"/>
        <c:smooth val="0"/>
        <c:axId val="1955758944"/>
        <c:axId val="1"/>
      </c:lineChart>
      <c:catAx>
        <c:axId val="195575894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State Caucus/Primary</a:t>
                </a:r>
              </a:p>
            </c:rich>
          </c:tx>
          <c:layout>
            <c:manualLayout>
              <c:xMode val="edge"/>
              <c:yMode val="edge"/>
              <c:x val="0.30957838694670825"/>
              <c:y val="0.9336870742280810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4"/>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Delegates</a:t>
                </a:r>
              </a:p>
            </c:rich>
          </c:tx>
          <c:layout>
            <c:manualLayout>
              <c:xMode val="edge"/>
              <c:yMode val="edge"/>
              <c:x val="3.4188045969089753E-2"/>
              <c:y val="0.366047509510749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55758944"/>
        <c:crosses val="autoZero"/>
        <c:crossBetween val="between"/>
      </c:valAx>
      <c:spPr>
        <a:noFill/>
        <a:ln w="12700">
          <a:solidFill>
            <a:srgbClr val="808080"/>
          </a:solidFill>
          <a:prstDash val="solid"/>
        </a:ln>
      </c:spPr>
    </c:plotArea>
    <c:legend>
      <c:legendPos val="b"/>
      <c:layout>
        <c:manualLayout>
          <c:xMode val="edge"/>
          <c:yMode val="edge"/>
          <c:x val="0.59256982373920986"/>
          <c:y val="0.10296735379987614"/>
          <c:w val="0.31984320887678974"/>
          <c:h val="5.1031805715296821E-2"/>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Current Rules</a:t>
            </a:r>
          </a:p>
        </c:rich>
      </c:tx>
      <c:layout>
        <c:manualLayout>
          <c:xMode val="edge"/>
          <c:yMode val="edge"/>
          <c:x val="0.38034284411553237"/>
          <c:y val="3.1830164875799365E-2"/>
        </c:manualLayout>
      </c:layout>
      <c:overlay val="0"/>
      <c:spPr>
        <a:noFill/>
        <a:ln w="25400">
          <a:noFill/>
        </a:ln>
      </c:spPr>
    </c:title>
    <c:autoTitleDeleted val="0"/>
    <c:plotArea>
      <c:layout>
        <c:manualLayout>
          <c:layoutTarget val="inner"/>
          <c:xMode val="edge"/>
          <c:yMode val="edge"/>
          <c:x val="0.16880377104152278"/>
          <c:y val="0.1856763925729443"/>
          <c:w val="0.68211055188257375"/>
          <c:h val="0.71129966254218224"/>
        </c:manualLayout>
      </c:layout>
      <c:lineChart>
        <c:grouping val="standard"/>
        <c:varyColors val="0"/>
        <c:ser>
          <c:idx val="0"/>
          <c:order val="0"/>
          <c:tx>
            <c:v>Obama</c:v>
          </c:tx>
          <c:spPr>
            <a:ln w="12700">
              <a:solidFill>
                <a:srgbClr val="000000"/>
              </a:solidFill>
              <a:prstDash val="solid"/>
            </a:ln>
          </c:spPr>
          <c:marker>
            <c:symbol val="diamond"/>
            <c:size val="5"/>
            <c:spPr>
              <a:solidFill>
                <a:srgbClr val="000000"/>
              </a:solidFill>
              <a:ln>
                <a:solidFill>
                  <a:srgbClr val="000000"/>
                </a:solidFill>
                <a:prstDash val="solid"/>
              </a:ln>
            </c:spPr>
          </c:marker>
          <c:val>
            <c:numRef>
              <c:f>'Democrats 2008'!$V$3:$V$54</c:f>
              <c:numCache>
                <c:formatCode>General</c:formatCode>
                <c:ptCount val="52"/>
                <c:pt idx="0">
                  <c:v>16</c:v>
                </c:pt>
                <c:pt idx="1">
                  <c:v>25</c:v>
                </c:pt>
                <c:pt idx="2">
                  <c:v>25</c:v>
                </c:pt>
                <c:pt idx="3">
                  <c:v>38</c:v>
                </c:pt>
                <c:pt idx="4">
                  <c:v>63</c:v>
                </c:pt>
                <c:pt idx="5">
                  <c:v>63</c:v>
                </c:pt>
                <c:pt idx="6">
                  <c:v>89</c:v>
                </c:pt>
                <c:pt idx="7">
                  <c:v>98</c:v>
                </c:pt>
                <c:pt idx="8">
                  <c:v>123</c:v>
                </c:pt>
                <c:pt idx="9">
                  <c:v>131</c:v>
                </c:pt>
                <c:pt idx="10">
                  <c:v>292</c:v>
                </c:pt>
                <c:pt idx="11">
                  <c:v>328</c:v>
                </c:pt>
                <c:pt idx="12">
                  <c:v>354</c:v>
                </c:pt>
                <c:pt idx="13">
                  <c:v>363</c:v>
                </c:pt>
                <c:pt idx="14">
                  <c:v>422</c:v>
                </c:pt>
                <c:pt idx="15">
                  <c:v>437</c:v>
                </c:pt>
                <c:pt idx="16">
                  <c:v>541</c:v>
                </c:pt>
                <c:pt idx="17">
                  <c:v>564</c:v>
                </c:pt>
                <c:pt idx="18">
                  <c:v>602</c:v>
                </c:pt>
                <c:pt idx="19">
                  <c:v>650</c:v>
                </c:pt>
                <c:pt idx="20">
                  <c:v>686</c:v>
                </c:pt>
                <c:pt idx="21">
                  <c:v>734</c:v>
                </c:pt>
                <c:pt idx="22">
                  <c:v>746</c:v>
                </c:pt>
                <c:pt idx="23">
                  <c:v>839</c:v>
                </c:pt>
                <c:pt idx="24">
                  <c:v>847</c:v>
                </c:pt>
                <c:pt idx="25">
                  <c:v>861</c:v>
                </c:pt>
                <c:pt idx="26">
                  <c:v>889</c:v>
                </c:pt>
                <c:pt idx="27">
                  <c:v>903</c:v>
                </c:pt>
                <c:pt idx="28">
                  <c:v>936</c:v>
                </c:pt>
                <c:pt idx="29">
                  <c:v>989</c:v>
                </c:pt>
                <c:pt idx="30">
                  <c:v>1005</c:v>
                </c:pt>
                <c:pt idx="31">
                  <c:v>1020</c:v>
                </c:pt>
                <c:pt idx="32">
                  <c:v>1031</c:v>
                </c:pt>
                <c:pt idx="33">
                  <c:v>1073</c:v>
                </c:pt>
                <c:pt idx="34">
                  <c:v>1127</c:v>
                </c:pt>
                <c:pt idx="35">
                  <c:v>1141</c:v>
                </c:pt>
                <c:pt idx="36">
                  <c:v>1183</c:v>
                </c:pt>
                <c:pt idx="37">
                  <c:v>1282</c:v>
                </c:pt>
                <c:pt idx="38">
                  <c:v>1348</c:v>
                </c:pt>
                <c:pt idx="39">
                  <c:v>1356</c:v>
                </c:pt>
                <c:pt idx="40">
                  <c:v>1365</c:v>
                </c:pt>
                <c:pt idx="41">
                  <c:v>1372</c:v>
                </c:pt>
                <c:pt idx="42">
                  <c:v>1391</c:v>
                </c:pt>
                <c:pt idx="43">
                  <c:v>1464</c:v>
                </c:pt>
                <c:pt idx="44">
                  <c:v>1498</c:v>
                </c:pt>
                <c:pt idx="45">
                  <c:v>1563</c:v>
                </c:pt>
                <c:pt idx="46">
                  <c:v>1571</c:v>
                </c:pt>
                <c:pt idx="47">
                  <c:v>1585</c:v>
                </c:pt>
                <c:pt idx="48">
                  <c:v>1616</c:v>
                </c:pt>
                <c:pt idx="49">
                  <c:v>1625</c:v>
                </c:pt>
                <c:pt idx="50">
                  <c:v>1632</c:v>
                </c:pt>
                <c:pt idx="51">
                  <c:v>1649</c:v>
                </c:pt>
              </c:numCache>
            </c:numRef>
          </c:val>
          <c:smooth val="0"/>
          <c:extLst>
            <c:ext xmlns:c16="http://schemas.microsoft.com/office/drawing/2014/chart" uri="{C3380CC4-5D6E-409C-BE32-E72D297353CC}">
              <c16:uniqueId val="{00000000-59C4-2E4E-9167-34A75718A697}"/>
            </c:ext>
          </c:extLst>
        </c:ser>
        <c:ser>
          <c:idx val="1"/>
          <c:order val="1"/>
          <c:tx>
            <c:v>Clinton</c:v>
          </c:tx>
          <c:spPr>
            <a:ln w="12700">
              <a:solidFill>
                <a:srgbClr val="969696"/>
              </a:solidFill>
              <a:prstDash val="solid"/>
            </a:ln>
          </c:spPr>
          <c:marker>
            <c:symbol val="circle"/>
            <c:size val="5"/>
            <c:spPr>
              <a:solidFill>
                <a:srgbClr val="969696"/>
              </a:solidFill>
              <a:ln>
                <a:solidFill>
                  <a:srgbClr val="969696"/>
                </a:solidFill>
                <a:prstDash val="solid"/>
              </a:ln>
            </c:spPr>
          </c:marker>
          <c:val>
            <c:numRef>
              <c:f>'Democrats 2008'!$W$3:$W$54</c:f>
              <c:numCache>
                <c:formatCode>General</c:formatCode>
                <c:ptCount val="52"/>
                <c:pt idx="0">
                  <c:v>15</c:v>
                </c:pt>
                <c:pt idx="1">
                  <c:v>24</c:v>
                </c:pt>
                <c:pt idx="2">
                  <c:v>24</c:v>
                </c:pt>
                <c:pt idx="3">
                  <c:v>36</c:v>
                </c:pt>
                <c:pt idx="4">
                  <c:v>48</c:v>
                </c:pt>
                <c:pt idx="5">
                  <c:v>48</c:v>
                </c:pt>
                <c:pt idx="6">
                  <c:v>73</c:v>
                </c:pt>
                <c:pt idx="7">
                  <c:v>77</c:v>
                </c:pt>
                <c:pt idx="8">
                  <c:v>108</c:v>
                </c:pt>
                <c:pt idx="9">
                  <c:v>135</c:v>
                </c:pt>
                <c:pt idx="10">
                  <c:v>339</c:v>
                </c:pt>
                <c:pt idx="11">
                  <c:v>358</c:v>
                </c:pt>
                <c:pt idx="12">
                  <c:v>380</c:v>
                </c:pt>
                <c:pt idx="13">
                  <c:v>386</c:v>
                </c:pt>
                <c:pt idx="14">
                  <c:v>412</c:v>
                </c:pt>
                <c:pt idx="15">
                  <c:v>415</c:v>
                </c:pt>
                <c:pt idx="16">
                  <c:v>464</c:v>
                </c:pt>
                <c:pt idx="17">
                  <c:v>473</c:v>
                </c:pt>
                <c:pt idx="18">
                  <c:v>528</c:v>
                </c:pt>
                <c:pt idx="19">
                  <c:v>552</c:v>
                </c:pt>
                <c:pt idx="20">
                  <c:v>588</c:v>
                </c:pt>
                <c:pt idx="21">
                  <c:v>647</c:v>
                </c:pt>
                <c:pt idx="22">
                  <c:v>660</c:v>
                </c:pt>
                <c:pt idx="23">
                  <c:v>799</c:v>
                </c:pt>
                <c:pt idx="24">
                  <c:v>804</c:v>
                </c:pt>
                <c:pt idx="25">
                  <c:v>828</c:v>
                </c:pt>
                <c:pt idx="26">
                  <c:v>868</c:v>
                </c:pt>
                <c:pt idx="27">
                  <c:v>877</c:v>
                </c:pt>
                <c:pt idx="28">
                  <c:v>899</c:v>
                </c:pt>
                <c:pt idx="29">
                  <c:v>924</c:v>
                </c:pt>
                <c:pt idx="30">
                  <c:v>932</c:v>
                </c:pt>
                <c:pt idx="31">
                  <c:v>941</c:v>
                </c:pt>
                <c:pt idx="32">
                  <c:v>944</c:v>
                </c:pt>
                <c:pt idx="33">
                  <c:v>972</c:v>
                </c:pt>
                <c:pt idx="34">
                  <c:v>1001</c:v>
                </c:pt>
                <c:pt idx="35">
                  <c:v>1007</c:v>
                </c:pt>
                <c:pt idx="36">
                  <c:v>1039</c:v>
                </c:pt>
                <c:pt idx="37">
                  <c:v>1133</c:v>
                </c:pt>
                <c:pt idx="38">
                  <c:v>1208</c:v>
                </c:pt>
                <c:pt idx="39">
                  <c:v>1220</c:v>
                </c:pt>
                <c:pt idx="40">
                  <c:v>1226</c:v>
                </c:pt>
                <c:pt idx="41">
                  <c:v>1231</c:v>
                </c:pt>
                <c:pt idx="42">
                  <c:v>1245</c:v>
                </c:pt>
                <c:pt idx="43">
                  <c:v>1328</c:v>
                </c:pt>
                <c:pt idx="44">
                  <c:v>1366</c:v>
                </c:pt>
                <c:pt idx="45">
                  <c:v>1416</c:v>
                </c:pt>
                <c:pt idx="46">
                  <c:v>1436</c:v>
                </c:pt>
                <c:pt idx="47">
                  <c:v>1473</c:v>
                </c:pt>
                <c:pt idx="48">
                  <c:v>1494</c:v>
                </c:pt>
                <c:pt idx="49">
                  <c:v>1501</c:v>
                </c:pt>
                <c:pt idx="50">
                  <c:v>1509</c:v>
                </c:pt>
                <c:pt idx="51">
                  <c:v>1547</c:v>
                </c:pt>
              </c:numCache>
            </c:numRef>
          </c:val>
          <c:smooth val="0"/>
          <c:extLst>
            <c:ext xmlns:c16="http://schemas.microsoft.com/office/drawing/2014/chart" uri="{C3380CC4-5D6E-409C-BE32-E72D297353CC}">
              <c16:uniqueId val="{00000001-59C4-2E4E-9167-34A75718A697}"/>
            </c:ext>
          </c:extLst>
        </c:ser>
        <c:dLbls>
          <c:showLegendKey val="0"/>
          <c:showVal val="0"/>
          <c:showCatName val="0"/>
          <c:showSerName val="0"/>
          <c:showPercent val="0"/>
          <c:showBubbleSize val="0"/>
        </c:dLbls>
        <c:marker val="1"/>
        <c:smooth val="0"/>
        <c:axId val="1955825792"/>
        <c:axId val="1"/>
      </c:lineChart>
      <c:catAx>
        <c:axId val="19558257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State Caucus/Primary</a:t>
                </a:r>
              </a:p>
            </c:rich>
          </c:tx>
          <c:layout>
            <c:manualLayout>
              <c:xMode val="edge"/>
              <c:yMode val="edge"/>
              <c:x val="0.3246965259632078"/>
              <c:y val="0.942061382520555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3"/>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Delegates</a:t>
                </a:r>
              </a:p>
            </c:rich>
          </c:tx>
          <c:layout>
            <c:manualLayout>
              <c:xMode val="edge"/>
              <c:yMode val="edge"/>
              <c:x val="3.418795924451537E-2"/>
              <c:y val="0.3660475486144342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55825792"/>
        <c:crosses val="autoZero"/>
        <c:crossBetween val="between"/>
      </c:valAx>
      <c:spPr>
        <a:noFill/>
        <a:ln w="12700">
          <a:solidFill>
            <a:srgbClr val="808080"/>
          </a:solidFill>
          <a:prstDash val="solid"/>
        </a:ln>
      </c:spPr>
    </c:plotArea>
    <c:legend>
      <c:legendPos val="b"/>
      <c:layout>
        <c:manualLayout>
          <c:xMode val="edge"/>
          <c:yMode val="edge"/>
          <c:x val="0.61117110639566485"/>
          <c:y val="9.0950537260190548E-2"/>
          <c:w val="0.2854528874313873"/>
          <c:h val="5.018597468134163E-2"/>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Primary and Caucus Delegates</a:t>
            </a:r>
          </a:p>
        </c:rich>
      </c:tx>
      <c:layout>
        <c:manualLayout>
          <c:xMode val="edge"/>
          <c:yMode val="edge"/>
          <c:x val="0.3148153242892831"/>
          <c:y val="2.9166608598703923E-2"/>
        </c:manualLayout>
      </c:layout>
      <c:overlay val="0"/>
      <c:spPr>
        <a:noFill/>
        <a:ln w="25400">
          <a:noFill/>
        </a:ln>
      </c:spPr>
    </c:title>
    <c:autoTitleDeleted val="0"/>
    <c:plotArea>
      <c:layout>
        <c:manualLayout>
          <c:layoutTarget val="inner"/>
          <c:xMode val="edge"/>
          <c:yMode val="edge"/>
          <c:x val="0.13299685164939046"/>
          <c:y val="0.15208364274829661"/>
          <c:w val="0.8434357300803117"/>
          <c:h val="0.69583474901275433"/>
        </c:manualLayout>
      </c:layout>
      <c:barChart>
        <c:barDir val="col"/>
        <c:grouping val="clustered"/>
        <c:varyColors val="0"/>
        <c:ser>
          <c:idx val="0"/>
          <c:order val="0"/>
          <c:tx>
            <c:v>Under Proportional Rules</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'Republicans 2008'!$J$2:$M$2</c:f>
              <c:strCache>
                <c:ptCount val="4"/>
                <c:pt idx="0">
                  <c:v>Huckabee</c:v>
                </c:pt>
                <c:pt idx="1">
                  <c:v>Romney</c:v>
                </c:pt>
                <c:pt idx="2">
                  <c:v>McCain</c:v>
                </c:pt>
                <c:pt idx="3">
                  <c:v>Paul</c:v>
                </c:pt>
              </c:strCache>
            </c:strRef>
          </c:cat>
          <c:val>
            <c:numRef>
              <c:f>'Republicans 2008'!$J$55:$M$55</c:f>
              <c:numCache>
                <c:formatCode>0</c:formatCode>
                <c:ptCount val="4"/>
                <c:pt idx="0">
                  <c:v>424.05000000000007</c:v>
                </c:pt>
                <c:pt idx="1">
                  <c:v>439.5299999999998</c:v>
                </c:pt>
                <c:pt idx="2">
                  <c:v>687.55</c:v>
                </c:pt>
                <c:pt idx="3">
                  <c:v>111.27999999999999</c:v>
                </c:pt>
              </c:numCache>
            </c:numRef>
          </c:val>
          <c:extLst>
            <c:ext xmlns:c16="http://schemas.microsoft.com/office/drawing/2014/chart" uri="{C3380CC4-5D6E-409C-BE32-E72D297353CC}">
              <c16:uniqueId val="{00000000-64C0-4648-AE52-97E8D9D1987A}"/>
            </c:ext>
          </c:extLst>
        </c:ser>
        <c:ser>
          <c:idx val="1"/>
          <c:order val="1"/>
          <c:tx>
            <c:v>Current Rules</c:v>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'Republicans 2008'!$J$2:$M$2</c:f>
              <c:strCache>
                <c:ptCount val="4"/>
                <c:pt idx="0">
                  <c:v>Huckabee</c:v>
                </c:pt>
                <c:pt idx="1">
                  <c:v>Romney</c:v>
                </c:pt>
                <c:pt idx="2">
                  <c:v>McCain</c:v>
                </c:pt>
                <c:pt idx="3">
                  <c:v>Paul</c:v>
                </c:pt>
              </c:strCache>
            </c:strRef>
          </c:cat>
          <c:val>
            <c:numRef>
              <c:f>'Republicans 2008'!$J$58:$M$58</c:f>
              <c:numCache>
                <c:formatCode>General</c:formatCode>
                <c:ptCount val="4"/>
                <c:pt idx="0">
                  <c:v>251</c:v>
                </c:pt>
                <c:pt idx="1">
                  <c:v>255</c:v>
                </c:pt>
                <c:pt idx="2">
                  <c:v>1226</c:v>
                </c:pt>
                <c:pt idx="3">
                  <c:v>21</c:v>
                </c:pt>
              </c:numCache>
            </c:numRef>
          </c:val>
          <c:extLst>
            <c:ext xmlns:c16="http://schemas.microsoft.com/office/drawing/2014/chart" uri="{C3380CC4-5D6E-409C-BE32-E72D297353CC}">
              <c16:uniqueId val="{00000001-64C0-4648-AE52-97E8D9D1987A}"/>
            </c:ext>
          </c:extLst>
        </c:ser>
        <c:dLbls>
          <c:showLegendKey val="0"/>
          <c:showVal val="0"/>
          <c:showCatName val="0"/>
          <c:showSerName val="0"/>
          <c:showPercent val="0"/>
          <c:showBubbleSize val="0"/>
        </c:dLbls>
        <c:gapWidth val="150"/>
        <c:axId val="1956022336"/>
        <c:axId val="1"/>
      </c:barChart>
      <c:catAx>
        <c:axId val="195602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Pledged Delegates</a:t>
                </a:r>
              </a:p>
            </c:rich>
          </c:tx>
          <c:layout>
            <c:manualLayout>
              <c:xMode val="edge"/>
              <c:yMode val="edge"/>
              <c:x val="2.6936090819972804E-2"/>
              <c:y val="0.3708340882168489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956022336"/>
        <c:crosses val="autoZero"/>
        <c:crossBetween val="between"/>
        <c:majorUnit val="200"/>
      </c:valAx>
      <c:spPr>
        <a:noFill/>
        <a:ln w="12700">
          <a:solidFill>
            <a:srgbClr val="808080"/>
          </a:solidFill>
          <a:prstDash val="solid"/>
        </a:ln>
      </c:spPr>
    </c:plotArea>
    <c:legend>
      <c:legendPos val="r"/>
      <c:layout>
        <c:manualLayout>
          <c:xMode val="edge"/>
          <c:yMode val="edge"/>
          <c:x val="0.35542152863422194"/>
          <c:y val="0.93510185120665235"/>
          <c:w val="0.39558217120450312"/>
          <c:h val="5.3097345132743334E-2"/>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Current Rules</a:t>
            </a:r>
          </a:p>
        </c:rich>
      </c:tx>
      <c:layout>
        <c:manualLayout>
          <c:xMode val="edge"/>
          <c:yMode val="edge"/>
          <c:x val="0.38034284411553237"/>
          <c:y val="3.1830164875799365E-2"/>
        </c:manualLayout>
      </c:layout>
      <c:overlay val="0"/>
      <c:spPr>
        <a:noFill/>
        <a:ln w="25400">
          <a:noFill/>
        </a:ln>
      </c:spPr>
    </c:title>
    <c:autoTitleDeleted val="0"/>
    <c:plotArea>
      <c:layout>
        <c:manualLayout>
          <c:layoutTarget val="inner"/>
          <c:xMode val="edge"/>
          <c:yMode val="edge"/>
          <c:x val="0.16880377104152303"/>
          <c:y val="0.18567639257294405"/>
          <c:w val="0.68211055188257408"/>
          <c:h val="0.71129966254218224"/>
        </c:manualLayout>
      </c:layout>
      <c:lineChart>
        <c:grouping val="standard"/>
        <c:varyColors val="0"/>
        <c:ser>
          <c:idx val="0"/>
          <c:order val="0"/>
          <c:tx>
            <c:strRef>
              <c:f>'Democrats 2016'!$T$2:$T$3</c:f>
              <c:strCache>
                <c:ptCount val="2"/>
                <c:pt idx="0">
                  <c:v>Clinton</c:v>
                </c:pt>
              </c:strCache>
            </c:strRef>
          </c:tx>
          <c:spPr>
            <a:ln w="12700">
              <a:solidFill>
                <a:srgbClr val="000000"/>
              </a:solidFill>
              <a:prstDash val="solid"/>
            </a:ln>
          </c:spPr>
          <c:marker>
            <c:symbol val="diamond"/>
            <c:size val="5"/>
            <c:spPr>
              <a:solidFill>
                <a:srgbClr val="000000"/>
              </a:solidFill>
              <a:ln>
                <a:solidFill>
                  <a:srgbClr val="000000"/>
                </a:solidFill>
                <a:prstDash val="solid"/>
              </a:ln>
            </c:spPr>
          </c:marker>
          <c:cat>
            <c:numRef>
              <c:f>'Democrats 2016'!$F$7:$F$63</c:f>
              <c:numCache>
                <c:formatCode>General</c:formatCode>
                <c:ptCount val="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numCache>
            </c:numRef>
          </c:cat>
          <c:val>
            <c:numRef>
              <c:f>'Democrats 2016'!$T$7:$T$63</c:f>
              <c:numCache>
                <c:formatCode>General</c:formatCode>
                <c:ptCount val="57"/>
                <c:pt idx="0">
                  <c:v>23</c:v>
                </c:pt>
                <c:pt idx="1">
                  <c:v>32</c:v>
                </c:pt>
                <c:pt idx="2">
                  <c:v>52</c:v>
                </c:pt>
                <c:pt idx="3">
                  <c:v>91</c:v>
                </c:pt>
                <c:pt idx="4">
                  <c:v>153</c:v>
                </c:pt>
                <c:pt idx="5">
                  <c:v>153</c:v>
                </c:pt>
                <c:pt idx="6">
                  <c:v>300</c:v>
                </c:pt>
                <c:pt idx="7">
                  <c:v>344</c:v>
                </c:pt>
                <c:pt idx="8">
                  <c:v>361</c:v>
                </c:pt>
                <c:pt idx="9">
                  <c:v>392</c:v>
                </c:pt>
                <c:pt idx="10">
                  <c:v>438</c:v>
                </c:pt>
                <c:pt idx="11">
                  <c:v>511</c:v>
                </c:pt>
                <c:pt idx="12">
                  <c:v>515</c:v>
                </c:pt>
                <c:pt idx="13">
                  <c:v>540</c:v>
                </c:pt>
                <c:pt idx="14">
                  <c:v>562</c:v>
                </c:pt>
                <c:pt idx="15">
                  <c:v>566</c:v>
                </c:pt>
                <c:pt idx="16">
                  <c:v>610</c:v>
                </c:pt>
                <c:pt idx="17">
                  <c:v>620</c:v>
                </c:pt>
                <c:pt idx="18">
                  <c:v>630</c:v>
                </c:pt>
                <c:pt idx="19">
                  <c:v>667</c:v>
                </c:pt>
                <c:pt idx="20">
                  <c:v>675</c:v>
                </c:pt>
                <c:pt idx="21">
                  <c:v>738</c:v>
                </c:pt>
                <c:pt idx="22">
                  <c:v>769</c:v>
                </c:pt>
                <c:pt idx="23">
                  <c:v>773</c:v>
                </c:pt>
                <c:pt idx="24">
                  <c:v>854</c:v>
                </c:pt>
                <c:pt idx="25">
                  <c:v>914</c:v>
                </c:pt>
                <c:pt idx="26">
                  <c:v>950</c:v>
                </c:pt>
                <c:pt idx="27">
                  <c:v>1029</c:v>
                </c:pt>
                <c:pt idx="28">
                  <c:v>1170</c:v>
                </c:pt>
                <c:pt idx="29">
                  <c:v>1176</c:v>
                </c:pt>
                <c:pt idx="30">
                  <c:v>1181</c:v>
                </c:pt>
                <c:pt idx="31">
                  <c:v>1223</c:v>
                </c:pt>
                <c:pt idx="32">
                  <c:v>1250</c:v>
                </c:pt>
                <c:pt idx="33">
                  <c:v>1258</c:v>
                </c:pt>
                <c:pt idx="34">
                  <c:v>1261</c:v>
                </c:pt>
                <c:pt idx="35">
                  <c:v>1299</c:v>
                </c:pt>
                <c:pt idx="36">
                  <c:v>1306</c:v>
                </c:pt>
                <c:pt idx="37">
                  <c:v>1445</c:v>
                </c:pt>
                <c:pt idx="38">
                  <c:v>1456</c:v>
                </c:pt>
                <c:pt idx="39">
                  <c:v>1562</c:v>
                </c:pt>
                <c:pt idx="40">
                  <c:v>1574</c:v>
                </c:pt>
                <c:pt idx="41">
                  <c:v>1602</c:v>
                </c:pt>
                <c:pt idx="42">
                  <c:v>1662</c:v>
                </c:pt>
                <c:pt idx="43">
                  <c:v>1701</c:v>
                </c:pt>
                <c:pt idx="44">
                  <c:v>1705</c:v>
                </c:pt>
                <c:pt idx="45">
                  <c:v>1716</c:v>
                </c:pt>
                <c:pt idx="46">
                  <c:v>1741</c:v>
                </c:pt>
                <c:pt idx="47">
                  <c:v>1769</c:v>
                </c:pt>
                <c:pt idx="48">
                  <c:v>1776</c:v>
                </c:pt>
                <c:pt idx="49">
                  <c:v>1812</c:v>
                </c:pt>
                <c:pt idx="50">
                  <c:v>2081</c:v>
                </c:pt>
                <c:pt idx="51">
                  <c:v>2091</c:v>
                </c:pt>
                <c:pt idx="52">
                  <c:v>2170</c:v>
                </c:pt>
                <c:pt idx="53">
                  <c:v>2175</c:v>
                </c:pt>
                <c:pt idx="54">
                  <c:v>2193</c:v>
                </c:pt>
                <c:pt idx="55">
                  <c:v>2203</c:v>
                </c:pt>
                <c:pt idx="56">
                  <c:v>2219</c:v>
                </c:pt>
              </c:numCache>
            </c:numRef>
          </c:val>
          <c:smooth val="0"/>
          <c:extLst>
            <c:ext xmlns:c16="http://schemas.microsoft.com/office/drawing/2014/chart" uri="{C3380CC4-5D6E-409C-BE32-E72D297353CC}">
              <c16:uniqueId val="{00000000-B469-5F40-A44B-7040371FBE4B}"/>
            </c:ext>
          </c:extLst>
        </c:ser>
        <c:ser>
          <c:idx val="1"/>
          <c:order val="1"/>
          <c:tx>
            <c:strRef>
              <c:f>'Democrats 2016'!$U$2:$U$3</c:f>
              <c:strCache>
                <c:ptCount val="2"/>
                <c:pt idx="0">
                  <c:v>Sanders</c:v>
                </c:pt>
              </c:strCache>
            </c:strRef>
          </c:tx>
          <c:spPr>
            <a:ln w="12700">
              <a:solidFill>
                <a:srgbClr val="969696"/>
              </a:solidFill>
              <a:prstDash val="solid"/>
            </a:ln>
          </c:spPr>
          <c:marker>
            <c:symbol val="circle"/>
            <c:size val="5"/>
            <c:spPr>
              <a:solidFill>
                <a:srgbClr val="969696"/>
              </a:solidFill>
              <a:ln>
                <a:solidFill>
                  <a:srgbClr val="969696"/>
                </a:solidFill>
                <a:prstDash val="solid"/>
              </a:ln>
            </c:spPr>
          </c:marker>
          <c:cat>
            <c:numRef>
              <c:f>'Democrats 2016'!$F$7:$F$63</c:f>
              <c:numCache>
                <c:formatCode>General</c:formatCode>
                <c:ptCount val="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numCache>
            </c:numRef>
          </c:cat>
          <c:val>
            <c:numRef>
              <c:f>'Democrats 2016'!$U$7:$U$63</c:f>
              <c:numCache>
                <c:formatCode>General</c:formatCode>
                <c:ptCount val="57"/>
                <c:pt idx="0">
                  <c:v>21</c:v>
                </c:pt>
                <c:pt idx="1">
                  <c:v>36</c:v>
                </c:pt>
                <c:pt idx="2">
                  <c:v>51</c:v>
                </c:pt>
                <c:pt idx="3">
                  <c:v>65</c:v>
                </c:pt>
                <c:pt idx="4">
                  <c:v>98</c:v>
                </c:pt>
                <c:pt idx="5">
                  <c:v>114</c:v>
                </c:pt>
                <c:pt idx="6">
                  <c:v>189</c:v>
                </c:pt>
                <c:pt idx="7">
                  <c:v>212</c:v>
                </c:pt>
                <c:pt idx="8">
                  <c:v>233</c:v>
                </c:pt>
                <c:pt idx="9">
                  <c:v>279</c:v>
                </c:pt>
                <c:pt idx="10">
                  <c:v>324</c:v>
                </c:pt>
                <c:pt idx="11">
                  <c:v>353</c:v>
                </c:pt>
                <c:pt idx="12">
                  <c:v>362</c:v>
                </c:pt>
                <c:pt idx="13">
                  <c:v>403</c:v>
                </c:pt>
                <c:pt idx="14">
                  <c:v>413</c:v>
                </c:pt>
                <c:pt idx="15">
                  <c:v>415</c:v>
                </c:pt>
                <c:pt idx="16">
                  <c:v>424</c:v>
                </c:pt>
                <c:pt idx="17">
                  <c:v>447</c:v>
                </c:pt>
                <c:pt idx="18">
                  <c:v>462</c:v>
                </c:pt>
                <c:pt idx="19">
                  <c:v>476</c:v>
                </c:pt>
                <c:pt idx="20">
                  <c:v>493</c:v>
                </c:pt>
                <c:pt idx="21">
                  <c:v>560</c:v>
                </c:pt>
                <c:pt idx="22">
                  <c:v>565</c:v>
                </c:pt>
                <c:pt idx="23">
                  <c:v>567</c:v>
                </c:pt>
                <c:pt idx="24">
                  <c:v>629</c:v>
                </c:pt>
                <c:pt idx="25">
                  <c:v>676</c:v>
                </c:pt>
                <c:pt idx="26">
                  <c:v>711</c:v>
                </c:pt>
                <c:pt idx="27">
                  <c:v>788</c:v>
                </c:pt>
                <c:pt idx="28">
                  <c:v>861</c:v>
                </c:pt>
                <c:pt idx="29">
                  <c:v>888</c:v>
                </c:pt>
                <c:pt idx="30">
                  <c:v>906</c:v>
                </c:pt>
                <c:pt idx="31">
                  <c:v>939</c:v>
                </c:pt>
                <c:pt idx="32">
                  <c:v>1013</c:v>
                </c:pt>
                <c:pt idx="33">
                  <c:v>1030</c:v>
                </c:pt>
                <c:pt idx="34">
                  <c:v>1043</c:v>
                </c:pt>
                <c:pt idx="35">
                  <c:v>1091</c:v>
                </c:pt>
                <c:pt idx="36">
                  <c:v>1098</c:v>
                </c:pt>
                <c:pt idx="37">
                  <c:v>1206</c:v>
                </c:pt>
                <c:pt idx="38">
                  <c:v>1219</c:v>
                </c:pt>
                <c:pt idx="39">
                  <c:v>1302</c:v>
                </c:pt>
                <c:pt idx="40">
                  <c:v>1311</c:v>
                </c:pt>
                <c:pt idx="41">
                  <c:v>1338</c:v>
                </c:pt>
                <c:pt idx="42">
                  <c:v>1373</c:v>
                </c:pt>
                <c:pt idx="43">
                  <c:v>1417</c:v>
                </c:pt>
                <c:pt idx="44">
                  <c:v>1420</c:v>
                </c:pt>
                <c:pt idx="45">
                  <c:v>1438</c:v>
                </c:pt>
                <c:pt idx="46">
                  <c:v>1474</c:v>
                </c:pt>
                <c:pt idx="47">
                  <c:v>1501</c:v>
                </c:pt>
                <c:pt idx="48">
                  <c:v>1501</c:v>
                </c:pt>
                <c:pt idx="49">
                  <c:v>1525</c:v>
                </c:pt>
                <c:pt idx="50">
                  <c:v>1731</c:v>
                </c:pt>
                <c:pt idx="51">
                  <c:v>1742</c:v>
                </c:pt>
                <c:pt idx="52">
                  <c:v>1789</c:v>
                </c:pt>
                <c:pt idx="53">
                  <c:v>1802</c:v>
                </c:pt>
                <c:pt idx="54">
                  <c:v>1818</c:v>
                </c:pt>
                <c:pt idx="55">
                  <c:v>1828</c:v>
                </c:pt>
                <c:pt idx="56">
                  <c:v>1832</c:v>
                </c:pt>
              </c:numCache>
            </c:numRef>
          </c:val>
          <c:smooth val="0"/>
          <c:extLst>
            <c:ext xmlns:c16="http://schemas.microsoft.com/office/drawing/2014/chart" uri="{C3380CC4-5D6E-409C-BE32-E72D297353CC}">
              <c16:uniqueId val="{00000001-B469-5F40-A44B-7040371FBE4B}"/>
            </c:ext>
          </c:extLst>
        </c:ser>
        <c:dLbls>
          <c:showLegendKey val="0"/>
          <c:showVal val="0"/>
          <c:showCatName val="0"/>
          <c:showSerName val="0"/>
          <c:showPercent val="0"/>
          <c:showBubbleSize val="0"/>
        </c:dLbls>
        <c:marker val="1"/>
        <c:smooth val="0"/>
        <c:axId val="1955874656"/>
        <c:axId val="1"/>
      </c:lineChart>
      <c:catAx>
        <c:axId val="195587465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State Caucus/Primary</a:t>
                </a:r>
              </a:p>
            </c:rich>
          </c:tx>
          <c:layout>
            <c:manualLayout>
              <c:xMode val="edge"/>
              <c:yMode val="edge"/>
              <c:x val="0.3246965259632078"/>
              <c:y val="0.942061382520555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3"/>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Delegates</a:t>
                </a:r>
              </a:p>
            </c:rich>
          </c:tx>
          <c:layout>
            <c:manualLayout>
              <c:xMode val="edge"/>
              <c:yMode val="edge"/>
              <c:x val="3.418795924451537E-2"/>
              <c:y val="0.3660475486144342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55874656"/>
        <c:crosses val="autoZero"/>
        <c:crossBetween val="between"/>
      </c:valAx>
      <c:spPr>
        <a:noFill/>
        <a:ln w="12700">
          <a:solidFill>
            <a:srgbClr val="808080"/>
          </a:solidFill>
          <a:prstDash val="solid"/>
        </a:ln>
      </c:spPr>
    </c:plotArea>
    <c:legend>
      <c:legendPos val="b"/>
      <c:layout>
        <c:manualLayout>
          <c:xMode val="edge"/>
          <c:yMode val="edge"/>
          <c:x val="0.61117110639566485"/>
          <c:y val="9.0950537260190548E-2"/>
          <c:w val="0.2854528874313873"/>
          <c:h val="5.018597468134163E-2"/>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Winner-take-all</a:t>
            </a:r>
          </a:p>
        </c:rich>
      </c:tx>
      <c:layout>
        <c:manualLayout>
          <c:xMode val="edge"/>
          <c:yMode val="edge"/>
          <c:x val="0.38034284411553237"/>
          <c:y val="3.1830164875799365E-2"/>
        </c:manualLayout>
      </c:layout>
      <c:overlay val="0"/>
      <c:spPr>
        <a:noFill/>
        <a:ln w="25400">
          <a:noFill/>
        </a:ln>
      </c:spPr>
    </c:title>
    <c:autoTitleDeleted val="0"/>
    <c:plotArea>
      <c:layout>
        <c:manualLayout>
          <c:layoutTarget val="inner"/>
          <c:xMode val="edge"/>
          <c:yMode val="edge"/>
          <c:x val="0.16880377104152303"/>
          <c:y val="0.18567639257294405"/>
          <c:w val="0.68211055188257408"/>
          <c:h val="0.71129966254218224"/>
        </c:manualLayout>
      </c:layout>
      <c:lineChart>
        <c:grouping val="standard"/>
        <c:varyColors val="0"/>
        <c:ser>
          <c:idx val="0"/>
          <c:order val="0"/>
          <c:tx>
            <c:strRef>
              <c:f>'Democrats 2016'!$T$2:$T$3</c:f>
              <c:strCache>
                <c:ptCount val="2"/>
                <c:pt idx="0">
                  <c:v>Clinton</c:v>
                </c:pt>
              </c:strCache>
            </c:strRef>
          </c:tx>
          <c:spPr>
            <a:ln w="12700">
              <a:solidFill>
                <a:srgbClr val="000000"/>
              </a:solidFill>
              <a:prstDash val="solid"/>
            </a:ln>
          </c:spPr>
          <c:marker>
            <c:symbol val="diamond"/>
            <c:size val="5"/>
            <c:spPr>
              <a:solidFill>
                <a:srgbClr val="000000"/>
              </a:solidFill>
              <a:ln>
                <a:solidFill>
                  <a:srgbClr val="000000"/>
                </a:solidFill>
                <a:prstDash val="solid"/>
              </a:ln>
            </c:spPr>
          </c:marker>
          <c:cat>
            <c:numRef>
              <c:f>'Democrats 2016'!$F$7:$F$63</c:f>
              <c:numCache>
                <c:formatCode>General</c:formatCode>
                <c:ptCount val="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numCache>
            </c:numRef>
          </c:cat>
          <c:val>
            <c:numRef>
              <c:f>'Democrats 2016'!$Q$7:$Q$63</c:f>
              <c:numCache>
                <c:formatCode>General</c:formatCode>
                <c:ptCount val="57"/>
                <c:pt idx="0">
                  <c:v>44</c:v>
                </c:pt>
                <c:pt idx="1">
                  <c:v>44</c:v>
                </c:pt>
                <c:pt idx="2">
                  <c:v>79</c:v>
                </c:pt>
                <c:pt idx="3">
                  <c:v>132</c:v>
                </c:pt>
                <c:pt idx="4">
                  <c:v>227</c:v>
                </c:pt>
                <c:pt idx="5">
                  <c:v>227</c:v>
                </c:pt>
                <c:pt idx="6">
                  <c:v>449</c:v>
                </c:pt>
                <c:pt idx="7">
                  <c:v>516</c:v>
                </c:pt>
                <c:pt idx="8">
                  <c:v>516</c:v>
                </c:pt>
                <c:pt idx="9">
                  <c:v>516</c:v>
                </c:pt>
                <c:pt idx="10">
                  <c:v>607</c:v>
                </c:pt>
                <c:pt idx="11">
                  <c:v>709</c:v>
                </c:pt>
                <c:pt idx="12">
                  <c:v>709</c:v>
                </c:pt>
                <c:pt idx="13">
                  <c:v>709</c:v>
                </c:pt>
                <c:pt idx="14">
                  <c:v>741</c:v>
                </c:pt>
                <c:pt idx="15">
                  <c:v>747</c:v>
                </c:pt>
                <c:pt idx="16">
                  <c:v>800</c:v>
                </c:pt>
                <c:pt idx="17">
                  <c:v>800</c:v>
                </c:pt>
                <c:pt idx="18">
                  <c:v>800</c:v>
                </c:pt>
                <c:pt idx="19">
                  <c:v>851</c:v>
                </c:pt>
                <c:pt idx="20">
                  <c:v>851</c:v>
                </c:pt>
                <c:pt idx="21">
                  <c:v>851</c:v>
                </c:pt>
                <c:pt idx="22">
                  <c:v>887</c:v>
                </c:pt>
                <c:pt idx="23">
                  <c:v>893</c:v>
                </c:pt>
                <c:pt idx="24">
                  <c:v>1036</c:v>
                </c:pt>
                <c:pt idx="25">
                  <c:v>1143</c:v>
                </c:pt>
                <c:pt idx="26">
                  <c:v>1214</c:v>
                </c:pt>
                <c:pt idx="27">
                  <c:v>1370</c:v>
                </c:pt>
                <c:pt idx="28">
                  <c:v>1584</c:v>
                </c:pt>
                <c:pt idx="29">
                  <c:v>1584</c:v>
                </c:pt>
                <c:pt idx="30">
                  <c:v>1584</c:v>
                </c:pt>
                <c:pt idx="31">
                  <c:v>1659</c:v>
                </c:pt>
                <c:pt idx="32">
                  <c:v>1659</c:v>
                </c:pt>
                <c:pt idx="33">
                  <c:v>1659</c:v>
                </c:pt>
                <c:pt idx="34">
                  <c:v>1659</c:v>
                </c:pt>
                <c:pt idx="35">
                  <c:v>1659</c:v>
                </c:pt>
                <c:pt idx="36">
                  <c:v>1659</c:v>
                </c:pt>
                <c:pt idx="37">
                  <c:v>1906</c:v>
                </c:pt>
                <c:pt idx="38">
                  <c:v>1906</c:v>
                </c:pt>
                <c:pt idx="39">
                  <c:v>2095</c:v>
                </c:pt>
                <c:pt idx="40">
                  <c:v>2116</c:v>
                </c:pt>
                <c:pt idx="41">
                  <c:v>2171</c:v>
                </c:pt>
                <c:pt idx="42">
                  <c:v>2266</c:v>
                </c:pt>
                <c:pt idx="43">
                  <c:v>2266</c:v>
                </c:pt>
                <c:pt idx="44">
                  <c:v>2273</c:v>
                </c:pt>
                <c:pt idx="45">
                  <c:v>2273</c:v>
                </c:pt>
                <c:pt idx="46">
                  <c:v>2273</c:v>
                </c:pt>
                <c:pt idx="47">
                  <c:v>2328</c:v>
                </c:pt>
                <c:pt idx="48">
                  <c:v>2335</c:v>
                </c:pt>
                <c:pt idx="49">
                  <c:v>2395</c:v>
                </c:pt>
                <c:pt idx="50">
                  <c:v>2870</c:v>
                </c:pt>
                <c:pt idx="51">
                  <c:v>2870</c:v>
                </c:pt>
                <c:pt idx="52">
                  <c:v>2996</c:v>
                </c:pt>
                <c:pt idx="53">
                  <c:v>2996</c:v>
                </c:pt>
                <c:pt idx="54">
                  <c:v>3030</c:v>
                </c:pt>
                <c:pt idx="55">
                  <c:v>3050</c:v>
                </c:pt>
                <c:pt idx="56">
                  <c:v>3070</c:v>
                </c:pt>
              </c:numCache>
            </c:numRef>
          </c:val>
          <c:smooth val="0"/>
          <c:extLst>
            <c:ext xmlns:c16="http://schemas.microsoft.com/office/drawing/2014/chart" uri="{C3380CC4-5D6E-409C-BE32-E72D297353CC}">
              <c16:uniqueId val="{00000000-A078-0449-9C6C-B05760894E76}"/>
            </c:ext>
          </c:extLst>
        </c:ser>
        <c:ser>
          <c:idx val="1"/>
          <c:order val="1"/>
          <c:tx>
            <c:strRef>
              <c:f>'Democrats 2016'!$U$2:$U$3</c:f>
              <c:strCache>
                <c:ptCount val="2"/>
                <c:pt idx="0">
                  <c:v>Sanders</c:v>
                </c:pt>
              </c:strCache>
            </c:strRef>
          </c:tx>
          <c:spPr>
            <a:ln w="12700">
              <a:solidFill>
                <a:srgbClr val="969696"/>
              </a:solidFill>
              <a:prstDash val="solid"/>
            </a:ln>
          </c:spPr>
          <c:marker>
            <c:symbol val="circle"/>
            <c:size val="5"/>
            <c:spPr>
              <a:solidFill>
                <a:srgbClr val="969696"/>
              </a:solidFill>
              <a:ln>
                <a:solidFill>
                  <a:srgbClr val="969696"/>
                </a:solidFill>
                <a:prstDash val="solid"/>
              </a:ln>
            </c:spPr>
          </c:marker>
          <c:cat>
            <c:numRef>
              <c:f>'Democrats 2016'!$F$7:$F$63</c:f>
              <c:numCache>
                <c:formatCode>General</c:formatCode>
                <c:ptCount val="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numCache>
            </c:numRef>
          </c:cat>
          <c:val>
            <c:numRef>
              <c:f>'Democrats 2016'!$R$7:$R$63</c:f>
              <c:numCache>
                <c:formatCode>General</c:formatCode>
                <c:ptCount val="57"/>
                <c:pt idx="0">
                  <c:v>0</c:v>
                </c:pt>
                <c:pt idx="1">
                  <c:v>24</c:v>
                </c:pt>
                <c:pt idx="2">
                  <c:v>24</c:v>
                </c:pt>
                <c:pt idx="3">
                  <c:v>24</c:v>
                </c:pt>
                <c:pt idx="4">
                  <c:v>24</c:v>
                </c:pt>
                <c:pt idx="5">
                  <c:v>40</c:v>
                </c:pt>
                <c:pt idx="6">
                  <c:v>40</c:v>
                </c:pt>
                <c:pt idx="7">
                  <c:v>40</c:v>
                </c:pt>
                <c:pt idx="8">
                  <c:v>78</c:v>
                </c:pt>
                <c:pt idx="9">
                  <c:v>155</c:v>
                </c:pt>
                <c:pt idx="10">
                  <c:v>155</c:v>
                </c:pt>
                <c:pt idx="11">
                  <c:v>155</c:v>
                </c:pt>
                <c:pt idx="12">
                  <c:v>168</c:v>
                </c:pt>
                <c:pt idx="13">
                  <c:v>234</c:v>
                </c:pt>
                <c:pt idx="14">
                  <c:v>234</c:v>
                </c:pt>
                <c:pt idx="15">
                  <c:v>234</c:v>
                </c:pt>
                <c:pt idx="16">
                  <c:v>234</c:v>
                </c:pt>
                <c:pt idx="17">
                  <c:v>267</c:v>
                </c:pt>
                <c:pt idx="18">
                  <c:v>292</c:v>
                </c:pt>
                <c:pt idx="19">
                  <c:v>292</c:v>
                </c:pt>
                <c:pt idx="20">
                  <c:v>317</c:v>
                </c:pt>
                <c:pt idx="21">
                  <c:v>447</c:v>
                </c:pt>
                <c:pt idx="22">
                  <c:v>447</c:v>
                </c:pt>
                <c:pt idx="23">
                  <c:v>447</c:v>
                </c:pt>
                <c:pt idx="24">
                  <c:v>447</c:v>
                </c:pt>
                <c:pt idx="25">
                  <c:v>447</c:v>
                </c:pt>
                <c:pt idx="26">
                  <c:v>447</c:v>
                </c:pt>
                <c:pt idx="27">
                  <c:v>447</c:v>
                </c:pt>
                <c:pt idx="28">
                  <c:v>447</c:v>
                </c:pt>
                <c:pt idx="29">
                  <c:v>480</c:v>
                </c:pt>
                <c:pt idx="30">
                  <c:v>503</c:v>
                </c:pt>
                <c:pt idx="31">
                  <c:v>503</c:v>
                </c:pt>
                <c:pt idx="32">
                  <c:v>604</c:v>
                </c:pt>
                <c:pt idx="33">
                  <c:v>629</c:v>
                </c:pt>
                <c:pt idx="34">
                  <c:v>645</c:v>
                </c:pt>
                <c:pt idx="35">
                  <c:v>731</c:v>
                </c:pt>
                <c:pt idx="36">
                  <c:v>745</c:v>
                </c:pt>
                <c:pt idx="37">
                  <c:v>745</c:v>
                </c:pt>
                <c:pt idx="38">
                  <c:v>769</c:v>
                </c:pt>
                <c:pt idx="39">
                  <c:v>769</c:v>
                </c:pt>
                <c:pt idx="40">
                  <c:v>769</c:v>
                </c:pt>
                <c:pt idx="41">
                  <c:v>769</c:v>
                </c:pt>
                <c:pt idx="42">
                  <c:v>769</c:v>
                </c:pt>
                <c:pt idx="43">
                  <c:v>858</c:v>
                </c:pt>
                <c:pt idx="44">
                  <c:v>858</c:v>
                </c:pt>
                <c:pt idx="45">
                  <c:v>887</c:v>
                </c:pt>
                <c:pt idx="46">
                  <c:v>948</c:v>
                </c:pt>
                <c:pt idx="47">
                  <c:v>948</c:v>
                </c:pt>
                <c:pt idx="48">
                  <c:v>948</c:v>
                </c:pt>
                <c:pt idx="49">
                  <c:v>948</c:v>
                </c:pt>
                <c:pt idx="50">
                  <c:v>948</c:v>
                </c:pt>
                <c:pt idx="51">
                  <c:v>969</c:v>
                </c:pt>
                <c:pt idx="52">
                  <c:v>969</c:v>
                </c:pt>
                <c:pt idx="53">
                  <c:v>987</c:v>
                </c:pt>
                <c:pt idx="54">
                  <c:v>987</c:v>
                </c:pt>
                <c:pt idx="55">
                  <c:v>987</c:v>
                </c:pt>
                <c:pt idx="56">
                  <c:v>987</c:v>
                </c:pt>
              </c:numCache>
            </c:numRef>
          </c:val>
          <c:smooth val="0"/>
          <c:extLst>
            <c:ext xmlns:c16="http://schemas.microsoft.com/office/drawing/2014/chart" uri="{C3380CC4-5D6E-409C-BE32-E72D297353CC}">
              <c16:uniqueId val="{00000001-A078-0449-9C6C-B05760894E76}"/>
            </c:ext>
          </c:extLst>
        </c:ser>
        <c:dLbls>
          <c:showLegendKey val="0"/>
          <c:showVal val="0"/>
          <c:showCatName val="0"/>
          <c:showSerName val="0"/>
          <c:showPercent val="0"/>
          <c:showBubbleSize val="0"/>
        </c:dLbls>
        <c:marker val="1"/>
        <c:smooth val="0"/>
        <c:axId val="1955949792"/>
        <c:axId val="1"/>
      </c:lineChart>
      <c:catAx>
        <c:axId val="19559497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State Caucus/Primary</a:t>
                </a:r>
              </a:p>
            </c:rich>
          </c:tx>
          <c:layout>
            <c:manualLayout>
              <c:xMode val="edge"/>
              <c:yMode val="edge"/>
              <c:x val="0.3246965259632078"/>
              <c:y val="0.942061382520555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3"/>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Delegates</a:t>
                </a:r>
              </a:p>
            </c:rich>
          </c:tx>
          <c:layout>
            <c:manualLayout>
              <c:xMode val="edge"/>
              <c:yMode val="edge"/>
              <c:x val="3.418795924451537E-2"/>
              <c:y val="0.3660475486144342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55949792"/>
        <c:crosses val="autoZero"/>
        <c:crossBetween val="between"/>
      </c:valAx>
      <c:spPr>
        <a:noFill/>
        <a:ln w="12700">
          <a:solidFill>
            <a:srgbClr val="808080"/>
          </a:solidFill>
          <a:prstDash val="solid"/>
        </a:ln>
      </c:spPr>
    </c:plotArea>
    <c:legend>
      <c:legendPos val="b"/>
      <c:layout>
        <c:manualLayout>
          <c:xMode val="edge"/>
          <c:yMode val="edge"/>
          <c:x val="0.61117110639566485"/>
          <c:y val="9.0950537260190548E-2"/>
          <c:w val="0.2854528874313873"/>
          <c:h val="5.018597468134163E-2"/>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Trump</a:t>
            </a:r>
          </a:p>
        </c:rich>
      </c:tx>
      <c:layout>
        <c:manualLayout>
          <c:xMode val="edge"/>
          <c:yMode val="edge"/>
          <c:x val="0.38034277098341429"/>
          <c:y val="3.1830359812618357E-2"/>
        </c:manualLayout>
      </c:layout>
      <c:overlay val="0"/>
      <c:spPr>
        <a:noFill/>
        <a:ln w="25400">
          <a:noFill/>
        </a:ln>
      </c:spPr>
    </c:title>
    <c:autoTitleDeleted val="0"/>
    <c:plotArea>
      <c:layout>
        <c:manualLayout>
          <c:layoutTarget val="inner"/>
          <c:xMode val="edge"/>
          <c:yMode val="edge"/>
          <c:x val="0.16880377104152303"/>
          <c:y val="0.18567639257294405"/>
          <c:w val="0.68211055188257408"/>
          <c:h val="0.71129966254218224"/>
        </c:manualLayout>
      </c:layout>
      <c:lineChart>
        <c:grouping val="standard"/>
        <c:varyColors val="0"/>
        <c:ser>
          <c:idx val="0"/>
          <c:order val="0"/>
          <c:tx>
            <c:strRef>
              <c:f>'Republicans 2016'!$W$1</c:f>
              <c:strCache>
                <c:ptCount val="1"/>
                <c:pt idx="0">
                  <c:v>current</c:v>
                </c:pt>
              </c:strCache>
            </c:strRef>
          </c:tx>
          <c:spPr>
            <a:ln w="12700">
              <a:solidFill>
                <a:srgbClr val="000000"/>
              </a:solidFill>
              <a:prstDash val="solid"/>
            </a:ln>
          </c:spPr>
          <c:marker>
            <c:symbol val="diamond"/>
            <c:size val="5"/>
            <c:spPr>
              <a:solidFill>
                <a:srgbClr val="000000"/>
              </a:solidFill>
              <a:ln>
                <a:solidFill>
                  <a:srgbClr val="000000"/>
                </a:solidFill>
                <a:prstDash val="solid"/>
              </a:ln>
            </c:spPr>
          </c:marker>
          <c:cat>
            <c:numRef>
              <c:f>'Democrats 2016'!$F$7:$F$63</c:f>
              <c:numCache>
                <c:formatCode>General</c:formatCode>
                <c:ptCount val="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numCache>
            </c:numRef>
          </c:cat>
          <c:val>
            <c:numRef>
              <c:f>'Republicans 2016'!$W$5:$W$60</c:f>
              <c:numCache>
                <c:formatCode>General</c:formatCode>
                <c:ptCount val="56"/>
                <c:pt idx="0">
                  <c:v>7</c:v>
                </c:pt>
                <c:pt idx="1">
                  <c:v>19</c:v>
                </c:pt>
                <c:pt idx="2">
                  <c:v>69</c:v>
                </c:pt>
                <c:pt idx="3">
                  <c:v>85</c:v>
                </c:pt>
                <c:pt idx="4">
                  <c:v>86</c:v>
                </c:pt>
                <c:pt idx="5">
                  <c:v>103</c:v>
                </c:pt>
                <c:pt idx="6">
                  <c:v>111</c:v>
                </c:pt>
                <c:pt idx="7">
                  <c:v>159</c:v>
                </c:pt>
                <c:pt idx="8">
                  <c:v>192</c:v>
                </c:pt>
                <c:pt idx="9">
                  <c:v>206</c:v>
                </c:pt>
                <c:pt idx="10">
                  <c:v>214</c:v>
                </c:pt>
                <c:pt idx="11">
                  <c:v>236</c:v>
                </c:pt>
                <c:pt idx="12">
                  <c:v>278</c:v>
                </c:pt>
                <c:pt idx="13">
                  <c:v>294</c:v>
                </c:pt>
                <c:pt idx="14">
                  <c:v>305</c:v>
                </c:pt>
                <c:pt idx="15">
                  <c:v>341</c:v>
                </c:pt>
                <c:pt idx="16">
                  <c:v>350</c:v>
                </c:pt>
                <c:pt idx="17">
                  <c:v>375</c:v>
                </c:pt>
                <c:pt idx="18">
                  <c:v>392</c:v>
                </c:pt>
                <c:pt idx="19">
                  <c:v>401</c:v>
                </c:pt>
                <c:pt idx="20">
                  <c:v>401</c:v>
                </c:pt>
                <c:pt idx="21">
                  <c:v>426</c:v>
                </c:pt>
                <c:pt idx="22">
                  <c:v>451</c:v>
                </c:pt>
                <c:pt idx="23">
                  <c:v>463</c:v>
                </c:pt>
                <c:pt idx="24">
                  <c:v>474</c:v>
                </c:pt>
                <c:pt idx="25">
                  <c:v>482</c:v>
                </c:pt>
                <c:pt idx="26">
                  <c:v>482</c:v>
                </c:pt>
                <c:pt idx="27">
                  <c:v>491</c:v>
                </c:pt>
                <c:pt idx="28">
                  <c:v>492</c:v>
                </c:pt>
                <c:pt idx="29">
                  <c:v>492</c:v>
                </c:pt>
                <c:pt idx="30">
                  <c:v>501</c:v>
                </c:pt>
                <c:pt idx="31">
                  <c:v>530</c:v>
                </c:pt>
                <c:pt idx="32">
                  <c:v>567</c:v>
                </c:pt>
                <c:pt idx="33">
                  <c:v>621</c:v>
                </c:pt>
                <c:pt idx="34">
                  <c:v>720</c:v>
                </c:pt>
                <c:pt idx="35">
                  <c:v>720</c:v>
                </c:pt>
                <c:pt idx="36">
                  <c:v>778</c:v>
                </c:pt>
                <c:pt idx="37">
                  <c:v>787</c:v>
                </c:pt>
                <c:pt idx="38">
                  <c:v>803</c:v>
                </c:pt>
                <c:pt idx="39">
                  <c:v>809</c:v>
                </c:pt>
                <c:pt idx="40">
                  <c:v>898</c:v>
                </c:pt>
                <c:pt idx="41">
                  <c:v>910</c:v>
                </c:pt>
                <c:pt idx="42">
                  <c:v>974</c:v>
                </c:pt>
                <c:pt idx="43">
                  <c:v>1012</c:v>
                </c:pt>
                <c:pt idx="44">
                  <c:v>1028</c:v>
                </c:pt>
                <c:pt idx="45">
                  <c:v>1056</c:v>
                </c:pt>
                <c:pt idx="46">
                  <c:v>1113</c:v>
                </c:pt>
                <c:pt idx="47">
                  <c:v>1145</c:v>
                </c:pt>
                <c:pt idx="48">
                  <c:v>1181</c:v>
                </c:pt>
                <c:pt idx="49">
                  <c:v>1199</c:v>
                </c:pt>
                <c:pt idx="50">
                  <c:v>1239</c:v>
                </c:pt>
                <c:pt idx="51">
                  <c:v>1411</c:v>
                </c:pt>
                <c:pt idx="52">
                  <c:v>1438</c:v>
                </c:pt>
                <c:pt idx="53">
                  <c:v>1489</c:v>
                </c:pt>
                <c:pt idx="54">
                  <c:v>1513</c:v>
                </c:pt>
                <c:pt idx="55">
                  <c:v>1542</c:v>
                </c:pt>
              </c:numCache>
            </c:numRef>
          </c:val>
          <c:smooth val="0"/>
          <c:extLst>
            <c:ext xmlns:c16="http://schemas.microsoft.com/office/drawing/2014/chart" uri="{C3380CC4-5D6E-409C-BE32-E72D297353CC}">
              <c16:uniqueId val="{00000000-A006-6F4F-9FB2-00FE534DBD11}"/>
            </c:ext>
          </c:extLst>
        </c:ser>
        <c:ser>
          <c:idx val="1"/>
          <c:order val="1"/>
          <c:tx>
            <c:strRef>
              <c:f>'Republicans 2016'!$T$1</c:f>
              <c:strCache>
                <c:ptCount val="1"/>
                <c:pt idx="0">
                  <c:v>if winner-take-all</c:v>
                </c:pt>
              </c:strCache>
            </c:strRef>
          </c:tx>
          <c:spPr>
            <a:ln w="12700">
              <a:solidFill>
                <a:srgbClr val="969696"/>
              </a:solidFill>
              <a:prstDash val="solid"/>
            </a:ln>
          </c:spPr>
          <c:marker>
            <c:symbol val="circle"/>
            <c:size val="5"/>
            <c:spPr>
              <a:solidFill>
                <a:srgbClr val="969696"/>
              </a:solidFill>
              <a:ln>
                <a:solidFill>
                  <a:srgbClr val="969696"/>
                </a:solidFill>
                <a:prstDash val="solid"/>
              </a:ln>
            </c:spPr>
          </c:marker>
          <c:cat>
            <c:numRef>
              <c:f>'Democrats 2016'!$F$7:$F$63</c:f>
              <c:numCache>
                <c:formatCode>General</c:formatCode>
                <c:ptCount val="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numCache>
            </c:numRef>
          </c:cat>
          <c:val>
            <c:numRef>
              <c:f>'Republicans 2016'!$U$5:$U$60</c:f>
              <c:numCache>
                <c:formatCode>General</c:formatCode>
                <c:ptCount val="56"/>
                <c:pt idx="0">
                  <c:v>0</c:v>
                </c:pt>
                <c:pt idx="1">
                  <c:v>23</c:v>
                </c:pt>
                <c:pt idx="2">
                  <c:v>73</c:v>
                </c:pt>
                <c:pt idx="3">
                  <c:v>103</c:v>
                </c:pt>
                <c:pt idx="4">
                  <c:v>140</c:v>
                </c:pt>
                <c:pt idx="5">
                  <c:v>189</c:v>
                </c:pt>
                <c:pt idx="6">
                  <c:v>205</c:v>
                </c:pt>
                <c:pt idx="7">
                  <c:v>205</c:v>
                </c:pt>
                <c:pt idx="8">
                  <c:v>263</c:v>
                </c:pt>
                <c:pt idx="9">
                  <c:v>263</c:v>
                </c:pt>
                <c:pt idx="10">
                  <c:v>263</c:v>
                </c:pt>
                <c:pt idx="11">
                  <c:v>305</c:v>
                </c:pt>
                <c:pt idx="12">
                  <c:v>381</c:v>
                </c:pt>
                <c:pt idx="13">
                  <c:v>421</c:v>
                </c:pt>
                <c:pt idx="14">
                  <c:v>421</c:v>
                </c:pt>
                <c:pt idx="15">
                  <c:v>471</c:v>
                </c:pt>
                <c:pt idx="16">
                  <c:v>471</c:v>
                </c:pt>
                <c:pt idx="17">
                  <c:v>517</c:v>
                </c:pt>
                <c:pt idx="18">
                  <c:v>563</c:v>
                </c:pt>
                <c:pt idx="19">
                  <c:v>563</c:v>
                </c:pt>
                <c:pt idx="20">
                  <c:v>563</c:v>
                </c:pt>
                <c:pt idx="21">
                  <c:v>603</c:v>
                </c:pt>
                <c:pt idx="22">
                  <c:v>662</c:v>
                </c:pt>
                <c:pt idx="23">
                  <c:v>662</c:v>
                </c:pt>
                <c:pt idx="24">
                  <c:v>681</c:v>
                </c:pt>
                <c:pt idx="25">
                  <c:v>681</c:v>
                </c:pt>
                <c:pt idx="26">
                  <c:v>681</c:v>
                </c:pt>
                <c:pt idx="27">
                  <c:v>690</c:v>
                </c:pt>
                <c:pt idx="28">
                  <c:v>690</c:v>
                </c:pt>
                <c:pt idx="29">
                  <c:v>690</c:v>
                </c:pt>
                <c:pt idx="30">
                  <c:v>699</c:v>
                </c:pt>
                <c:pt idx="31">
                  <c:v>771</c:v>
                </c:pt>
                <c:pt idx="32">
                  <c:v>823</c:v>
                </c:pt>
                <c:pt idx="33">
                  <c:v>892</c:v>
                </c:pt>
                <c:pt idx="34">
                  <c:v>991</c:v>
                </c:pt>
                <c:pt idx="35">
                  <c:v>991</c:v>
                </c:pt>
                <c:pt idx="36">
                  <c:v>1049</c:v>
                </c:pt>
                <c:pt idx="37">
                  <c:v>1058</c:v>
                </c:pt>
                <c:pt idx="38">
                  <c:v>1086</c:v>
                </c:pt>
                <c:pt idx="39">
                  <c:v>1086</c:v>
                </c:pt>
                <c:pt idx="40">
                  <c:v>1181</c:v>
                </c:pt>
                <c:pt idx="41">
                  <c:v>1200</c:v>
                </c:pt>
                <c:pt idx="42">
                  <c:v>1271</c:v>
                </c:pt>
                <c:pt idx="43">
                  <c:v>1309</c:v>
                </c:pt>
                <c:pt idx="44">
                  <c:v>1325</c:v>
                </c:pt>
                <c:pt idx="45">
                  <c:v>1353</c:v>
                </c:pt>
                <c:pt idx="46">
                  <c:v>1410</c:v>
                </c:pt>
                <c:pt idx="47">
                  <c:v>1444</c:v>
                </c:pt>
                <c:pt idx="48">
                  <c:v>1480</c:v>
                </c:pt>
                <c:pt idx="49">
                  <c:v>1508</c:v>
                </c:pt>
                <c:pt idx="50">
                  <c:v>1552</c:v>
                </c:pt>
                <c:pt idx="51">
                  <c:v>1724</c:v>
                </c:pt>
                <c:pt idx="52">
                  <c:v>1751</c:v>
                </c:pt>
                <c:pt idx="53">
                  <c:v>1802</c:v>
                </c:pt>
                <c:pt idx="54">
                  <c:v>1826</c:v>
                </c:pt>
                <c:pt idx="55">
                  <c:v>1855</c:v>
                </c:pt>
              </c:numCache>
            </c:numRef>
          </c:val>
          <c:smooth val="0"/>
          <c:extLst>
            <c:ext xmlns:c16="http://schemas.microsoft.com/office/drawing/2014/chart" uri="{C3380CC4-5D6E-409C-BE32-E72D297353CC}">
              <c16:uniqueId val="{00000001-A006-6F4F-9FB2-00FE534DBD11}"/>
            </c:ext>
          </c:extLst>
        </c:ser>
        <c:dLbls>
          <c:showLegendKey val="0"/>
          <c:showVal val="0"/>
          <c:showCatName val="0"/>
          <c:showSerName val="0"/>
          <c:showPercent val="0"/>
          <c:showBubbleSize val="0"/>
        </c:dLbls>
        <c:marker val="1"/>
        <c:smooth val="0"/>
        <c:axId val="1956104816"/>
        <c:axId val="1"/>
      </c:lineChart>
      <c:catAx>
        <c:axId val="195610481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State Caucus/Primary</a:t>
                </a:r>
              </a:p>
            </c:rich>
          </c:tx>
          <c:layout>
            <c:manualLayout>
              <c:xMode val="edge"/>
              <c:yMode val="edge"/>
              <c:x val="0.3927817054783046"/>
              <c:y val="0.942061397388617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3"/>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Delegates</a:t>
                </a:r>
              </a:p>
            </c:rich>
          </c:tx>
          <c:layout>
            <c:manualLayout>
              <c:xMode val="edge"/>
              <c:yMode val="edge"/>
              <c:x val="3.4187971184453013E-2"/>
              <c:y val="0.366047642778829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56104816"/>
        <c:crosses val="autoZero"/>
        <c:crossBetween val="between"/>
      </c:valAx>
      <c:spPr>
        <a:noFill/>
        <a:ln w="12700">
          <a:solidFill>
            <a:srgbClr val="808080"/>
          </a:solidFill>
          <a:prstDash val="solid"/>
        </a:ln>
      </c:spPr>
    </c:plotArea>
    <c:legend>
      <c:legendPos val="b"/>
      <c:layout>
        <c:manualLayout>
          <c:xMode val="edge"/>
          <c:yMode val="edge"/>
          <c:x val="0.61117105042720721"/>
          <c:y val="5.5507425495863648E-2"/>
          <c:w val="0.2854528396716367"/>
          <c:h val="8.5629024220073735E-2"/>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469900</xdr:colOff>
      <xdr:row>65</xdr:row>
      <xdr:rowOff>76200</xdr:rowOff>
    </xdr:from>
    <xdr:to>
      <xdr:col>18</xdr:col>
      <xdr:colOff>215900</xdr:colOff>
      <xdr:row>88</xdr:row>
      <xdr:rowOff>114300</xdr:rowOff>
    </xdr:to>
    <xdr:graphicFrame macro="">
      <xdr:nvGraphicFramePr>
        <xdr:cNvPr id="1158" name="Chart 2">
          <a:extLst>
            <a:ext uri="{FF2B5EF4-FFF2-40B4-BE49-F238E27FC236}">
              <a16:creationId xmlns:a16="http://schemas.microsoft.com/office/drawing/2014/main" id="{6809FBF0-EC5C-DF44-B2E2-3FA948F81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444500</xdr:colOff>
      <xdr:row>125</xdr:row>
      <xdr:rowOff>63500</xdr:rowOff>
    </xdr:from>
    <xdr:to>
      <xdr:col>17</xdr:col>
      <xdr:colOff>12700</xdr:colOff>
      <xdr:row>155</xdr:row>
      <xdr:rowOff>12700</xdr:rowOff>
    </xdr:to>
    <xdr:graphicFrame macro="">
      <xdr:nvGraphicFramePr>
        <xdr:cNvPr id="1159" name="Chart 5">
          <a:extLst>
            <a:ext uri="{FF2B5EF4-FFF2-40B4-BE49-F238E27FC236}">
              <a16:creationId xmlns:a16="http://schemas.microsoft.com/office/drawing/2014/main" id="{E4EDEC9C-C9C9-1A4D-A1D2-9F79C0A93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92</xdr:row>
      <xdr:rowOff>76200</xdr:rowOff>
    </xdr:from>
    <xdr:to>
      <xdr:col>16</xdr:col>
      <xdr:colOff>635000</xdr:colOff>
      <xdr:row>122</xdr:row>
      <xdr:rowOff>114300</xdr:rowOff>
    </xdr:to>
    <xdr:graphicFrame macro="">
      <xdr:nvGraphicFramePr>
        <xdr:cNvPr id="1160" name="Chart 6">
          <a:extLst>
            <a:ext uri="{FF2B5EF4-FFF2-40B4-BE49-F238E27FC236}">
              <a16:creationId xmlns:a16="http://schemas.microsoft.com/office/drawing/2014/main" id="{80E8F8CF-2B19-514B-A786-A09D292A4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63</xdr:row>
      <xdr:rowOff>63500</xdr:rowOff>
    </xdr:from>
    <xdr:to>
      <xdr:col>15</xdr:col>
      <xdr:colOff>584200</xdr:colOff>
      <xdr:row>91</xdr:row>
      <xdr:rowOff>114300</xdr:rowOff>
    </xdr:to>
    <xdr:graphicFrame macro="">
      <xdr:nvGraphicFramePr>
        <xdr:cNvPr id="2092" name="Chart 1">
          <a:extLst>
            <a:ext uri="{FF2B5EF4-FFF2-40B4-BE49-F238E27FC236}">
              <a16:creationId xmlns:a16="http://schemas.microsoft.com/office/drawing/2014/main" id="{E0D1408C-35D8-6440-BFCB-F61A3F995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800100</xdr:colOff>
      <xdr:row>73</xdr:row>
      <xdr:rowOff>88900</xdr:rowOff>
    </xdr:from>
    <xdr:to>
      <xdr:col>20</xdr:col>
      <xdr:colOff>723900</xdr:colOff>
      <xdr:row>103</xdr:row>
      <xdr:rowOff>114300</xdr:rowOff>
    </xdr:to>
    <xdr:graphicFrame macro="">
      <xdr:nvGraphicFramePr>
        <xdr:cNvPr id="20533" name="Chart 6">
          <a:extLst>
            <a:ext uri="{FF2B5EF4-FFF2-40B4-BE49-F238E27FC236}">
              <a16:creationId xmlns:a16="http://schemas.microsoft.com/office/drawing/2014/main" id="{30183AE0-04DA-0044-B41E-1130B48C8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787400</xdr:colOff>
      <xdr:row>109</xdr:row>
      <xdr:rowOff>12700</xdr:rowOff>
    </xdr:from>
    <xdr:to>
      <xdr:col>20</xdr:col>
      <xdr:colOff>711200</xdr:colOff>
      <xdr:row>139</xdr:row>
      <xdr:rowOff>38100</xdr:rowOff>
    </xdr:to>
    <xdr:graphicFrame macro="">
      <xdr:nvGraphicFramePr>
        <xdr:cNvPr id="20534" name="Chart 6">
          <a:extLst>
            <a:ext uri="{FF2B5EF4-FFF2-40B4-BE49-F238E27FC236}">
              <a16:creationId xmlns:a16="http://schemas.microsoft.com/office/drawing/2014/main" id="{4A760F56-BE0F-F04D-AFB5-C5BA3B055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24</xdr:col>
      <xdr:colOff>622300</xdr:colOff>
      <xdr:row>8</xdr:row>
      <xdr:rowOff>152400</xdr:rowOff>
    </xdr:from>
    <xdr:to>
      <xdr:col>31</xdr:col>
      <xdr:colOff>812800</xdr:colOff>
      <xdr:row>41</xdr:row>
      <xdr:rowOff>139700</xdr:rowOff>
    </xdr:to>
    <xdr:graphicFrame macro="">
      <xdr:nvGraphicFramePr>
        <xdr:cNvPr id="21526" name="Chart 6">
          <a:extLst>
            <a:ext uri="{FF2B5EF4-FFF2-40B4-BE49-F238E27FC236}">
              <a16:creationId xmlns:a16="http://schemas.microsoft.com/office/drawing/2014/main" id="{D8886405-8B4A-0C44-8219-7CAE8DB74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www.realclearpolitics.com/epolls/2012/president/republican_vote_count.html" TargetMode="External"/><Relationship Id="rId21" Type="http://schemas.openxmlformats.org/officeDocument/2006/relationships/hyperlink" Target="http://www.realclearpolitics.com/epolls/2012/president/nd/north_dakota_republican_presidential_caucus-3176.html" TargetMode="External"/><Relationship Id="rId42" Type="http://schemas.openxmlformats.org/officeDocument/2006/relationships/hyperlink" Target="http://www.realclearpolitics.com/epolls/2012/president/nc/north_carolina_republican_presidential_primary-1769.html" TargetMode="External"/><Relationship Id="rId47" Type="http://schemas.openxmlformats.org/officeDocument/2006/relationships/hyperlink" Target="http://www.realclearpolitics.com/epolls/2012/president/ky/kentucky_republican_presidential_primary-1767.html" TargetMode="External"/><Relationship Id="rId63" Type="http://schemas.openxmlformats.org/officeDocument/2006/relationships/hyperlink" Target="http://www.realclearpolitics.com/epolls/2012/president/me/maine_republican_presidential_primary-1746.html" TargetMode="External"/><Relationship Id="rId68" Type="http://schemas.openxmlformats.org/officeDocument/2006/relationships/hyperlink" Target="http://www.realclearpolitics.com/epolls/2012/president/ga/georgia_republican_presidential_primary-1602.html" TargetMode="External"/><Relationship Id="rId84" Type="http://schemas.openxmlformats.org/officeDocument/2006/relationships/hyperlink" Target="http://www.realclearpolitics.com/epolls/2012/president/hi/hawaii_republican_presidential_primary-2945.html" TargetMode="External"/><Relationship Id="rId89" Type="http://schemas.openxmlformats.org/officeDocument/2006/relationships/hyperlink" Target="http://www.realclearpolitics.com/epolls/2012/president/wi/wisconsin_republican_presidential_primary-1601.html" TargetMode="External"/><Relationship Id="rId112" Type="http://schemas.openxmlformats.org/officeDocument/2006/relationships/hyperlink" Target="http://www.realclearpolitics.com/epolls/2012/president/republican_delegate_count.html" TargetMode="External"/><Relationship Id="rId16" Type="http://schemas.openxmlformats.org/officeDocument/2006/relationships/hyperlink" Target="http://www.realclearpolitics.com/epolls/2012/president/tn/tennessee_republican_presidential_primary-2043.html" TargetMode="External"/><Relationship Id="rId107" Type="http://schemas.openxmlformats.org/officeDocument/2006/relationships/hyperlink" Target="http://www.realclearpolitics.com/epolls/2012/president/nj/new_jersey_republican_presidential_primary-2092.html" TargetMode="External"/><Relationship Id="rId11" Type="http://schemas.openxmlformats.org/officeDocument/2006/relationships/hyperlink" Target="http://www.realclearpolitics.com/epolls/2012/president/az/arizona_republican_presidential_primary-1622.html" TargetMode="External"/><Relationship Id="rId32" Type="http://schemas.openxmlformats.org/officeDocument/2006/relationships/hyperlink" Target="http://www.realclearpolitics.com/epolls/2012/president/il/illinois_republican_presidential_primary-1593.html" TargetMode="External"/><Relationship Id="rId37" Type="http://schemas.openxmlformats.org/officeDocument/2006/relationships/hyperlink" Target="http://www.realclearpolitics.com/epolls/2012/president/ny/new_york_republican_presidential_primary-2250.html" TargetMode="External"/><Relationship Id="rId53" Type="http://schemas.openxmlformats.org/officeDocument/2006/relationships/hyperlink" Target="http://www.realclearpolitics.com/epolls/2012/president/mt/montana_republican_presidential_primary-2760.html" TargetMode="External"/><Relationship Id="rId58" Type="http://schemas.openxmlformats.org/officeDocument/2006/relationships/hyperlink" Target="http://www.realclearpolitics.com/epolls/2012/president/sc/south_carolina_republican_presidential_primary-1590.html" TargetMode="External"/><Relationship Id="rId74" Type="http://schemas.openxmlformats.org/officeDocument/2006/relationships/hyperlink" Target="http://www.realclearpolitics.com/epolls/2012/president/id/idaho_republican_presidential_caucus-3177.html" TargetMode="External"/><Relationship Id="rId79" Type="http://schemas.openxmlformats.org/officeDocument/2006/relationships/hyperlink" Target="http://www.realclearpolitics.com/epolls/2012/president/republican_delegate_count.html" TargetMode="External"/><Relationship Id="rId102" Type="http://schemas.openxmlformats.org/officeDocument/2006/relationships/hyperlink" Target="http://www.realclearpolitics.com/epolls/2012/president/or/oregon_republican_presidential_primary-2759.html" TargetMode="External"/><Relationship Id="rId5" Type="http://schemas.openxmlformats.org/officeDocument/2006/relationships/hyperlink" Target="http://www.realclearpolitics.com/epolls/2012/president/nv/nevada_republican_presidential_primary-1768.html" TargetMode="External"/><Relationship Id="rId90" Type="http://schemas.openxmlformats.org/officeDocument/2006/relationships/hyperlink" Target="http://www.realclearpolitics.com/epolls/2012/president/md/maryland_republican_presidential_primary-3156.html" TargetMode="External"/><Relationship Id="rId95" Type="http://schemas.openxmlformats.org/officeDocument/2006/relationships/hyperlink" Target="http://www.realclearpolitics.com/epolls/2012/president/ct/connecticut_republican_presidential_primary-1744.html" TargetMode="External"/><Relationship Id="rId22" Type="http://schemas.openxmlformats.org/officeDocument/2006/relationships/hyperlink" Target="http://www.realclearpolitics.com/epolls/2012/president/ak/alaska_republican_presidential_primary-1766.html" TargetMode="External"/><Relationship Id="rId27" Type="http://schemas.openxmlformats.org/officeDocument/2006/relationships/hyperlink" Target="http://elections.nytimes.com/2012/primaries/states/northern-marianas-islands" TargetMode="External"/><Relationship Id="rId43" Type="http://schemas.openxmlformats.org/officeDocument/2006/relationships/hyperlink" Target="http://www.realclearpolitics.com/epolls/2012/president/in/indiana_republican_presidential_primary-3164.html" TargetMode="External"/><Relationship Id="rId48" Type="http://schemas.openxmlformats.org/officeDocument/2006/relationships/hyperlink" Target="http://www.realclearpolitics.com/epolls/2012/president/ar/arkansas_republican_presidential_primary-3173.html" TargetMode="External"/><Relationship Id="rId64" Type="http://schemas.openxmlformats.org/officeDocument/2006/relationships/hyperlink" Target="http://www.realclearpolitics.com/epolls/2012/president/mi/michigan_republican_presidential_primary-1589.html" TargetMode="External"/><Relationship Id="rId69" Type="http://schemas.openxmlformats.org/officeDocument/2006/relationships/hyperlink" Target="http://www.realclearpolitics.com/epolls/2012/president/oh/ohio_republican_presidential_primary-1600.html" TargetMode="External"/><Relationship Id="rId80" Type="http://schemas.openxmlformats.org/officeDocument/2006/relationships/hyperlink" Target="http://www.realclearpolitics.com/epolls/2012/president/republican_delegate_count.html" TargetMode="External"/><Relationship Id="rId85" Type="http://schemas.openxmlformats.org/officeDocument/2006/relationships/hyperlink" Target="http://www.realclearpolitics.com/epolls/2012/president/republican_delegate_count.html" TargetMode="External"/><Relationship Id="rId12" Type="http://schemas.openxmlformats.org/officeDocument/2006/relationships/hyperlink" Target="http://www.realclearpolitics.com/epolls/2012/president/wy/wyoming_republican_presidential_caucus-3171.html" TargetMode="External"/><Relationship Id="rId17" Type="http://schemas.openxmlformats.org/officeDocument/2006/relationships/hyperlink" Target="http://www.realclearpolitics.com/epolls/2012/president/va/virginia_republican_presidential_primary1-3099.html" TargetMode="External"/><Relationship Id="rId33" Type="http://schemas.openxmlformats.org/officeDocument/2006/relationships/hyperlink" Target="http://www.realclearpolitics.com/epolls/2012/president/la/louisiana_republican_presidential_primary-1738.html" TargetMode="External"/><Relationship Id="rId38" Type="http://schemas.openxmlformats.org/officeDocument/2006/relationships/hyperlink" Target="http://www.realclearpolitics.com/epolls/2012/president/pa/pennsylvania_republican_presidential_primary-1594.html" TargetMode="External"/><Relationship Id="rId59" Type="http://schemas.openxmlformats.org/officeDocument/2006/relationships/hyperlink" Target="http://www.realclearpolitics.com/epolls/2012/president/fl/florida_republican_presidential_primary-1597.html" TargetMode="External"/><Relationship Id="rId103" Type="http://schemas.openxmlformats.org/officeDocument/2006/relationships/hyperlink" Target="http://www.realclearpolitics.com/epolls/2012/president/ky/kentucky_republican_presidential_primary-1767.html" TargetMode="External"/><Relationship Id="rId108" Type="http://schemas.openxmlformats.org/officeDocument/2006/relationships/hyperlink" Target="http://www.realclearpolitics.com/epolls/2012/president/sd/south_dakota_republican_presidential_primary-2010.html" TargetMode="External"/><Relationship Id="rId54" Type="http://schemas.openxmlformats.org/officeDocument/2006/relationships/hyperlink" Target="http://www.realclearpolitics.com/epolls/2012/president/nm/new_mexico_republican_presidential_primary-1599.html" TargetMode="External"/><Relationship Id="rId70" Type="http://schemas.openxmlformats.org/officeDocument/2006/relationships/hyperlink" Target="http://www.realclearpolitics.com/epolls/2012/president/tn/tennessee_republican_presidential_primary-2043.html" TargetMode="External"/><Relationship Id="rId75" Type="http://schemas.openxmlformats.org/officeDocument/2006/relationships/hyperlink" Target="http://www.realclearpolitics.com/epolls/2012/president/nd/north_dakota_republican_presidential_caucus-3176.html" TargetMode="External"/><Relationship Id="rId91" Type="http://schemas.openxmlformats.org/officeDocument/2006/relationships/hyperlink" Target="http://www.realclearpolitics.com/epolls/2012/president/dc/district_of_columbia_republican_presidential_primary-3174.html" TargetMode="External"/><Relationship Id="rId96" Type="http://schemas.openxmlformats.org/officeDocument/2006/relationships/hyperlink" Target="http://www.realclearpolitics.com/epolls/2012/president/republican_delegate_count.html" TargetMode="External"/><Relationship Id="rId1" Type="http://schemas.openxmlformats.org/officeDocument/2006/relationships/hyperlink" Target="http://www.realclearpolitics.com/epolls/2012/president/ia/iowa_republican_presidential_primary-1588.html" TargetMode="External"/><Relationship Id="rId6" Type="http://schemas.openxmlformats.org/officeDocument/2006/relationships/hyperlink" Target="http://www.realclearpolitics.com/epolls/2012/president/mo/missouri_republican_presidential_primary1-3098.html" TargetMode="External"/><Relationship Id="rId15" Type="http://schemas.openxmlformats.org/officeDocument/2006/relationships/hyperlink" Target="http://www.realclearpolitics.com/epolls/2012/president/oh/ohio_republican_presidential_primary-1600.html" TargetMode="External"/><Relationship Id="rId23" Type="http://schemas.openxmlformats.org/officeDocument/2006/relationships/hyperlink" Target="http://www.realclearpolitics.com/epolls/2012/president/vt/vermont_republican_presidential_primary-2862.html" TargetMode="External"/><Relationship Id="rId28" Type="http://schemas.openxmlformats.org/officeDocument/2006/relationships/hyperlink" Target="http://www.realclearpolitics.com/epolls/2012/president/al/alabama_republican_presidential_primary-1775.html" TargetMode="External"/><Relationship Id="rId36" Type="http://schemas.openxmlformats.org/officeDocument/2006/relationships/hyperlink" Target="http://www.realclearpolitics.com/epolls/2012/president/dc/district_of_columbia_republican_presidential_primary-3174.html" TargetMode="External"/><Relationship Id="rId49" Type="http://schemas.openxmlformats.org/officeDocument/2006/relationships/hyperlink" Target="http://www.realclearpolitics.com/epolls/2012/president/tx/texas_republican_presidential_primary-1598.html" TargetMode="External"/><Relationship Id="rId57" Type="http://schemas.openxmlformats.org/officeDocument/2006/relationships/hyperlink" Target="http://www.realclearpolitics.com/epolls/2012/president/nh/new_hampshire_republican_presidential_primary-1581.html" TargetMode="External"/><Relationship Id="rId106" Type="http://schemas.openxmlformats.org/officeDocument/2006/relationships/hyperlink" Target="http://www.realclearpolitics.com/epolls/2012/president/ca/california_republican_presidential_primary-1567.html" TargetMode="External"/><Relationship Id="rId10" Type="http://schemas.openxmlformats.org/officeDocument/2006/relationships/hyperlink" Target="http://www.realclearpolitics.com/epolls/2012/president/mi/michigan_republican_presidential_primary-1589.html" TargetMode="External"/><Relationship Id="rId31" Type="http://schemas.openxmlformats.org/officeDocument/2006/relationships/hyperlink" Target="http://www.cnn.com/election/2012/primaries/state/pr" TargetMode="External"/><Relationship Id="rId44" Type="http://schemas.openxmlformats.org/officeDocument/2006/relationships/hyperlink" Target="http://www.realclearpolitics.com/epolls/2012/president/wv/west_virginia_republican_presidential_primary-1748.html" TargetMode="External"/><Relationship Id="rId52" Type="http://schemas.openxmlformats.org/officeDocument/2006/relationships/hyperlink" Target="http://www.realclearpolitics.com/epolls/2012/president/sd/south_dakota_republican_presidential_primary-2010.html" TargetMode="External"/><Relationship Id="rId60" Type="http://schemas.openxmlformats.org/officeDocument/2006/relationships/hyperlink" Target="http://www.realclearpolitics.com/epolls/2012/president/nv/nevada_republican_presidential_primary-1768.html" TargetMode="External"/><Relationship Id="rId65" Type="http://schemas.openxmlformats.org/officeDocument/2006/relationships/hyperlink" Target="http://www.realclearpolitics.com/epolls/2012/president/az/arizona_republican_presidential_primary-1622.html" TargetMode="External"/><Relationship Id="rId73" Type="http://schemas.openxmlformats.org/officeDocument/2006/relationships/hyperlink" Target="http://www.realclearpolitics.com/epolls/2012/president/ma/massachusetts_republican_presidential_primary-2743.html" TargetMode="External"/><Relationship Id="rId78" Type="http://schemas.openxmlformats.org/officeDocument/2006/relationships/hyperlink" Target="http://www.realclearpolitics.com/epolls/2012/president/ks/kansas_republican_presidential_caucus-3150.html" TargetMode="External"/><Relationship Id="rId81" Type="http://schemas.openxmlformats.org/officeDocument/2006/relationships/hyperlink" Target="http://www.realclearpolitics.com/epolls/2012/president/republican_delegate_count.html" TargetMode="External"/><Relationship Id="rId86" Type="http://schemas.openxmlformats.org/officeDocument/2006/relationships/hyperlink" Target="http://www.realclearpolitics.com/epolls/2012/president/republican_delegate_count.html" TargetMode="External"/><Relationship Id="rId94" Type="http://schemas.openxmlformats.org/officeDocument/2006/relationships/hyperlink" Target="http://www.realclearpolitics.com/epolls/2012/president/pa/pennsylvania_republican_presidential_primary-1594.html" TargetMode="External"/><Relationship Id="rId99" Type="http://schemas.openxmlformats.org/officeDocument/2006/relationships/hyperlink" Target="http://www.realclearpolitics.com/epolls/2012/president/in/indiana_republican_presidential_primary-3164.html" TargetMode="External"/><Relationship Id="rId101" Type="http://schemas.openxmlformats.org/officeDocument/2006/relationships/hyperlink" Target="http://www.realclearpolitics.com/epolls/2012/president/ne/nebraska_republican_presidential_primary-2001.html" TargetMode="External"/><Relationship Id="rId4" Type="http://schemas.openxmlformats.org/officeDocument/2006/relationships/hyperlink" Target="http://www.realclearpolitics.com/epolls/2012/president/fl/florida_republican_presidential_primary-1597.html" TargetMode="External"/><Relationship Id="rId9" Type="http://schemas.openxmlformats.org/officeDocument/2006/relationships/hyperlink" Target="http://www.realclearpolitics.com/epolls/2012/president/me/maine_republican_presidential_primary-1746.html" TargetMode="External"/><Relationship Id="rId13" Type="http://schemas.openxmlformats.org/officeDocument/2006/relationships/hyperlink" Target="http://www.realclearpolitics.com/epolls/2012/president/wa/washington_republican_presidential_primary-1770.html" TargetMode="External"/><Relationship Id="rId18" Type="http://schemas.openxmlformats.org/officeDocument/2006/relationships/hyperlink" Target="http://www.realclearpolitics.com/epolls/2012/president/ok/oklahoma_republican_presidential_primary-3036.html" TargetMode="External"/><Relationship Id="rId39" Type="http://schemas.openxmlformats.org/officeDocument/2006/relationships/hyperlink" Target="http://www.realclearpolitics.com/epolls/2012/president/ct/connecticut_republican_presidential_primary-1744.html" TargetMode="External"/><Relationship Id="rId109" Type="http://schemas.openxmlformats.org/officeDocument/2006/relationships/hyperlink" Target="http://www.realclearpolitics.com/epolls/2012/president/mt/montana_republican_presidential_primary-2760.html" TargetMode="External"/><Relationship Id="rId34" Type="http://schemas.openxmlformats.org/officeDocument/2006/relationships/hyperlink" Target="http://www.realclearpolitics.com/epolls/2012/president/wi/wisconsin_republican_presidential_primary-1601.html" TargetMode="External"/><Relationship Id="rId50" Type="http://schemas.openxmlformats.org/officeDocument/2006/relationships/hyperlink" Target="http://www.realclearpolitics.com/epolls/2012/president/ca/california_republican_presidential_primary-1567.html" TargetMode="External"/><Relationship Id="rId55" Type="http://schemas.openxmlformats.org/officeDocument/2006/relationships/hyperlink" Target="http://www.realclearpolitics.com/epolls/2012/president/ut/utah_republican_presidential_primary-1788.html" TargetMode="External"/><Relationship Id="rId76" Type="http://schemas.openxmlformats.org/officeDocument/2006/relationships/hyperlink" Target="http://www.realclearpolitics.com/epolls/2012/president/ak/alaska_republican_presidential_primary-1766.html" TargetMode="External"/><Relationship Id="rId97" Type="http://schemas.openxmlformats.org/officeDocument/2006/relationships/hyperlink" Target="http://www.realclearpolitics.com/epolls/2012/president/republican_delegate_count.html" TargetMode="External"/><Relationship Id="rId104" Type="http://schemas.openxmlformats.org/officeDocument/2006/relationships/hyperlink" Target="http://www.realclearpolitics.com/epolls/2012/president/ar/arkansas_republican_presidential_primary-3173.html" TargetMode="External"/><Relationship Id="rId7" Type="http://schemas.openxmlformats.org/officeDocument/2006/relationships/hyperlink" Target="http://www.realclearpolitics.com/epolls/2012/president/mn/minnesota_republican_presidential_primary-1747.html" TargetMode="External"/><Relationship Id="rId71" Type="http://schemas.openxmlformats.org/officeDocument/2006/relationships/hyperlink" Target="http://www.realclearpolitics.com/epolls/2012/president/va/virginia_republican_presidential_primary1-3099.html" TargetMode="External"/><Relationship Id="rId92" Type="http://schemas.openxmlformats.org/officeDocument/2006/relationships/hyperlink" Target="http://www.realclearpolitics.com/epolls/2012/president/mo/missouri_republican_presidential_primary1-3098.html" TargetMode="External"/><Relationship Id="rId2" Type="http://schemas.openxmlformats.org/officeDocument/2006/relationships/hyperlink" Target="http://www.realclearpolitics.com/epolls/2012/president/nh/new_hampshire_republican_presidential_primary-1581.html" TargetMode="External"/><Relationship Id="rId29" Type="http://schemas.openxmlformats.org/officeDocument/2006/relationships/hyperlink" Target="http://www.realclearpolitics.com/epolls/2012/president/ms/mississippi_republican_presidential_primary-2163.html" TargetMode="External"/><Relationship Id="rId24" Type="http://schemas.openxmlformats.org/officeDocument/2006/relationships/hyperlink" Target="http://www.realclearpolitics.com/epolls/2012/president/ks/kansas_republican_presidential_caucus-3150.html" TargetMode="External"/><Relationship Id="rId40" Type="http://schemas.openxmlformats.org/officeDocument/2006/relationships/hyperlink" Target="http://www.realclearpolitics.com/epolls/2012/president/ri/rhode_island_republican_presidential_primary-2067.html" TargetMode="External"/><Relationship Id="rId45" Type="http://schemas.openxmlformats.org/officeDocument/2006/relationships/hyperlink" Target="http://www.realclearpolitics.com/epolls/2012/president/ne/nebraska_republican_presidential_primary-2001.html" TargetMode="External"/><Relationship Id="rId66" Type="http://schemas.openxmlformats.org/officeDocument/2006/relationships/hyperlink" Target="http://www.realclearpolitics.com/epolls/2012/president/wy/wyoming_republican_presidential_caucus-3171.html" TargetMode="External"/><Relationship Id="rId87" Type="http://schemas.openxmlformats.org/officeDocument/2006/relationships/hyperlink" Target="http://www.realclearpolitics.com/epolls/2012/president/il/illinois_republican_presidential_primary-1593.html" TargetMode="External"/><Relationship Id="rId110" Type="http://schemas.openxmlformats.org/officeDocument/2006/relationships/hyperlink" Target="http://www.realclearpolitics.com/epolls/2012/president/nm/new_mexico_republican_presidential_primary-1599.html" TargetMode="External"/><Relationship Id="rId61" Type="http://schemas.openxmlformats.org/officeDocument/2006/relationships/hyperlink" Target="http://www.realclearpolitics.com/epolls/2012/president/mn/minnesota_republican_presidential_primary-1747.html" TargetMode="External"/><Relationship Id="rId82" Type="http://schemas.openxmlformats.org/officeDocument/2006/relationships/hyperlink" Target="http://www.realclearpolitics.com/epolls/2012/president/al/alabama_republican_presidential_primary-1775.html" TargetMode="External"/><Relationship Id="rId19" Type="http://schemas.openxmlformats.org/officeDocument/2006/relationships/hyperlink" Target="http://www.realclearpolitics.com/epolls/2012/president/ma/massachusetts_republican_presidential_primary-2743.html" TargetMode="External"/><Relationship Id="rId14" Type="http://schemas.openxmlformats.org/officeDocument/2006/relationships/hyperlink" Target="http://www.realclearpolitics.com/epolls/2012/president/ga/georgia_republican_presidential_primary-1602.html" TargetMode="External"/><Relationship Id="rId30" Type="http://schemas.openxmlformats.org/officeDocument/2006/relationships/hyperlink" Target="http://www.realclearpolitics.com/epolls/2012/president/hi/hawaii_republican_presidential_primary-2945.html" TargetMode="External"/><Relationship Id="rId35" Type="http://schemas.openxmlformats.org/officeDocument/2006/relationships/hyperlink" Target="http://www.realclearpolitics.com/epolls/2012/president/md/maryland_republican_presidential_primary-3156.html" TargetMode="External"/><Relationship Id="rId56" Type="http://schemas.openxmlformats.org/officeDocument/2006/relationships/hyperlink" Target="http://www.realclearpolitics.com/epolls/2012/president/ia/iowa_republican_presidential_primary-1588.html" TargetMode="External"/><Relationship Id="rId77" Type="http://schemas.openxmlformats.org/officeDocument/2006/relationships/hyperlink" Target="http://www.realclearpolitics.com/epolls/2012/president/vt/vermont_republican_presidential_primary-2862.html" TargetMode="External"/><Relationship Id="rId100" Type="http://schemas.openxmlformats.org/officeDocument/2006/relationships/hyperlink" Target="http://www.realclearpolitics.com/epolls/2012/president/wv/west_virginia_republican_presidential_primary-1748.html" TargetMode="External"/><Relationship Id="rId105" Type="http://schemas.openxmlformats.org/officeDocument/2006/relationships/hyperlink" Target="http://www.realclearpolitics.com/epolls/2012/president/tx/texas_republican_presidential_primary-1598.html" TargetMode="External"/><Relationship Id="rId8" Type="http://schemas.openxmlformats.org/officeDocument/2006/relationships/hyperlink" Target="http://www.realclearpolitics.com/epolls/2012/president/co/colorado_republican_presidential_primary-1591.html" TargetMode="External"/><Relationship Id="rId51" Type="http://schemas.openxmlformats.org/officeDocument/2006/relationships/hyperlink" Target="http://www.realclearpolitics.com/epolls/2012/president/nj/new_jersey_republican_presidential_primary-2092.html" TargetMode="External"/><Relationship Id="rId72" Type="http://schemas.openxmlformats.org/officeDocument/2006/relationships/hyperlink" Target="http://www.realclearpolitics.com/epolls/2012/president/ok/oklahoma_republican_presidential_primary-3036.html" TargetMode="External"/><Relationship Id="rId93" Type="http://schemas.openxmlformats.org/officeDocument/2006/relationships/hyperlink" Target="http://www.realclearpolitics.com/epolls/2012/president/ny/new_york_republican_presidential_primary-2250.html" TargetMode="External"/><Relationship Id="rId98" Type="http://schemas.openxmlformats.org/officeDocument/2006/relationships/hyperlink" Target="http://www.realclearpolitics.com/epolls/2012/president/nc/north_carolina_republican_presidential_primary-1769.html" TargetMode="External"/><Relationship Id="rId3" Type="http://schemas.openxmlformats.org/officeDocument/2006/relationships/hyperlink" Target="http://www.realclearpolitics.com/epolls/2012/president/sc/south_carolina_republican_presidential_primary-1590.html" TargetMode="External"/><Relationship Id="rId25" Type="http://schemas.openxmlformats.org/officeDocument/2006/relationships/hyperlink" Target="http://elections.nytimes.com/2012/primaries/states/guam" TargetMode="External"/><Relationship Id="rId46" Type="http://schemas.openxmlformats.org/officeDocument/2006/relationships/hyperlink" Target="http://www.realclearpolitics.com/epolls/2012/president/or/oregon_republican_presidential_primary-2759.html" TargetMode="External"/><Relationship Id="rId67" Type="http://schemas.openxmlformats.org/officeDocument/2006/relationships/hyperlink" Target="http://www.realclearpolitics.com/epolls/2012/president/wa/washington_republican_presidential_primary-1770.html" TargetMode="External"/><Relationship Id="rId20" Type="http://schemas.openxmlformats.org/officeDocument/2006/relationships/hyperlink" Target="http://www.realclearpolitics.com/epolls/2012/president/id/idaho_republican_presidential_caucus-3177.html" TargetMode="External"/><Relationship Id="rId41" Type="http://schemas.openxmlformats.org/officeDocument/2006/relationships/hyperlink" Target="http://www.realclearpolitics.com/epolls/2012/president/de/delaware_republican_presidential_primary-3172.html" TargetMode="External"/><Relationship Id="rId62" Type="http://schemas.openxmlformats.org/officeDocument/2006/relationships/hyperlink" Target="http://www.realclearpolitics.com/epolls/2012/president/co/colorado_republican_presidential_primary-1591.html" TargetMode="External"/><Relationship Id="rId83" Type="http://schemas.openxmlformats.org/officeDocument/2006/relationships/hyperlink" Target="http://www.realclearpolitics.com/epolls/2012/president/ms/mississippi_republican_presidential_primary-2163.html" TargetMode="External"/><Relationship Id="rId88" Type="http://schemas.openxmlformats.org/officeDocument/2006/relationships/hyperlink" Target="http://www.realclearpolitics.com/epolls/2012/president/la/louisiana_republican_presidential_primary-1738.html" TargetMode="External"/><Relationship Id="rId111" Type="http://schemas.openxmlformats.org/officeDocument/2006/relationships/hyperlink" Target="http://www.realclearpolitics.com/epolls/2012/president/ut/utah_republican_presidential_primary-1788.html"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www.realclearpolitics.com/epolls/2016/president/md/maryland_democratic_presidential_primary-4312.html" TargetMode="External"/><Relationship Id="rId21" Type="http://schemas.openxmlformats.org/officeDocument/2006/relationships/hyperlink" Target="http://www.realclearpolitics.com/epolls/2016/president/az/arizona_democratic_presidential_primary-5466.html" TargetMode="External"/><Relationship Id="rId42" Type="http://schemas.openxmlformats.org/officeDocument/2006/relationships/hyperlink" Target="http://www.realclearpolitics.com/epolls/2016/president/tn/tennessee_democratic_presidential_primary-5768.html" TargetMode="External"/><Relationship Id="rId47" Type="http://schemas.openxmlformats.org/officeDocument/2006/relationships/hyperlink" Target="http://www.realclearpolitics.com/epolls/2016/president/co/colorado_democratic_presidential_caucus-5229.html" TargetMode="External"/><Relationship Id="rId63" Type="http://schemas.openxmlformats.org/officeDocument/2006/relationships/hyperlink" Target="http://www.realclearpolitics.com/epolls/2016/president/de/delaware_democratic_presidential_primary-5805.html" TargetMode="External"/><Relationship Id="rId68" Type="http://schemas.openxmlformats.org/officeDocument/2006/relationships/hyperlink" Target="http://www.realclearpolitics.com/epolls/2016/president/ca/california_democratic_presidential_primary-5321.html" TargetMode="External"/><Relationship Id="rId7" Type="http://schemas.openxmlformats.org/officeDocument/2006/relationships/hyperlink" Target="http://www.realclearpolitics.com/epolls/2016/president/ga/georgia_democratic_presidential_primary-5623.html" TargetMode="External"/><Relationship Id="rId71" Type="http://schemas.openxmlformats.org/officeDocument/2006/relationships/drawing" Target="../drawings/drawing3.xml"/><Relationship Id="rId2" Type="http://schemas.openxmlformats.org/officeDocument/2006/relationships/hyperlink" Target="http://www.realclearpolitics.com/epolls/2016/president/nh/new_hampshire_democratic_presidential_primary-3351.html" TargetMode="External"/><Relationship Id="rId16" Type="http://schemas.openxmlformats.org/officeDocument/2006/relationships/hyperlink" Target="http://www.realclearpolitics.com/epolls/2016/president/fl/florida_democratic_presidential_primary-3556.html" TargetMode="External"/><Relationship Id="rId29" Type="http://schemas.openxmlformats.org/officeDocument/2006/relationships/hyperlink" Target="http://www.realclearpolitics.com/epolls/2016/president/pa/pennsylvania_democratic_presidential_primary-4249.html" TargetMode="External"/><Relationship Id="rId11" Type="http://schemas.openxmlformats.org/officeDocument/2006/relationships/hyperlink" Target="http://www.realclearpolitics.com/epolls/2016/president/tn/tennessee_democratic_presidential_primary-5768.html" TargetMode="External"/><Relationship Id="rId24" Type="http://schemas.openxmlformats.org/officeDocument/2006/relationships/hyperlink" Target="http://www.realclearpolitics.com/epolls/2016/president/wi/wisconsin_democratic_presidential_primary-3764.html" TargetMode="External"/><Relationship Id="rId32" Type="http://schemas.openxmlformats.org/officeDocument/2006/relationships/hyperlink" Target="http://www.realclearpolitics.com/epolls/2016/president/ky/kentucky_democratic_presidential_primary-5522.html" TargetMode="External"/><Relationship Id="rId37" Type="http://schemas.openxmlformats.org/officeDocument/2006/relationships/hyperlink" Target="http://www.realclearpolitics.com/epolls/2016/president/nh/new_hampshire_democratic_presidential_primary-3351.html" TargetMode="External"/><Relationship Id="rId40" Type="http://schemas.openxmlformats.org/officeDocument/2006/relationships/hyperlink" Target="http://www.realclearpolitics.com/epolls/2016/president/va/virginia_democratic_presidential_primary-3922.html" TargetMode="External"/><Relationship Id="rId45" Type="http://schemas.openxmlformats.org/officeDocument/2006/relationships/hyperlink" Target="http://www.realclearpolitics.com/epolls/2016/president/ma/massachusetts_democratic_presidential_primary-3891.html" TargetMode="External"/><Relationship Id="rId53" Type="http://schemas.openxmlformats.org/officeDocument/2006/relationships/hyperlink" Target="http://www.realclearpolitics.com/epolls/2016/president/mo/missouri_democratic_presidential_primary-5606.html" TargetMode="External"/><Relationship Id="rId58" Type="http://schemas.openxmlformats.org/officeDocument/2006/relationships/hyperlink" Target="http://www.realclearpolitics.com/epolls/2016/president/ak/alaska_democratic_presidential_caucus-5773.html" TargetMode="External"/><Relationship Id="rId66" Type="http://schemas.openxmlformats.org/officeDocument/2006/relationships/hyperlink" Target="http://www.realclearpolitics.com/epolls/2016/president/in/indiana_democratic_presidential_primary-5807.html" TargetMode="External"/><Relationship Id="rId5" Type="http://schemas.openxmlformats.org/officeDocument/2006/relationships/hyperlink" Target="http://www.realclearpolitics.com/epolls/2016/president/ar/arkansas_democratic_presidential_primary-5233.html" TargetMode="External"/><Relationship Id="rId61" Type="http://schemas.openxmlformats.org/officeDocument/2006/relationships/hyperlink" Target="http://www.realclearpolitics.com/epolls/2016/president/ri/rhode_island_democratic_presidential_primary-5806.html" TargetMode="External"/><Relationship Id="rId19" Type="http://schemas.openxmlformats.org/officeDocument/2006/relationships/hyperlink" Target="http://www.realclearpolitics.com/epolls/2016/president/nc/north_carolina_democratic_presidential_primary-5175.html" TargetMode="External"/><Relationship Id="rId14" Type="http://schemas.openxmlformats.org/officeDocument/2006/relationships/hyperlink" Target="http://www.realclearpolitics.com/epolls/2016/president/la/louisiana_democratic_presidential_primary-5695.html" TargetMode="External"/><Relationship Id="rId22" Type="http://schemas.openxmlformats.org/officeDocument/2006/relationships/hyperlink" Target="http://www.realclearpolitics.com/epolls/2016/president/ut/utah_democratic_presidential_caucus-5766.html" TargetMode="External"/><Relationship Id="rId27" Type="http://schemas.openxmlformats.org/officeDocument/2006/relationships/hyperlink" Target="http://www.realclearpolitics.com/epolls/2016/president/ct/connecticut_democratic_presidential_primary-5353.html" TargetMode="External"/><Relationship Id="rId30" Type="http://schemas.openxmlformats.org/officeDocument/2006/relationships/hyperlink" Target="http://www.realclearpolitics.com/epolls/2016/president/ri/rhode_island_democratic_presidential_primary-5806.html" TargetMode="External"/><Relationship Id="rId35" Type="http://schemas.openxmlformats.org/officeDocument/2006/relationships/hyperlink" Target="http://www.realclearpolitics.com/epolls/2016/president/nj/new_jersey_democratic_presidential_primary-3443.html" TargetMode="External"/><Relationship Id="rId43" Type="http://schemas.openxmlformats.org/officeDocument/2006/relationships/hyperlink" Target="http://www.realclearpolitics.com/epolls/2016/president/ok/oklahoma_democratic_presidential_primary-5739.html" TargetMode="External"/><Relationship Id="rId48" Type="http://schemas.openxmlformats.org/officeDocument/2006/relationships/hyperlink" Target="http://www.realclearpolitics.com/epolls/2016/president/ar/arkansas_democratic_presidential_primary-5233.html" TargetMode="External"/><Relationship Id="rId56" Type="http://schemas.openxmlformats.org/officeDocument/2006/relationships/hyperlink" Target="http://www.realclearpolitics.com/epolls/2016/president/ut/utah_democratic_presidential_caucus-5766.html" TargetMode="External"/><Relationship Id="rId64" Type="http://schemas.openxmlformats.org/officeDocument/2006/relationships/hyperlink" Target="http://www.realclearpolitics.com/epolls/2016/president/ct/connecticut_democratic_presidential_primary-5353.html" TargetMode="External"/><Relationship Id="rId69" Type="http://schemas.openxmlformats.org/officeDocument/2006/relationships/hyperlink" Target="http://www.realclearpolitics.com/epolls/2016/president/mt/montana_democratic_presidential_primary-3723.html" TargetMode="External"/><Relationship Id="rId8" Type="http://schemas.openxmlformats.org/officeDocument/2006/relationships/hyperlink" Target="http://www.realclearpolitics.com/epolls/2016/president/ma/massachusetts_democratic_presidential_primary-3891.html" TargetMode="External"/><Relationship Id="rId51" Type="http://schemas.openxmlformats.org/officeDocument/2006/relationships/hyperlink" Target="http://www.realclearpolitics.com/epolls/2016/president/oh/ohio_democratic_presidential_primary-5313.html" TargetMode="External"/><Relationship Id="rId3" Type="http://schemas.openxmlformats.org/officeDocument/2006/relationships/hyperlink" Target="http://www.realclearpolitics.com/epolls/2016/president/nv/nevada_democratic_presidential_caucus-5337.html" TargetMode="External"/><Relationship Id="rId12" Type="http://schemas.openxmlformats.org/officeDocument/2006/relationships/hyperlink" Target="http://www.realclearpolitics.com/epolls/2016/president/tx/texas_democratic_presidential_primary-4158.html" TargetMode="External"/><Relationship Id="rId17" Type="http://schemas.openxmlformats.org/officeDocument/2006/relationships/hyperlink" Target="http://www.realclearpolitics.com/epolls/2016/president/il/illinois_democratic_presidential_primary-5567.html" TargetMode="External"/><Relationship Id="rId25" Type="http://schemas.openxmlformats.org/officeDocument/2006/relationships/hyperlink" Target="http://www.realclearpolitics.com/epolls/2016/president/ny/new_york_democratic_presidential_primary-4221.html" TargetMode="External"/><Relationship Id="rId33" Type="http://schemas.openxmlformats.org/officeDocument/2006/relationships/hyperlink" Target="http://www.realclearpolitics.com/epolls/2016/president/ca/california_democratic_presidential_primary-5321.html" TargetMode="External"/><Relationship Id="rId38" Type="http://schemas.openxmlformats.org/officeDocument/2006/relationships/hyperlink" Target="http://www.realclearpolitics.com/epolls/2016/president/nv/nevada_democratic_presidential_caucus-5337.html" TargetMode="External"/><Relationship Id="rId46" Type="http://schemas.openxmlformats.org/officeDocument/2006/relationships/hyperlink" Target="http://www.realclearpolitics.com/epolls/2016/president/ga/georgia_democratic_presidential_primary-5623.html" TargetMode="External"/><Relationship Id="rId59" Type="http://schemas.openxmlformats.org/officeDocument/2006/relationships/hyperlink" Target="http://www.realclearpolitics.com/epolls/2016/president/wi/wisconsin_democratic_presidential_primary-3764.html" TargetMode="External"/><Relationship Id="rId67" Type="http://schemas.openxmlformats.org/officeDocument/2006/relationships/hyperlink" Target="http://www.realclearpolitics.com/epolls/2016/president/ky/kentucky_democratic_presidential_primary-5522.html" TargetMode="External"/><Relationship Id="rId20" Type="http://schemas.openxmlformats.org/officeDocument/2006/relationships/hyperlink" Target="http://www.realclearpolitics.com/epolls/2016/president/oh/ohio_democratic_presidential_primary-5313.html" TargetMode="External"/><Relationship Id="rId41" Type="http://schemas.openxmlformats.org/officeDocument/2006/relationships/hyperlink" Target="http://www.realclearpolitics.com/epolls/2016/president/tx/texas_democratic_presidential_primary-4158.html" TargetMode="External"/><Relationship Id="rId54" Type="http://schemas.openxmlformats.org/officeDocument/2006/relationships/hyperlink" Target="http://www.realclearpolitics.com/epolls/2016/president/il/illinois_democratic_presidential_primary-5567.html" TargetMode="External"/><Relationship Id="rId62" Type="http://schemas.openxmlformats.org/officeDocument/2006/relationships/hyperlink" Target="http://www.realclearpolitics.com/epolls/2016/president/pa/pennsylvania_democratic_presidential_primary-4249.html" TargetMode="External"/><Relationship Id="rId70" Type="http://schemas.openxmlformats.org/officeDocument/2006/relationships/hyperlink" Target="http://www.realclearpolitics.com/epolls/2016/president/nj/new_jersey_democratic_presidential_primary-3443.html" TargetMode="External"/><Relationship Id="rId1" Type="http://schemas.openxmlformats.org/officeDocument/2006/relationships/hyperlink" Target="http://www.realclearpolitics.com/epolls/2016/president/ia/iowa_democratic_presidential_caucus-3195.html" TargetMode="External"/><Relationship Id="rId6" Type="http://schemas.openxmlformats.org/officeDocument/2006/relationships/hyperlink" Target="http://www.realclearpolitics.com/epolls/2016/president/co/colorado_democratic_presidential_caucus-5229.html" TargetMode="External"/><Relationship Id="rId15" Type="http://schemas.openxmlformats.org/officeDocument/2006/relationships/hyperlink" Target="http://www.realclearpolitics.com/epolls/2016/president/mi/michigan_democratic_presidential_primary-5224.html" TargetMode="External"/><Relationship Id="rId23" Type="http://schemas.openxmlformats.org/officeDocument/2006/relationships/hyperlink" Target="http://www.realclearpolitics.com/epolls/2016/president/ak/alaska_democratic_presidential_caucus-5773.html" TargetMode="External"/><Relationship Id="rId28" Type="http://schemas.openxmlformats.org/officeDocument/2006/relationships/hyperlink" Target="http://www.realclearpolitics.com/epolls/2016/president/de/delaware_democratic_presidential_primary-5805.html" TargetMode="External"/><Relationship Id="rId36" Type="http://schemas.openxmlformats.org/officeDocument/2006/relationships/hyperlink" Target="http://www.realclearpolitics.com/epolls/2016/president/ia/iowa_democratic_presidential_caucus-3195.html" TargetMode="External"/><Relationship Id="rId49" Type="http://schemas.openxmlformats.org/officeDocument/2006/relationships/hyperlink" Target="http://www.realclearpolitics.com/epolls/2016/president/la/louisiana_democratic_presidential_primary-5695.html" TargetMode="External"/><Relationship Id="rId57" Type="http://schemas.openxmlformats.org/officeDocument/2006/relationships/hyperlink" Target="http://www.realclearpolitics.com/epolls/2016/president/az/arizona_democratic_presidential_primary-5466.html" TargetMode="External"/><Relationship Id="rId10" Type="http://schemas.openxmlformats.org/officeDocument/2006/relationships/hyperlink" Target="http://www.realclearpolitics.com/epolls/2016/president/ok/oklahoma_democratic_presidential_primary-5739.html" TargetMode="External"/><Relationship Id="rId31" Type="http://schemas.openxmlformats.org/officeDocument/2006/relationships/hyperlink" Target="http://www.realclearpolitics.com/epolls/2016/president/in/indiana_democratic_presidential_primary-5807.html" TargetMode="External"/><Relationship Id="rId44" Type="http://schemas.openxmlformats.org/officeDocument/2006/relationships/hyperlink" Target="http://www.realclearpolitics.com/epolls/2016/president/mn/minnesota_democratic_presidential_caucus-3585.html" TargetMode="External"/><Relationship Id="rId52" Type="http://schemas.openxmlformats.org/officeDocument/2006/relationships/hyperlink" Target="http://www.realclearpolitics.com/epolls/2016/president/nc/north_carolina_democratic_presidential_primary-5175.html" TargetMode="External"/><Relationship Id="rId60" Type="http://schemas.openxmlformats.org/officeDocument/2006/relationships/hyperlink" Target="http://www.realclearpolitics.com/epolls/2016/president/ny/new_york_democratic_presidential_primary-4221.html" TargetMode="External"/><Relationship Id="rId65" Type="http://schemas.openxmlformats.org/officeDocument/2006/relationships/hyperlink" Target="http://www.realclearpolitics.com/epolls/2016/president/md/maryland_democratic_presidential_primary-4312.html" TargetMode="External"/><Relationship Id="rId4" Type="http://schemas.openxmlformats.org/officeDocument/2006/relationships/hyperlink" Target="http://www.realclearpolitics.com/epolls/2016/president/sc/south_carolina_democratic_presidential_primary-4167.html" TargetMode="External"/><Relationship Id="rId9" Type="http://schemas.openxmlformats.org/officeDocument/2006/relationships/hyperlink" Target="http://www.realclearpolitics.com/epolls/2016/president/mn/minnesota_democratic_presidential_caucus-3585.html" TargetMode="External"/><Relationship Id="rId13" Type="http://schemas.openxmlformats.org/officeDocument/2006/relationships/hyperlink" Target="http://www.realclearpolitics.com/epolls/2016/president/va/virginia_democratic_presidential_primary-3922.html" TargetMode="External"/><Relationship Id="rId18" Type="http://schemas.openxmlformats.org/officeDocument/2006/relationships/hyperlink" Target="http://www.realclearpolitics.com/epolls/2016/president/mo/missouri_democratic_presidential_primary-5606.html" TargetMode="External"/><Relationship Id="rId39" Type="http://schemas.openxmlformats.org/officeDocument/2006/relationships/hyperlink" Target="http://www.realclearpolitics.com/epolls/2016/president/sc/south_carolina_democratic_presidential_primary-4167.html" TargetMode="External"/><Relationship Id="rId34" Type="http://schemas.openxmlformats.org/officeDocument/2006/relationships/hyperlink" Target="http://www.realclearpolitics.com/epolls/2016/president/mt/montana_democratic_presidential_primary-3723.html" TargetMode="External"/><Relationship Id="rId50" Type="http://schemas.openxmlformats.org/officeDocument/2006/relationships/hyperlink" Target="http://www.realclearpolitics.com/epolls/2016/president/mi/michigan_democratic_presidential_primary-5224.html" TargetMode="External"/><Relationship Id="rId55" Type="http://schemas.openxmlformats.org/officeDocument/2006/relationships/hyperlink" Target="http://www.realclearpolitics.com/epolls/2016/president/fl/florida_democratic_presidential_primary-3556.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www.realclearpolitics.com/epolls/2016/president/nc/north_carolina_republican_presidential_primary-3491.html" TargetMode="External"/><Relationship Id="rId21" Type="http://schemas.openxmlformats.org/officeDocument/2006/relationships/hyperlink" Target="http://www.realclearpolitics.com/epolls/2016/president/ms/mississippi_republican_presidential_primary-4210.html" TargetMode="External"/><Relationship Id="rId42" Type="http://schemas.openxmlformats.org/officeDocument/2006/relationships/hyperlink" Target="http://www.realclearpolitics.com/epolls/2016/president/nj/new_jersey_republican_presidential_primary-3444.html" TargetMode="External"/><Relationship Id="rId47" Type="http://schemas.openxmlformats.org/officeDocument/2006/relationships/hyperlink" Target="http://www.realclearpolitics.com/epolls/2016/president/nv/nevada_republican_presidential_caucus-5336.html" TargetMode="External"/><Relationship Id="rId63" Type="http://schemas.openxmlformats.org/officeDocument/2006/relationships/hyperlink" Target="http://www.realclearpolitics.com/epolls/2016/president/ms/mississippi_republican_presidential_primary-4210.html" TargetMode="External"/><Relationship Id="rId68" Type="http://schemas.openxmlformats.org/officeDocument/2006/relationships/hyperlink" Target="http://www.realclearpolitics.com/epolls/2016/president/mo/missouri_republican_presidential_primary-5605.html" TargetMode="External"/><Relationship Id="rId84" Type="http://schemas.openxmlformats.org/officeDocument/2006/relationships/hyperlink" Target="http://www.realclearpolitics.com/epolls/2016/president/mt/montana_republican_presidential_primary-3976.html" TargetMode="External"/><Relationship Id="rId16" Type="http://schemas.openxmlformats.org/officeDocument/2006/relationships/hyperlink" Target="http://www.realclearpolitics.com/epolls/2016/president/ks/kansas_republican_presidential_caucus-4322.html" TargetMode="External"/><Relationship Id="rId11" Type="http://schemas.openxmlformats.org/officeDocument/2006/relationships/hyperlink" Target="http://www.realclearpolitics.com/epolls/2016/president/ok/oklahoma_republican_presidential_primary-4288.html" TargetMode="External"/><Relationship Id="rId32" Type="http://schemas.openxmlformats.org/officeDocument/2006/relationships/hyperlink" Target="http://www.realclearpolitics.com/epolls/2016/president/ct/connecticut_republican_presidential_primary-5352.html" TargetMode="External"/><Relationship Id="rId37" Type="http://schemas.openxmlformats.org/officeDocument/2006/relationships/hyperlink" Target="http://www.realclearpolitics.com/epolls/2016/president/in/indiana_republican_presidential_primary-5786.html" TargetMode="External"/><Relationship Id="rId53" Type="http://schemas.openxmlformats.org/officeDocument/2006/relationships/hyperlink" Target="http://www.realclearpolitics.com/epolls/2016/president/mn/minnesota_republican_presidential_caucus-5025.html" TargetMode="External"/><Relationship Id="rId58" Type="http://schemas.openxmlformats.org/officeDocument/2006/relationships/hyperlink" Target="http://www.realclearpolitics.com/epolls/2016/president/al/alabama_republican_presidential_primary-5676.html" TargetMode="External"/><Relationship Id="rId74" Type="http://schemas.openxmlformats.org/officeDocument/2006/relationships/hyperlink" Target="http://www.realclearpolitics.com/epolls/2016/president/ny/new_york_republican_presidential_primary-4222.html" TargetMode="External"/><Relationship Id="rId79" Type="http://schemas.openxmlformats.org/officeDocument/2006/relationships/hyperlink" Target="http://www.realclearpolitics.com/epolls/2016/president/ct/connecticut_republican_presidential_primary-5352.html" TargetMode="External"/><Relationship Id="rId5" Type="http://schemas.openxmlformats.org/officeDocument/2006/relationships/hyperlink" Target="http://www.realclearpolitics.com/epolls/2016/president/al/alabama_republican_presidential_primary-5676.html" TargetMode="External"/><Relationship Id="rId19" Type="http://schemas.openxmlformats.org/officeDocument/2006/relationships/hyperlink" Target="http://www.realclearpolitics.com/epolls/2016/president/me/maine_republican_presidential_caucus-4172.html" TargetMode="External"/><Relationship Id="rId14" Type="http://schemas.openxmlformats.org/officeDocument/2006/relationships/hyperlink" Target="http://www.realclearpolitics.com/epolls/2016/president/va/virginia_republican_presidential_primary-3921.html" TargetMode="External"/><Relationship Id="rId22" Type="http://schemas.openxmlformats.org/officeDocument/2006/relationships/hyperlink" Target="http://www.realclearpolitics.com/epolls/2016/president/wy/wyoming_republican_presidential_caucus-4023.html" TargetMode="External"/><Relationship Id="rId27" Type="http://schemas.openxmlformats.org/officeDocument/2006/relationships/hyperlink" Target="http://www.realclearpolitics.com/epolls/2016/president/oh/ohio_republican_presidential_primary-4077.html" TargetMode="External"/><Relationship Id="rId30" Type="http://schemas.openxmlformats.org/officeDocument/2006/relationships/hyperlink" Target="http://www.realclearpolitics.com/epolls/2016/president/wi/wisconsin_republican_presidential_primary-3763.html" TargetMode="External"/><Relationship Id="rId35" Type="http://schemas.openxmlformats.org/officeDocument/2006/relationships/hyperlink" Target="http://www.realclearpolitics.com/epolls/2016/president/pa/pennsylvania_republican_presidential_primary-3788.html" TargetMode="External"/><Relationship Id="rId43" Type="http://schemas.openxmlformats.org/officeDocument/2006/relationships/hyperlink" Target="http://www.realclearpolitics.com/epolls/2016/president/nm/new_mexico_republican_presidential_primary-5789.html" TargetMode="External"/><Relationship Id="rId48" Type="http://schemas.openxmlformats.org/officeDocument/2006/relationships/hyperlink" Target="http://www.realclearpolitics.com/epolls/2016/president/co/colorado_republican_presidential_caucus-4257.html" TargetMode="External"/><Relationship Id="rId56" Type="http://schemas.openxmlformats.org/officeDocument/2006/relationships/hyperlink" Target="http://www.realclearpolitics.com/epolls/2016/president/ar/arkansas_republican_presidential_primary-5024.html" TargetMode="External"/><Relationship Id="rId64" Type="http://schemas.openxmlformats.org/officeDocument/2006/relationships/hyperlink" Target="http://www.realclearpolitics.com/epolls/2016/president/mi/michigan_republican_presidential_primary-3933.html" TargetMode="External"/><Relationship Id="rId69" Type="http://schemas.openxmlformats.org/officeDocument/2006/relationships/hyperlink" Target="http://www.realclearpolitics.com/epolls/2016/president/il/illinois_republican_presidential_primary-4251.html" TargetMode="External"/><Relationship Id="rId77" Type="http://schemas.openxmlformats.org/officeDocument/2006/relationships/hyperlink" Target="http://www.realclearpolitics.com/epolls/2016/president/md/maryland_republican_presidential_primary-4313.html" TargetMode="External"/><Relationship Id="rId8" Type="http://schemas.openxmlformats.org/officeDocument/2006/relationships/hyperlink" Target="http://www.realclearpolitics.com/epolls/2016/president/ga/georgia_republican_presidential_primary-5471.html" TargetMode="External"/><Relationship Id="rId51" Type="http://schemas.openxmlformats.org/officeDocument/2006/relationships/hyperlink" Target="http://www.realclearpolitics.com/epolls/2016/president/tn/tennessee_republican_presidential_primary-5767.html" TargetMode="External"/><Relationship Id="rId72" Type="http://schemas.openxmlformats.org/officeDocument/2006/relationships/hyperlink" Target="http://www.realclearpolitics.com/epolls/2016/president/az/arizona_republican_presidential_primary-4368.html" TargetMode="External"/><Relationship Id="rId80" Type="http://schemas.openxmlformats.org/officeDocument/2006/relationships/hyperlink" Target="http://www.realclearpolitics.com/epolls/2016/president/in/indiana_republican_presidential_primary-5786.html" TargetMode="External"/><Relationship Id="rId85" Type="http://schemas.openxmlformats.org/officeDocument/2006/relationships/hyperlink" Target="http://www.realclearpolitics.com/epolls/2016/president/nj/new_jersey_republican_presidential_primary-3444.html" TargetMode="External"/><Relationship Id="rId3" Type="http://schemas.openxmlformats.org/officeDocument/2006/relationships/hyperlink" Target="http://www.realclearpolitics.com/epolls/2016/president/sc/south_carolina_republican_presidential_primary-4151.html" TargetMode="External"/><Relationship Id="rId12" Type="http://schemas.openxmlformats.org/officeDocument/2006/relationships/hyperlink" Target="http://www.realclearpolitics.com/epolls/2016/president/tn/tennessee_republican_presidential_primary-5767.html" TargetMode="External"/><Relationship Id="rId17" Type="http://schemas.openxmlformats.org/officeDocument/2006/relationships/hyperlink" Target="http://www.realclearpolitics.com/epolls/2016/president/ky/kentucky_republican_presidential_primary-3834.html" TargetMode="External"/><Relationship Id="rId25" Type="http://schemas.openxmlformats.org/officeDocument/2006/relationships/hyperlink" Target="http://www.realclearpolitics.com/epolls/2016/president/mo/missouri_republican_presidential_primary-5605.html" TargetMode="External"/><Relationship Id="rId33" Type="http://schemas.openxmlformats.org/officeDocument/2006/relationships/hyperlink" Target="http://www.realclearpolitics.com/epolls/2016/president/de/delaware_republican_presidential_primary-5784.html" TargetMode="External"/><Relationship Id="rId38" Type="http://schemas.openxmlformats.org/officeDocument/2006/relationships/hyperlink" Target="http://www.realclearpolitics.com/epolls/2016/president/wv/west_virginia_republican_presidential_primary-5423.html" TargetMode="External"/><Relationship Id="rId46" Type="http://schemas.openxmlformats.org/officeDocument/2006/relationships/hyperlink" Target="http://www.realclearpolitics.com/epolls/2016/president/sc/south_carolina_republican_presidential_primary-4151.html" TargetMode="External"/><Relationship Id="rId59" Type="http://schemas.openxmlformats.org/officeDocument/2006/relationships/hyperlink" Target="http://www.realclearpolitics.com/epolls/2016/president/me/maine_republican_presidential_caucus-4172.html" TargetMode="External"/><Relationship Id="rId67" Type="http://schemas.openxmlformats.org/officeDocument/2006/relationships/hyperlink" Target="http://www.realclearpolitics.com/epolls/2016/president/nc/north_carolina_republican_presidential_primary-3491.html" TargetMode="External"/><Relationship Id="rId20" Type="http://schemas.openxmlformats.org/officeDocument/2006/relationships/hyperlink" Target="http://www.realclearpolitics.com/epolls/2016/president/mi/michigan_republican_presidential_primary-3933.html" TargetMode="External"/><Relationship Id="rId41" Type="http://schemas.openxmlformats.org/officeDocument/2006/relationships/hyperlink" Target="http://www.realclearpolitics.com/epolls/2016/president/mt/montana_republican_presidential_primary-3976.html" TargetMode="External"/><Relationship Id="rId54" Type="http://schemas.openxmlformats.org/officeDocument/2006/relationships/hyperlink" Target="http://www.realclearpolitics.com/epolls/2016/president/ma/massachusetts_republican_presidential_primary-5205.html" TargetMode="External"/><Relationship Id="rId62" Type="http://schemas.openxmlformats.org/officeDocument/2006/relationships/hyperlink" Target="http://www.realclearpolitics.com/epolls/2016/president/ks/kansas_republican_presidential_caucus-4322.html" TargetMode="External"/><Relationship Id="rId70" Type="http://schemas.openxmlformats.org/officeDocument/2006/relationships/hyperlink" Target="http://www.realclearpolitics.com/epolls/2016/president/fl/florida_republican_presidential_primary-3555.html" TargetMode="External"/><Relationship Id="rId75" Type="http://schemas.openxmlformats.org/officeDocument/2006/relationships/hyperlink" Target="http://www.realclearpolitics.com/epolls/2016/president/ri/rhode_island_republican_presidential_primary-5785.html" TargetMode="External"/><Relationship Id="rId83" Type="http://schemas.openxmlformats.org/officeDocument/2006/relationships/hyperlink" Target="http://www.realclearpolitics.com/epolls/2016/president/ca/california_republican_presidential_primary-5322.html" TargetMode="External"/><Relationship Id="rId1" Type="http://schemas.openxmlformats.org/officeDocument/2006/relationships/hyperlink" Target="http://www.realclearpolitics.com/epolls/2016/president/ia/iowa_republican_presidential_caucus-3194.html" TargetMode="External"/><Relationship Id="rId6" Type="http://schemas.openxmlformats.org/officeDocument/2006/relationships/hyperlink" Target="http://www.realclearpolitics.com/epolls/2016/president/ak/alaska_republican_presidential_caucus-3661.html" TargetMode="External"/><Relationship Id="rId15" Type="http://schemas.openxmlformats.org/officeDocument/2006/relationships/hyperlink" Target="http://www.realclearpolitics.com/epolls/2016/president/co/colorado_republican_presidential_caucus-4257.html" TargetMode="External"/><Relationship Id="rId23" Type="http://schemas.openxmlformats.org/officeDocument/2006/relationships/hyperlink" Target="http://www.realclearpolitics.com/epolls/2016/president/fl/florida_republican_presidential_primary-3555.html" TargetMode="External"/><Relationship Id="rId28" Type="http://schemas.openxmlformats.org/officeDocument/2006/relationships/hyperlink" Target="http://www.realclearpolitics.com/epolls/2016/president/az/arizona_republican_presidential_primary-4368.html" TargetMode="External"/><Relationship Id="rId36" Type="http://schemas.openxmlformats.org/officeDocument/2006/relationships/hyperlink" Target="http://www.realclearpolitics.com/epolls/2016/president/ri/rhode_island_republican_presidential_primary-5785.html" TargetMode="External"/><Relationship Id="rId49" Type="http://schemas.openxmlformats.org/officeDocument/2006/relationships/hyperlink" Target="http://www.realclearpolitics.com/epolls/2016/president/va/virginia_republican_presidential_primary-3921.html" TargetMode="External"/><Relationship Id="rId57" Type="http://schemas.openxmlformats.org/officeDocument/2006/relationships/hyperlink" Target="http://www.realclearpolitics.com/epolls/2016/president/ak/alaska_republican_presidential_caucus-3661.html" TargetMode="External"/><Relationship Id="rId10" Type="http://schemas.openxmlformats.org/officeDocument/2006/relationships/hyperlink" Target="http://www.realclearpolitics.com/epolls/2016/president/mn/minnesota_republican_presidential_caucus-5025.html" TargetMode="External"/><Relationship Id="rId31" Type="http://schemas.openxmlformats.org/officeDocument/2006/relationships/hyperlink" Target="http://www.realclearpolitics.com/epolls/2016/president/ny/new_york_republican_presidential_primary-4222.html" TargetMode="External"/><Relationship Id="rId44" Type="http://schemas.openxmlformats.org/officeDocument/2006/relationships/hyperlink" Target="http://www.realclearpolitics.com/epolls/2016/president/ia/iowa_republican_presidential_caucus-3194.html" TargetMode="External"/><Relationship Id="rId52" Type="http://schemas.openxmlformats.org/officeDocument/2006/relationships/hyperlink" Target="http://www.realclearpolitics.com/epolls/2016/president/ok/oklahoma_republican_presidential_primary-4288.html" TargetMode="External"/><Relationship Id="rId60" Type="http://schemas.openxmlformats.org/officeDocument/2006/relationships/hyperlink" Target="http://www.realclearpolitics.com/epolls/2016/president/la/louisiana_republican_presidential_primary-4074.html" TargetMode="External"/><Relationship Id="rId65" Type="http://schemas.openxmlformats.org/officeDocument/2006/relationships/hyperlink" Target="http://www.realclearpolitics.com/epolls/2016/president/wy/wyoming_republican_presidential_caucus-4023.html" TargetMode="External"/><Relationship Id="rId73" Type="http://schemas.openxmlformats.org/officeDocument/2006/relationships/hyperlink" Target="http://www.realclearpolitics.com/epolls/2016/president/wi/wisconsin_republican_presidential_primary-3763.html" TargetMode="External"/><Relationship Id="rId78" Type="http://schemas.openxmlformats.org/officeDocument/2006/relationships/hyperlink" Target="http://www.realclearpolitics.com/epolls/2016/president/de/delaware_republican_presidential_primary-5784.html" TargetMode="External"/><Relationship Id="rId81" Type="http://schemas.openxmlformats.org/officeDocument/2006/relationships/hyperlink" Target="http://www.realclearpolitics.com/epolls/2016/president/wv/west_virginia_republican_presidential_primary-5423.html" TargetMode="External"/><Relationship Id="rId86" Type="http://schemas.openxmlformats.org/officeDocument/2006/relationships/hyperlink" Target="http://www.realclearpolitics.com/epolls/2016/president/nm/new_mexico_republican_presidential_primary-5789.html" TargetMode="External"/><Relationship Id="rId4" Type="http://schemas.openxmlformats.org/officeDocument/2006/relationships/hyperlink" Target="http://www.realclearpolitics.com/epolls/2016/president/nv/nevada_republican_presidential_caucus-5336.html" TargetMode="External"/><Relationship Id="rId9" Type="http://schemas.openxmlformats.org/officeDocument/2006/relationships/hyperlink" Target="http://www.realclearpolitics.com/epolls/2016/president/ma/massachusetts_republican_presidential_primary-5205.html" TargetMode="External"/><Relationship Id="rId13" Type="http://schemas.openxmlformats.org/officeDocument/2006/relationships/hyperlink" Target="http://www.realclearpolitics.com/epolls/2016/president/tx/texas_republican_presidential_primary-3622.html" TargetMode="External"/><Relationship Id="rId18" Type="http://schemas.openxmlformats.org/officeDocument/2006/relationships/hyperlink" Target="http://www.realclearpolitics.com/epolls/2016/president/la/louisiana_republican_presidential_primary-4074.html" TargetMode="External"/><Relationship Id="rId39" Type="http://schemas.openxmlformats.org/officeDocument/2006/relationships/hyperlink" Target="http://www.realclearpolitics.com/epolls/2016/president/or/oregon_republican_presidential_primary-5071.html" TargetMode="External"/><Relationship Id="rId34" Type="http://schemas.openxmlformats.org/officeDocument/2006/relationships/hyperlink" Target="http://www.realclearpolitics.com/epolls/2016/president/md/maryland_republican_presidential_primary-4313.html" TargetMode="External"/><Relationship Id="rId50" Type="http://schemas.openxmlformats.org/officeDocument/2006/relationships/hyperlink" Target="http://www.realclearpolitics.com/epolls/2016/president/tx/texas_republican_presidential_primary-3622.html" TargetMode="External"/><Relationship Id="rId55" Type="http://schemas.openxmlformats.org/officeDocument/2006/relationships/hyperlink" Target="http://www.realclearpolitics.com/epolls/2016/president/ga/georgia_republican_presidential_primary-5471.html" TargetMode="External"/><Relationship Id="rId76" Type="http://schemas.openxmlformats.org/officeDocument/2006/relationships/hyperlink" Target="http://www.realclearpolitics.com/epolls/2016/president/pa/pennsylvania_republican_presidential_primary-3788.html" TargetMode="External"/><Relationship Id="rId7" Type="http://schemas.openxmlformats.org/officeDocument/2006/relationships/hyperlink" Target="http://www.realclearpolitics.com/epolls/2016/president/ar/arkansas_republican_presidential_primary-5024.html" TargetMode="External"/><Relationship Id="rId71" Type="http://schemas.openxmlformats.org/officeDocument/2006/relationships/hyperlink" Target="http://www.realclearpolitics.com/epolls/2016/president/ut/utah_republican_presidential_caucus-5765.html" TargetMode="External"/><Relationship Id="rId2" Type="http://schemas.openxmlformats.org/officeDocument/2006/relationships/hyperlink" Target="http://www.realclearpolitics.com/epolls/2016/president/nh/new_hampshire_republican_presidential_primary-3350.html" TargetMode="External"/><Relationship Id="rId29" Type="http://schemas.openxmlformats.org/officeDocument/2006/relationships/hyperlink" Target="http://www.realclearpolitics.com/epolls/2016/president/ut/utah_republican_presidential_caucus-5765.html" TargetMode="External"/><Relationship Id="rId24" Type="http://schemas.openxmlformats.org/officeDocument/2006/relationships/hyperlink" Target="http://www.realclearpolitics.com/epolls/2016/president/il/illinois_republican_presidential_primary-4251.html" TargetMode="External"/><Relationship Id="rId40" Type="http://schemas.openxmlformats.org/officeDocument/2006/relationships/hyperlink" Target="http://www.realclearpolitics.com/epolls/2016/president/ca/california_republican_presidential_primary-5322.html" TargetMode="External"/><Relationship Id="rId45" Type="http://schemas.openxmlformats.org/officeDocument/2006/relationships/hyperlink" Target="http://www.realclearpolitics.com/epolls/2016/president/nh/new_hampshire_republican_presidential_primary-3350.html" TargetMode="External"/><Relationship Id="rId66" Type="http://schemas.openxmlformats.org/officeDocument/2006/relationships/hyperlink" Target="http://www.realclearpolitics.com/epolls/2016/president/oh/ohio_republican_presidential_primary-4077.html" TargetMode="External"/><Relationship Id="rId87" Type="http://schemas.openxmlformats.org/officeDocument/2006/relationships/drawing" Target="../drawings/drawing4.xml"/><Relationship Id="rId61" Type="http://schemas.openxmlformats.org/officeDocument/2006/relationships/hyperlink" Target="http://www.realclearpolitics.com/epolls/2016/president/ky/kentucky_republican_presidential_primary-3834.html" TargetMode="External"/><Relationship Id="rId82" Type="http://schemas.openxmlformats.org/officeDocument/2006/relationships/hyperlink" Target="http://www.realclearpolitics.com/epolls/2016/president/or/oregon_republican_presidential_primary-5071.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realclearpolitics.com/epolls/2020/president/ma/massachusetts_democratic_presidential_primary-6786.html" TargetMode="External"/><Relationship Id="rId13" Type="http://schemas.openxmlformats.org/officeDocument/2006/relationships/hyperlink" Target="http://www.realclearpolitics.com/epolls/2020/president/ut/utah_democratic_primary-7004.html" TargetMode="External"/><Relationship Id="rId18" Type="http://schemas.openxmlformats.org/officeDocument/2006/relationships/hyperlink" Target="http://www.realclearpolitics.com/epolls/2020/president/wi/wisconsin_democratic_primary-6848.html" TargetMode="External"/><Relationship Id="rId26" Type="http://schemas.openxmlformats.org/officeDocument/2006/relationships/hyperlink" Target="http://www.realclearpolitics.com/epolls/2020/president/nj/new_jersey_democratic_presidential_primary-6950.html" TargetMode="External"/><Relationship Id="rId3" Type="http://schemas.openxmlformats.org/officeDocument/2006/relationships/hyperlink" Target="https://www.realclearpolitics.com/epolls/2020/president/nv/nevada_democratic_presidential_caucus-6866.html" TargetMode="External"/><Relationship Id="rId21" Type="http://schemas.openxmlformats.org/officeDocument/2006/relationships/hyperlink" Target="http://www.realclearpolitics.com/epolls/2020/president/ct/connecticut_democratic_primary-6998.html" TargetMode="External"/><Relationship Id="rId7" Type="http://schemas.openxmlformats.org/officeDocument/2006/relationships/hyperlink" Target="http://www.realclearpolitics.com/epolls/2020/president/me/maine_democratic_presidential_primary-6921.html" TargetMode="External"/><Relationship Id="rId12" Type="http://schemas.openxmlformats.org/officeDocument/2006/relationships/hyperlink" Target="http://www.realclearpolitics.com/epolls/2020/president/va/virginia_democratic_primary-6920.html" TargetMode="External"/><Relationship Id="rId17" Type="http://schemas.openxmlformats.org/officeDocument/2006/relationships/hyperlink" Target="http://www.realclearpolitics.com/epolls/2020/president/fl/florida_democratic_presidential_primary-6847.html" TargetMode="External"/><Relationship Id="rId25" Type="http://schemas.openxmlformats.org/officeDocument/2006/relationships/hyperlink" Target="http://www.realclearpolitics.com/epolls/2020/president/in/indiana_democratic_primary-6897.html" TargetMode="External"/><Relationship Id="rId2" Type="http://schemas.openxmlformats.org/officeDocument/2006/relationships/hyperlink" Target="https://www.realclearpolitics.com/epolls/2020/president/nh/new_hampshire_democratic_presidential_primary-6276.html" TargetMode="External"/><Relationship Id="rId16" Type="http://schemas.openxmlformats.org/officeDocument/2006/relationships/hyperlink" Target="http://www.realclearpolitics.com/epolls/2020/president/az/arizona_democratic_primary-6898.html" TargetMode="External"/><Relationship Id="rId20" Type="http://schemas.openxmlformats.org/officeDocument/2006/relationships/hyperlink" Target="http://www.realclearpolitics.com/epolls/2020/president/ga/georgia_democratic_primary-6953.html" TargetMode="External"/><Relationship Id="rId1" Type="http://schemas.openxmlformats.org/officeDocument/2006/relationships/hyperlink" Target="https://www.realclearpolitics.com/epolls/2020/president/ia/iowa_democratic_presidential_caucus-6731.html" TargetMode="External"/><Relationship Id="rId6" Type="http://schemas.openxmlformats.org/officeDocument/2006/relationships/hyperlink" Target="http://www.realclearpolitics.com/epolls/2020/president/co/colorado_democratic_primary-6939.html" TargetMode="External"/><Relationship Id="rId11" Type="http://schemas.openxmlformats.org/officeDocument/2006/relationships/hyperlink" Target="http://www.realclearpolitics.com/epolls/2020/president/tx/texas_democratic_primary-6875.html" TargetMode="External"/><Relationship Id="rId24" Type="http://schemas.openxmlformats.org/officeDocument/2006/relationships/hyperlink" Target="http://www.realclearpolitics.com/epolls/2020/president/pa/pennsylvania_democratic_presidential_primary-6860.html" TargetMode="External"/><Relationship Id="rId5" Type="http://schemas.openxmlformats.org/officeDocument/2006/relationships/hyperlink" Target="http://www.realclearpolitics.com/epolls/2020/president/ca/california_democratic_primary-6879.html" TargetMode="External"/><Relationship Id="rId15" Type="http://schemas.openxmlformats.org/officeDocument/2006/relationships/hyperlink" Target="http://www.realclearpolitics.com/epolls/2020/president/mo/missouri_democratic_primary-6930.html" TargetMode="External"/><Relationship Id="rId23" Type="http://schemas.openxmlformats.org/officeDocument/2006/relationships/hyperlink" Target="http://www.realclearpolitics.com/epolls/2020/president/md/maryland_democratic_primary-6952.html" TargetMode="External"/><Relationship Id="rId28" Type="http://schemas.openxmlformats.org/officeDocument/2006/relationships/hyperlink" Target="http://www.realclearpolitics.com/epolls/2020/president/ny/new_york_democratic_presidential_primary-6949.html" TargetMode="External"/><Relationship Id="rId10" Type="http://schemas.openxmlformats.org/officeDocument/2006/relationships/hyperlink" Target="http://www.realclearpolitics.com/epolls/2020/president/ok/oklahoma_democratic_primary-6938.html" TargetMode="External"/><Relationship Id="rId19" Type="http://schemas.openxmlformats.org/officeDocument/2006/relationships/hyperlink" Target="http://www.realclearpolitics.com/epolls/2020/president/oh/ohio_democratic_presidential_primary-6873.html" TargetMode="External"/><Relationship Id="rId4" Type="http://schemas.openxmlformats.org/officeDocument/2006/relationships/hyperlink" Target="https://www.realclearpolitics.com/epolls/2020/president/sc/south_carolina_democratic_presidential_primary-6824.html" TargetMode="External"/><Relationship Id="rId9" Type="http://schemas.openxmlformats.org/officeDocument/2006/relationships/hyperlink" Target="http://www.realclearpolitics.com/epolls/2020/president/nc/north_carolina_democratic_presidential_primary-6874.html" TargetMode="External"/><Relationship Id="rId14" Type="http://schemas.openxmlformats.org/officeDocument/2006/relationships/hyperlink" Target="http://www.realclearpolitics.com/epolls/2020/president/mi/michigan_democratic_presidential_primary-6835.html" TargetMode="External"/><Relationship Id="rId22" Type="http://schemas.openxmlformats.org/officeDocument/2006/relationships/hyperlink" Target="http://www.realclearpolitics.com/epolls/2020/president/de/delaware_democratic_presidential_primary-6785.html" TargetMode="External"/><Relationship Id="rId27" Type="http://schemas.openxmlformats.org/officeDocument/2006/relationships/hyperlink" Target="http://www.realclearpolitics.com/epolls/2020/president/nm/new_mexico_democratic_presidential_primary-6992.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225"/>
  <sheetViews>
    <sheetView workbookViewId="0">
      <pane xSplit="4800" ySplit="760" activePane="bottomRight"/>
      <selection sqref="A1:IV1522"/>
      <selection pane="topRight" activeCell="Z2" sqref="Z2"/>
      <selection pane="bottomLeft" activeCell="A3" sqref="A3:IV115"/>
      <selection pane="bottomRight" activeCell="B34" sqref="B34:C34"/>
    </sheetView>
  </sheetViews>
  <sheetFormatPr baseColWidth="10" defaultColWidth="8.83203125" defaultRowHeight="13"/>
  <cols>
    <col min="1" max="1" width="41.83203125" style="1" customWidth="1"/>
    <col min="2" max="2" width="9.33203125" customWidth="1"/>
    <col min="4" max="4" width="9.6640625" customWidth="1"/>
    <col min="5" max="5" width="12" customWidth="1"/>
    <col min="6" max="6" width="7.83203125" customWidth="1"/>
    <col min="7" max="7" width="7.5" customWidth="1"/>
    <col min="8" max="8" width="8.5" customWidth="1"/>
    <col min="9" max="9" width="11.1640625" customWidth="1"/>
    <col min="10" max="10" width="20" customWidth="1"/>
    <col min="20" max="20" width="9.1640625" style="13" customWidth="1"/>
    <col min="26" max="26" width="25.1640625" style="88" customWidth="1"/>
    <col min="27" max="28" width="8.83203125" style="88"/>
    <col min="29" max="29" width="10.6640625" style="88" customWidth="1"/>
    <col min="30" max="30" width="8.83203125" style="88"/>
    <col min="31" max="31" width="10.5" style="88" customWidth="1"/>
    <col min="32" max="36" width="8.83203125" style="88"/>
  </cols>
  <sheetData>
    <row r="1" spans="1:36">
      <c r="K1" s="7" t="s">
        <v>57</v>
      </c>
      <c r="Q1" s="7" t="s">
        <v>64</v>
      </c>
      <c r="Z1" s="88" t="s">
        <v>495</v>
      </c>
    </row>
    <row r="2" spans="1:36" s="4" customFormat="1" ht="12" customHeight="1">
      <c r="A2" s="3" t="s">
        <v>38</v>
      </c>
      <c r="B2" s="4" t="s">
        <v>39</v>
      </c>
      <c r="C2" s="4" t="s">
        <v>40</v>
      </c>
      <c r="D2" s="4" t="s">
        <v>41</v>
      </c>
      <c r="E2" s="4" t="s">
        <v>42</v>
      </c>
      <c r="F2" s="4" t="s">
        <v>43</v>
      </c>
      <c r="G2" s="4" t="s">
        <v>44</v>
      </c>
      <c r="H2" s="4" t="s">
        <v>45</v>
      </c>
      <c r="I2" s="4" t="s">
        <v>46</v>
      </c>
      <c r="J2" s="8" t="s">
        <v>55</v>
      </c>
      <c r="K2" s="4" t="s">
        <v>39</v>
      </c>
      <c r="L2" s="4" t="s">
        <v>40</v>
      </c>
      <c r="M2" s="4" t="s">
        <v>39</v>
      </c>
      <c r="N2" s="4" t="s">
        <v>40</v>
      </c>
      <c r="Q2" s="4" t="s">
        <v>39</v>
      </c>
      <c r="R2" s="4" t="s">
        <v>40</v>
      </c>
      <c r="T2" s="14"/>
      <c r="V2" s="4" t="s">
        <v>39</v>
      </c>
      <c r="W2" s="4" t="s">
        <v>40</v>
      </c>
      <c r="Z2" s="89" t="s">
        <v>38</v>
      </c>
      <c r="AA2" s="89" t="s">
        <v>93</v>
      </c>
      <c r="AB2" s="90"/>
      <c r="AC2" s="106" t="s">
        <v>39</v>
      </c>
      <c r="AD2" s="106"/>
      <c r="AE2" s="106" t="s">
        <v>40</v>
      </c>
      <c r="AF2" s="106"/>
      <c r="AG2" s="91"/>
      <c r="AH2" s="91"/>
      <c r="AI2" s="106" t="s">
        <v>96</v>
      </c>
      <c r="AJ2" s="106"/>
    </row>
    <row r="3" spans="1:36" ht="12" customHeight="1">
      <c r="A3" s="2" t="s">
        <v>0</v>
      </c>
      <c r="B3" s="5">
        <v>38</v>
      </c>
      <c r="C3" s="5">
        <v>29</v>
      </c>
      <c r="D3" s="5">
        <v>30</v>
      </c>
      <c r="E3" s="5">
        <v>2</v>
      </c>
      <c r="F3" s="5">
        <v>1</v>
      </c>
      <c r="G3" s="5">
        <v>0</v>
      </c>
      <c r="H3" s="5">
        <v>0</v>
      </c>
      <c r="I3" s="5">
        <v>0</v>
      </c>
      <c r="J3" s="9">
        <v>45</v>
      </c>
      <c r="K3" s="10">
        <v>45</v>
      </c>
      <c r="M3">
        <f>K3</f>
        <v>45</v>
      </c>
      <c r="N3">
        <f>L3</f>
        <v>0</v>
      </c>
      <c r="Q3" s="5">
        <v>16</v>
      </c>
      <c r="R3" s="5">
        <v>15</v>
      </c>
      <c r="S3">
        <f>SUM(Q3:R3)</f>
        <v>31</v>
      </c>
      <c r="T3" s="13" t="s">
        <v>54</v>
      </c>
      <c r="U3" t="s">
        <v>67</v>
      </c>
      <c r="V3">
        <f>Q3</f>
        <v>16</v>
      </c>
      <c r="W3">
        <f>R3</f>
        <v>15</v>
      </c>
      <c r="Z3" s="107"/>
      <c r="AA3" s="107"/>
      <c r="AB3" s="107"/>
      <c r="AC3" s="107"/>
      <c r="AD3" s="107"/>
      <c r="AE3" s="107"/>
      <c r="AF3" s="107"/>
      <c r="AG3" s="107"/>
      <c r="AH3" s="107"/>
      <c r="AI3" s="107"/>
      <c r="AJ3" s="107"/>
    </row>
    <row r="4" spans="1:36" ht="12" customHeight="1">
      <c r="A4" s="2" t="s">
        <v>2</v>
      </c>
      <c r="B4" s="5">
        <v>37</v>
      </c>
      <c r="C4" s="5">
        <v>39</v>
      </c>
      <c r="D4" s="5">
        <v>17</v>
      </c>
      <c r="E4" s="5">
        <v>5</v>
      </c>
      <c r="F4" s="5">
        <v>0</v>
      </c>
      <c r="G4" s="5">
        <v>0</v>
      </c>
      <c r="H4" s="5">
        <v>0</v>
      </c>
      <c r="I4" s="5">
        <v>1</v>
      </c>
      <c r="J4" s="9">
        <v>22</v>
      </c>
      <c r="L4" s="10">
        <v>22</v>
      </c>
      <c r="M4">
        <f>M3+K4</f>
        <v>45</v>
      </c>
      <c r="N4">
        <f>N3+L4</f>
        <v>22</v>
      </c>
      <c r="Q4" s="5">
        <v>9</v>
      </c>
      <c r="R4" s="5">
        <v>9</v>
      </c>
      <c r="S4">
        <f t="shared" ref="S4:S54" si="0">SUM(Q4:R4)</f>
        <v>18</v>
      </c>
      <c r="T4" s="13" t="s">
        <v>54</v>
      </c>
      <c r="U4" t="s">
        <v>66</v>
      </c>
      <c r="V4">
        <f t="shared" ref="V4:W6" si="1">V3+Q4</f>
        <v>25</v>
      </c>
      <c r="W4">
        <f t="shared" si="1"/>
        <v>24</v>
      </c>
      <c r="Z4" s="89" t="s">
        <v>196</v>
      </c>
      <c r="AA4" s="91"/>
      <c r="AB4" s="90"/>
      <c r="AC4" s="92">
        <v>17535458</v>
      </c>
      <c r="AD4" s="93">
        <v>0.48099999999999998</v>
      </c>
      <c r="AE4" s="94">
        <v>17493836</v>
      </c>
      <c r="AF4" s="95">
        <v>0.48</v>
      </c>
      <c r="AG4" s="91"/>
      <c r="AH4" s="91"/>
      <c r="AI4" s="96" t="s">
        <v>434</v>
      </c>
      <c r="AJ4" s="97">
        <v>1E-3</v>
      </c>
    </row>
    <row r="5" spans="1:36" ht="12" customHeight="1">
      <c r="A5" s="2" t="s">
        <v>3</v>
      </c>
      <c r="B5" s="5" t="s">
        <v>54</v>
      </c>
      <c r="C5" s="5" t="s">
        <v>54</v>
      </c>
      <c r="D5" s="5" t="s">
        <v>54</v>
      </c>
      <c r="E5" s="5" t="s">
        <v>54</v>
      </c>
      <c r="F5" s="5" t="s">
        <v>54</v>
      </c>
      <c r="G5" s="5" t="s">
        <v>54</v>
      </c>
      <c r="H5" s="5" t="s">
        <v>54</v>
      </c>
      <c r="I5" s="5" t="s">
        <v>54</v>
      </c>
      <c r="J5" s="9" t="s">
        <v>56</v>
      </c>
      <c r="M5">
        <f>M4+K5</f>
        <v>45</v>
      </c>
      <c r="N5">
        <f>N4+L5</f>
        <v>22</v>
      </c>
      <c r="Q5" s="5"/>
      <c r="R5" s="5"/>
      <c r="S5">
        <f t="shared" si="0"/>
        <v>0</v>
      </c>
      <c r="V5">
        <f t="shared" si="1"/>
        <v>25</v>
      </c>
      <c r="W5">
        <f t="shared" si="1"/>
        <v>24</v>
      </c>
      <c r="Z5" s="107"/>
      <c r="AA5" s="107"/>
      <c r="AB5" s="107"/>
      <c r="AC5" s="107"/>
      <c r="AD5" s="107"/>
      <c r="AE5" s="107"/>
      <c r="AF5" s="107"/>
      <c r="AG5" s="107"/>
      <c r="AH5" s="107"/>
      <c r="AI5" s="107"/>
      <c r="AJ5" s="107"/>
    </row>
    <row r="6" spans="1:36" ht="12" customHeight="1">
      <c r="A6" s="2" t="s">
        <v>5</v>
      </c>
      <c r="B6" s="5">
        <v>45</v>
      </c>
      <c r="C6" s="5">
        <v>51</v>
      </c>
      <c r="D6" s="5">
        <v>4</v>
      </c>
      <c r="E6" s="5">
        <v>0</v>
      </c>
      <c r="F6" s="5">
        <v>0</v>
      </c>
      <c r="G6" s="5">
        <v>0</v>
      </c>
      <c r="H6" s="5">
        <v>0</v>
      </c>
      <c r="I6" s="5">
        <v>0</v>
      </c>
      <c r="J6" s="9">
        <v>25</v>
      </c>
      <c r="L6" s="10">
        <v>25</v>
      </c>
      <c r="M6">
        <f>M5+K6</f>
        <v>45</v>
      </c>
      <c r="N6">
        <f t="shared" ref="N6:N54" si="2">N5+L6</f>
        <v>47</v>
      </c>
      <c r="Q6" s="5">
        <v>13</v>
      </c>
      <c r="R6" s="5">
        <v>12</v>
      </c>
      <c r="S6">
        <f t="shared" si="0"/>
        <v>25</v>
      </c>
      <c r="V6">
        <f t="shared" si="1"/>
        <v>38</v>
      </c>
      <c r="W6">
        <f t="shared" si="1"/>
        <v>36</v>
      </c>
      <c r="Z6" s="89" t="s">
        <v>435</v>
      </c>
      <c r="AA6" s="91"/>
      <c r="AB6" s="90"/>
      <c r="AC6" s="92">
        <v>17869542</v>
      </c>
      <c r="AD6" s="93">
        <v>0.48199999999999998</v>
      </c>
      <c r="AE6" s="94">
        <v>17717698</v>
      </c>
      <c r="AF6" s="95">
        <v>0.47799999999999998</v>
      </c>
      <c r="AG6" s="91"/>
      <c r="AH6" s="91"/>
      <c r="AI6" s="96" t="s">
        <v>436</v>
      </c>
      <c r="AJ6" s="97">
        <v>4.0000000000000001E-3</v>
      </c>
    </row>
    <row r="7" spans="1:36" ht="12" customHeight="1">
      <c r="A7" s="2" t="s">
        <v>6</v>
      </c>
      <c r="B7" s="5">
        <v>55</v>
      </c>
      <c r="C7" s="5">
        <v>27</v>
      </c>
      <c r="D7" s="5">
        <v>18</v>
      </c>
      <c r="E7" s="5">
        <v>0</v>
      </c>
      <c r="F7" s="5">
        <v>0</v>
      </c>
      <c r="G7" s="5">
        <v>0</v>
      </c>
      <c r="H7" s="5">
        <v>0</v>
      </c>
      <c r="I7" s="5">
        <v>0</v>
      </c>
      <c r="J7" s="9">
        <v>45</v>
      </c>
      <c r="K7" s="10">
        <v>45</v>
      </c>
      <c r="M7">
        <f>M6+K7</f>
        <v>90</v>
      </c>
      <c r="N7">
        <f t="shared" si="2"/>
        <v>47</v>
      </c>
      <c r="Q7" s="5">
        <v>25</v>
      </c>
      <c r="R7" s="5">
        <v>12</v>
      </c>
      <c r="S7">
        <f t="shared" si="0"/>
        <v>37</v>
      </c>
      <c r="T7" s="13" t="s">
        <v>54</v>
      </c>
      <c r="U7" t="s">
        <v>65</v>
      </c>
      <c r="V7">
        <f t="shared" ref="V7:V43" si="3">V6+Q7</f>
        <v>63</v>
      </c>
      <c r="W7">
        <f>W6+R7</f>
        <v>48</v>
      </c>
      <c r="Z7" s="107"/>
      <c r="AA7" s="107"/>
      <c r="AB7" s="107"/>
      <c r="AC7" s="107"/>
      <c r="AD7" s="107"/>
      <c r="AE7" s="107"/>
      <c r="AF7" s="107"/>
      <c r="AG7" s="107"/>
      <c r="AH7" s="107"/>
      <c r="AI7" s="107"/>
      <c r="AJ7" s="107"/>
    </row>
    <row r="8" spans="1:36" ht="12" customHeight="1">
      <c r="A8" s="2" t="s">
        <v>7</v>
      </c>
      <c r="B8" s="5" t="s">
        <v>54</v>
      </c>
      <c r="C8" s="5" t="s">
        <v>54</v>
      </c>
      <c r="D8" s="5" t="s">
        <v>54</v>
      </c>
      <c r="E8" s="5" t="s">
        <v>54</v>
      </c>
      <c r="F8" s="5" t="s">
        <v>54</v>
      </c>
      <c r="G8" s="5" t="s">
        <v>54</v>
      </c>
      <c r="H8" s="5" t="s">
        <v>54</v>
      </c>
      <c r="I8" s="5" t="s">
        <v>54</v>
      </c>
      <c r="J8" s="9" t="s">
        <v>56</v>
      </c>
      <c r="M8">
        <f>M7+K8</f>
        <v>90</v>
      </c>
      <c r="N8">
        <f t="shared" si="2"/>
        <v>47</v>
      </c>
      <c r="Q8" s="5"/>
      <c r="R8" s="5"/>
      <c r="S8">
        <f t="shared" si="0"/>
        <v>0</v>
      </c>
      <c r="V8">
        <f t="shared" si="3"/>
        <v>63</v>
      </c>
      <c r="W8">
        <f t="shared" ref="W8:W43" si="4">W7+R8</f>
        <v>48</v>
      </c>
      <c r="Z8" s="89" t="s">
        <v>437</v>
      </c>
      <c r="AA8" s="91"/>
      <c r="AB8" s="90"/>
      <c r="AC8" s="94">
        <v>17535458</v>
      </c>
      <c r="AD8" s="95">
        <v>0.47399999999999998</v>
      </c>
      <c r="AE8" s="92">
        <v>17822145</v>
      </c>
      <c r="AF8" s="93">
        <v>0.48099999999999998</v>
      </c>
      <c r="AG8" s="91"/>
      <c r="AH8" s="91"/>
      <c r="AI8" s="96" t="s">
        <v>438</v>
      </c>
      <c r="AJ8" s="97">
        <v>8.0000000000000002E-3</v>
      </c>
    </row>
    <row r="9" spans="1:36" ht="12" customHeight="1">
      <c r="A9" s="2" t="s">
        <v>9</v>
      </c>
      <c r="B9" s="5">
        <v>56</v>
      </c>
      <c r="C9" s="5">
        <v>42</v>
      </c>
      <c r="D9" s="5">
        <v>1</v>
      </c>
      <c r="E9" s="5">
        <v>0</v>
      </c>
      <c r="F9" s="5">
        <v>0</v>
      </c>
      <c r="G9" s="5">
        <v>0</v>
      </c>
      <c r="H9" s="5">
        <v>0</v>
      </c>
      <c r="I9" s="5">
        <v>0</v>
      </c>
      <c r="J9" s="9">
        <v>52</v>
      </c>
      <c r="K9" s="10">
        <v>52</v>
      </c>
      <c r="M9">
        <f t="shared" ref="M9:M54" si="5">M8+K9</f>
        <v>142</v>
      </c>
      <c r="N9">
        <f t="shared" si="2"/>
        <v>47</v>
      </c>
      <c r="Q9" s="5">
        <v>26</v>
      </c>
      <c r="R9" s="5">
        <v>25</v>
      </c>
      <c r="S9">
        <f t="shared" si="0"/>
        <v>51</v>
      </c>
      <c r="V9">
        <f t="shared" si="3"/>
        <v>89</v>
      </c>
      <c r="W9">
        <f t="shared" si="4"/>
        <v>73</v>
      </c>
      <c r="Z9" s="107"/>
      <c r="AA9" s="107"/>
      <c r="AB9" s="107"/>
      <c r="AC9" s="107"/>
      <c r="AD9" s="107"/>
      <c r="AE9" s="107"/>
      <c r="AF9" s="107"/>
      <c r="AG9" s="107"/>
      <c r="AH9" s="107"/>
      <c r="AI9" s="107"/>
      <c r="AJ9" s="107"/>
    </row>
    <row r="10" spans="1:36" ht="12" customHeight="1">
      <c r="A10" s="2" t="s">
        <v>10</v>
      </c>
      <c r="B10" s="5">
        <v>75</v>
      </c>
      <c r="C10" s="5">
        <v>25</v>
      </c>
      <c r="D10" s="5">
        <v>0</v>
      </c>
      <c r="E10" s="5">
        <v>0</v>
      </c>
      <c r="F10" s="5">
        <v>0</v>
      </c>
      <c r="G10" s="5">
        <v>0</v>
      </c>
      <c r="H10" s="5">
        <v>0</v>
      </c>
      <c r="I10" s="5">
        <v>0</v>
      </c>
      <c r="J10" s="9">
        <v>13</v>
      </c>
      <c r="K10" s="10">
        <v>13</v>
      </c>
      <c r="M10">
        <f t="shared" si="5"/>
        <v>155</v>
      </c>
      <c r="N10">
        <f t="shared" si="2"/>
        <v>47</v>
      </c>
      <c r="Q10" s="5">
        <v>9</v>
      </c>
      <c r="R10" s="5">
        <v>4</v>
      </c>
      <c r="S10">
        <f t="shared" si="0"/>
        <v>13</v>
      </c>
      <c r="V10">
        <f t="shared" si="3"/>
        <v>98</v>
      </c>
      <c r="W10">
        <f t="shared" si="4"/>
        <v>77</v>
      </c>
      <c r="Z10" s="89" t="s">
        <v>435</v>
      </c>
      <c r="AA10" s="91"/>
      <c r="AB10" s="90"/>
      <c r="AC10" s="94">
        <v>17869542</v>
      </c>
      <c r="AD10" s="95">
        <v>0.47399999999999998</v>
      </c>
      <c r="AE10" s="92">
        <v>18046007</v>
      </c>
      <c r="AF10" s="93">
        <v>0.47899999999999998</v>
      </c>
      <c r="AG10" s="91"/>
      <c r="AH10" s="91"/>
      <c r="AI10" s="96" t="s">
        <v>439</v>
      </c>
      <c r="AJ10" s="97">
        <v>5.0000000000000001E-3</v>
      </c>
    </row>
    <row r="11" spans="1:36" ht="12" customHeight="1">
      <c r="A11" s="2" t="s">
        <v>11</v>
      </c>
      <c r="B11" s="5">
        <v>42</v>
      </c>
      <c r="C11" s="5">
        <v>51</v>
      </c>
      <c r="D11" s="5">
        <v>5</v>
      </c>
      <c r="E11" s="5">
        <v>0</v>
      </c>
      <c r="F11" s="5">
        <v>0</v>
      </c>
      <c r="G11" s="5">
        <v>0</v>
      </c>
      <c r="H11" s="5">
        <v>0</v>
      </c>
      <c r="I11" s="5">
        <v>0</v>
      </c>
      <c r="J11" s="9">
        <v>56</v>
      </c>
      <c r="L11" s="10">
        <v>56</v>
      </c>
      <c r="M11">
        <f t="shared" si="5"/>
        <v>155</v>
      </c>
      <c r="N11">
        <f t="shared" si="2"/>
        <v>103</v>
      </c>
      <c r="Q11" s="5">
        <v>25</v>
      </c>
      <c r="R11" s="5">
        <v>31</v>
      </c>
      <c r="S11">
        <f t="shared" si="0"/>
        <v>56</v>
      </c>
      <c r="V11">
        <f t="shared" si="3"/>
        <v>123</v>
      </c>
      <c r="W11">
        <f t="shared" si="4"/>
        <v>108</v>
      </c>
      <c r="Z11" s="107"/>
      <c r="AA11" s="107"/>
      <c r="AB11" s="107"/>
      <c r="AC11" s="107"/>
      <c r="AD11" s="107"/>
      <c r="AE11" s="107"/>
      <c r="AF11" s="107"/>
      <c r="AG11" s="107"/>
      <c r="AH11" s="107"/>
      <c r="AI11" s="107"/>
      <c r="AJ11" s="107"/>
    </row>
    <row r="12" spans="1:36" ht="12" customHeight="1">
      <c r="A12" s="2" t="s">
        <v>12</v>
      </c>
      <c r="B12" s="5">
        <v>27</v>
      </c>
      <c r="C12" s="5">
        <v>70</v>
      </c>
      <c r="D12" s="5">
        <v>2</v>
      </c>
      <c r="E12" s="5">
        <v>0</v>
      </c>
      <c r="F12" s="5">
        <v>0</v>
      </c>
      <c r="G12" s="5">
        <v>0</v>
      </c>
      <c r="H12" s="5">
        <v>0</v>
      </c>
      <c r="I12" s="5">
        <v>0</v>
      </c>
      <c r="J12" s="9">
        <v>35</v>
      </c>
      <c r="L12" s="10">
        <v>35</v>
      </c>
      <c r="M12">
        <f t="shared" si="5"/>
        <v>155</v>
      </c>
      <c r="N12">
        <f t="shared" si="2"/>
        <v>138</v>
      </c>
      <c r="Q12" s="5">
        <v>8</v>
      </c>
      <c r="R12" s="5">
        <v>27</v>
      </c>
      <c r="S12">
        <f t="shared" si="0"/>
        <v>35</v>
      </c>
      <c r="V12">
        <f t="shared" si="3"/>
        <v>131</v>
      </c>
      <c r="W12">
        <f t="shared" si="4"/>
        <v>135</v>
      </c>
      <c r="Z12" t="s">
        <v>82</v>
      </c>
      <c r="AA12" s="98">
        <v>42524</v>
      </c>
      <c r="AB12" s="90"/>
      <c r="AC12" s="94">
        <v>102479</v>
      </c>
      <c r="AD12" s="95">
        <v>0.56399999999999995</v>
      </c>
      <c r="AE12" s="94">
        <v>74990</v>
      </c>
      <c r="AF12" s="95">
        <v>0.41299999999999998</v>
      </c>
      <c r="AG12" s="91"/>
      <c r="AH12" s="91"/>
      <c r="AI12" s="99" t="s">
        <v>440</v>
      </c>
      <c r="AJ12" s="100">
        <v>0.151</v>
      </c>
    </row>
    <row r="13" spans="1:36" ht="12" customHeight="1">
      <c r="A13" s="2" t="s">
        <v>13</v>
      </c>
      <c r="B13" s="5">
        <v>42</v>
      </c>
      <c r="C13" s="5">
        <v>52</v>
      </c>
      <c r="D13" s="5">
        <v>4</v>
      </c>
      <c r="E13" s="5">
        <v>0</v>
      </c>
      <c r="F13" s="5">
        <v>0</v>
      </c>
      <c r="G13" s="5">
        <v>0</v>
      </c>
      <c r="H13" s="5">
        <v>0</v>
      </c>
      <c r="I13" s="5">
        <v>0</v>
      </c>
      <c r="J13" s="9">
        <v>370</v>
      </c>
      <c r="L13" s="10">
        <v>370</v>
      </c>
      <c r="M13">
        <f t="shared" si="5"/>
        <v>155</v>
      </c>
      <c r="N13">
        <f t="shared" si="2"/>
        <v>508</v>
      </c>
      <c r="Q13" s="5">
        <v>161</v>
      </c>
      <c r="R13" s="5">
        <v>204</v>
      </c>
      <c r="S13">
        <f t="shared" si="0"/>
        <v>365</v>
      </c>
      <c r="V13">
        <f t="shared" si="3"/>
        <v>292</v>
      </c>
      <c r="W13">
        <f t="shared" si="4"/>
        <v>339</v>
      </c>
      <c r="Z13" s="107"/>
      <c r="AA13" s="107"/>
      <c r="AB13" s="107"/>
      <c r="AC13" s="107"/>
      <c r="AD13" s="107"/>
      <c r="AE13" s="107"/>
      <c r="AF13" s="107"/>
      <c r="AG13" s="107"/>
      <c r="AH13" s="107"/>
      <c r="AI13" s="107"/>
      <c r="AJ13" s="107"/>
    </row>
    <row r="14" spans="1:36" ht="12" customHeight="1">
      <c r="A14" s="2" t="s">
        <v>14</v>
      </c>
      <c r="B14" s="5">
        <v>67</v>
      </c>
      <c r="C14" s="5">
        <v>32</v>
      </c>
      <c r="D14" s="5">
        <v>0</v>
      </c>
      <c r="E14" s="5">
        <v>0</v>
      </c>
      <c r="F14" s="5">
        <v>0</v>
      </c>
      <c r="G14" s="5">
        <v>0</v>
      </c>
      <c r="H14" s="5">
        <v>0</v>
      </c>
      <c r="I14" s="5">
        <v>0</v>
      </c>
      <c r="J14" s="9">
        <v>55</v>
      </c>
      <c r="K14" s="10">
        <v>55</v>
      </c>
      <c r="M14">
        <f t="shared" si="5"/>
        <v>210</v>
      </c>
      <c r="N14">
        <f t="shared" si="2"/>
        <v>508</v>
      </c>
      <c r="Q14" s="5">
        <v>36</v>
      </c>
      <c r="R14" s="5">
        <v>19</v>
      </c>
      <c r="S14">
        <f t="shared" si="0"/>
        <v>55</v>
      </c>
      <c r="V14">
        <f t="shared" si="3"/>
        <v>328</v>
      </c>
      <c r="W14">
        <f t="shared" si="4"/>
        <v>358</v>
      </c>
      <c r="Z14" t="s">
        <v>83</v>
      </c>
      <c r="AA14" s="98">
        <v>42524</v>
      </c>
      <c r="AB14" s="90"/>
      <c r="AC14" s="94">
        <v>43726</v>
      </c>
      <c r="AD14" s="95">
        <v>0.44700000000000001</v>
      </c>
      <c r="AE14" s="94">
        <v>54179</v>
      </c>
      <c r="AF14" s="95">
        <v>0.55300000000000005</v>
      </c>
      <c r="AG14" s="91"/>
      <c r="AH14" s="91"/>
      <c r="AI14" s="99" t="s">
        <v>441</v>
      </c>
      <c r="AJ14" s="100">
        <v>0.106</v>
      </c>
    </row>
    <row r="15" spans="1:36" ht="12" customHeight="1">
      <c r="A15" s="2" t="s">
        <v>15</v>
      </c>
      <c r="B15" s="5">
        <v>51</v>
      </c>
      <c r="C15" s="5">
        <v>47</v>
      </c>
      <c r="D15" s="5">
        <v>1</v>
      </c>
      <c r="E15" s="5">
        <v>0</v>
      </c>
      <c r="F15" s="5">
        <v>0</v>
      </c>
      <c r="G15" s="5">
        <v>0</v>
      </c>
      <c r="H15" s="5">
        <v>0</v>
      </c>
      <c r="I15" s="5">
        <v>0</v>
      </c>
      <c r="J15" s="9">
        <v>48</v>
      </c>
      <c r="K15" s="10">
        <v>48</v>
      </c>
      <c r="M15">
        <f t="shared" si="5"/>
        <v>258</v>
      </c>
      <c r="N15">
        <f t="shared" si="2"/>
        <v>508</v>
      </c>
      <c r="Q15" s="5">
        <v>26</v>
      </c>
      <c r="R15" s="5">
        <v>22</v>
      </c>
      <c r="S15">
        <f t="shared" si="0"/>
        <v>48</v>
      </c>
      <c r="V15">
        <f t="shared" si="3"/>
        <v>354</v>
      </c>
      <c r="W15">
        <f t="shared" si="4"/>
        <v>380</v>
      </c>
      <c r="Z15" s="107"/>
      <c r="AA15" s="107"/>
      <c r="AB15" s="107"/>
      <c r="AC15" s="107"/>
      <c r="AD15" s="107"/>
      <c r="AE15" s="107"/>
      <c r="AF15" s="107"/>
      <c r="AG15" s="107"/>
      <c r="AH15" s="107"/>
      <c r="AI15" s="107"/>
      <c r="AJ15" s="107"/>
    </row>
    <row r="16" spans="1:36" ht="12" customHeight="1">
      <c r="A16" s="2" t="s">
        <v>16</v>
      </c>
      <c r="B16" s="5">
        <v>53</v>
      </c>
      <c r="C16" s="5">
        <v>43</v>
      </c>
      <c r="D16" s="5">
        <v>1</v>
      </c>
      <c r="E16" s="5">
        <v>0</v>
      </c>
      <c r="F16" s="5">
        <v>3</v>
      </c>
      <c r="G16" s="5">
        <v>0</v>
      </c>
      <c r="H16" s="5">
        <v>0</v>
      </c>
      <c r="I16" s="5">
        <v>0</v>
      </c>
      <c r="J16" s="9">
        <v>15</v>
      </c>
      <c r="K16" s="10">
        <v>15</v>
      </c>
      <c r="M16">
        <f t="shared" si="5"/>
        <v>273</v>
      </c>
      <c r="N16">
        <f t="shared" si="2"/>
        <v>508</v>
      </c>
      <c r="Q16" s="5">
        <v>9</v>
      </c>
      <c r="R16" s="5">
        <v>6</v>
      </c>
      <c r="S16">
        <f t="shared" si="0"/>
        <v>15</v>
      </c>
      <c r="V16">
        <f t="shared" si="3"/>
        <v>363</v>
      </c>
      <c r="W16">
        <f t="shared" si="4"/>
        <v>386</v>
      </c>
      <c r="Z16" t="s">
        <v>92</v>
      </c>
      <c r="AA16" s="98">
        <v>42522</v>
      </c>
      <c r="AB16" s="90"/>
      <c r="AC16" s="94">
        <v>121458</v>
      </c>
      <c r="AD16" s="95">
        <v>0.316</v>
      </c>
      <c r="AE16" s="94">
        <v>263120</v>
      </c>
      <c r="AF16" s="95">
        <v>0.68400000000000005</v>
      </c>
      <c r="AG16" s="91"/>
      <c r="AH16" s="91"/>
      <c r="AI16" s="99" t="s">
        <v>442</v>
      </c>
      <c r="AJ16" s="100">
        <v>0.36799999999999999</v>
      </c>
    </row>
    <row r="17" spans="1:36" ht="12" customHeight="1">
      <c r="A17" s="2" t="s">
        <v>17</v>
      </c>
      <c r="B17" s="5">
        <v>67</v>
      </c>
      <c r="C17" s="5">
        <v>31</v>
      </c>
      <c r="D17" s="5">
        <v>2</v>
      </c>
      <c r="E17" s="5">
        <v>0</v>
      </c>
      <c r="F17" s="5">
        <v>0</v>
      </c>
      <c r="G17" s="5">
        <v>0</v>
      </c>
      <c r="H17" s="5">
        <v>0</v>
      </c>
      <c r="I17" s="5">
        <v>0</v>
      </c>
      <c r="J17" s="9">
        <v>87</v>
      </c>
      <c r="K17" s="10">
        <v>87</v>
      </c>
      <c r="M17">
        <f t="shared" si="5"/>
        <v>360</v>
      </c>
      <c r="N17">
        <f t="shared" si="2"/>
        <v>508</v>
      </c>
      <c r="Q17" s="5">
        <v>59</v>
      </c>
      <c r="R17" s="5">
        <v>26</v>
      </c>
      <c r="S17">
        <f t="shared" si="0"/>
        <v>85</v>
      </c>
      <c r="V17">
        <f t="shared" si="3"/>
        <v>422</v>
      </c>
      <c r="W17">
        <f t="shared" si="4"/>
        <v>412</v>
      </c>
      <c r="Z17" s="107"/>
      <c r="AA17" s="107"/>
      <c r="AB17" s="107"/>
      <c r="AC17" s="107"/>
      <c r="AD17" s="107"/>
      <c r="AE17" s="107"/>
      <c r="AF17" s="107"/>
      <c r="AG17" s="107"/>
      <c r="AH17" s="107"/>
      <c r="AI17" s="107"/>
      <c r="AJ17" s="107"/>
    </row>
    <row r="18" spans="1:36" ht="12" customHeight="1">
      <c r="A18" s="2" t="s">
        <v>18</v>
      </c>
      <c r="B18" s="5">
        <v>79</v>
      </c>
      <c r="C18" s="5">
        <v>17</v>
      </c>
      <c r="D18" s="5">
        <v>1</v>
      </c>
      <c r="E18" s="5">
        <v>0</v>
      </c>
      <c r="F18" s="5">
        <v>0</v>
      </c>
      <c r="G18" s="5">
        <v>0</v>
      </c>
      <c r="H18" s="5">
        <v>0</v>
      </c>
      <c r="I18" s="5">
        <v>0</v>
      </c>
      <c r="J18" s="9">
        <v>18</v>
      </c>
      <c r="K18" s="10">
        <v>18</v>
      </c>
      <c r="M18">
        <f t="shared" si="5"/>
        <v>378</v>
      </c>
      <c r="N18">
        <f t="shared" si="2"/>
        <v>508</v>
      </c>
      <c r="Q18" s="5">
        <v>15</v>
      </c>
      <c r="R18" s="5">
        <v>3</v>
      </c>
      <c r="S18">
        <f t="shared" si="0"/>
        <v>18</v>
      </c>
      <c r="V18">
        <f t="shared" si="3"/>
        <v>437</v>
      </c>
      <c r="W18">
        <f t="shared" si="4"/>
        <v>415</v>
      </c>
      <c r="Z18" t="s">
        <v>81</v>
      </c>
      <c r="AA18" s="98">
        <v>42510</v>
      </c>
      <c r="AB18" s="90"/>
      <c r="AC18" s="94">
        <v>372072</v>
      </c>
      <c r="AD18" s="95">
        <v>0.58599999999999997</v>
      </c>
      <c r="AE18" s="94">
        <v>258066</v>
      </c>
      <c r="AF18" s="95">
        <v>0.40600000000000003</v>
      </c>
      <c r="AG18" s="91"/>
      <c r="AH18" s="91"/>
      <c r="AI18" s="99" t="s">
        <v>443</v>
      </c>
      <c r="AJ18" s="100">
        <v>0.18</v>
      </c>
    </row>
    <row r="19" spans="1:36" ht="12" customHeight="1">
      <c r="A19" s="2" t="s">
        <v>19</v>
      </c>
      <c r="B19" s="5">
        <v>65</v>
      </c>
      <c r="C19" s="5">
        <v>33</v>
      </c>
      <c r="D19" s="5">
        <v>2</v>
      </c>
      <c r="E19" s="5">
        <v>0</v>
      </c>
      <c r="F19" s="5">
        <v>0</v>
      </c>
      <c r="G19" s="5">
        <v>0</v>
      </c>
      <c r="H19" s="5">
        <v>0</v>
      </c>
      <c r="I19" s="5">
        <v>0</v>
      </c>
      <c r="J19" s="9">
        <v>153</v>
      </c>
      <c r="K19" s="10">
        <v>153</v>
      </c>
      <c r="M19">
        <f t="shared" si="5"/>
        <v>531</v>
      </c>
      <c r="N19">
        <f t="shared" si="2"/>
        <v>508</v>
      </c>
      <c r="Q19" s="5">
        <v>104</v>
      </c>
      <c r="R19" s="5">
        <v>49</v>
      </c>
      <c r="S19">
        <f t="shared" si="0"/>
        <v>153</v>
      </c>
      <c r="V19">
        <f t="shared" si="3"/>
        <v>541</v>
      </c>
      <c r="W19">
        <f t="shared" si="4"/>
        <v>464</v>
      </c>
      <c r="Z19" s="107"/>
      <c r="AA19" s="107"/>
      <c r="AB19" s="107"/>
      <c r="AC19" s="107"/>
      <c r="AD19" s="107"/>
      <c r="AE19" s="107"/>
      <c r="AF19" s="107"/>
      <c r="AG19" s="107"/>
      <c r="AH19" s="107"/>
      <c r="AI19" s="107"/>
      <c r="AJ19" s="107"/>
    </row>
    <row r="20" spans="1:36" ht="12" customHeight="1">
      <c r="A20" s="2" t="s">
        <v>20</v>
      </c>
      <c r="B20" s="5">
        <v>74</v>
      </c>
      <c r="C20" s="5">
        <v>26</v>
      </c>
      <c r="D20" s="5">
        <v>0</v>
      </c>
      <c r="E20" s="5">
        <v>0</v>
      </c>
      <c r="F20" s="5">
        <v>0</v>
      </c>
      <c r="G20" s="5">
        <v>0</v>
      </c>
      <c r="H20" s="5">
        <v>0</v>
      </c>
      <c r="I20" s="5">
        <v>0</v>
      </c>
      <c r="J20" s="9">
        <v>32</v>
      </c>
      <c r="K20" s="10">
        <v>32</v>
      </c>
      <c r="M20">
        <f t="shared" si="5"/>
        <v>563</v>
      </c>
      <c r="N20">
        <f t="shared" si="2"/>
        <v>508</v>
      </c>
      <c r="Q20" s="5">
        <v>23</v>
      </c>
      <c r="R20" s="5">
        <v>9</v>
      </c>
      <c r="S20">
        <f t="shared" si="0"/>
        <v>32</v>
      </c>
      <c r="V20">
        <f t="shared" si="3"/>
        <v>564</v>
      </c>
      <c r="W20">
        <f t="shared" si="4"/>
        <v>473</v>
      </c>
      <c r="Z20" t="s">
        <v>80</v>
      </c>
      <c r="AA20" s="98">
        <v>42510</v>
      </c>
      <c r="AB20" s="90"/>
      <c r="AC20" s="94">
        <v>209903</v>
      </c>
      <c r="AD20" s="95">
        <v>0.29899999999999999</v>
      </c>
      <c r="AE20" s="94">
        <v>459210</v>
      </c>
      <c r="AF20" s="95">
        <v>0.65500000000000003</v>
      </c>
      <c r="AG20" s="91"/>
      <c r="AH20" s="91"/>
      <c r="AI20" s="99" t="s">
        <v>444</v>
      </c>
      <c r="AJ20" s="100">
        <v>0.35599999999999998</v>
      </c>
    </row>
    <row r="21" spans="1:36" ht="12" customHeight="1">
      <c r="A21" s="2" t="s">
        <v>21</v>
      </c>
      <c r="B21" s="5">
        <v>41</v>
      </c>
      <c r="C21" s="5">
        <v>56</v>
      </c>
      <c r="D21" s="5">
        <v>2</v>
      </c>
      <c r="E21" s="5">
        <v>0</v>
      </c>
      <c r="F21" s="5">
        <v>0</v>
      </c>
      <c r="G21" s="5">
        <v>0</v>
      </c>
      <c r="H21" s="5">
        <v>0</v>
      </c>
      <c r="I21" s="5">
        <v>0</v>
      </c>
      <c r="J21" s="9">
        <v>93</v>
      </c>
      <c r="L21" s="10">
        <v>93</v>
      </c>
      <c r="M21">
        <f t="shared" si="5"/>
        <v>563</v>
      </c>
      <c r="N21">
        <f t="shared" si="2"/>
        <v>601</v>
      </c>
      <c r="Q21" s="5">
        <v>38</v>
      </c>
      <c r="R21" s="5">
        <v>55</v>
      </c>
      <c r="S21">
        <f t="shared" si="0"/>
        <v>93</v>
      </c>
      <c r="V21">
        <f t="shared" si="3"/>
        <v>602</v>
      </c>
      <c r="W21">
        <f t="shared" si="4"/>
        <v>528</v>
      </c>
      <c r="Z21" s="107"/>
      <c r="AA21" s="107"/>
      <c r="AB21" s="107"/>
      <c r="AC21" s="107"/>
      <c r="AD21" s="107"/>
      <c r="AE21" s="107"/>
      <c r="AF21" s="107"/>
      <c r="AG21" s="107"/>
      <c r="AH21" s="107"/>
      <c r="AI21" s="107"/>
      <c r="AJ21" s="107"/>
    </row>
    <row r="22" spans="1:36" ht="12" customHeight="1">
      <c r="A22" s="2" t="s">
        <v>22</v>
      </c>
      <c r="B22" s="5">
        <v>67</v>
      </c>
      <c r="C22" s="5">
        <v>32</v>
      </c>
      <c r="D22" s="5">
        <v>0</v>
      </c>
      <c r="E22" s="5">
        <v>0</v>
      </c>
      <c r="F22" s="5">
        <v>0</v>
      </c>
      <c r="G22" s="5">
        <v>0</v>
      </c>
      <c r="H22" s="5">
        <v>0</v>
      </c>
      <c r="I22" s="5">
        <v>0</v>
      </c>
      <c r="J22" s="9">
        <v>72</v>
      </c>
      <c r="K22" s="10">
        <v>72</v>
      </c>
      <c r="M22">
        <f>M21+K22</f>
        <v>635</v>
      </c>
      <c r="N22">
        <f>N21+L22</f>
        <v>601</v>
      </c>
      <c r="Q22" s="5">
        <v>48</v>
      </c>
      <c r="R22" s="5">
        <v>24</v>
      </c>
      <c r="S22">
        <f t="shared" si="0"/>
        <v>72</v>
      </c>
      <c r="V22">
        <f>V21+Q22</f>
        <v>650</v>
      </c>
      <c r="W22">
        <f>W21+R22</f>
        <v>552</v>
      </c>
      <c r="Z22" t="s">
        <v>79</v>
      </c>
      <c r="AA22" s="98">
        <v>42503</v>
      </c>
      <c r="AB22" s="90"/>
      <c r="AC22" s="94">
        <v>91652</v>
      </c>
      <c r="AD22" s="95">
        <v>0.25700000000000001</v>
      </c>
      <c r="AE22" s="94">
        <v>239062</v>
      </c>
      <c r="AF22" s="95">
        <v>0.67</v>
      </c>
      <c r="AG22" s="91"/>
      <c r="AH22" s="91"/>
      <c r="AI22" s="99" t="s">
        <v>445</v>
      </c>
      <c r="AJ22" s="100">
        <v>0.41299999999999998</v>
      </c>
    </row>
    <row r="23" spans="1:36" ht="12" customHeight="1">
      <c r="A23" s="2" t="s">
        <v>23</v>
      </c>
      <c r="B23" s="5">
        <v>49</v>
      </c>
      <c r="C23" s="5">
        <v>48</v>
      </c>
      <c r="D23" s="5">
        <v>2</v>
      </c>
      <c r="E23" s="5">
        <v>0</v>
      </c>
      <c r="F23" s="5">
        <v>0</v>
      </c>
      <c r="G23" s="5">
        <v>0</v>
      </c>
      <c r="H23" s="5">
        <v>0</v>
      </c>
      <c r="I23" s="5">
        <v>0</v>
      </c>
      <c r="J23" s="9">
        <v>72</v>
      </c>
      <c r="K23" s="10">
        <v>72</v>
      </c>
      <c r="M23">
        <f t="shared" si="5"/>
        <v>707</v>
      </c>
      <c r="N23">
        <f t="shared" si="2"/>
        <v>601</v>
      </c>
      <c r="Q23" s="5">
        <v>36</v>
      </c>
      <c r="R23" s="5">
        <v>36</v>
      </c>
      <c r="S23">
        <f t="shared" si="0"/>
        <v>72</v>
      </c>
      <c r="V23">
        <f t="shared" si="3"/>
        <v>686</v>
      </c>
      <c r="W23">
        <f t="shared" si="4"/>
        <v>588</v>
      </c>
      <c r="Z23" s="107"/>
      <c r="AA23" s="107"/>
      <c r="AB23" s="107"/>
      <c r="AC23" s="107"/>
      <c r="AD23" s="107"/>
      <c r="AE23" s="107"/>
      <c r="AF23" s="107"/>
      <c r="AG23" s="107"/>
      <c r="AH23" s="107"/>
      <c r="AI23" s="107"/>
      <c r="AJ23" s="107"/>
    </row>
    <row r="24" spans="1:36" ht="12" customHeight="1">
      <c r="A24" s="2" t="s">
        <v>25</v>
      </c>
      <c r="B24" s="5">
        <v>44</v>
      </c>
      <c r="C24" s="5">
        <v>54</v>
      </c>
      <c r="D24" s="5">
        <v>1</v>
      </c>
      <c r="E24" s="5">
        <v>0</v>
      </c>
      <c r="F24" s="5">
        <v>0</v>
      </c>
      <c r="G24" s="5">
        <v>0</v>
      </c>
      <c r="H24" s="5">
        <v>0</v>
      </c>
      <c r="I24" s="5">
        <v>0</v>
      </c>
      <c r="J24" s="9">
        <v>107</v>
      </c>
      <c r="L24" s="10">
        <v>107</v>
      </c>
      <c r="M24">
        <f t="shared" si="5"/>
        <v>707</v>
      </c>
      <c r="N24">
        <f t="shared" si="2"/>
        <v>708</v>
      </c>
      <c r="Q24" s="5">
        <v>48</v>
      </c>
      <c r="R24" s="5">
        <v>59</v>
      </c>
      <c r="S24">
        <f t="shared" si="0"/>
        <v>107</v>
      </c>
      <c r="V24">
        <f t="shared" si="3"/>
        <v>734</v>
      </c>
      <c r="W24">
        <f t="shared" si="4"/>
        <v>647</v>
      </c>
      <c r="Z24" t="s">
        <v>78</v>
      </c>
      <c r="AA24" s="98">
        <v>42496</v>
      </c>
      <c r="AB24" s="90"/>
      <c r="AC24" s="94">
        <v>887391</v>
      </c>
      <c r="AD24" s="95">
        <v>0.56100000000000005</v>
      </c>
      <c r="AE24" s="94">
        <v>657669</v>
      </c>
      <c r="AF24" s="95">
        <v>0.41599999999999998</v>
      </c>
      <c r="AG24" s="91"/>
      <c r="AH24" s="91"/>
      <c r="AI24" s="99" t="s">
        <v>446</v>
      </c>
      <c r="AJ24" s="100">
        <v>0.14499999999999999</v>
      </c>
    </row>
    <row r="25" spans="1:36" ht="12" customHeight="1">
      <c r="A25" s="2" t="s">
        <v>26</v>
      </c>
      <c r="B25" s="5">
        <v>48</v>
      </c>
      <c r="C25" s="5">
        <v>49</v>
      </c>
      <c r="D25" s="5">
        <v>2</v>
      </c>
      <c r="E25" s="5">
        <v>1</v>
      </c>
      <c r="F25" s="5">
        <v>0</v>
      </c>
      <c r="G25" s="5">
        <v>0</v>
      </c>
      <c r="H25" s="5">
        <v>0</v>
      </c>
      <c r="I25" s="5">
        <v>0</v>
      </c>
      <c r="J25" s="9">
        <v>26</v>
      </c>
      <c r="L25" s="10">
        <v>26</v>
      </c>
      <c r="M25">
        <f t="shared" si="5"/>
        <v>707</v>
      </c>
      <c r="N25">
        <f t="shared" si="2"/>
        <v>734</v>
      </c>
      <c r="Q25" s="5">
        <v>12</v>
      </c>
      <c r="R25" s="5">
        <v>13</v>
      </c>
      <c r="S25">
        <f t="shared" si="0"/>
        <v>25</v>
      </c>
      <c r="V25">
        <f t="shared" si="3"/>
        <v>746</v>
      </c>
      <c r="W25">
        <f t="shared" si="4"/>
        <v>660</v>
      </c>
      <c r="Z25" s="107"/>
      <c r="AA25" s="107"/>
      <c r="AB25" s="107"/>
      <c r="AC25" s="107"/>
      <c r="AD25" s="107"/>
      <c r="AE25" s="107"/>
      <c r="AF25" s="107"/>
      <c r="AG25" s="107"/>
      <c r="AH25" s="107"/>
      <c r="AI25" s="107"/>
      <c r="AJ25" s="107"/>
    </row>
    <row r="26" spans="1:36" ht="12" customHeight="1">
      <c r="A26" s="2" t="s">
        <v>27</v>
      </c>
      <c r="B26" s="5">
        <v>40</v>
      </c>
      <c r="C26" s="5">
        <v>57</v>
      </c>
      <c r="D26" s="5">
        <v>1</v>
      </c>
      <c r="E26" s="5">
        <v>0</v>
      </c>
      <c r="F26" s="5">
        <v>0</v>
      </c>
      <c r="G26" s="5">
        <v>0</v>
      </c>
      <c r="H26" s="5">
        <v>0</v>
      </c>
      <c r="I26" s="5">
        <v>0</v>
      </c>
      <c r="J26" s="9">
        <v>232</v>
      </c>
      <c r="L26" s="10">
        <v>232</v>
      </c>
      <c r="M26">
        <f t="shared" si="5"/>
        <v>707</v>
      </c>
      <c r="N26">
        <f t="shared" si="2"/>
        <v>966</v>
      </c>
      <c r="Q26" s="5">
        <v>93</v>
      </c>
      <c r="R26" s="5">
        <v>139</v>
      </c>
      <c r="S26">
        <f t="shared" si="0"/>
        <v>232</v>
      </c>
      <c r="V26">
        <f t="shared" si="3"/>
        <v>839</v>
      </c>
      <c r="W26">
        <f t="shared" si="4"/>
        <v>799</v>
      </c>
      <c r="Z26" t="s">
        <v>77</v>
      </c>
      <c r="AA26" s="98">
        <v>42496</v>
      </c>
      <c r="AB26" s="90"/>
      <c r="AC26" s="94">
        <v>632035</v>
      </c>
      <c r="AD26" s="95">
        <v>0.49399999999999999</v>
      </c>
      <c r="AE26" s="94">
        <v>646233</v>
      </c>
      <c r="AF26" s="95">
        <v>0.50600000000000001</v>
      </c>
      <c r="AG26" s="91"/>
      <c r="AH26" s="91"/>
      <c r="AI26" s="99" t="s">
        <v>447</v>
      </c>
      <c r="AJ26" s="100">
        <v>1.2E-2</v>
      </c>
    </row>
    <row r="27" spans="1:36" ht="12" customHeight="1">
      <c r="A27" s="2" t="s">
        <v>28</v>
      </c>
      <c r="B27" s="5">
        <v>61</v>
      </c>
      <c r="C27" s="5">
        <v>37</v>
      </c>
      <c r="D27" s="5">
        <v>2</v>
      </c>
      <c r="E27" s="5">
        <v>0</v>
      </c>
      <c r="F27" s="5">
        <v>0</v>
      </c>
      <c r="G27" s="5">
        <v>0</v>
      </c>
      <c r="H27" s="5">
        <v>0</v>
      </c>
      <c r="I27" s="5">
        <v>0</v>
      </c>
      <c r="J27" s="9">
        <v>13</v>
      </c>
      <c r="K27" s="10">
        <v>13</v>
      </c>
      <c r="M27">
        <f t="shared" si="5"/>
        <v>720</v>
      </c>
      <c r="N27">
        <f t="shared" si="2"/>
        <v>966</v>
      </c>
      <c r="Q27" s="5">
        <v>8</v>
      </c>
      <c r="R27" s="5">
        <v>5</v>
      </c>
      <c r="S27">
        <f t="shared" si="0"/>
        <v>13</v>
      </c>
      <c r="V27">
        <f t="shared" si="3"/>
        <v>847</v>
      </c>
      <c r="W27">
        <f t="shared" si="4"/>
        <v>804</v>
      </c>
      <c r="Z27" s="107"/>
      <c r="AA27" s="107"/>
      <c r="AB27" s="107"/>
      <c r="AC27" s="107"/>
      <c r="AD27" s="107"/>
      <c r="AE27" s="107"/>
      <c r="AF27" s="107"/>
      <c r="AG27" s="107"/>
      <c r="AH27" s="107"/>
      <c r="AI27" s="107"/>
      <c r="AJ27" s="107"/>
    </row>
    <row r="28" spans="1:36" ht="12" customHeight="1">
      <c r="A28" s="2" t="s">
        <v>29</v>
      </c>
      <c r="B28" s="5">
        <v>31</v>
      </c>
      <c r="C28" s="5">
        <v>55</v>
      </c>
      <c r="D28" s="5">
        <v>10</v>
      </c>
      <c r="E28" s="5">
        <v>0</v>
      </c>
      <c r="F28" s="5">
        <v>0</v>
      </c>
      <c r="G28" s="5">
        <v>0</v>
      </c>
      <c r="H28" s="5">
        <v>0</v>
      </c>
      <c r="I28" s="5">
        <v>0</v>
      </c>
      <c r="J28" s="9">
        <v>38</v>
      </c>
      <c r="L28" s="10">
        <v>38</v>
      </c>
      <c r="M28">
        <f t="shared" si="5"/>
        <v>720</v>
      </c>
      <c r="N28">
        <f t="shared" si="2"/>
        <v>1004</v>
      </c>
      <c r="Q28" s="5">
        <v>14</v>
      </c>
      <c r="R28" s="5">
        <v>24</v>
      </c>
      <c r="S28">
        <f t="shared" si="0"/>
        <v>38</v>
      </c>
      <c r="V28">
        <f t="shared" si="3"/>
        <v>861</v>
      </c>
      <c r="W28">
        <f t="shared" si="4"/>
        <v>828</v>
      </c>
      <c r="Z28" t="s">
        <v>127</v>
      </c>
      <c r="AA28" s="98">
        <v>42493</v>
      </c>
      <c r="AB28" s="90"/>
      <c r="AC28" s="94">
        <v>2264</v>
      </c>
      <c r="AD28" s="95">
        <v>0.501</v>
      </c>
      <c r="AE28" s="94">
        <v>2257</v>
      </c>
      <c r="AF28" s="95">
        <v>0.499</v>
      </c>
      <c r="AG28" s="91"/>
      <c r="AH28" s="91"/>
      <c r="AI28" s="99" t="s">
        <v>448</v>
      </c>
      <c r="AJ28" s="100">
        <v>2E-3</v>
      </c>
    </row>
    <row r="29" spans="1:36" ht="12" customHeight="1">
      <c r="A29" s="2" t="s">
        <v>30</v>
      </c>
      <c r="B29" s="5">
        <v>41</v>
      </c>
      <c r="C29" s="5">
        <v>54</v>
      </c>
      <c r="D29" s="5">
        <v>4</v>
      </c>
      <c r="E29" s="5">
        <v>0</v>
      </c>
      <c r="F29" s="5">
        <v>0</v>
      </c>
      <c r="G29" s="5">
        <v>0</v>
      </c>
      <c r="H29" s="5">
        <v>0</v>
      </c>
      <c r="I29" s="5">
        <v>0</v>
      </c>
      <c r="J29" s="9">
        <v>68</v>
      </c>
      <c r="L29" s="10">
        <v>68</v>
      </c>
      <c r="M29">
        <f t="shared" si="5"/>
        <v>720</v>
      </c>
      <c r="N29">
        <f t="shared" si="2"/>
        <v>1072</v>
      </c>
      <c r="Q29" s="5">
        <v>28</v>
      </c>
      <c r="R29" s="5">
        <v>40</v>
      </c>
      <c r="S29">
        <f t="shared" si="0"/>
        <v>68</v>
      </c>
      <c r="V29">
        <f t="shared" si="3"/>
        <v>889</v>
      </c>
      <c r="W29">
        <f t="shared" si="4"/>
        <v>868</v>
      </c>
      <c r="Z29" s="107"/>
      <c r="AA29" s="107"/>
      <c r="AB29" s="107"/>
      <c r="AC29" s="107"/>
      <c r="AD29" s="107"/>
      <c r="AE29" s="107"/>
      <c r="AF29" s="107"/>
      <c r="AG29" s="107"/>
      <c r="AH29" s="107"/>
      <c r="AI29" s="107"/>
      <c r="AJ29" s="107"/>
    </row>
    <row r="30" spans="1:36" ht="12" customHeight="1">
      <c r="A30" s="2" t="s">
        <v>31</v>
      </c>
      <c r="B30" s="5">
        <v>57</v>
      </c>
      <c r="C30" s="5">
        <v>39</v>
      </c>
      <c r="D30" s="5">
        <v>0</v>
      </c>
      <c r="E30" s="5">
        <v>0</v>
      </c>
      <c r="F30" s="5">
        <v>0</v>
      </c>
      <c r="G30" s="5">
        <v>0</v>
      </c>
      <c r="H30" s="5">
        <v>0</v>
      </c>
      <c r="I30" s="5">
        <v>0</v>
      </c>
      <c r="J30" s="9">
        <v>23</v>
      </c>
      <c r="K30" s="10">
        <v>23</v>
      </c>
      <c r="M30">
        <f t="shared" si="5"/>
        <v>743</v>
      </c>
      <c r="N30">
        <f t="shared" si="2"/>
        <v>1072</v>
      </c>
      <c r="Q30" s="5">
        <v>14</v>
      </c>
      <c r="R30" s="5">
        <v>9</v>
      </c>
      <c r="S30">
        <f t="shared" si="0"/>
        <v>23</v>
      </c>
      <c r="V30">
        <f t="shared" si="3"/>
        <v>903</v>
      </c>
      <c r="W30">
        <f t="shared" si="4"/>
        <v>877</v>
      </c>
      <c r="Z30" t="s">
        <v>76</v>
      </c>
      <c r="AA30" s="98">
        <v>42482</v>
      </c>
      <c r="AB30" s="90"/>
      <c r="AC30" s="94">
        <v>1046822</v>
      </c>
      <c r="AD30" s="95">
        <v>0.45400000000000001</v>
      </c>
      <c r="AE30" s="94">
        <v>1260937</v>
      </c>
      <c r="AF30" s="95">
        <v>0.54600000000000004</v>
      </c>
      <c r="AG30" s="91"/>
      <c r="AH30" s="91"/>
      <c r="AI30" s="99" t="s">
        <v>449</v>
      </c>
      <c r="AJ30" s="100">
        <v>9.1999999999999998E-2</v>
      </c>
    </row>
    <row r="31" spans="1:36" ht="12" customHeight="1">
      <c r="A31" s="2" t="s">
        <v>34</v>
      </c>
      <c r="B31" s="5">
        <v>57</v>
      </c>
      <c r="C31" s="5">
        <v>36</v>
      </c>
      <c r="D31" s="5">
        <v>0</v>
      </c>
      <c r="E31" s="5">
        <v>0</v>
      </c>
      <c r="F31" s="5">
        <v>0</v>
      </c>
      <c r="G31" s="5">
        <v>0</v>
      </c>
      <c r="H31" s="5">
        <v>0</v>
      </c>
      <c r="I31" s="5">
        <v>0</v>
      </c>
      <c r="J31" s="9">
        <v>56</v>
      </c>
      <c r="K31" s="10">
        <v>56</v>
      </c>
      <c r="M31">
        <f t="shared" si="5"/>
        <v>799</v>
      </c>
      <c r="N31">
        <f t="shared" si="2"/>
        <v>1072</v>
      </c>
      <c r="Q31" s="5">
        <v>33</v>
      </c>
      <c r="R31" s="5">
        <v>22</v>
      </c>
      <c r="S31">
        <f t="shared" si="0"/>
        <v>55</v>
      </c>
      <c r="V31">
        <f t="shared" si="3"/>
        <v>936</v>
      </c>
      <c r="W31">
        <f t="shared" si="4"/>
        <v>899</v>
      </c>
      <c r="Z31" s="107"/>
      <c r="AA31" s="107"/>
      <c r="AB31" s="107"/>
      <c r="AC31" s="107"/>
      <c r="AD31" s="107"/>
      <c r="AE31" s="107"/>
      <c r="AF31" s="107"/>
      <c r="AG31" s="107"/>
      <c r="AH31" s="107"/>
      <c r="AI31" s="107"/>
      <c r="AJ31" s="107"/>
    </row>
    <row r="32" spans="1:36" ht="12" customHeight="1">
      <c r="A32" s="2" t="s">
        <v>35</v>
      </c>
      <c r="B32" s="5">
        <v>68</v>
      </c>
      <c r="C32" s="5">
        <v>31</v>
      </c>
      <c r="D32" s="5">
        <v>0</v>
      </c>
      <c r="E32" s="5">
        <v>0</v>
      </c>
      <c r="F32" s="5">
        <v>0</v>
      </c>
      <c r="G32" s="5">
        <v>0</v>
      </c>
      <c r="H32" s="5">
        <v>0</v>
      </c>
      <c r="I32" s="5">
        <v>0</v>
      </c>
      <c r="J32" s="9">
        <v>78</v>
      </c>
      <c r="K32" s="10">
        <v>78</v>
      </c>
      <c r="M32">
        <f t="shared" si="5"/>
        <v>877</v>
      </c>
      <c r="N32">
        <f t="shared" si="2"/>
        <v>1072</v>
      </c>
      <c r="Q32" s="11">
        <v>53</v>
      </c>
      <c r="R32" s="11">
        <v>25</v>
      </c>
      <c r="S32">
        <f t="shared" si="0"/>
        <v>78</v>
      </c>
      <c r="V32">
        <f t="shared" si="3"/>
        <v>989</v>
      </c>
      <c r="W32">
        <f t="shared" si="4"/>
        <v>924</v>
      </c>
      <c r="Z32" t="s">
        <v>75</v>
      </c>
      <c r="AA32" s="98">
        <v>42440</v>
      </c>
      <c r="AB32" s="90"/>
      <c r="AC32" s="94">
        <v>265502</v>
      </c>
      <c r="AD32" s="95">
        <v>0.61199999999999999</v>
      </c>
      <c r="AE32" s="94">
        <v>159221</v>
      </c>
      <c r="AF32" s="95">
        <v>0.36699999999999999</v>
      </c>
      <c r="AG32" s="91"/>
      <c r="AH32" s="91"/>
      <c r="AI32" s="99" t="s">
        <v>450</v>
      </c>
      <c r="AJ32" s="100">
        <v>0.245</v>
      </c>
    </row>
    <row r="33" spans="1:36" ht="12" customHeight="1">
      <c r="A33" s="2" t="s">
        <v>36</v>
      </c>
      <c r="B33" s="5">
        <v>68</v>
      </c>
      <c r="C33" s="5">
        <v>32</v>
      </c>
      <c r="D33" s="5">
        <v>0</v>
      </c>
      <c r="E33" s="5">
        <v>0</v>
      </c>
      <c r="F33" s="5">
        <v>0</v>
      </c>
      <c r="G33" s="5">
        <v>0</v>
      </c>
      <c r="H33" s="5">
        <v>0</v>
      </c>
      <c r="I33" s="5">
        <v>0</v>
      </c>
      <c r="J33" s="9">
        <v>24</v>
      </c>
      <c r="K33" s="10">
        <v>24</v>
      </c>
      <c r="M33">
        <f t="shared" si="5"/>
        <v>901</v>
      </c>
      <c r="N33">
        <f t="shared" si="2"/>
        <v>1072</v>
      </c>
      <c r="Q33" s="5">
        <v>16</v>
      </c>
      <c r="R33" s="5">
        <v>8</v>
      </c>
      <c r="S33">
        <f t="shared" si="0"/>
        <v>24</v>
      </c>
      <c r="V33">
        <f t="shared" si="3"/>
        <v>1005</v>
      </c>
      <c r="W33">
        <f t="shared" si="4"/>
        <v>932</v>
      </c>
      <c r="Z33" s="107"/>
      <c r="AA33" s="107"/>
      <c r="AB33" s="107"/>
      <c r="AC33" s="107"/>
      <c r="AD33" s="107"/>
      <c r="AE33" s="107"/>
      <c r="AF33" s="107"/>
      <c r="AG33" s="107"/>
      <c r="AH33" s="107"/>
      <c r="AI33" s="107"/>
      <c r="AJ33" s="107"/>
    </row>
    <row r="34" spans="1:36" ht="12" customHeight="1">
      <c r="A34" s="2" t="s">
        <v>37</v>
      </c>
      <c r="B34" s="5">
        <v>59</v>
      </c>
      <c r="C34" s="5">
        <v>41</v>
      </c>
      <c r="D34" s="5">
        <v>0</v>
      </c>
      <c r="E34" s="5">
        <v>0</v>
      </c>
      <c r="F34" s="5">
        <v>0</v>
      </c>
      <c r="G34" s="5">
        <v>0</v>
      </c>
      <c r="H34" s="5">
        <v>0</v>
      </c>
      <c r="I34" s="5">
        <v>0</v>
      </c>
      <c r="J34" s="9">
        <v>24</v>
      </c>
      <c r="K34" s="10">
        <v>24</v>
      </c>
      <c r="M34">
        <f t="shared" si="5"/>
        <v>925</v>
      </c>
      <c r="N34">
        <f t="shared" si="2"/>
        <v>1072</v>
      </c>
      <c r="Q34" s="5">
        <v>15</v>
      </c>
      <c r="R34" s="5">
        <v>9</v>
      </c>
      <c r="S34">
        <f t="shared" si="0"/>
        <v>24</v>
      </c>
      <c r="V34">
        <f t="shared" si="3"/>
        <v>1020</v>
      </c>
      <c r="W34">
        <f t="shared" si="4"/>
        <v>941</v>
      </c>
      <c r="Z34" t="s">
        <v>74</v>
      </c>
      <c r="AA34" s="98">
        <v>42437</v>
      </c>
      <c r="AB34" s="90"/>
      <c r="AC34" s="94">
        <v>5378</v>
      </c>
      <c r="AD34" s="95">
        <v>0.61399999999999999</v>
      </c>
      <c r="AE34" s="94">
        <v>3311</v>
      </c>
      <c r="AF34" s="95">
        <v>0.378</v>
      </c>
      <c r="AG34" s="91"/>
      <c r="AH34" s="91"/>
      <c r="AI34" s="99" t="s">
        <v>451</v>
      </c>
      <c r="AJ34" s="100">
        <v>0.23599999999999999</v>
      </c>
    </row>
    <row r="35" spans="1:36" ht="12" customHeight="1">
      <c r="A35" s="2" t="s">
        <v>60</v>
      </c>
      <c r="B35" s="5">
        <v>75</v>
      </c>
      <c r="C35" s="5">
        <v>24</v>
      </c>
      <c r="D35" s="5">
        <v>0</v>
      </c>
      <c r="E35" s="5">
        <v>0</v>
      </c>
      <c r="F35" s="5">
        <v>0</v>
      </c>
      <c r="G35" s="5">
        <v>0</v>
      </c>
      <c r="H35" s="5">
        <v>0</v>
      </c>
      <c r="I35" s="5">
        <v>0</v>
      </c>
      <c r="J35" s="9">
        <v>15</v>
      </c>
      <c r="K35" s="12">
        <v>15</v>
      </c>
      <c r="M35">
        <f t="shared" si="5"/>
        <v>940</v>
      </c>
      <c r="N35">
        <f t="shared" si="2"/>
        <v>1072</v>
      </c>
      <c r="Q35" s="5">
        <v>11</v>
      </c>
      <c r="R35" s="5">
        <v>3</v>
      </c>
      <c r="S35">
        <f t="shared" si="0"/>
        <v>14</v>
      </c>
      <c r="V35">
        <f t="shared" si="3"/>
        <v>1031</v>
      </c>
      <c r="W35">
        <f t="shared" si="4"/>
        <v>944</v>
      </c>
      <c r="Z35" s="107"/>
      <c r="AA35" s="107"/>
      <c r="AB35" s="107"/>
      <c r="AC35" s="107"/>
      <c r="AD35" s="107"/>
      <c r="AE35" s="107"/>
      <c r="AF35" s="107"/>
      <c r="AG35" s="107"/>
      <c r="AH35" s="107"/>
      <c r="AI35" s="107"/>
      <c r="AJ35" s="107"/>
    </row>
    <row r="36" spans="1:36" ht="12" customHeight="1">
      <c r="A36" s="2" t="s">
        <v>61</v>
      </c>
      <c r="B36" s="5">
        <v>60</v>
      </c>
      <c r="C36" s="5">
        <v>37</v>
      </c>
      <c r="D36" s="5">
        <v>0</v>
      </c>
      <c r="E36" s="5">
        <v>0</v>
      </c>
      <c r="F36" s="5">
        <v>0</v>
      </c>
      <c r="G36" s="5">
        <v>0</v>
      </c>
      <c r="H36" s="5">
        <v>0</v>
      </c>
      <c r="I36" s="5">
        <v>0</v>
      </c>
      <c r="J36" s="9">
        <v>70</v>
      </c>
      <c r="K36" s="12">
        <v>70</v>
      </c>
      <c r="M36">
        <f t="shared" si="5"/>
        <v>1010</v>
      </c>
      <c r="N36">
        <f t="shared" si="2"/>
        <v>1072</v>
      </c>
      <c r="Q36" s="11">
        <v>42</v>
      </c>
      <c r="R36" s="11">
        <v>28</v>
      </c>
      <c r="S36">
        <f t="shared" si="0"/>
        <v>70</v>
      </c>
      <c r="V36">
        <f t="shared" si="3"/>
        <v>1073</v>
      </c>
      <c r="W36">
        <f t="shared" si="4"/>
        <v>972</v>
      </c>
      <c r="Z36" t="s">
        <v>70</v>
      </c>
      <c r="AA36" s="98">
        <v>42433</v>
      </c>
      <c r="AB36" s="90"/>
      <c r="AC36" s="94">
        <v>1362476</v>
      </c>
      <c r="AD36" s="95">
        <v>0.47399999999999998</v>
      </c>
      <c r="AE36" s="94">
        <v>1462734</v>
      </c>
      <c r="AF36" s="95">
        <v>0.50900000000000001</v>
      </c>
      <c r="AG36" s="91"/>
      <c r="AH36" s="91"/>
      <c r="AI36" s="99" t="s">
        <v>452</v>
      </c>
      <c r="AJ36" s="100">
        <v>3.5000000000000003E-2</v>
      </c>
    </row>
    <row r="37" spans="1:36" ht="12" customHeight="1">
      <c r="A37" s="2" t="s">
        <v>62</v>
      </c>
      <c r="B37" s="5">
        <v>64</v>
      </c>
      <c r="C37" s="5">
        <v>35</v>
      </c>
      <c r="D37" s="5">
        <v>0</v>
      </c>
      <c r="E37" s="5">
        <v>0</v>
      </c>
      <c r="F37" s="5">
        <v>0</v>
      </c>
      <c r="G37" s="5">
        <v>0</v>
      </c>
      <c r="H37" s="5">
        <v>0</v>
      </c>
      <c r="I37" s="5">
        <v>0</v>
      </c>
      <c r="J37" s="9">
        <v>83</v>
      </c>
      <c r="K37" s="12">
        <v>83</v>
      </c>
      <c r="M37">
        <f t="shared" si="5"/>
        <v>1093</v>
      </c>
      <c r="N37">
        <f t="shared" si="2"/>
        <v>1072</v>
      </c>
      <c r="Q37" s="5">
        <v>54</v>
      </c>
      <c r="R37" s="5">
        <v>29</v>
      </c>
      <c r="S37">
        <f t="shared" si="0"/>
        <v>83</v>
      </c>
      <c r="V37">
        <f t="shared" si="3"/>
        <v>1127</v>
      </c>
      <c r="W37">
        <f t="shared" si="4"/>
        <v>1001</v>
      </c>
      <c r="Z37" s="107"/>
      <c r="AA37" s="107"/>
      <c r="AB37" s="107"/>
      <c r="AC37" s="107"/>
      <c r="AD37" s="107"/>
      <c r="AE37" s="107"/>
      <c r="AF37" s="107"/>
      <c r="AG37" s="107"/>
      <c r="AH37" s="107"/>
      <c r="AI37" s="107"/>
      <c r="AJ37" s="107"/>
    </row>
    <row r="38" spans="1:36" ht="12" customHeight="1">
      <c r="A38" s="2" t="s">
        <v>68</v>
      </c>
      <c r="B38" s="5">
        <v>76</v>
      </c>
      <c r="C38" s="5">
        <v>24</v>
      </c>
      <c r="D38" s="5">
        <v>0</v>
      </c>
      <c r="E38" s="5">
        <v>0</v>
      </c>
      <c r="F38" s="5">
        <v>0</v>
      </c>
      <c r="G38" s="5">
        <v>0</v>
      </c>
      <c r="H38" s="5">
        <v>0</v>
      </c>
      <c r="I38" s="5">
        <v>0</v>
      </c>
      <c r="J38" s="9">
        <v>20</v>
      </c>
      <c r="K38" s="12">
        <v>20</v>
      </c>
      <c r="M38">
        <f t="shared" si="5"/>
        <v>1113</v>
      </c>
      <c r="N38">
        <f t="shared" si="2"/>
        <v>1072</v>
      </c>
      <c r="Q38" s="5">
        <v>14</v>
      </c>
      <c r="R38" s="5">
        <v>6</v>
      </c>
      <c r="S38">
        <f t="shared" si="0"/>
        <v>20</v>
      </c>
      <c r="V38">
        <f t="shared" si="3"/>
        <v>1141</v>
      </c>
      <c r="W38">
        <f t="shared" si="4"/>
        <v>1007</v>
      </c>
      <c r="Z38" t="s">
        <v>71</v>
      </c>
      <c r="AA38" s="98">
        <v>42433</v>
      </c>
      <c r="AB38" s="90"/>
      <c r="AC38" s="94">
        <v>1055769</v>
      </c>
      <c r="AD38" s="95">
        <v>0.44800000000000001</v>
      </c>
      <c r="AE38" s="94">
        <v>1259620</v>
      </c>
      <c r="AF38" s="95">
        <v>0.53500000000000003</v>
      </c>
      <c r="AG38" s="91"/>
      <c r="AH38" s="91"/>
      <c r="AI38" s="99" t="s">
        <v>453</v>
      </c>
      <c r="AJ38" s="100">
        <v>8.6999999999999994E-2</v>
      </c>
    </row>
    <row r="39" spans="1:36" ht="12" customHeight="1">
      <c r="A39" s="2" t="s">
        <v>69</v>
      </c>
      <c r="B39" s="5">
        <v>58</v>
      </c>
      <c r="C39" s="5">
        <v>41</v>
      </c>
      <c r="D39" s="5">
        <v>0</v>
      </c>
      <c r="E39" s="5">
        <v>0</v>
      </c>
      <c r="F39" s="5">
        <v>0</v>
      </c>
      <c r="G39" s="5">
        <v>0</v>
      </c>
      <c r="H39" s="5">
        <v>0</v>
      </c>
      <c r="I39" s="5">
        <v>0</v>
      </c>
      <c r="J39" s="9">
        <v>74</v>
      </c>
      <c r="K39" s="12">
        <v>74</v>
      </c>
      <c r="M39">
        <f t="shared" si="5"/>
        <v>1187</v>
      </c>
      <c r="N39">
        <f t="shared" si="2"/>
        <v>1072</v>
      </c>
      <c r="Q39" s="5">
        <v>42</v>
      </c>
      <c r="R39" s="5">
        <v>32</v>
      </c>
      <c r="S39">
        <f t="shared" si="0"/>
        <v>74</v>
      </c>
      <c r="V39">
        <f t="shared" si="3"/>
        <v>1183</v>
      </c>
      <c r="W39">
        <f t="shared" si="4"/>
        <v>1039</v>
      </c>
      <c r="Z39" s="107"/>
      <c r="AA39" s="107"/>
      <c r="AB39" s="107"/>
      <c r="AC39" s="107"/>
      <c r="AD39" s="107"/>
      <c r="AE39" s="107"/>
      <c r="AF39" s="107"/>
      <c r="AG39" s="107"/>
      <c r="AH39" s="107"/>
      <c r="AI39" s="107"/>
      <c r="AJ39" s="107"/>
    </row>
    <row r="40" spans="1:36" ht="12" customHeight="1">
      <c r="A40" s="2" t="s">
        <v>70</v>
      </c>
      <c r="B40" s="5">
        <v>48</v>
      </c>
      <c r="C40" s="5">
        <v>51</v>
      </c>
      <c r="D40" s="5">
        <v>0</v>
      </c>
      <c r="E40" s="5">
        <v>0</v>
      </c>
      <c r="F40" s="5">
        <v>0</v>
      </c>
      <c r="G40" s="5">
        <v>0</v>
      </c>
      <c r="H40" s="5">
        <v>0</v>
      </c>
      <c r="I40" s="5">
        <v>0</v>
      </c>
      <c r="J40" s="9">
        <f>126+67</f>
        <v>193</v>
      </c>
      <c r="K40" s="12">
        <v>67</v>
      </c>
      <c r="L40" s="10">
        <v>126</v>
      </c>
      <c r="M40">
        <f t="shared" si="5"/>
        <v>1254</v>
      </c>
      <c r="N40">
        <f t="shared" si="2"/>
        <v>1198</v>
      </c>
      <c r="O40" t="s">
        <v>90</v>
      </c>
      <c r="Q40" s="5">
        <v>99</v>
      </c>
      <c r="R40" s="5">
        <v>94</v>
      </c>
      <c r="S40">
        <f t="shared" si="0"/>
        <v>193</v>
      </c>
      <c r="V40">
        <f t="shared" si="3"/>
        <v>1282</v>
      </c>
      <c r="W40">
        <f t="shared" si="4"/>
        <v>1133</v>
      </c>
      <c r="Z40" t="s">
        <v>72</v>
      </c>
      <c r="AA40" s="98">
        <v>42433</v>
      </c>
      <c r="AB40" s="90"/>
      <c r="AC40" s="94">
        <v>75316</v>
      </c>
      <c r="AD40" s="95">
        <v>0.40400000000000003</v>
      </c>
      <c r="AE40" s="94">
        <v>108949</v>
      </c>
      <c r="AF40" s="95">
        <v>0.58399999999999996</v>
      </c>
      <c r="AG40" s="91"/>
      <c r="AH40" s="91"/>
      <c r="AI40" s="99" t="s">
        <v>454</v>
      </c>
      <c r="AJ40" s="100">
        <v>0.18</v>
      </c>
    </row>
    <row r="41" spans="1:36" ht="12" customHeight="1">
      <c r="A41" s="2" t="s">
        <v>71</v>
      </c>
      <c r="B41" s="5">
        <v>44</v>
      </c>
      <c r="C41" s="5">
        <v>54</v>
      </c>
      <c r="D41" s="5">
        <v>0</v>
      </c>
      <c r="E41" s="5">
        <v>0</v>
      </c>
      <c r="F41" s="5">
        <v>0</v>
      </c>
      <c r="G41" s="5">
        <v>0</v>
      </c>
      <c r="H41" s="5">
        <v>0</v>
      </c>
      <c r="I41" s="5">
        <v>0</v>
      </c>
      <c r="J41" s="9">
        <v>141</v>
      </c>
      <c r="K41" s="12"/>
      <c r="L41" s="10">
        <v>141</v>
      </c>
      <c r="M41">
        <f t="shared" si="5"/>
        <v>1254</v>
      </c>
      <c r="N41">
        <f t="shared" si="2"/>
        <v>1339</v>
      </c>
      <c r="Q41" s="5">
        <v>66</v>
      </c>
      <c r="R41" s="5">
        <v>75</v>
      </c>
      <c r="S41">
        <f t="shared" si="0"/>
        <v>141</v>
      </c>
      <c r="V41">
        <f t="shared" si="3"/>
        <v>1348</v>
      </c>
      <c r="W41">
        <f t="shared" si="4"/>
        <v>1208</v>
      </c>
      <c r="Z41" s="107"/>
      <c r="AA41" s="107"/>
      <c r="AB41" s="107"/>
      <c r="AC41" s="107"/>
      <c r="AD41" s="107"/>
      <c r="AE41" s="107"/>
      <c r="AF41" s="107"/>
      <c r="AG41" s="107"/>
      <c r="AH41" s="107"/>
      <c r="AI41" s="107"/>
      <c r="AJ41" s="107"/>
    </row>
    <row r="42" spans="1:36" ht="12" customHeight="1">
      <c r="A42" s="2" t="s">
        <v>72</v>
      </c>
      <c r="B42" s="5">
        <v>40</v>
      </c>
      <c r="C42" s="5">
        <v>58</v>
      </c>
      <c r="D42" s="5">
        <v>0</v>
      </c>
      <c r="E42" s="5">
        <v>0</v>
      </c>
      <c r="F42" s="5">
        <v>0</v>
      </c>
      <c r="G42" s="5">
        <v>0</v>
      </c>
      <c r="H42" s="5">
        <v>0</v>
      </c>
      <c r="I42" s="5">
        <v>0</v>
      </c>
      <c r="J42" s="9">
        <v>21</v>
      </c>
      <c r="K42" s="12"/>
      <c r="L42" s="10">
        <v>21</v>
      </c>
      <c r="M42">
        <f t="shared" si="5"/>
        <v>1254</v>
      </c>
      <c r="N42">
        <f t="shared" si="2"/>
        <v>1360</v>
      </c>
      <c r="Q42" s="5">
        <v>8</v>
      </c>
      <c r="R42" s="5">
        <v>12</v>
      </c>
      <c r="S42">
        <f t="shared" si="0"/>
        <v>20</v>
      </c>
      <c r="V42">
        <f t="shared" si="3"/>
        <v>1356</v>
      </c>
      <c r="W42">
        <f t="shared" si="4"/>
        <v>1220</v>
      </c>
      <c r="Z42" t="s">
        <v>73</v>
      </c>
      <c r="AA42" s="98">
        <v>42433</v>
      </c>
      <c r="AB42" s="90"/>
      <c r="AC42" s="94">
        <v>91901</v>
      </c>
      <c r="AD42" s="95">
        <v>0.59299999999999997</v>
      </c>
      <c r="AE42" s="94">
        <v>59806</v>
      </c>
      <c r="AF42" s="95">
        <v>0.38600000000000001</v>
      </c>
      <c r="AG42" s="91"/>
      <c r="AH42" s="91"/>
      <c r="AI42" s="99" t="s">
        <v>455</v>
      </c>
      <c r="AJ42" s="100">
        <v>0.20699999999999999</v>
      </c>
    </row>
    <row r="43" spans="1:36" ht="12" customHeight="1">
      <c r="A43" s="2" t="s">
        <v>73</v>
      </c>
      <c r="B43" s="5">
        <v>60</v>
      </c>
      <c r="C43" s="5">
        <v>38</v>
      </c>
      <c r="D43" s="5">
        <v>0</v>
      </c>
      <c r="E43" s="5">
        <v>0</v>
      </c>
      <c r="F43" s="5">
        <v>0</v>
      </c>
      <c r="G43" s="5">
        <v>0</v>
      </c>
      <c r="H43" s="5">
        <v>0</v>
      </c>
      <c r="I43" s="5">
        <v>0</v>
      </c>
      <c r="J43" s="9">
        <v>15</v>
      </c>
      <c r="K43" s="12">
        <v>15</v>
      </c>
      <c r="M43">
        <f t="shared" si="5"/>
        <v>1269</v>
      </c>
      <c r="N43">
        <f t="shared" si="2"/>
        <v>1360</v>
      </c>
      <c r="Q43" s="5">
        <v>9</v>
      </c>
      <c r="R43" s="5">
        <v>6</v>
      </c>
      <c r="S43">
        <f t="shared" si="0"/>
        <v>15</v>
      </c>
      <c r="V43">
        <f t="shared" si="3"/>
        <v>1365</v>
      </c>
      <c r="W43">
        <f t="shared" si="4"/>
        <v>1226</v>
      </c>
      <c r="Z43" s="107"/>
      <c r="AA43" s="107"/>
      <c r="AB43" s="107"/>
      <c r="AC43" s="107"/>
      <c r="AD43" s="107"/>
      <c r="AE43" s="107"/>
      <c r="AF43" s="107"/>
      <c r="AG43" s="107"/>
      <c r="AH43" s="107"/>
      <c r="AI43" s="107"/>
      <c r="AJ43" s="107"/>
    </row>
    <row r="44" spans="1:36" ht="12" customHeight="1">
      <c r="A44" s="2" t="s">
        <v>74</v>
      </c>
      <c r="B44" s="5">
        <v>61</v>
      </c>
      <c r="C44" s="5">
        <v>38</v>
      </c>
      <c r="D44" s="5">
        <v>0</v>
      </c>
      <c r="E44" s="5">
        <v>0</v>
      </c>
      <c r="F44" s="5">
        <v>0</v>
      </c>
      <c r="G44" s="5">
        <v>0</v>
      </c>
      <c r="H44" s="5">
        <v>0</v>
      </c>
      <c r="I44" s="5">
        <v>0</v>
      </c>
      <c r="J44" s="9">
        <v>12</v>
      </c>
      <c r="K44" s="12">
        <v>12</v>
      </c>
      <c r="M44">
        <f t="shared" si="5"/>
        <v>1281</v>
      </c>
      <c r="N44">
        <f t="shared" si="2"/>
        <v>1360</v>
      </c>
      <c r="Q44" s="5">
        <v>7</v>
      </c>
      <c r="R44" s="5">
        <v>5</v>
      </c>
      <c r="S44">
        <f t="shared" si="0"/>
        <v>12</v>
      </c>
      <c r="V44">
        <f t="shared" ref="V44:W49" si="6">V43+Q44</f>
        <v>1372</v>
      </c>
      <c r="W44">
        <f t="shared" si="6"/>
        <v>1231</v>
      </c>
      <c r="Z44" t="s">
        <v>69</v>
      </c>
      <c r="AA44" s="98">
        <v>42419</v>
      </c>
      <c r="AB44" s="90"/>
      <c r="AC44" s="94">
        <v>646851</v>
      </c>
      <c r="AD44" s="95">
        <v>0.58099999999999996</v>
      </c>
      <c r="AE44" s="94">
        <v>453954</v>
      </c>
      <c r="AF44" s="95">
        <v>0.40799999999999997</v>
      </c>
      <c r="AG44" s="91"/>
      <c r="AH44" s="91"/>
      <c r="AI44" s="99" t="s">
        <v>456</v>
      </c>
      <c r="AJ44" s="100">
        <v>0.17299999999999999</v>
      </c>
    </row>
    <row r="45" spans="1:36" ht="12" customHeight="1">
      <c r="A45" s="2" t="s">
        <v>75</v>
      </c>
      <c r="B45" s="5">
        <v>61</v>
      </c>
      <c r="C45" s="5">
        <v>37</v>
      </c>
      <c r="D45" s="5">
        <v>0</v>
      </c>
      <c r="E45" s="5">
        <v>0</v>
      </c>
      <c r="F45" s="5">
        <v>0</v>
      </c>
      <c r="G45" s="5">
        <v>0</v>
      </c>
      <c r="H45" s="5">
        <v>0</v>
      </c>
      <c r="I45" s="5">
        <v>0</v>
      </c>
      <c r="J45" s="9">
        <v>33</v>
      </c>
      <c r="K45" s="12">
        <v>33</v>
      </c>
      <c r="L45" s="10"/>
      <c r="M45">
        <f t="shared" si="5"/>
        <v>1314</v>
      </c>
      <c r="N45">
        <f t="shared" si="2"/>
        <v>1360</v>
      </c>
      <c r="Q45" s="5">
        <v>19</v>
      </c>
      <c r="R45" s="5">
        <v>14</v>
      </c>
      <c r="S45">
        <f t="shared" si="0"/>
        <v>33</v>
      </c>
      <c r="V45">
        <f t="shared" si="6"/>
        <v>1391</v>
      </c>
      <c r="W45">
        <f t="shared" si="6"/>
        <v>1245</v>
      </c>
      <c r="Z45" s="107"/>
      <c r="AA45" s="107"/>
      <c r="AB45" s="107"/>
      <c r="AC45" s="107"/>
      <c r="AD45" s="107"/>
      <c r="AE45" s="107"/>
      <c r="AF45" s="107"/>
      <c r="AG45" s="107"/>
      <c r="AH45" s="107"/>
      <c r="AI45" s="107"/>
      <c r="AJ45" s="107"/>
    </row>
    <row r="46" spans="1:36" ht="12" customHeight="1">
      <c r="A46" s="2" t="s">
        <v>76</v>
      </c>
      <c r="B46" s="5">
        <v>45</v>
      </c>
      <c r="C46" s="5">
        <v>55</v>
      </c>
      <c r="D46" s="5">
        <v>0</v>
      </c>
      <c r="E46" s="5">
        <v>0</v>
      </c>
      <c r="F46" s="5">
        <v>0</v>
      </c>
      <c r="G46" s="5">
        <v>0</v>
      </c>
      <c r="H46" s="5">
        <v>0</v>
      </c>
      <c r="I46" s="5">
        <v>0</v>
      </c>
      <c r="J46" s="9">
        <v>158</v>
      </c>
      <c r="K46" s="12"/>
      <c r="L46" s="10">
        <v>158</v>
      </c>
      <c r="M46">
        <f t="shared" si="5"/>
        <v>1314</v>
      </c>
      <c r="N46">
        <f t="shared" si="2"/>
        <v>1518</v>
      </c>
      <c r="Q46" s="5">
        <v>73</v>
      </c>
      <c r="R46" s="5">
        <v>83</v>
      </c>
      <c r="S46">
        <f t="shared" si="0"/>
        <v>156</v>
      </c>
      <c r="V46">
        <f t="shared" si="6"/>
        <v>1464</v>
      </c>
      <c r="W46">
        <f t="shared" si="6"/>
        <v>1328</v>
      </c>
      <c r="Z46" t="s">
        <v>68</v>
      </c>
      <c r="AA46" s="98">
        <v>42419</v>
      </c>
      <c r="AB46" s="90"/>
      <c r="AC46" s="94">
        <v>28347</v>
      </c>
      <c r="AD46" s="95">
        <v>0.76100000000000001</v>
      </c>
      <c r="AE46" s="94">
        <v>8835</v>
      </c>
      <c r="AF46" s="95">
        <v>0.23699999999999999</v>
      </c>
      <c r="AG46" s="91"/>
      <c r="AH46" s="91"/>
      <c r="AI46" s="99" t="s">
        <v>457</v>
      </c>
      <c r="AJ46" s="100">
        <v>0.52400000000000002</v>
      </c>
    </row>
    <row r="47" spans="1:36" ht="12" customHeight="1">
      <c r="A47" s="2" t="s">
        <v>77</v>
      </c>
      <c r="B47" s="5">
        <v>49</v>
      </c>
      <c r="C47" s="5">
        <v>51</v>
      </c>
      <c r="D47" s="5">
        <v>0</v>
      </c>
      <c r="E47" s="5">
        <v>0</v>
      </c>
      <c r="F47" s="5">
        <v>0</v>
      </c>
      <c r="G47" s="5">
        <v>0</v>
      </c>
      <c r="H47" s="5">
        <v>0</v>
      </c>
      <c r="I47" s="5">
        <v>0</v>
      </c>
      <c r="J47" s="9">
        <v>72</v>
      </c>
      <c r="K47" s="12"/>
      <c r="L47" s="10">
        <v>72</v>
      </c>
      <c r="M47">
        <f t="shared" si="5"/>
        <v>1314</v>
      </c>
      <c r="N47">
        <f t="shared" si="2"/>
        <v>1590</v>
      </c>
      <c r="Q47" s="5">
        <v>34</v>
      </c>
      <c r="R47" s="5">
        <v>38</v>
      </c>
      <c r="S47">
        <f t="shared" si="0"/>
        <v>72</v>
      </c>
      <c r="V47">
        <f t="shared" si="6"/>
        <v>1498</v>
      </c>
      <c r="W47">
        <f t="shared" si="6"/>
        <v>1366</v>
      </c>
      <c r="Z47" s="107"/>
      <c r="AA47" s="107"/>
      <c r="AB47" s="107"/>
      <c r="AC47" s="107"/>
      <c r="AD47" s="107"/>
      <c r="AE47" s="107"/>
      <c r="AF47" s="107"/>
      <c r="AG47" s="107"/>
      <c r="AH47" s="107"/>
      <c r="AI47" s="107"/>
      <c r="AJ47" s="107"/>
    </row>
    <row r="48" spans="1:36" ht="12" customHeight="1">
      <c r="A48" s="2" t="s">
        <v>78</v>
      </c>
      <c r="B48" s="5">
        <v>56</v>
      </c>
      <c r="C48" s="5">
        <v>42</v>
      </c>
      <c r="D48" s="5">
        <v>0</v>
      </c>
      <c r="E48" s="5">
        <v>0</v>
      </c>
      <c r="F48" s="5">
        <v>0</v>
      </c>
      <c r="G48" s="5">
        <v>0</v>
      </c>
      <c r="H48" s="5">
        <v>0</v>
      </c>
      <c r="I48" s="5">
        <v>0</v>
      </c>
      <c r="J48" s="9">
        <v>115</v>
      </c>
      <c r="K48" s="12">
        <v>115</v>
      </c>
      <c r="M48">
        <f t="shared" si="5"/>
        <v>1429</v>
      </c>
      <c r="N48">
        <f t="shared" si="2"/>
        <v>1590</v>
      </c>
      <c r="Q48" s="5">
        <v>65</v>
      </c>
      <c r="R48" s="5">
        <v>50</v>
      </c>
      <c r="S48">
        <f t="shared" si="0"/>
        <v>115</v>
      </c>
      <c r="V48">
        <f t="shared" si="6"/>
        <v>1563</v>
      </c>
      <c r="W48">
        <f t="shared" si="6"/>
        <v>1416</v>
      </c>
      <c r="Z48" t="s">
        <v>62</v>
      </c>
      <c r="AA48" s="98">
        <v>42412</v>
      </c>
      <c r="AB48" s="90"/>
      <c r="AC48" s="94">
        <v>627820</v>
      </c>
      <c r="AD48" s="95">
        <v>0.63700000000000001</v>
      </c>
      <c r="AE48" s="94">
        <v>349766</v>
      </c>
      <c r="AF48" s="95">
        <v>0.35499999999999998</v>
      </c>
      <c r="AG48" s="91"/>
      <c r="AH48" s="91"/>
      <c r="AI48" s="99" t="s">
        <v>458</v>
      </c>
      <c r="AJ48" s="100">
        <v>0.28199999999999997</v>
      </c>
    </row>
    <row r="49" spans="1:36" ht="12" customHeight="1">
      <c r="A49" s="2" t="s">
        <v>79</v>
      </c>
      <c r="B49" s="5">
        <v>26</v>
      </c>
      <c r="C49" s="5">
        <v>67</v>
      </c>
      <c r="D49" s="5">
        <v>0</v>
      </c>
      <c r="E49" s="5">
        <v>0</v>
      </c>
      <c r="F49" s="5">
        <v>0</v>
      </c>
      <c r="G49" s="5">
        <v>0</v>
      </c>
      <c r="H49" s="5">
        <v>0</v>
      </c>
      <c r="I49" s="5">
        <v>0</v>
      </c>
      <c r="J49" s="9">
        <v>28</v>
      </c>
      <c r="K49" s="12"/>
      <c r="L49" s="10">
        <v>28</v>
      </c>
      <c r="M49">
        <f t="shared" si="5"/>
        <v>1429</v>
      </c>
      <c r="N49">
        <f t="shared" si="2"/>
        <v>1618</v>
      </c>
      <c r="Q49" s="5">
        <v>8</v>
      </c>
      <c r="R49" s="5">
        <v>20</v>
      </c>
      <c r="S49">
        <f t="shared" si="0"/>
        <v>28</v>
      </c>
      <c r="V49">
        <f t="shared" si="6"/>
        <v>1571</v>
      </c>
      <c r="W49">
        <f t="shared" si="6"/>
        <v>1436</v>
      </c>
      <c r="Z49" s="107"/>
      <c r="AA49" s="107"/>
      <c r="AB49" s="107"/>
      <c r="AC49" s="107"/>
      <c r="AD49" s="107"/>
      <c r="AE49" s="107"/>
      <c r="AF49" s="107"/>
      <c r="AG49" s="107"/>
      <c r="AH49" s="107"/>
      <c r="AI49" s="107"/>
      <c r="AJ49" s="107"/>
    </row>
    <row r="50" spans="1:36" ht="12" customHeight="1">
      <c r="A50" s="2" t="s">
        <v>80</v>
      </c>
      <c r="B50" s="5">
        <v>30</v>
      </c>
      <c r="C50" s="5">
        <v>65</v>
      </c>
      <c r="D50" s="5">
        <v>2</v>
      </c>
      <c r="E50" s="5">
        <v>0</v>
      </c>
      <c r="F50" s="5">
        <v>0</v>
      </c>
      <c r="G50" s="5">
        <v>0</v>
      </c>
      <c r="H50" s="5">
        <v>0</v>
      </c>
      <c r="I50" s="5">
        <v>0</v>
      </c>
      <c r="J50" s="9">
        <v>51</v>
      </c>
      <c r="K50" s="12"/>
      <c r="L50" s="10">
        <v>51</v>
      </c>
      <c r="M50">
        <f t="shared" si="5"/>
        <v>1429</v>
      </c>
      <c r="N50">
        <f t="shared" si="2"/>
        <v>1669</v>
      </c>
      <c r="Q50" s="5">
        <v>14</v>
      </c>
      <c r="R50" s="5">
        <v>37</v>
      </c>
      <c r="S50">
        <f t="shared" si="0"/>
        <v>51</v>
      </c>
      <c r="V50">
        <f t="shared" ref="V50:W54" si="7">V49+Q50</f>
        <v>1585</v>
      </c>
      <c r="W50">
        <f t="shared" si="7"/>
        <v>1473</v>
      </c>
      <c r="Z50" t="s">
        <v>61</v>
      </c>
      <c r="AA50" s="98">
        <v>42412</v>
      </c>
      <c r="AB50" s="90"/>
      <c r="AC50" s="94">
        <v>532665</v>
      </c>
      <c r="AD50" s="95">
        <v>0.60699999999999998</v>
      </c>
      <c r="AE50" s="94">
        <v>314211</v>
      </c>
      <c r="AF50" s="95">
        <v>0.35799999999999998</v>
      </c>
      <c r="AG50" s="91"/>
      <c r="AH50" s="91"/>
      <c r="AI50" s="99" t="s">
        <v>459</v>
      </c>
      <c r="AJ50" s="100">
        <v>0.249</v>
      </c>
    </row>
    <row r="51" spans="1:36" ht="12" customHeight="1">
      <c r="A51" s="2" t="s">
        <v>81</v>
      </c>
      <c r="B51" s="5">
        <v>59</v>
      </c>
      <c r="C51" s="5">
        <v>41</v>
      </c>
      <c r="D51" s="5">
        <v>0</v>
      </c>
      <c r="E51" s="5">
        <v>0</v>
      </c>
      <c r="F51" s="5">
        <v>0</v>
      </c>
      <c r="G51" s="5">
        <v>0</v>
      </c>
      <c r="H51" s="5">
        <v>0</v>
      </c>
      <c r="I51" s="5">
        <v>0</v>
      </c>
      <c r="J51" s="9">
        <v>52</v>
      </c>
      <c r="K51" s="12">
        <v>52</v>
      </c>
      <c r="M51">
        <f t="shared" si="5"/>
        <v>1481</v>
      </c>
      <c r="N51">
        <f t="shared" si="2"/>
        <v>1669</v>
      </c>
      <c r="Q51" s="5">
        <v>31</v>
      </c>
      <c r="R51" s="5">
        <v>21</v>
      </c>
      <c r="S51">
        <f t="shared" si="0"/>
        <v>52</v>
      </c>
      <c r="V51">
        <f t="shared" si="7"/>
        <v>1616</v>
      </c>
      <c r="W51">
        <f t="shared" si="7"/>
        <v>1494</v>
      </c>
      <c r="Z51" s="107"/>
      <c r="AA51" s="107"/>
      <c r="AB51" s="107"/>
      <c r="AC51" s="107"/>
      <c r="AD51" s="107"/>
      <c r="AE51" s="107"/>
      <c r="AF51" s="107"/>
      <c r="AG51" s="107"/>
      <c r="AH51" s="107"/>
      <c r="AI51" s="107"/>
      <c r="AJ51" s="107"/>
    </row>
    <row r="52" spans="1:36" ht="12" customHeight="1">
      <c r="A52" s="2" t="s">
        <v>82</v>
      </c>
      <c r="B52" s="5">
        <v>56</v>
      </c>
      <c r="C52" s="5">
        <v>41</v>
      </c>
      <c r="D52" s="5">
        <v>0</v>
      </c>
      <c r="E52" s="5">
        <v>0</v>
      </c>
      <c r="F52" s="5">
        <v>0</v>
      </c>
      <c r="G52" s="5">
        <v>0</v>
      </c>
      <c r="H52" s="5">
        <v>0</v>
      </c>
      <c r="I52" s="5">
        <v>0</v>
      </c>
      <c r="J52" s="9">
        <v>16</v>
      </c>
      <c r="K52" s="12">
        <v>16</v>
      </c>
      <c r="M52">
        <f t="shared" si="5"/>
        <v>1497</v>
      </c>
      <c r="N52">
        <f t="shared" si="2"/>
        <v>1669</v>
      </c>
      <c r="Q52" s="5">
        <v>9</v>
      </c>
      <c r="R52" s="5">
        <v>7</v>
      </c>
      <c r="S52">
        <f t="shared" si="0"/>
        <v>16</v>
      </c>
      <c r="V52">
        <f t="shared" si="7"/>
        <v>1625</v>
      </c>
      <c r="W52">
        <f t="shared" si="7"/>
        <v>1501</v>
      </c>
      <c r="Z52" t="s">
        <v>141</v>
      </c>
      <c r="AA52" s="98">
        <v>42412</v>
      </c>
      <c r="AB52" s="90"/>
      <c r="AC52" s="94">
        <v>93386</v>
      </c>
      <c r="AD52" s="95">
        <v>0.753</v>
      </c>
      <c r="AE52" s="94">
        <v>29470</v>
      </c>
      <c r="AF52" s="95">
        <v>0.23799999999999999</v>
      </c>
      <c r="AG52" s="91"/>
      <c r="AH52" s="91"/>
      <c r="AI52" s="99" t="s">
        <v>460</v>
      </c>
      <c r="AJ52" s="100">
        <v>0.51500000000000001</v>
      </c>
    </row>
    <row r="53" spans="1:36" ht="12" customHeight="1">
      <c r="A53" s="2" t="s">
        <v>83</v>
      </c>
      <c r="B53" s="5">
        <v>45</v>
      </c>
      <c r="C53" s="5">
        <v>55</v>
      </c>
      <c r="D53" s="5">
        <v>0</v>
      </c>
      <c r="E53" s="5">
        <v>0</v>
      </c>
      <c r="F53" s="5">
        <v>0</v>
      </c>
      <c r="G53" s="5">
        <v>0</v>
      </c>
      <c r="H53" s="5">
        <v>0</v>
      </c>
      <c r="I53" s="5">
        <v>0</v>
      </c>
      <c r="J53" s="9">
        <v>15</v>
      </c>
      <c r="K53" s="12"/>
      <c r="L53" s="10">
        <v>15</v>
      </c>
      <c r="M53">
        <f t="shared" si="5"/>
        <v>1497</v>
      </c>
      <c r="N53">
        <f t="shared" si="2"/>
        <v>1684</v>
      </c>
      <c r="Q53" s="5">
        <v>7</v>
      </c>
      <c r="R53" s="5">
        <v>8</v>
      </c>
      <c r="S53">
        <f t="shared" si="0"/>
        <v>15</v>
      </c>
      <c r="V53">
        <f t="shared" si="7"/>
        <v>1632</v>
      </c>
      <c r="W53">
        <f t="shared" si="7"/>
        <v>1509</v>
      </c>
      <c r="Z53" s="107"/>
      <c r="AA53" s="107"/>
      <c r="AB53" s="107"/>
      <c r="AC53" s="107"/>
      <c r="AD53" s="107"/>
      <c r="AE53" s="107"/>
      <c r="AF53" s="107"/>
      <c r="AG53" s="107"/>
      <c r="AH53" s="107"/>
      <c r="AI53" s="107"/>
      <c r="AJ53" s="107"/>
    </row>
    <row r="54" spans="1:36" ht="12" customHeight="1">
      <c r="A54" s="2" t="s">
        <v>92</v>
      </c>
      <c r="B54" s="5">
        <v>32</v>
      </c>
      <c r="C54" s="5">
        <v>68</v>
      </c>
      <c r="D54" s="5">
        <v>0</v>
      </c>
      <c r="E54" s="5">
        <v>0</v>
      </c>
      <c r="F54" s="5">
        <v>0</v>
      </c>
      <c r="G54" s="5">
        <v>0</v>
      </c>
      <c r="H54" s="5">
        <v>0</v>
      </c>
      <c r="I54" s="5">
        <v>0</v>
      </c>
      <c r="J54" s="17">
        <v>55</v>
      </c>
      <c r="K54" s="10"/>
      <c r="L54" s="10">
        <v>68</v>
      </c>
      <c r="M54">
        <f t="shared" si="5"/>
        <v>1497</v>
      </c>
      <c r="N54">
        <f t="shared" si="2"/>
        <v>1752</v>
      </c>
      <c r="Q54" s="5">
        <v>17</v>
      </c>
      <c r="R54" s="5">
        <v>38</v>
      </c>
      <c r="S54">
        <f t="shared" si="0"/>
        <v>55</v>
      </c>
      <c r="V54">
        <f t="shared" si="7"/>
        <v>1649</v>
      </c>
      <c r="W54">
        <f t="shared" si="7"/>
        <v>1547</v>
      </c>
      <c r="Z54" t="s">
        <v>283</v>
      </c>
      <c r="AA54" s="98">
        <v>42412</v>
      </c>
      <c r="AB54" s="90"/>
      <c r="AC54" s="94">
        <v>15214</v>
      </c>
      <c r="AD54" s="95">
        <v>0.65800000000000003</v>
      </c>
      <c r="AE54" s="94">
        <v>7501</v>
      </c>
      <c r="AF54" s="95">
        <v>0.32500000000000001</v>
      </c>
      <c r="AG54" s="91"/>
      <c r="AH54" s="91"/>
      <c r="AI54" s="99" t="s">
        <v>461</v>
      </c>
      <c r="AJ54" s="100">
        <v>0.33300000000000002</v>
      </c>
    </row>
    <row r="55" spans="1:36" ht="12" customHeight="1">
      <c r="A55" s="2"/>
      <c r="B55" s="5"/>
      <c r="C55" s="5"/>
      <c r="D55" s="5"/>
      <c r="E55" s="5"/>
      <c r="F55" s="5"/>
      <c r="G55" s="5"/>
      <c r="H55" s="5"/>
      <c r="I55" s="5"/>
      <c r="J55" s="17"/>
      <c r="K55" s="10"/>
      <c r="Q55" s="5"/>
      <c r="R55" s="5"/>
      <c r="Z55" s="107"/>
      <c r="AA55" s="107"/>
      <c r="AB55" s="107"/>
      <c r="AC55" s="107"/>
      <c r="AD55" s="107"/>
      <c r="AE55" s="107"/>
      <c r="AF55" s="107"/>
      <c r="AG55" s="107"/>
      <c r="AH55" s="107"/>
      <c r="AI55" s="107"/>
      <c r="AJ55" s="107"/>
    </row>
    <row r="56" spans="1:36" ht="12" customHeight="1">
      <c r="J56" s="6">
        <f>SUM(J3:J54)</f>
        <v>3236</v>
      </c>
      <c r="Q56" s="5"/>
      <c r="R56" s="5"/>
      <c r="Z56" t="s">
        <v>34</v>
      </c>
      <c r="AA56" s="98">
        <v>42409</v>
      </c>
      <c r="AB56" s="90"/>
      <c r="AC56" s="94">
        <v>220632</v>
      </c>
      <c r="AD56" s="95">
        <v>0.57399999999999995</v>
      </c>
      <c r="AE56" s="94">
        <v>136925</v>
      </c>
      <c r="AF56" s="95">
        <v>0.35599999999999998</v>
      </c>
      <c r="AG56" s="91"/>
      <c r="AH56" s="91"/>
      <c r="AI56" s="99" t="s">
        <v>462</v>
      </c>
      <c r="AJ56" s="100">
        <v>0.218</v>
      </c>
    </row>
    <row r="57" spans="1:36" ht="12" customHeight="1">
      <c r="Q57" s="5"/>
      <c r="R57" s="5"/>
      <c r="Z57" s="107"/>
      <c r="AA57" s="107"/>
      <c r="AB57" s="107"/>
      <c r="AC57" s="107"/>
      <c r="AD57" s="107"/>
      <c r="AE57" s="107"/>
      <c r="AF57" s="107"/>
      <c r="AG57" s="107"/>
      <c r="AH57" s="107"/>
      <c r="AI57" s="107"/>
      <c r="AJ57" s="107"/>
    </row>
    <row r="58" spans="1:36" ht="12" customHeight="1">
      <c r="K58" s="6">
        <f>SUM(K3:K57)</f>
        <v>1497</v>
      </c>
      <c r="L58" s="6">
        <f>SUM(L3:L57)</f>
        <v>1752</v>
      </c>
      <c r="Q58" s="15">
        <f>SUM(Q3:Q57)</f>
        <v>1649</v>
      </c>
      <c r="R58" s="15">
        <f>SUM(R3:R57)</f>
        <v>1547</v>
      </c>
      <c r="S58">
        <f>SUM(S3:S57)</f>
        <v>3196</v>
      </c>
      <c r="Z58" t="s">
        <v>84</v>
      </c>
      <c r="AA58" s="98">
        <v>42409</v>
      </c>
      <c r="AB58" s="90"/>
      <c r="AC58" s="94">
        <v>26126</v>
      </c>
      <c r="AD58" s="95">
        <v>0.67700000000000005</v>
      </c>
      <c r="AE58" s="94">
        <v>12445</v>
      </c>
      <c r="AF58" s="95">
        <v>0.32300000000000001</v>
      </c>
      <c r="AG58" s="91"/>
      <c r="AH58" s="91"/>
      <c r="AI58" s="99" t="s">
        <v>463</v>
      </c>
      <c r="AJ58" s="100">
        <v>0.35399999999999998</v>
      </c>
    </row>
    <row r="59" spans="1:36" ht="12" customHeight="1">
      <c r="Z59" s="107"/>
      <c r="AA59" s="107"/>
      <c r="AB59" s="107"/>
      <c r="AC59" s="107"/>
      <c r="AD59" s="107"/>
      <c r="AE59" s="107"/>
      <c r="AF59" s="107"/>
      <c r="AG59" s="107"/>
      <c r="AH59" s="107"/>
      <c r="AI59" s="107"/>
      <c r="AJ59" s="107"/>
    </row>
    <row r="60" spans="1:36" ht="12" customHeight="1">
      <c r="K60" s="6"/>
      <c r="L60" s="6"/>
      <c r="Z60" t="s">
        <v>129</v>
      </c>
      <c r="AA60" s="98">
        <v>42409</v>
      </c>
      <c r="AB60" s="90"/>
      <c r="AC60" s="94">
        <v>1772</v>
      </c>
      <c r="AD60" s="95">
        <v>0.89900000000000002</v>
      </c>
      <c r="AE60" s="101">
        <v>149</v>
      </c>
      <c r="AF60" s="95">
        <v>7.5999999999999998E-2</v>
      </c>
      <c r="AG60" s="91"/>
      <c r="AH60" s="91"/>
      <c r="AI60" s="99" t="s">
        <v>464</v>
      </c>
      <c r="AJ60" s="100">
        <v>0.82299999999999995</v>
      </c>
    </row>
    <row r="61" spans="1:36" ht="12" customHeight="1">
      <c r="Z61" s="107"/>
      <c r="AA61" s="107"/>
      <c r="AB61" s="107"/>
      <c r="AC61" s="107"/>
      <c r="AD61" s="107"/>
      <c r="AE61" s="107"/>
      <c r="AF61" s="107"/>
      <c r="AG61" s="107"/>
      <c r="AH61" s="107"/>
      <c r="AI61" s="107"/>
      <c r="AJ61" s="107"/>
    </row>
    <row r="62" spans="1:36" ht="12" customHeight="1">
      <c r="Z62" t="s">
        <v>13</v>
      </c>
      <c r="AA62" s="98">
        <v>42405</v>
      </c>
      <c r="AB62" s="90"/>
      <c r="AC62" s="94">
        <v>2186662</v>
      </c>
      <c r="AD62" s="95">
        <v>0.432</v>
      </c>
      <c r="AE62" s="94">
        <v>2608184</v>
      </c>
      <c r="AF62" s="95">
        <v>0.51500000000000001</v>
      </c>
      <c r="AG62" s="91"/>
      <c r="AH62" s="91"/>
      <c r="AI62" s="99" t="s">
        <v>465</v>
      </c>
      <c r="AJ62" s="100">
        <v>8.3000000000000004E-2</v>
      </c>
    </row>
    <row r="63" spans="1:36" ht="12" customHeight="1">
      <c r="J63" t="s">
        <v>63</v>
      </c>
      <c r="K63" s="6">
        <v>395</v>
      </c>
      <c r="L63" s="6">
        <v>280</v>
      </c>
      <c r="Q63" s="6">
        <v>395</v>
      </c>
      <c r="R63" s="6">
        <v>280</v>
      </c>
      <c r="Z63" s="107"/>
      <c r="AA63" s="107"/>
      <c r="AB63" s="107"/>
      <c r="AC63" s="107"/>
      <c r="AD63" s="107"/>
      <c r="AE63" s="107"/>
      <c r="AF63" s="107"/>
      <c r="AG63" s="107"/>
      <c r="AH63" s="107"/>
      <c r="AI63" s="107"/>
      <c r="AJ63" s="107"/>
    </row>
    <row r="64" spans="1:36" ht="12" customHeight="1">
      <c r="J64" t="s">
        <v>365</v>
      </c>
      <c r="Z64" t="s">
        <v>27</v>
      </c>
      <c r="AA64" s="98">
        <v>42405</v>
      </c>
      <c r="AB64" s="90"/>
      <c r="AC64" s="94">
        <v>751019</v>
      </c>
      <c r="AD64" s="95">
        <v>0.40300000000000002</v>
      </c>
      <c r="AE64" s="94">
        <v>1068496</v>
      </c>
      <c r="AF64" s="95">
        <v>0.57399999999999995</v>
      </c>
      <c r="AG64" s="91"/>
      <c r="AH64" s="91"/>
      <c r="AI64" s="99" t="s">
        <v>466</v>
      </c>
      <c r="AJ64" s="100">
        <v>0.17100000000000001</v>
      </c>
    </row>
    <row r="65" spans="10:36" ht="12" customHeight="1">
      <c r="J65" t="s">
        <v>366</v>
      </c>
      <c r="K65" s="5">
        <f>SUM(K58:K64)</f>
        <v>1892</v>
      </c>
      <c r="L65" s="5">
        <f>SUM(L58:L64)</f>
        <v>2032</v>
      </c>
      <c r="Q65" s="11">
        <f>SUM(Q58:Q64)</f>
        <v>2044</v>
      </c>
      <c r="R65" s="11">
        <f>SUM(R58:R64)</f>
        <v>1827</v>
      </c>
      <c r="Z65" s="107"/>
      <c r="AA65" s="107"/>
      <c r="AB65" s="107"/>
      <c r="AC65" s="107"/>
      <c r="AD65" s="107"/>
      <c r="AE65" s="107"/>
      <c r="AF65" s="107"/>
      <c r="AG65" s="107"/>
      <c r="AH65" s="107"/>
      <c r="AI65" s="107"/>
      <c r="AJ65" s="107"/>
    </row>
    <row r="66" spans="10:36" ht="12" customHeight="1">
      <c r="Z66" t="s">
        <v>19</v>
      </c>
      <c r="AA66" s="98">
        <v>42405</v>
      </c>
      <c r="AB66" s="90"/>
      <c r="AC66" s="94">
        <v>1318234</v>
      </c>
      <c r="AD66" s="95">
        <v>0.64700000000000002</v>
      </c>
      <c r="AE66" s="94">
        <v>667930</v>
      </c>
      <c r="AF66" s="95">
        <v>0.32800000000000001</v>
      </c>
      <c r="AG66" s="91"/>
      <c r="AH66" s="91"/>
      <c r="AI66" s="99" t="s">
        <v>467</v>
      </c>
      <c r="AJ66" s="100">
        <v>0.31900000000000001</v>
      </c>
    </row>
    <row r="67" spans="10:36" ht="12" customHeight="1">
      <c r="Z67" s="107"/>
      <c r="AA67" s="107"/>
      <c r="AB67" s="107"/>
      <c r="AC67" s="107"/>
      <c r="AD67" s="107"/>
      <c r="AE67" s="107"/>
      <c r="AF67" s="107"/>
      <c r="AG67" s="107"/>
      <c r="AH67" s="107"/>
      <c r="AI67" s="107"/>
      <c r="AJ67" s="107"/>
    </row>
    <row r="68" spans="10:36" ht="12" customHeight="1">
      <c r="Q68" s="16"/>
      <c r="R68" s="16"/>
      <c r="Z68" t="s">
        <v>25</v>
      </c>
      <c r="AA68" s="98">
        <v>42405</v>
      </c>
      <c r="AB68" s="90"/>
      <c r="AC68" s="94">
        <v>501372</v>
      </c>
      <c r="AD68" s="95">
        <v>0.439</v>
      </c>
      <c r="AE68" s="94">
        <v>613500</v>
      </c>
      <c r="AF68" s="95">
        <v>0.53800000000000003</v>
      </c>
      <c r="AG68" s="91"/>
      <c r="AH68" s="91"/>
      <c r="AI68" s="99" t="s">
        <v>468</v>
      </c>
      <c r="AJ68" s="100">
        <v>9.9000000000000005E-2</v>
      </c>
    </row>
    <row r="69" spans="10:36" ht="12" customHeight="1">
      <c r="Q69" s="16"/>
      <c r="Z69" s="107"/>
      <c r="AA69" s="107"/>
      <c r="AB69" s="107"/>
      <c r="AC69" s="107"/>
      <c r="AD69" s="107"/>
      <c r="AE69" s="107"/>
      <c r="AF69" s="107"/>
      <c r="AG69" s="107"/>
      <c r="AH69" s="107"/>
      <c r="AI69" s="107"/>
      <c r="AJ69" s="107"/>
    </row>
    <row r="70" spans="10:36" ht="12" customHeight="1">
      <c r="Z70" t="s">
        <v>21</v>
      </c>
      <c r="AA70" s="98">
        <v>42405</v>
      </c>
      <c r="AB70" s="90"/>
      <c r="AC70" s="94">
        <v>511680</v>
      </c>
      <c r="AD70" s="95">
        <v>0.41099999999999998</v>
      </c>
      <c r="AE70" s="94">
        <v>705185</v>
      </c>
      <c r="AF70" s="95">
        <v>0.56599999999999995</v>
      </c>
      <c r="AG70" s="91"/>
      <c r="AH70" s="91"/>
      <c r="AI70" s="99" t="s">
        <v>469</v>
      </c>
      <c r="AJ70" s="100">
        <v>0.155</v>
      </c>
    </row>
    <row r="71" spans="10:36" ht="12" customHeight="1">
      <c r="Z71" s="107"/>
      <c r="AA71" s="107"/>
      <c r="AB71" s="107"/>
      <c r="AC71" s="107"/>
      <c r="AD71" s="107"/>
      <c r="AE71" s="107"/>
      <c r="AF71" s="107"/>
      <c r="AG71" s="107"/>
      <c r="AH71" s="107"/>
      <c r="AI71" s="107"/>
      <c r="AJ71" s="107"/>
    </row>
    <row r="72" spans="10:36" ht="12" customHeight="1">
      <c r="Z72" t="s">
        <v>17</v>
      </c>
      <c r="AA72" s="98">
        <v>42405</v>
      </c>
      <c r="AB72" s="90"/>
      <c r="AC72" s="94">
        <v>704247</v>
      </c>
      <c r="AD72" s="95">
        <v>0.66400000000000003</v>
      </c>
      <c r="AE72" s="94">
        <v>330026</v>
      </c>
      <c r="AF72" s="95">
        <v>0.311</v>
      </c>
      <c r="AG72" s="91"/>
      <c r="AH72" s="91"/>
      <c r="AI72" s="99" t="s">
        <v>470</v>
      </c>
      <c r="AJ72" s="100">
        <v>0.35299999999999998</v>
      </c>
    </row>
    <row r="73" spans="10:36" ht="12" customHeight="1">
      <c r="Z73" s="107"/>
      <c r="AA73" s="107"/>
      <c r="AB73" s="107"/>
      <c r="AC73" s="107"/>
      <c r="AD73" s="107"/>
      <c r="AE73" s="107"/>
      <c r="AF73" s="107"/>
      <c r="AG73" s="107"/>
      <c r="AH73" s="107"/>
      <c r="AI73" s="107"/>
      <c r="AJ73" s="107"/>
    </row>
    <row r="74" spans="10:36" ht="12" customHeight="1">
      <c r="Z74" t="s">
        <v>22</v>
      </c>
      <c r="AA74" s="98">
        <v>42405</v>
      </c>
      <c r="AB74" s="90"/>
      <c r="AC74" s="94">
        <v>142109</v>
      </c>
      <c r="AD74" s="95">
        <v>0.66400000000000003</v>
      </c>
      <c r="AE74" s="94">
        <v>68994</v>
      </c>
      <c r="AF74" s="95">
        <v>0.32200000000000001</v>
      </c>
      <c r="AG74" s="91"/>
      <c r="AH74" s="91"/>
      <c r="AI74" s="99" t="s">
        <v>471</v>
      </c>
      <c r="AJ74" s="100">
        <v>0.34200000000000003</v>
      </c>
    </row>
    <row r="75" spans="10:36" ht="12" customHeight="1">
      <c r="Z75" s="107"/>
      <c r="AA75" s="107"/>
      <c r="AB75" s="107"/>
      <c r="AC75" s="107"/>
      <c r="AD75" s="107"/>
      <c r="AE75" s="107"/>
      <c r="AF75" s="107"/>
      <c r="AG75" s="107"/>
      <c r="AH75" s="107"/>
      <c r="AI75" s="107"/>
      <c r="AJ75" s="107"/>
    </row>
    <row r="76" spans="10:36" ht="12" customHeight="1">
      <c r="Z76" t="s">
        <v>23</v>
      </c>
      <c r="AA76" s="98">
        <v>42405</v>
      </c>
      <c r="AB76" s="90"/>
      <c r="AC76" s="94">
        <v>406917</v>
      </c>
      <c r="AD76" s="95">
        <v>0.49299999999999999</v>
      </c>
      <c r="AE76" s="94">
        <v>395185</v>
      </c>
      <c r="AF76" s="95">
        <v>0.47899999999999998</v>
      </c>
      <c r="AG76" s="91"/>
      <c r="AH76" s="91"/>
      <c r="AI76" s="99" t="s">
        <v>472</v>
      </c>
      <c r="AJ76" s="100">
        <v>1.4E-2</v>
      </c>
    </row>
    <row r="77" spans="10:36" ht="12" customHeight="1">
      <c r="Z77" s="107"/>
      <c r="AA77" s="107"/>
      <c r="AB77" s="107"/>
      <c r="AC77" s="107"/>
      <c r="AD77" s="107"/>
      <c r="AE77" s="107"/>
      <c r="AF77" s="107"/>
      <c r="AG77" s="107"/>
      <c r="AH77" s="107"/>
      <c r="AI77" s="107"/>
      <c r="AJ77" s="107"/>
    </row>
    <row r="78" spans="10:36" ht="12" customHeight="1">
      <c r="Z78" t="s">
        <v>30</v>
      </c>
      <c r="AA78" s="98">
        <v>42405</v>
      </c>
      <c r="AB78" s="90"/>
      <c r="AC78" s="94">
        <v>252874</v>
      </c>
      <c r="AD78" s="95">
        <v>0.40500000000000003</v>
      </c>
      <c r="AE78" s="94">
        <v>336245</v>
      </c>
      <c r="AF78" s="95">
        <v>0.53800000000000003</v>
      </c>
      <c r="AG78" s="91"/>
      <c r="AH78" s="91"/>
      <c r="AI78" s="99" t="s">
        <v>473</v>
      </c>
      <c r="AJ78" s="100">
        <v>0.13300000000000001</v>
      </c>
    </row>
    <row r="79" spans="10:36" ht="12" customHeight="1">
      <c r="Z79" s="107"/>
      <c r="AA79" s="107"/>
      <c r="AB79" s="107"/>
      <c r="AC79" s="107"/>
      <c r="AD79" s="107"/>
      <c r="AE79" s="107"/>
      <c r="AF79" s="107"/>
      <c r="AG79" s="107"/>
      <c r="AH79" s="107"/>
      <c r="AI79" s="107"/>
      <c r="AJ79" s="107"/>
    </row>
    <row r="80" spans="10:36" ht="12" customHeight="1">
      <c r="Z80" t="s">
        <v>14</v>
      </c>
      <c r="AA80" s="98">
        <v>42405</v>
      </c>
      <c r="AB80" s="90"/>
      <c r="AC80" s="94">
        <v>80113</v>
      </c>
      <c r="AD80" s="95">
        <v>0.66500000000000004</v>
      </c>
      <c r="AE80" s="94">
        <v>38839</v>
      </c>
      <c r="AF80" s="95">
        <v>0.32300000000000001</v>
      </c>
      <c r="AG80" s="91"/>
      <c r="AH80" s="91"/>
      <c r="AI80" s="99" t="s">
        <v>474</v>
      </c>
      <c r="AJ80" s="100">
        <v>0.34200000000000003</v>
      </c>
    </row>
    <row r="81" spans="26:36" ht="12" customHeight="1">
      <c r="Z81" s="107"/>
      <c r="AA81" s="107"/>
      <c r="AB81" s="107"/>
      <c r="AC81" s="107"/>
      <c r="AD81" s="107"/>
      <c r="AE81" s="107"/>
      <c r="AF81" s="107"/>
      <c r="AG81" s="107"/>
      <c r="AH81" s="107"/>
      <c r="AI81" s="107"/>
      <c r="AJ81" s="107"/>
    </row>
    <row r="82" spans="26:36" ht="12" customHeight="1">
      <c r="Z82" t="s">
        <v>11</v>
      </c>
      <c r="AA82" s="98">
        <v>42405</v>
      </c>
      <c r="AB82" s="90"/>
      <c r="AC82" s="94">
        <v>193126</v>
      </c>
      <c r="AD82" s="95">
        <v>0.42399999999999999</v>
      </c>
      <c r="AE82" s="94">
        <v>229501</v>
      </c>
      <c r="AF82" s="95">
        <v>0.504</v>
      </c>
      <c r="AG82" s="91"/>
      <c r="AH82" s="91"/>
      <c r="AI82" s="99" t="s">
        <v>475</v>
      </c>
      <c r="AJ82" s="100">
        <v>0.08</v>
      </c>
    </row>
    <row r="83" spans="26:36" ht="12" customHeight="1">
      <c r="Z83" s="107"/>
      <c r="AA83" s="107"/>
      <c r="AB83" s="107"/>
      <c r="AC83" s="107"/>
      <c r="AD83" s="107"/>
      <c r="AE83" s="107"/>
      <c r="AF83" s="107"/>
      <c r="AG83" s="107"/>
      <c r="AH83" s="107"/>
      <c r="AI83" s="107"/>
      <c r="AJ83" s="107"/>
    </row>
    <row r="84" spans="26:36" ht="12" customHeight="1">
      <c r="Z84" t="s">
        <v>9</v>
      </c>
      <c r="AA84" s="98">
        <v>42405</v>
      </c>
      <c r="AB84" s="90"/>
      <c r="AC84" s="94">
        <v>300319</v>
      </c>
      <c r="AD84" s="95">
        <v>0.56000000000000005</v>
      </c>
      <c r="AE84" s="94">
        <v>223089</v>
      </c>
      <c r="AF84" s="95">
        <v>0.41599999999999998</v>
      </c>
      <c r="AG84" s="91"/>
      <c r="AH84" s="91"/>
      <c r="AI84" s="99" t="s">
        <v>476</v>
      </c>
      <c r="AJ84" s="100">
        <v>0.14399999999999999</v>
      </c>
    </row>
    <row r="85" spans="26:36" ht="12" customHeight="1">
      <c r="Z85" s="107"/>
      <c r="AA85" s="107"/>
      <c r="AB85" s="107"/>
      <c r="AC85" s="107"/>
      <c r="AD85" s="107"/>
      <c r="AE85" s="107"/>
      <c r="AF85" s="107"/>
      <c r="AG85" s="107"/>
      <c r="AH85" s="107"/>
      <c r="AI85" s="107"/>
      <c r="AJ85" s="107"/>
    </row>
    <row r="86" spans="26:36" ht="12" customHeight="1">
      <c r="Z86" t="s">
        <v>15</v>
      </c>
      <c r="AA86" s="98">
        <v>42405</v>
      </c>
      <c r="AB86" s="90"/>
      <c r="AC86" s="94">
        <v>179742</v>
      </c>
      <c r="AD86" s="95">
        <v>0.50600000000000001</v>
      </c>
      <c r="AE86" s="94">
        <v>165426</v>
      </c>
      <c r="AF86" s="95">
        <v>0.46500000000000002</v>
      </c>
      <c r="AG86" s="91"/>
      <c r="AH86" s="91"/>
      <c r="AI86" s="99" t="s">
        <v>477</v>
      </c>
      <c r="AJ86" s="100">
        <v>4.1000000000000002E-2</v>
      </c>
    </row>
    <row r="87" spans="26:36" ht="12" customHeight="1">
      <c r="Z87" s="107"/>
      <c r="AA87" s="107"/>
      <c r="AB87" s="107"/>
      <c r="AC87" s="107"/>
      <c r="AD87" s="107"/>
      <c r="AE87" s="107"/>
      <c r="AF87" s="107"/>
      <c r="AG87" s="107"/>
      <c r="AH87" s="107"/>
      <c r="AI87" s="107"/>
      <c r="AJ87" s="107"/>
    </row>
    <row r="88" spans="26:36" ht="12" customHeight="1">
      <c r="Z88" t="s">
        <v>12</v>
      </c>
      <c r="AA88" s="98">
        <v>42405</v>
      </c>
      <c r="AB88" s="90"/>
      <c r="AC88" s="94">
        <v>82476</v>
      </c>
      <c r="AD88" s="95">
        <v>0.26300000000000001</v>
      </c>
      <c r="AE88" s="94">
        <v>220136</v>
      </c>
      <c r="AF88" s="95">
        <v>0.70099999999999996</v>
      </c>
      <c r="AG88" s="91"/>
      <c r="AH88" s="91"/>
      <c r="AI88" s="99" t="s">
        <v>478</v>
      </c>
      <c r="AJ88" s="100">
        <v>0.438</v>
      </c>
    </row>
    <row r="89" spans="26:36" ht="12" customHeight="1">
      <c r="Z89" s="107"/>
      <c r="AA89" s="107"/>
      <c r="AB89" s="107"/>
      <c r="AC89" s="107"/>
      <c r="AD89" s="107"/>
      <c r="AE89" s="107"/>
      <c r="AF89" s="107"/>
      <c r="AG89" s="107"/>
      <c r="AH89" s="107"/>
      <c r="AI89" s="107"/>
      <c r="AJ89" s="107"/>
    </row>
    <row r="90" spans="26:36" ht="12" customHeight="1">
      <c r="Z90" t="s">
        <v>29</v>
      </c>
      <c r="AA90" s="98">
        <v>42405</v>
      </c>
      <c r="AB90" s="90"/>
      <c r="AC90" s="94">
        <v>130130</v>
      </c>
      <c r="AD90" s="95">
        <v>0.312</v>
      </c>
      <c r="AE90" s="94">
        <v>228480</v>
      </c>
      <c r="AF90" s="95">
        <v>0.54800000000000004</v>
      </c>
      <c r="AG90" s="91"/>
      <c r="AH90" s="91"/>
      <c r="AI90" s="99" t="s">
        <v>479</v>
      </c>
      <c r="AJ90" s="100">
        <v>0.23599999999999999</v>
      </c>
    </row>
    <row r="91" spans="26:36" ht="12" customHeight="1">
      <c r="Z91" s="107"/>
      <c r="AA91" s="107"/>
      <c r="AB91" s="107"/>
      <c r="AC91" s="107"/>
      <c r="AD91" s="107"/>
      <c r="AE91" s="107"/>
      <c r="AF91" s="107"/>
      <c r="AG91" s="107"/>
      <c r="AH91" s="107"/>
      <c r="AI91" s="107"/>
      <c r="AJ91" s="107"/>
    </row>
    <row r="92" spans="26:36" ht="12" customHeight="1">
      <c r="Z92" t="s">
        <v>125</v>
      </c>
      <c r="AA92" s="98">
        <v>42405</v>
      </c>
      <c r="AB92" s="90"/>
      <c r="AC92" s="94">
        <v>27172</v>
      </c>
      <c r="AD92" s="95">
        <v>0.74</v>
      </c>
      <c r="AE92" s="94">
        <v>9462</v>
      </c>
      <c r="AF92" s="95">
        <v>0.25800000000000001</v>
      </c>
      <c r="AG92" s="91"/>
      <c r="AH92" s="91"/>
      <c r="AI92" s="99" t="s">
        <v>480</v>
      </c>
      <c r="AJ92" s="100">
        <v>0.48199999999999998</v>
      </c>
    </row>
    <row r="93" spans="26:36" ht="12" customHeight="1">
      <c r="Z93" s="107"/>
      <c r="AA93" s="107"/>
      <c r="AB93" s="107"/>
      <c r="AC93" s="107"/>
      <c r="AD93" s="107"/>
      <c r="AE93" s="107"/>
      <c r="AF93" s="107"/>
      <c r="AG93" s="107"/>
      <c r="AH93" s="107"/>
      <c r="AI93" s="107"/>
      <c r="AJ93" s="107"/>
    </row>
    <row r="94" spans="26:36" ht="12" customHeight="1">
      <c r="Z94" t="s">
        <v>86</v>
      </c>
      <c r="AA94" s="98">
        <v>42405</v>
      </c>
      <c r="AB94" s="90"/>
      <c r="AC94" s="94">
        <v>71396</v>
      </c>
      <c r="AD94" s="95">
        <v>0.48</v>
      </c>
      <c r="AE94" s="94">
        <v>73105</v>
      </c>
      <c r="AF94" s="95">
        <v>0.49099999999999999</v>
      </c>
      <c r="AG94" s="91"/>
      <c r="AH94" s="91"/>
      <c r="AI94" s="99" t="s">
        <v>481</v>
      </c>
      <c r="AJ94" s="100">
        <v>1.0999999999999999E-2</v>
      </c>
    </row>
    <row r="95" spans="26:36" ht="12" customHeight="1">
      <c r="Z95" s="107"/>
      <c r="AA95" s="107"/>
      <c r="AB95" s="107"/>
      <c r="AC95" s="107"/>
      <c r="AD95" s="107"/>
      <c r="AE95" s="107"/>
      <c r="AF95" s="107"/>
      <c r="AG95" s="107"/>
      <c r="AH95" s="107"/>
      <c r="AI95" s="107"/>
      <c r="AJ95" s="107"/>
    </row>
    <row r="96" spans="26:36" ht="12" customHeight="1">
      <c r="Z96" t="s">
        <v>31</v>
      </c>
      <c r="AA96" s="98">
        <v>42405</v>
      </c>
      <c r="AB96" s="90"/>
      <c r="AC96" s="94">
        <v>74538</v>
      </c>
      <c r="AD96" s="95">
        <v>0.56699999999999995</v>
      </c>
      <c r="AE96" s="94">
        <v>51333</v>
      </c>
      <c r="AF96" s="95">
        <v>0.39100000000000001</v>
      </c>
      <c r="AG96" s="91"/>
      <c r="AH96" s="91"/>
      <c r="AI96" s="99" t="s">
        <v>482</v>
      </c>
      <c r="AJ96" s="100">
        <v>0.17599999999999999</v>
      </c>
    </row>
    <row r="97" spans="26:36" ht="12" customHeight="1">
      <c r="Z97" s="107"/>
      <c r="AA97" s="107"/>
      <c r="AB97" s="107"/>
      <c r="AC97" s="107"/>
      <c r="AD97" s="107"/>
      <c r="AE97" s="107"/>
      <c r="AF97" s="107"/>
      <c r="AG97" s="107"/>
      <c r="AH97" s="107"/>
      <c r="AI97" s="107"/>
      <c r="AJ97" s="107"/>
    </row>
    <row r="98" spans="26:36" ht="12" customHeight="1">
      <c r="Z98" t="s">
        <v>16</v>
      </c>
      <c r="AA98" s="98">
        <v>42405</v>
      </c>
      <c r="AB98" s="90"/>
      <c r="AC98" s="94">
        <v>51148</v>
      </c>
      <c r="AD98" s="95">
        <v>0.53100000000000003</v>
      </c>
      <c r="AE98" s="94">
        <v>40760</v>
      </c>
      <c r="AF98" s="95">
        <v>0.42299999999999999</v>
      </c>
      <c r="AG98" s="91"/>
      <c r="AH98" s="91"/>
      <c r="AI98" s="99" t="s">
        <v>483</v>
      </c>
      <c r="AJ98" s="100">
        <v>0.108</v>
      </c>
    </row>
    <row r="99" spans="26:36" ht="12" customHeight="1">
      <c r="Z99" s="107"/>
      <c r="AA99" s="107"/>
      <c r="AB99" s="107"/>
      <c r="AC99" s="107"/>
      <c r="AD99" s="107"/>
      <c r="AE99" s="107"/>
      <c r="AF99" s="107"/>
      <c r="AG99" s="107"/>
      <c r="AH99" s="107"/>
      <c r="AI99" s="107"/>
      <c r="AJ99" s="107"/>
    </row>
    <row r="100" spans="26:36" ht="12" customHeight="1">
      <c r="Z100" t="s">
        <v>28</v>
      </c>
      <c r="AA100" s="98">
        <v>42405</v>
      </c>
      <c r="AB100" s="90"/>
      <c r="AC100" s="94">
        <v>11625</v>
      </c>
      <c r="AD100" s="95">
        <v>0.61099999999999999</v>
      </c>
      <c r="AE100" s="94">
        <v>6948</v>
      </c>
      <c r="AF100" s="95">
        <v>0.36499999999999999</v>
      </c>
      <c r="AG100" s="91"/>
      <c r="AH100" s="91"/>
      <c r="AI100" s="99" t="s">
        <v>484</v>
      </c>
      <c r="AJ100" s="100">
        <v>0.246</v>
      </c>
    </row>
    <row r="101" spans="26:36" ht="12" customHeight="1">
      <c r="Z101" s="107"/>
      <c r="AA101" s="107"/>
      <c r="AB101" s="107"/>
      <c r="AC101" s="107"/>
      <c r="AD101" s="107"/>
      <c r="AE101" s="107"/>
      <c r="AF101" s="107"/>
      <c r="AG101" s="107"/>
      <c r="AH101" s="107"/>
      <c r="AI101" s="107"/>
      <c r="AJ101" s="107"/>
    </row>
    <row r="102" spans="26:36" ht="12" customHeight="1">
      <c r="Z102" t="s">
        <v>85</v>
      </c>
      <c r="AA102" s="98">
        <v>42405</v>
      </c>
      <c r="AB102" s="90"/>
      <c r="AC102" s="94">
        <v>16880</v>
      </c>
      <c r="AD102" s="95">
        <v>0.79500000000000004</v>
      </c>
      <c r="AE102" s="94">
        <v>3655</v>
      </c>
      <c r="AF102" s="95">
        <v>0.17199999999999999</v>
      </c>
      <c r="AG102" s="91"/>
      <c r="AH102" s="91"/>
      <c r="AI102" s="99" t="s">
        <v>485</v>
      </c>
      <c r="AJ102" s="100">
        <v>0.623</v>
      </c>
    </row>
    <row r="103" spans="26:36" ht="12" customHeight="1">
      <c r="Z103" s="107"/>
      <c r="AA103" s="107"/>
      <c r="AB103" s="107"/>
      <c r="AC103" s="107"/>
      <c r="AD103" s="107"/>
      <c r="AE103" s="107"/>
      <c r="AF103" s="107"/>
      <c r="AG103" s="107"/>
      <c r="AH103" s="107"/>
      <c r="AI103" s="107"/>
      <c r="AJ103" s="107"/>
    </row>
    <row r="104" spans="26:36" ht="12" customHeight="1">
      <c r="Z104" t="s">
        <v>10</v>
      </c>
      <c r="AA104" s="98">
        <v>42405</v>
      </c>
      <c r="AB104" s="90"/>
      <c r="AC104" s="94">
        <v>6674</v>
      </c>
      <c r="AD104" s="95">
        <v>0.752</v>
      </c>
      <c r="AE104" s="94">
        <v>2194</v>
      </c>
      <c r="AF104" s="95">
        <v>0.247</v>
      </c>
      <c r="AG104" s="91"/>
      <c r="AH104" s="91"/>
      <c r="AI104" s="99" t="s">
        <v>486</v>
      </c>
      <c r="AJ104" s="100">
        <v>0.505</v>
      </c>
    </row>
    <row r="105" spans="26:36" ht="12" customHeight="1">
      <c r="Z105" s="107"/>
      <c r="AA105" s="107"/>
      <c r="AB105" s="107"/>
      <c r="AC105" s="107"/>
      <c r="AD105" s="107"/>
      <c r="AE105" s="107"/>
      <c r="AF105" s="107"/>
      <c r="AG105" s="107"/>
      <c r="AH105" s="107"/>
      <c r="AI105" s="107"/>
      <c r="AJ105" s="107"/>
    </row>
    <row r="106" spans="26:36" ht="12" customHeight="1">
      <c r="Z106" t="s">
        <v>185</v>
      </c>
      <c r="AA106" s="98">
        <v>42405</v>
      </c>
      <c r="AB106" s="90"/>
      <c r="AC106" s="101">
        <v>121</v>
      </c>
      <c r="AD106" s="95">
        <v>0.42499999999999999</v>
      </c>
      <c r="AE106" s="101">
        <v>163</v>
      </c>
      <c r="AF106" s="95">
        <v>0.57199999999999995</v>
      </c>
      <c r="AG106" s="91"/>
      <c r="AH106" s="91"/>
      <c r="AI106" s="99" t="s">
        <v>487</v>
      </c>
      <c r="AJ106" s="100">
        <v>0.14699999999999999</v>
      </c>
    </row>
    <row r="107" spans="26:36" ht="12" customHeight="1">
      <c r="Z107" s="107"/>
      <c r="AA107" s="107"/>
      <c r="AB107" s="107"/>
      <c r="AC107" s="107"/>
      <c r="AD107" s="107"/>
      <c r="AE107" s="107"/>
      <c r="AF107" s="107"/>
      <c r="AG107" s="107"/>
      <c r="AH107" s="107"/>
      <c r="AI107" s="107"/>
      <c r="AJ107" s="107"/>
    </row>
    <row r="108" spans="26:36" ht="12" customHeight="1">
      <c r="Z108" t="s">
        <v>7</v>
      </c>
      <c r="AA108" s="98">
        <v>42398</v>
      </c>
      <c r="AB108" s="90"/>
      <c r="AC108" s="94">
        <v>576214</v>
      </c>
      <c r="AD108" s="95">
        <v>0.32900000000000001</v>
      </c>
      <c r="AE108" s="94">
        <v>870986</v>
      </c>
      <c r="AF108" s="95">
        <v>0.498</v>
      </c>
      <c r="AG108" s="91"/>
      <c r="AH108" s="91"/>
      <c r="AI108" s="99" t="s">
        <v>488</v>
      </c>
      <c r="AJ108" s="100">
        <v>0.16900000000000001</v>
      </c>
    </row>
    <row r="109" spans="26:36" ht="12" customHeight="1">
      <c r="Z109" s="107"/>
      <c r="AA109" s="107"/>
      <c r="AB109" s="107"/>
      <c r="AC109" s="107"/>
      <c r="AD109" s="107"/>
      <c r="AE109" s="107"/>
      <c r="AF109" s="107"/>
      <c r="AG109" s="107"/>
      <c r="AH109" s="107"/>
      <c r="AI109" s="107"/>
      <c r="AJ109" s="107"/>
    </row>
    <row r="110" spans="26:36" ht="12" customHeight="1">
      <c r="Z110" t="s">
        <v>102</v>
      </c>
      <c r="AA110" s="98">
        <v>42395</v>
      </c>
      <c r="AB110" s="90"/>
      <c r="AC110" s="94">
        <v>294898</v>
      </c>
      <c r="AD110" s="95">
        <v>0.55400000000000005</v>
      </c>
      <c r="AE110" s="94">
        <v>140990</v>
      </c>
      <c r="AF110" s="95">
        <v>0.26500000000000001</v>
      </c>
      <c r="AG110" s="91"/>
      <c r="AH110" s="91"/>
      <c r="AI110" s="99" t="s">
        <v>489</v>
      </c>
      <c r="AJ110" s="100">
        <v>0.28899999999999998</v>
      </c>
    </row>
    <row r="111" spans="26:36" ht="12" customHeight="1">
      <c r="Z111" s="107"/>
      <c r="AA111" s="107"/>
      <c r="AB111" s="107"/>
      <c r="AC111" s="107"/>
      <c r="AD111" s="107"/>
      <c r="AE111" s="107"/>
      <c r="AF111" s="107"/>
      <c r="AG111" s="107"/>
      <c r="AH111" s="107"/>
      <c r="AI111" s="107"/>
      <c r="AJ111" s="107"/>
    </row>
    <row r="112" spans="26:36" ht="12" customHeight="1">
      <c r="Z112" t="s">
        <v>490</v>
      </c>
      <c r="AA112" s="98">
        <v>42384</v>
      </c>
      <c r="AB112" s="90"/>
      <c r="AC112" s="101" t="s">
        <v>98</v>
      </c>
      <c r="AD112" s="101"/>
      <c r="AE112" s="94">
        <v>328309</v>
      </c>
      <c r="AF112" s="95">
        <v>0.55200000000000005</v>
      </c>
      <c r="AG112" s="91"/>
      <c r="AH112" s="91"/>
      <c r="AI112" s="99" t="s">
        <v>491</v>
      </c>
      <c r="AJ112" s="100">
        <v>0.55200000000000005</v>
      </c>
    </row>
    <row r="113" spans="26:36" ht="12" customHeight="1">
      <c r="Z113" s="107"/>
      <c r="AA113" s="107"/>
      <c r="AB113" s="107"/>
      <c r="AC113" s="107"/>
      <c r="AD113" s="107"/>
      <c r="AE113" s="107"/>
      <c r="AF113" s="107"/>
      <c r="AG113" s="107"/>
      <c r="AH113" s="107"/>
      <c r="AI113" s="107"/>
      <c r="AJ113" s="107"/>
    </row>
    <row r="114" spans="26:36" ht="12" customHeight="1">
      <c r="Z114" t="s">
        <v>2</v>
      </c>
      <c r="AA114" s="98">
        <v>42377</v>
      </c>
      <c r="AB114" s="90"/>
      <c r="AC114" s="94">
        <v>104815</v>
      </c>
      <c r="AD114" s="95">
        <v>0.36799999999999999</v>
      </c>
      <c r="AE114" s="94">
        <v>112404</v>
      </c>
      <c r="AF114" s="95">
        <v>0.39400000000000002</v>
      </c>
      <c r="AG114" s="91"/>
      <c r="AH114" s="91"/>
      <c r="AI114" s="99" t="s">
        <v>492</v>
      </c>
      <c r="AJ114" s="100">
        <v>2.5999999999999999E-2</v>
      </c>
    </row>
    <row r="115" spans="26:36" ht="12" customHeight="1">
      <c r="Z115" s="107"/>
      <c r="AA115" s="107"/>
      <c r="AB115" s="107"/>
      <c r="AC115" s="107"/>
      <c r="AD115" s="107"/>
      <c r="AE115" s="107"/>
      <c r="AF115" s="107"/>
      <c r="AG115" s="107"/>
      <c r="AH115" s="107"/>
      <c r="AI115" s="107"/>
      <c r="AJ115" s="107"/>
    </row>
    <row r="116" spans="26:36">
      <c r="Z116" s="108"/>
      <c r="AA116" s="108"/>
      <c r="AB116" s="108"/>
      <c r="AC116" s="108"/>
      <c r="AD116" s="108"/>
      <c r="AE116" s="108"/>
      <c r="AF116" s="108"/>
      <c r="AG116" s="108"/>
      <c r="AH116" s="108"/>
      <c r="AI116" s="108"/>
    </row>
    <row r="117" spans="26:36">
      <c r="Z117" s="107"/>
      <c r="AA117" s="107"/>
      <c r="AB117" s="107"/>
      <c r="AC117" s="107"/>
      <c r="AD117" s="107"/>
      <c r="AE117" s="107"/>
      <c r="AF117" s="107"/>
      <c r="AG117" s="107"/>
      <c r="AH117" s="107"/>
      <c r="AI117" s="107"/>
    </row>
    <row r="118" spans="26:36">
      <c r="Z118" s="88" t="s">
        <v>493</v>
      </c>
    </row>
    <row r="120" spans="26:36">
      <c r="Z120" s="88" t="s">
        <v>494</v>
      </c>
    </row>
    <row r="165" spans="4:10" ht="28">
      <c r="D165" s="105"/>
      <c r="E165" s="105"/>
      <c r="F165" s="66" t="s">
        <v>39</v>
      </c>
      <c r="G165" s="66" t="s">
        <v>40</v>
      </c>
      <c r="H165" s="66" t="s">
        <v>395</v>
      </c>
      <c r="I165" s="66" t="s">
        <v>380</v>
      </c>
      <c r="J165" s="66" t="s">
        <v>381</v>
      </c>
    </row>
    <row r="166" spans="4:10" ht="14">
      <c r="D166" s="65" t="s">
        <v>382</v>
      </c>
      <c r="E166" t="s">
        <v>0</v>
      </c>
      <c r="F166" s="60">
        <v>0</v>
      </c>
      <c r="G166" s="60">
        <v>0</v>
      </c>
      <c r="H166" s="60">
        <v>0</v>
      </c>
      <c r="I166">
        <v>45</v>
      </c>
      <c r="J166" s="60" t="s">
        <v>383</v>
      </c>
    </row>
    <row r="167" spans="4:10" ht="14">
      <c r="D167" s="65" t="s">
        <v>384</v>
      </c>
      <c r="E167" t="s">
        <v>2</v>
      </c>
      <c r="F167" s="60">
        <v>12</v>
      </c>
      <c r="G167" s="60">
        <v>9</v>
      </c>
      <c r="H167" s="60">
        <v>1</v>
      </c>
      <c r="I167" s="60">
        <v>0</v>
      </c>
      <c r="J167" s="60" t="s">
        <v>383</v>
      </c>
    </row>
    <row r="168" spans="4:10" ht="14">
      <c r="D168" s="65" t="s">
        <v>385</v>
      </c>
      <c r="E168" t="s">
        <v>3</v>
      </c>
      <c r="F168" s="60">
        <v>29.5</v>
      </c>
      <c r="G168" s="60">
        <v>34.5</v>
      </c>
      <c r="H168" s="60">
        <v>0</v>
      </c>
      <c r="I168">
        <v>0</v>
      </c>
      <c r="J168" s="60" t="s">
        <v>383</v>
      </c>
    </row>
    <row r="169" spans="4:10" ht="14">
      <c r="D169" s="65" t="s">
        <v>386</v>
      </c>
      <c r="E169" t="s">
        <v>5</v>
      </c>
      <c r="F169" s="60">
        <v>14</v>
      </c>
      <c r="G169" s="60">
        <v>11</v>
      </c>
      <c r="H169" s="60">
        <v>0</v>
      </c>
      <c r="I169" s="60">
        <v>0</v>
      </c>
      <c r="J169" s="60" t="s">
        <v>383</v>
      </c>
    </row>
    <row r="170" spans="4:10" ht="14">
      <c r="D170" s="65" t="s">
        <v>387</v>
      </c>
      <c r="E170" t="s">
        <v>102</v>
      </c>
      <c r="F170" s="60">
        <v>33</v>
      </c>
      <c r="G170" s="60">
        <v>12</v>
      </c>
      <c r="H170" s="60">
        <v>0</v>
      </c>
      <c r="I170" s="60">
        <v>0</v>
      </c>
      <c r="J170" s="60" t="s">
        <v>383</v>
      </c>
    </row>
    <row r="171" spans="4:10" ht="14">
      <c r="D171" s="65" t="s">
        <v>388</v>
      </c>
      <c r="E171" t="s">
        <v>7</v>
      </c>
      <c r="F171" s="60">
        <v>38.5</v>
      </c>
      <c r="G171" s="60">
        <v>52.5</v>
      </c>
      <c r="H171" s="60">
        <v>1.5</v>
      </c>
      <c r="I171">
        <v>0</v>
      </c>
      <c r="J171" s="60" t="s">
        <v>383</v>
      </c>
    </row>
    <row r="172" spans="4:10" ht="14">
      <c r="D172" s="65" t="s">
        <v>389</v>
      </c>
      <c r="E172" t="s">
        <v>9</v>
      </c>
      <c r="F172" s="60">
        <v>27</v>
      </c>
      <c r="G172" s="60">
        <v>25</v>
      </c>
      <c r="H172" s="60">
        <v>0</v>
      </c>
      <c r="I172" s="60">
        <v>0</v>
      </c>
      <c r="J172" s="60" t="s">
        <v>383</v>
      </c>
    </row>
    <row r="173" spans="4:10" ht="14">
      <c r="D173" s="65"/>
      <c r="E173" t="s">
        <v>10</v>
      </c>
      <c r="F173" s="60">
        <v>10</v>
      </c>
      <c r="G173" s="60">
        <v>3</v>
      </c>
      <c r="H173" s="60">
        <v>0</v>
      </c>
      <c r="I173" s="60">
        <v>0</v>
      </c>
      <c r="J173" s="60" t="s">
        <v>383</v>
      </c>
    </row>
    <row r="174" spans="4:10" ht="14">
      <c r="D174" s="65"/>
      <c r="E174" t="s">
        <v>185</v>
      </c>
      <c r="F174" s="60">
        <v>1</v>
      </c>
      <c r="G174" s="60">
        <v>2</v>
      </c>
      <c r="H174" s="60">
        <v>0</v>
      </c>
      <c r="I174" s="60">
        <v>0</v>
      </c>
      <c r="J174" s="60" t="s">
        <v>383</v>
      </c>
    </row>
    <row r="175" spans="4:10" ht="14">
      <c r="D175" s="65"/>
      <c r="E175" t="s">
        <v>11</v>
      </c>
      <c r="F175" s="60">
        <v>25</v>
      </c>
      <c r="G175" s="60">
        <v>31</v>
      </c>
      <c r="H175" s="60">
        <v>0</v>
      </c>
      <c r="I175" s="60">
        <v>0</v>
      </c>
      <c r="J175" s="60" t="s">
        <v>383</v>
      </c>
    </row>
    <row r="176" spans="4:10" ht="14">
      <c r="D176" s="65"/>
      <c r="E176" t="s">
        <v>12</v>
      </c>
      <c r="F176" s="60">
        <v>8</v>
      </c>
      <c r="G176" s="60">
        <v>27</v>
      </c>
      <c r="H176" s="60">
        <v>0</v>
      </c>
      <c r="I176" s="60">
        <v>0</v>
      </c>
      <c r="J176" s="60" t="s">
        <v>383</v>
      </c>
    </row>
    <row r="177" spans="4:10" ht="14">
      <c r="D177" s="65"/>
      <c r="E177" t="s">
        <v>13</v>
      </c>
      <c r="F177" s="60">
        <v>166</v>
      </c>
      <c r="G177" s="60">
        <v>204</v>
      </c>
      <c r="H177" s="60">
        <v>0</v>
      </c>
      <c r="I177" s="60">
        <v>0</v>
      </c>
      <c r="J177" s="60" t="s">
        <v>383</v>
      </c>
    </row>
    <row r="178" spans="4:10" ht="14">
      <c r="D178" s="65"/>
      <c r="E178" t="s">
        <v>14</v>
      </c>
      <c r="F178" s="60">
        <v>36</v>
      </c>
      <c r="G178" s="60">
        <v>19</v>
      </c>
      <c r="H178" s="60">
        <v>0</v>
      </c>
      <c r="I178" s="60">
        <v>0</v>
      </c>
      <c r="J178" s="60" t="s">
        <v>383</v>
      </c>
    </row>
    <row r="179" spans="4:10" ht="14">
      <c r="D179" s="65"/>
      <c r="E179" t="s">
        <v>15</v>
      </c>
      <c r="F179" s="60">
        <v>26</v>
      </c>
      <c r="G179" s="60">
        <v>22</v>
      </c>
      <c r="H179" s="60">
        <v>0</v>
      </c>
      <c r="I179" s="60">
        <v>0</v>
      </c>
      <c r="J179" s="60" t="s">
        <v>383</v>
      </c>
    </row>
    <row r="180" spans="4:10" ht="14">
      <c r="D180" s="65"/>
      <c r="E180" t="s">
        <v>16</v>
      </c>
      <c r="F180" s="60">
        <v>9</v>
      </c>
      <c r="G180" s="60">
        <v>6</v>
      </c>
      <c r="H180" s="60">
        <v>0</v>
      </c>
      <c r="I180" s="60">
        <v>0</v>
      </c>
      <c r="J180" s="60" t="s">
        <v>383</v>
      </c>
    </row>
    <row r="181" spans="4:10" ht="28">
      <c r="D181" s="65"/>
      <c r="E181" s="60" t="s">
        <v>283</v>
      </c>
      <c r="F181" s="60">
        <v>4</v>
      </c>
      <c r="G181" s="60">
        <v>3</v>
      </c>
      <c r="H181" s="74" t="s">
        <v>390</v>
      </c>
      <c r="I181" s="60">
        <v>0</v>
      </c>
      <c r="J181" s="60" t="s">
        <v>383</v>
      </c>
    </row>
    <row r="182" spans="4:10" ht="14">
      <c r="D182" s="65"/>
      <c r="E182" t="s">
        <v>17</v>
      </c>
      <c r="F182" s="60">
        <v>60</v>
      </c>
      <c r="G182" s="60">
        <v>27</v>
      </c>
      <c r="H182" s="60">
        <v>0</v>
      </c>
      <c r="I182" s="60">
        <v>0</v>
      </c>
      <c r="J182" s="60" t="s">
        <v>383</v>
      </c>
    </row>
    <row r="183" spans="4:10" ht="14">
      <c r="D183" s="65"/>
      <c r="E183" t="s">
        <v>85</v>
      </c>
      <c r="F183" s="60">
        <v>0</v>
      </c>
      <c r="G183" s="60">
        <v>0</v>
      </c>
      <c r="H183" s="60">
        <v>0</v>
      </c>
      <c r="I183">
        <v>18</v>
      </c>
      <c r="J183" s="60" t="s">
        <v>383</v>
      </c>
    </row>
    <row r="184" spans="4:10" ht="14">
      <c r="D184" s="65"/>
      <c r="E184" t="s">
        <v>19</v>
      </c>
      <c r="F184" s="60">
        <v>104</v>
      </c>
      <c r="G184" s="60">
        <v>49</v>
      </c>
      <c r="H184" s="60">
        <v>0</v>
      </c>
      <c r="I184" s="60">
        <v>0</v>
      </c>
      <c r="J184" s="60" t="s">
        <v>383</v>
      </c>
    </row>
    <row r="185" spans="4:10" ht="14">
      <c r="D185" s="65"/>
      <c r="E185" t="s">
        <v>125</v>
      </c>
      <c r="F185" s="60">
        <v>23</v>
      </c>
      <c r="G185" s="60">
        <v>9</v>
      </c>
      <c r="H185" s="60">
        <v>0</v>
      </c>
      <c r="I185" s="60">
        <v>0</v>
      </c>
      <c r="J185" s="60" t="s">
        <v>383</v>
      </c>
    </row>
    <row r="186" spans="4:10" ht="14">
      <c r="D186" s="65"/>
      <c r="E186" t="s">
        <v>21</v>
      </c>
      <c r="F186" s="60">
        <v>38</v>
      </c>
      <c r="G186" s="60">
        <v>55</v>
      </c>
      <c r="H186" s="60">
        <v>0</v>
      </c>
      <c r="I186" s="60">
        <v>0</v>
      </c>
      <c r="J186" s="60" t="s">
        <v>383</v>
      </c>
    </row>
    <row r="187" spans="4:10" ht="14">
      <c r="D187" s="65"/>
      <c r="E187" t="s">
        <v>22</v>
      </c>
      <c r="F187" s="60">
        <v>48</v>
      </c>
      <c r="G187" s="60">
        <v>24</v>
      </c>
      <c r="H187" s="60">
        <v>0</v>
      </c>
      <c r="I187" s="60">
        <v>0</v>
      </c>
      <c r="J187" s="60" t="s">
        <v>383</v>
      </c>
    </row>
    <row r="188" spans="4:10" ht="14">
      <c r="D188" s="65"/>
      <c r="E188" t="s">
        <v>23</v>
      </c>
      <c r="F188" s="60">
        <v>36</v>
      </c>
      <c r="G188" s="60">
        <v>36</v>
      </c>
      <c r="H188" s="60">
        <v>0</v>
      </c>
      <c r="I188" s="60">
        <v>0</v>
      </c>
      <c r="J188" s="60" t="s">
        <v>383</v>
      </c>
    </row>
    <row r="189" spans="4:10" ht="14">
      <c r="D189" s="65"/>
      <c r="E189" t="s">
        <v>25</v>
      </c>
      <c r="F189" s="60">
        <v>48</v>
      </c>
      <c r="G189" s="60">
        <v>59</v>
      </c>
      <c r="H189" s="60">
        <v>0</v>
      </c>
      <c r="I189" s="60">
        <v>0</v>
      </c>
      <c r="J189" s="60" t="s">
        <v>383</v>
      </c>
    </row>
    <row r="190" spans="4:10" ht="14">
      <c r="D190" s="65"/>
      <c r="E190" t="s">
        <v>86</v>
      </c>
      <c r="F190" s="60">
        <v>12</v>
      </c>
      <c r="G190" s="60">
        <v>14</v>
      </c>
      <c r="H190" s="60">
        <v>0</v>
      </c>
      <c r="I190" s="60">
        <v>0</v>
      </c>
      <c r="J190" s="60" t="s">
        <v>383</v>
      </c>
    </row>
    <row r="191" spans="4:10" ht="14">
      <c r="D191" s="65"/>
      <c r="E191" t="s">
        <v>27</v>
      </c>
      <c r="F191" s="60">
        <v>93</v>
      </c>
      <c r="G191" s="60">
        <v>139</v>
      </c>
      <c r="H191" s="60">
        <v>0</v>
      </c>
      <c r="I191" s="60">
        <v>0</v>
      </c>
      <c r="J191" s="60" t="s">
        <v>383</v>
      </c>
    </row>
    <row r="192" spans="4:10" ht="14">
      <c r="D192" s="65"/>
      <c r="E192" t="s">
        <v>28</v>
      </c>
      <c r="F192" s="60">
        <v>8</v>
      </c>
      <c r="G192" s="60">
        <v>5</v>
      </c>
      <c r="H192" s="60">
        <v>0</v>
      </c>
      <c r="I192" s="60">
        <v>0</v>
      </c>
      <c r="J192" s="60" t="s">
        <v>383</v>
      </c>
    </row>
    <row r="193" spans="4:10" ht="14">
      <c r="D193" s="65"/>
      <c r="E193" t="s">
        <v>29</v>
      </c>
      <c r="F193" s="60">
        <v>14</v>
      </c>
      <c r="G193" s="60">
        <v>24</v>
      </c>
      <c r="H193" s="60">
        <v>0</v>
      </c>
      <c r="I193" s="60">
        <v>0</v>
      </c>
      <c r="J193" s="60" t="s">
        <v>383</v>
      </c>
    </row>
    <row r="194" spans="4:10" ht="14">
      <c r="D194" s="65"/>
      <c r="E194" t="s">
        <v>30</v>
      </c>
      <c r="F194" s="60">
        <v>28</v>
      </c>
      <c r="G194" s="60">
        <v>40</v>
      </c>
      <c r="H194" s="60">
        <v>0</v>
      </c>
      <c r="I194" s="60">
        <v>0</v>
      </c>
      <c r="J194" s="60" t="s">
        <v>383</v>
      </c>
    </row>
    <row r="195" spans="4:10" ht="14">
      <c r="D195" s="65"/>
      <c r="E195" t="s">
        <v>31</v>
      </c>
      <c r="F195" s="60">
        <v>14</v>
      </c>
      <c r="G195" s="60">
        <v>9</v>
      </c>
      <c r="H195" s="60">
        <v>0</v>
      </c>
      <c r="I195" s="60">
        <v>0</v>
      </c>
      <c r="J195" s="60" t="s">
        <v>383</v>
      </c>
    </row>
    <row r="196" spans="4:10" ht="14">
      <c r="D196" s="65" t="s">
        <v>391</v>
      </c>
      <c r="E196" t="s">
        <v>34</v>
      </c>
      <c r="F196" s="60">
        <v>34</v>
      </c>
      <c r="G196" s="60">
        <v>22</v>
      </c>
      <c r="H196" s="60">
        <v>0</v>
      </c>
      <c r="I196" s="60">
        <v>0</v>
      </c>
      <c r="J196" s="60" t="s">
        <v>383</v>
      </c>
    </row>
    <row r="197" spans="4:10" ht="14">
      <c r="D197" s="65"/>
      <c r="E197" t="s">
        <v>84</v>
      </c>
      <c r="F197" s="60">
        <v>11</v>
      </c>
      <c r="G197" s="60">
        <v>5</v>
      </c>
      <c r="H197" s="60">
        <v>0</v>
      </c>
      <c r="I197">
        <v>8</v>
      </c>
      <c r="J197" s="60" t="s">
        <v>383</v>
      </c>
    </row>
    <row r="198" spans="4:10" ht="14">
      <c r="D198" s="65"/>
      <c r="E198" t="s">
        <v>129</v>
      </c>
      <c r="F198" s="60">
        <v>3</v>
      </c>
      <c r="G198" s="60" t="s">
        <v>390</v>
      </c>
      <c r="H198" s="60">
        <v>0</v>
      </c>
      <c r="I198" s="60">
        <v>0</v>
      </c>
      <c r="J198" s="60" t="s">
        <v>383</v>
      </c>
    </row>
    <row r="199" spans="4:10" ht="14">
      <c r="D199" s="65"/>
      <c r="E199" t="s">
        <v>35</v>
      </c>
      <c r="F199" s="60">
        <v>0</v>
      </c>
      <c r="G199" s="60">
        <v>0</v>
      </c>
      <c r="H199" s="60">
        <v>0</v>
      </c>
      <c r="I199">
        <v>78</v>
      </c>
      <c r="J199" s="60" t="s">
        <v>383</v>
      </c>
    </row>
    <row r="200" spans="4:10" ht="14">
      <c r="D200" s="65" t="s">
        <v>392</v>
      </c>
      <c r="E200" t="s">
        <v>109</v>
      </c>
      <c r="F200" s="60">
        <v>15</v>
      </c>
      <c r="G200" s="60">
        <v>9</v>
      </c>
      <c r="H200" s="60">
        <v>0</v>
      </c>
      <c r="I200" s="60">
        <v>0</v>
      </c>
      <c r="J200" s="60" t="s">
        <v>383</v>
      </c>
    </row>
    <row r="201" spans="4:10" ht="14">
      <c r="D201" s="65" t="s">
        <v>393</v>
      </c>
      <c r="E201" t="s">
        <v>141</v>
      </c>
      <c r="F201" s="60">
        <v>12</v>
      </c>
      <c r="G201" s="60">
        <v>3</v>
      </c>
      <c r="H201" s="60">
        <v>0</v>
      </c>
      <c r="I201" s="60">
        <v>0</v>
      </c>
      <c r="J201" s="60" t="s">
        <v>383</v>
      </c>
    </row>
    <row r="202" spans="4:10" ht="14">
      <c r="D202" s="65"/>
      <c r="E202" t="s">
        <v>61</v>
      </c>
      <c r="F202" s="60">
        <v>42</v>
      </c>
      <c r="G202" s="60">
        <v>28</v>
      </c>
      <c r="H202" s="60">
        <v>0</v>
      </c>
      <c r="I202" s="60">
        <v>0</v>
      </c>
      <c r="J202" s="60" t="s">
        <v>383</v>
      </c>
    </row>
    <row r="203" spans="4:10" ht="14">
      <c r="D203" s="65"/>
      <c r="E203" t="s">
        <v>62</v>
      </c>
      <c r="F203" s="60">
        <v>54</v>
      </c>
      <c r="G203" s="60">
        <v>29</v>
      </c>
      <c r="H203" s="60">
        <v>0</v>
      </c>
      <c r="I203" s="60">
        <v>0</v>
      </c>
      <c r="J203" s="60" t="s">
        <v>383</v>
      </c>
    </row>
    <row r="204" spans="4:10" ht="14">
      <c r="D204" s="65" t="s">
        <v>394</v>
      </c>
      <c r="E204" t="s">
        <v>68</v>
      </c>
      <c r="F204" s="60">
        <v>14</v>
      </c>
      <c r="G204" s="60">
        <v>6</v>
      </c>
      <c r="H204" s="60">
        <v>0</v>
      </c>
      <c r="I204" s="60">
        <v>0</v>
      </c>
      <c r="J204" s="60" t="s">
        <v>383</v>
      </c>
    </row>
    <row r="205" spans="4:10" ht="14">
      <c r="D205" s="65"/>
      <c r="E205" t="s">
        <v>69</v>
      </c>
      <c r="F205" s="60">
        <v>42</v>
      </c>
      <c r="G205" s="60">
        <v>32</v>
      </c>
      <c r="H205" s="60">
        <v>0</v>
      </c>
      <c r="I205" s="60">
        <v>0</v>
      </c>
      <c r="J205" s="60" t="s">
        <v>383</v>
      </c>
    </row>
    <row r="206" spans="4:10" ht="14">
      <c r="D206" s="75">
        <v>42433</v>
      </c>
      <c r="E206" t="s">
        <v>71</v>
      </c>
      <c r="F206" s="60">
        <v>67</v>
      </c>
      <c r="G206" s="60">
        <v>74</v>
      </c>
      <c r="H206" s="60">
        <v>0</v>
      </c>
      <c r="I206" s="60">
        <v>0</v>
      </c>
      <c r="J206" s="60" t="s">
        <v>383</v>
      </c>
    </row>
    <row r="207" spans="4:10" ht="14">
      <c r="D207" s="65"/>
      <c r="E207" t="s">
        <v>72</v>
      </c>
      <c r="F207" s="60">
        <v>8</v>
      </c>
      <c r="G207" s="60">
        <v>13</v>
      </c>
      <c r="H207" s="60">
        <v>0</v>
      </c>
      <c r="I207" s="60">
        <v>0</v>
      </c>
      <c r="J207" s="60" t="s">
        <v>383</v>
      </c>
    </row>
    <row r="208" spans="4:10" ht="14">
      <c r="D208" s="65"/>
      <c r="E208" t="s">
        <v>70</v>
      </c>
      <c r="F208" s="60">
        <v>99</v>
      </c>
      <c r="G208" s="60">
        <v>94</v>
      </c>
      <c r="H208" s="60">
        <v>0</v>
      </c>
      <c r="I208" s="60">
        <v>0</v>
      </c>
      <c r="J208" s="60" t="s">
        <v>383</v>
      </c>
    </row>
    <row r="209" spans="4:10" ht="14">
      <c r="D209" s="65"/>
      <c r="E209" t="s">
        <v>73</v>
      </c>
      <c r="F209" s="60">
        <v>9</v>
      </c>
      <c r="G209" s="60">
        <v>6</v>
      </c>
      <c r="H209" s="60">
        <v>0</v>
      </c>
      <c r="I209" s="60">
        <v>0</v>
      </c>
      <c r="J209" s="60" t="s">
        <v>383</v>
      </c>
    </row>
    <row r="210" spans="4:10" ht="14">
      <c r="D210" s="75">
        <v>42437</v>
      </c>
      <c r="E210" t="s">
        <v>74</v>
      </c>
      <c r="F210" s="60">
        <v>4</v>
      </c>
      <c r="G210" s="60">
        <v>3</v>
      </c>
      <c r="H210" s="60">
        <v>0</v>
      </c>
      <c r="I210" s="60">
        <v>5</v>
      </c>
      <c r="J210" s="60" t="s">
        <v>383</v>
      </c>
    </row>
    <row r="211" spans="4:10" ht="14">
      <c r="D211" s="75">
        <v>42440</v>
      </c>
      <c r="E211" t="s">
        <v>75</v>
      </c>
      <c r="F211" s="60">
        <v>20</v>
      </c>
      <c r="G211" s="60">
        <v>13</v>
      </c>
      <c r="H211" s="60">
        <v>0</v>
      </c>
      <c r="I211" s="60">
        <v>0</v>
      </c>
      <c r="J211" s="60" t="s">
        <v>383</v>
      </c>
    </row>
    <row r="212" spans="4:10" ht="14">
      <c r="D212" s="75">
        <v>42482</v>
      </c>
      <c r="E212" t="s">
        <v>76</v>
      </c>
      <c r="F212" s="60">
        <v>73</v>
      </c>
      <c r="G212" s="60">
        <v>85</v>
      </c>
      <c r="H212" s="60" t="s">
        <v>390</v>
      </c>
      <c r="I212" s="60">
        <v>0</v>
      </c>
      <c r="J212" s="60" t="s">
        <v>383</v>
      </c>
    </row>
    <row r="213" spans="4:10" ht="14">
      <c r="D213" s="75">
        <v>42493</v>
      </c>
      <c r="E213" t="s">
        <v>127</v>
      </c>
      <c r="F213" s="60">
        <v>2</v>
      </c>
      <c r="G213" s="60">
        <v>2</v>
      </c>
      <c r="H213" s="60" t="s">
        <v>390</v>
      </c>
      <c r="I213" s="60">
        <v>0</v>
      </c>
      <c r="J213" s="60" t="s">
        <v>383</v>
      </c>
    </row>
    <row r="214" spans="4:10" ht="14">
      <c r="D214" s="75">
        <v>42496</v>
      </c>
      <c r="E214" t="s">
        <v>77</v>
      </c>
      <c r="F214" s="60">
        <v>34</v>
      </c>
      <c r="G214" s="60">
        <v>38</v>
      </c>
      <c r="H214" s="60" t="s">
        <v>390</v>
      </c>
      <c r="I214" s="60">
        <v>0</v>
      </c>
      <c r="J214" s="60" t="s">
        <v>383</v>
      </c>
    </row>
    <row r="215" spans="4:10" ht="14">
      <c r="D215" s="65"/>
      <c r="E215" t="s">
        <v>78</v>
      </c>
      <c r="F215" s="60">
        <v>67</v>
      </c>
      <c r="G215" s="60">
        <v>48</v>
      </c>
      <c r="H215" s="60">
        <v>0</v>
      </c>
      <c r="I215" s="60">
        <v>0</v>
      </c>
      <c r="J215" s="60" t="s">
        <v>383</v>
      </c>
    </row>
    <row r="216" spans="4:10" ht="14">
      <c r="D216" s="75">
        <v>42503</v>
      </c>
      <c r="E216" t="s">
        <v>79</v>
      </c>
      <c r="F216" s="60">
        <v>8</v>
      </c>
      <c r="G216" s="60">
        <v>20</v>
      </c>
      <c r="H216" s="60">
        <v>0</v>
      </c>
      <c r="I216" s="60">
        <v>0</v>
      </c>
      <c r="J216" s="60" t="s">
        <v>383</v>
      </c>
    </row>
    <row r="217" spans="4:10" ht="14">
      <c r="D217" s="75">
        <v>42510</v>
      </c>
      <c r="E217" t="s">
        <v>80</v>
      </c>
      <c r="F217" s="60">
        <v>14</v>
      </c>
      <c r="G217" s="60">
        <v>37</v>
      </c>
      <c r="H217" s="60">
        <v>0</v>
      </c>
      <c r="I217" s="60">
        <v>0</v>
      </c>
      <c r="J217" s="60" t="s">
        <v>383</v>
      </c>
    </row>
    <row r="218" spans="4:10" ht="14">
      <c r="D218" s="65"/>
      <c r="E218" t="s">
        <v>81</v>
      </c>
      <c r="F218" s="60">
        <v>31</v>
      </c>
      <c r="G218" s="60">
        <v>21</v>
      </c>
      <c r="H218" s="60" t="s">
        <v>390</v>
      </c>
      <c r="I218" s="60">
        <v>0</v>
      </c>
      <c r="J218" s="60" t="s">
        <v>383</v>
      </c>
    </row>
    <row r="219" spans="4:10" ht="14">
      <c r="D219" s="75">
        <v>42522</v>
      </c>
      <c r="E219" t="s">
        <v>92</v>
      </c>
      <c r="F219" s="60">
        <v>17</v>
      </c>
      <c r="G219" s="60">
        <v>38</v>
      </c>
      <c r="H219" s="60" t="s">
        <v>390</v>
      </c>
      <c r="I219" s="60">
        <v>0</v>
      </c>
      <c r="J219" s="60" t="s">
        <v>383</v>
      </c>
    </row>
    <row r="220" spans="4:10" ht="14">
      <c r="D220" s="75">
        <v>42524</v>
      </c>
      <c r="E220" t="s">
        <v>82</v>
      </c>
      <c r="F220" s="60">
        <v>9</v>
      </c>
      <c r="G220" s="60">
        <v>7</v>
      </c>
      <c r="H220" s="60">
        <v>0</v>
      </c>
      <c r="I220" s="60">
        <v>0</v>
      </c>
      <c r="J220" s="60" t="s">
        <v>383</v>
      </c>
    </row>
    <row r="221" spans="4:10" ht="14">
      <c r="D221" s="65"/>
      <c r="E221" t="s">
        <v>83</v>
      </c>
      <c r="F221" s="60">
        <v>7</v>
      </c>
      <c r="G221" s="60">
        <v>8</v>
      </c>
      <c r="H221" s="60" t="s">
        <v>390</v>
      </c>
      <c r="I221" s="60">
        <v>0</v>
      </c>
      <c r="J221" s="60" t="s">
        <v>383</v>
      </c>
    </row>
    <row r="225" spans="6:7">
      <c r="F225">
        <f>SUM(F166:F224)</f>
        <v>1661</v>
      </c>
      <c r="G225">
        <f>SUM(G166:G224)</f>
        <v>1592</v>
      </c>
    </row>
  </sheetData>
  <mergeCells count="120">
    <mergeCell ref="Z117:AI117"/>
    <mergeCell ref="Z111:AG111"/>
    <mergeCell ref="AH111:AJ111"/>
    <mergeCell ref="Z113:AG113"/>
    <mergeCell ref="AH113:AJ113"/>
    <mergeCell ref="Z115:AG115"/>
    <mergeCell ref="AH115:AJ115"/>
    <mergeCell ref="Z103:AG103"/>
    <mergeCell ref="AH103:AJ103"/>
    <mergeCell ref="Z105:AG105"/>
    <mergeCell ref="AH105:AJ105"/>
    <mergeCell ref="Z107:AG107"/>
    <mergeCell ref="AH107:AJ107"/>
    <mergeCell ref="Z109:AG109"/>
    <mergeCell ref="AH109:AJ109"/>
    <mergeCell ref="Z116:AI116"/>
    <mergeCell ref="Z93:AG93"/>
    <mergeCell ref="AH93:AJ93"/>
    <mergeCell ref="Z95:AG95"/>
    <mergeCell ref="AH95:AJ95"/>
    <mergeCell ref="Z97:AG97"/>
    <mergeCell ref="AH97:AJ97"/>
    <mergeCell ref="Z99:AG99"/>
    <mergeCell ref="AH99:AJ99"/>
    <mergeCell ref="Z101:AG101"/>
    <mergeCell ref="AH101:AJ101"/>
    <mergeCell ref="Z83:AG83"/>
    <mergeCell ref="AH83:AJ83"/>
    <mergeCell ref="Z85:AG85"/>
    <mergeCell ref="AH85:AJ85"/>
    <mergeCell ref="Z87:AG87"/>
    <mergeCell ref="AH87:AJ87"/>
    <mergeCell ref="Z89:AG89"/>
    <mergeCell ref="AH89:AJ89"/>
    <mergeCell ref="Z91:AG91"/>
    <mergeCell ref="AH91:AJ91"/>
    <mergeCell ref="Z73:AG73"/>
    <mergeCell ref="AH73:AJ73"/>
    <mergeCell ref="Z75:AG75"/>
    <mergeCell ref="AH75:AJ75"/>
    <mergeCell ref="Z77:AG77"/>
    <mergeCell ref="AH77:AJ77"/>
    <mergeCell ref="Z79:AG79"/>
    <mergeCell ref="AH79:AJ79"/>
    <mergeCell ref="Z81:AG81"/>
    <mergeCell ref="AH81:AJ81"/>
    <mergeCell ref="Z63:AG63"/>
    <mergeCell ref="AH63:AJ63"/>
    <mergeCell ref="Z65:AG65"/>
    <mergeCell ref="AH65:AJ65"/>
    <mergeCell ref="Z67:AG67"/>
    <mergeCell ref="AH67:AJ67"/>
    <mergeCell ref="Z69:AG69"/>
    <mergeCell ref="AH69:AJ69"/>
    <mergeCell ref="Z71:AG71"/>
    <mergeCell ref="AH71:AJ71"/>
    <mergeCell ref="Z53:AG53"/>
    <mergeCell ref="AH53:AJ53"/>
    <mergeCell ref="Z55:AG55"/>
    <mergeCell ref="AH55:AJ55"/>
    <mergeCell ref="Z57:AG57"/>
    <mergeCell ref="AH57:AJ57"/>
    <mergeCell ref="Z59:AG59"/>
    <mergeCell ref="AH59:AJ59"/>
    <mergeCell ref="Z61:AG61"/>
    <mergeCell ref="AH61:AJ61"/>
    <mergeCell ref="Z43:AG43"/>
    <mergeCell ref="AH43:AJ43"/>
    <mergeCell ref="Z45:AG45"/>
    <mergeCell ref="AH45:AJ45"/>
    <mergeCell ref="Z47:AG47"/>
    <mergeCell ref="AH47:AJ47"/>
    <mergeCell ref="Z49:AG49"/>
    <mergeCell ref="AH49:AJ49"/>
    <mergeCell ref="Z51:AG51"/>
    <mergeCell ref="AH51:AJ51"/>
    <mergeCell ref="Z33:AG33"/>
    <mergeCell ref="AH33:AJ33"/>
    <mergeCell ref="Z35:AG35"/>
    <mergeCell ref="AH35:AJ35"/>
    <mergeCell ref="Z37:AG37"/>
    <mergeCell ref="AH37:AJ37"/>
    <mergeCell ref="Z39:AG39"/>
    <mergeCell ref="AH39:AJ39"/>
    <mergeCell ref="Z41:AG41"/>
    <mergeCell ref="AH41:AJ41"/>
    <mergeCell ref="Z23:AG23"/>
    <mergeCell ref="AH23:AJ23"/>
    <mergeCell ref="Z25:AG25"/>
    <mergeCell ref="AH25:AJ25"/>
    <mergeCell ref="Z27:AG27"/>
    <mergeCell ref="AH27:AJ27"/>
    <mergeCell ref="Z29:AG29"/>
    <mergeCell ref="AH29:AJ29"/>
    <mergeCell ref="Z31:AG31"/>
    <mergeCell ref="AH31:AJ31"/>
    <mergeCell ref="D165:E165"/>
    <mergeCell ref="AC2:AD2"/>
    <mergeCell ref="AE2:AF2"/>
    <mergeCell ref="AI2:AJ2"/>
    <mergeCell ref="Z3:AG3"/>
    <mergeCell ref="AH3:AJ3"/>
    <mergeCell ref="Z5:AG5"/>
    <mergeCell ref="AH5:AJ5"/>
    <mergeCell ref="Z7:AG7"/>
    <mergeCell ref="AH7:AJ7"/>
    <mergeCell ref="Z9:AG9"/>
    <mergeCell ref="AH9:AJ9"/>
    <mergeCell ref="Z11:AG11"/>
    <mergeCell ref="AH11:AJ11"/>
    <mergeCell ref="Z13:AG13"/>
    <mergeCell ref="AH13:AJ13"/>
    <mergeCell ref="Z15:AG15"/>
    <mergeCell ref="AH15:AJ15"/>
    <mergeCell ref="Z17:AG17"/>
    <mergeCell ref="AH17:AJ17"/>
    <mergeCell ref="Z19:AG19"/>
    <mergeCell ref="AH19:AJ19"/>
    <mergeCell ref="Z21:AG21"/>
    <mergeCell ref="AH21:AJ21"/>
  </mergeCells>
  <phoneticPr fontId="4" type="noConversion"/>
  <pageMargins left="0.75" right="0.75" top="1" bottom="1" header="0.5" footer="0.5"/>
  <pageSetup scale="30" orientation="landscape"/>
  <headerFooter alignWithMargin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19"/>
  <sheetViews>
    <sheetView topLeftCell="H1" workbookViewId="0">
      <pane ySplit="820" activePane="bottomLeft"/>
      <selection activeCell="W1" sqref="W1"/>
      <selection pane="bottomLeft" activeCell="P18" sqref="P18"/>
    </sheetView>
  </sheetViews>
  <sheetFormatPr baseColWidth="10" defaultColWidth="8.83203125" defaultRowHeight="13"/>
  <cols>
    <col min="1" max="1" width="26.5" customWidth="1"/>
    <col min="2" max="2" width="12" customWidth="1"/>
    <col min="3" max="3" width="8.83203125" customWidth="1"/>
    <col min="4" max="4" width="11" customWidth="1"/>
    <col min="5" max="5" width="9.33203125" customWidth="1"/>
    <col min="6" max="6" width="7.83203125" customWidth="1"/>
    <col min="7" max="7" width="9.83203125" customWidth="1"/>
    <col min="9" max="9" width="18.83203125" customWidth="1"/>
    <col min="10" max="10" width="10.5" customWidth="1"/>
    <col min="20" max="20" width="16.83203125" customWidth="1"/>
    <col min="26" max="26" width="11.5" customWidth="1"/>
  </cols>
  <sheetData>
    <row r="1" spans="1:26">
      <c r="B1" t="s">
        <v>499</v>
      </c>
      <c r="J1" s="7" t="s">
        <v>58</v>
      </c>
      <c r="N1" s="7" t="s">
        <v>89</v>
      </c>
      <c r="T1" t="s">
        <v>498</v>
      </c>
      <c r="U1" s="88"/>
      <c r="V1" s="88"/>
      <c r="W1" s="88"/>
      <c r="X1" s="88"/>
      <c r="Y1" s="88"/>
      <c r="Z1" s="88"/>
    </row>
    <row r="2" spans="1:26" s="4" customFormat="1" ht="15" customHeight="1">
      <c r="A2" s="3" t="s">
        <v>38</v>
      </c>
      <c r="B2" s="4" t="s">
        <v>47</v>
      </c>
      <c r="C2" s="4" t="s">
        <v>48</v>
      </c>
      <c r="D2" s="4" t="s">
        <v>49</v>
      </c>
      <c r="E2" s="4" t="s">
        <v>50</v>
      </c>
      <c r="F2" s="4" t="s">
        <v>51</v>
      </c>
      <c r="G2" s="4" t="s">
        <v>52</v>
      </c>
      <c r="H2" s="4" t="s">
        <v>53</v>
      </c>
      <c r="I2" s="8" t="s">
        <v>55</v>
      </c>
      <c r="J2" s="18" t="s">
        <v>47</v>
      </c>
      <c r="K2" s="4" t="s">
        <v>48</v>
      </c>
      <c r="L2" s="4" t="s">
        <v>50</v>
      </c>
      <c r="M2" s="8" t="s">
        <v>51</v>
      </c>
      <c r="N2" s="18" t="s">
        <v>47</v>
      </c>
      <c r="O2" s="4" t="s">
        <v>48</v>
      </c>
      <c r="P2" s="4" t="s">
        <v>50</v>
      </c>
      <c r="Q2" s="8" t="s">
        <v>51</v>
      </c>
      <c r="T2" s="102" t="s">
        <v>38</v>
      </c>
      <c r="U2" s="103" t="s">
        <v>50</v>
      </c>
      <c r="V2" s="103" t="s">
        <v>48</v>
      </c>
      <c r="W2" s="103" t="s">
        <v>47</v>
      </c>
      <c r="X2" s="103" t="s">
        <v>51</v>
      </c>
      <c r="Y2" s="103" t="s">
        <v>52</v>
      </c>
      <c r="Z2" s="103" t="s">
        <v>49</v>
      </c>
    </row>
    <row r="3" spans="1:26" ht="15" customHeight="1">
      <c r="A3" s="2" t="s">
        <v>0</v>
      </c>
      <c r="B3" s="5">
        <v>34</v>
      </c>
      <c r="C3" s="5">
        <v>25</v>
      </c>
      <c r="D3" s="5">
        <v>13</v>
      </c>
      <c r="E3" s="5">
        <v>13</v>
      </c>
      <c r="F3" s="5">
        <v>10</v>
      </c>
      <c r="G3" s="5">
        <v>4</v>
      </c>
      <c r="H3" s="5">
        <v>1</v>
      </c>
      <c r="I3" s="9">
        <v>37</v>
      </c>
      <c r="J3" s="19">
        <f>I3*(B3/100)</f>
        <v>12.58</v>
      </c>
      <c r="K3" s="11">
        <f>I3*(C3/100)</f>
        <v>9.25</v>
      </c>
      <c r="L3" s="11">
        <f>I3*(E3/100)</f>
        <v>4.8100000000000005</v>
      </c>
      <c r="M3" s="20">
        <f>I3*(F3/100)</f>
        <v>3.7</v>
      </c>
      <c r="N3" s="21"/>
      <c r="T3" s="91"/>
      <c r="U3" s="91"/>
      <c r="V3" s="91"/>
      <c r="W3" s="91"/>
      <c r="X3" s="91"/>
      <c r="Y3" s="91"/>
      <c r="Z3" s="91"/>
    </row>
    <row r="4" spans="1:26" ht="15" customHeight="1">
      <c r="A4" s="2" t="s">
        <v>1</v>
      </c>
      <c r="B4" s="5">
        <v>0</v>
      </c>
      <c r="C4" s="5">
        <v>67</v>
      </c>
      <c r="D4" s="5">
        <v>25</v>
      </c>
      <c r="E4" s="5">
        <v>0</v>
      </c>
      <c r="F4" s="5">
        <v>0</v>
      </c>
      <c r="G4" s="5">
        <v>0</v>
      </c>
      <c r="H4" s="5">
        <v>8</v>
      </c>
      <c r="I4" s="9">
        <v>12</v>
      </c>
      <c r="J4" s="19">
        <f t="shared" ref="J4:J43" si="0">I4*(B4/100)</f>
        <v>0</v>
      </c>
      <c r="K4" s="11">
        <f t="shared" ref="K4:K43" si="1">I4*(C4/100)</f>
        <v>8.0400000000000009</v>
      </c>
      <c r="L4" s="11">
        <f t="shared" ref="L4:L43" si="2">I4*(E4/100)</f>
        <v>0</v>
      </c>
      <c r="M4" s="20">
        <f t="shared" ref="M4:M43" si="3">I4*(F4/100)</f>
        <v>0</v>
      </c>
      <c r="N4" s="21"/>
      <c r="T4" s="89" t="s">
        <v>97</v>
      </c>
      <c r="U4" s="92">
        <v>9902797</v>
      </c>
      <c r="V4" s="92">
        <v>4699788</v>
      </c>
      <c r="W4" s="92">
        <v>4276046</v>
      </c>
      <c r="X4" s="92">
        <v>1160403</v>
      </c>
      <c r="Y4" s="92">
        <v>597518</v>
      </c>
      <c r="Z4" s="92">
        <v>292752</v>
      </c>
    </row>
    <row r="5" spans="1:26" ht="15" customHeight="1">
      <c r="A5" s="2" t="s">
        <v>2</v>
      </c>
      <c r="B5" s="5">
        <v>11</v>
      </c>
      <c r="C5" s="5">
        <v>32</v>
      </c>
      <c r="D5" s="5">
        <v>1</v>
      </c>
      <c r="E5" s="5">
        <v>37</v>
      </c>
      <c r="F5" s="5">
        <v>8</v>
      </c>
      <c r="G5" s="5">
        <v>9</v>
      </c>
      <c r="H5" s="5">
        <v>0</v>
      </c>
      <c r="I5" s="9">
        <v>12</v>
      </c>
      <c r="J5" s="19">
        <f t="shared" si="0"/>
        <v>1.32</v>
      </c>
      <c r="K5" s="11">
        <f t="shared" si="1"/>
        <v>3.84</v>
      </c>
      <c r="L5" s="11">
        <f t="shared" si="2"/>
        <v>4.4399999999999995</v>
      </c>
      <c r="M5" s="20">
        <f t="shared" si="3"/>
        <v>0.96</v>
      </c>
      <c r="N5" s="21"/>
      <c r="T5" t="s">
        <v>86</v>
      </c>
      <c r="U5" s="94">
        <v>94001</v>
      </c>
      <c r="V5" s="101" t="s">
        <v>98</v>
      </c>
      <c r="W5" s="101" t="s">
        <v>98</v>
      </c>
      <c r="X5" s="94">
        <v>15284</v>
      </c>
      <c r="Y5" s="101" t="s">
        <v>98</v>
      </c>
      <c r="Z5" s="101" t="s">
        <v>98</v>
      </c>
    </row>
    <row r="6" spans="1:26" ht="15" customHeight="1">
      <c r="A6" s="2" t="s">
        <v>3</v>
      </c>
      <c r="B6" s="5">
        <v>16</v>
      </c>
      <c r="C6" s="5">
        <v>39</v>
      </c>
      <c r="D6" s="5">
        <v>4</v>
      </c>
      <c r="E6" s="5">
        <v>30</v>
      </c>
      <c r="F6" s="5">
        <v>6</v>
      </c>
      <c r="G6" s="5">
        <v>3</v>
      </c>
      <c r="H6" s="5">
        <v>0</v>
      </c>
      <c r="I6" s="9">
        <v>30</v>
      </c>
      <c r="J6" s="19">
        <f t="shared" si="0"/>
        <v>4.8</v>
      </c>
      <c r="K6" s="11">
        <f t="shared" si="1"/>
        <v>11.700000000000001</v>
      </c>
      <c r="L6" s="11">
        <f t="shared" si="2"/>
        <v>9</v>
      </c>
      <c r="M6" s="20">
        <f t="shared" si="3"/>
        <v>1.7999999999999998</v>
      </c>
      <c r="N6" s="21"/>
      <c r="T6" t="s">
        <v>82</v>
      </c>
      <c r="U6" s="94">
        <v>72549</v>
      </c>
      <c r="V6" s="101" t="s">
        <v>98</v>
      </c>
      <c r="W6" s="101" t="s">
        <v>98</v>
      </c>
      <c r="X6" s="94">
        <v>20452</v>
      </c>
      <c r="Y6" s="101" t="s">
        <v>98</v>
      </c>
      <c r="Z6" s="101" t="s">
        <v>98</v>
      </c>
    </row>
    <row r="7" spans="1:26" ht="15" customHeight="1">
      <c r="A7" s="2" t="s">
        <v>4</v>
      </c>
      <c r="B7" s="5">
        <v>30</v>
      </c>
      <c r="C7" s="5">
        <v>15</v>
      </c>
      <c r="D7" s="5">
        <v>16</v>
      </c>
      <c r="E7" s="5">
        <v>33</v>
      </c>
      <c r="F7" s="5">
        <v>4</v>
      </c>
      <c r="G7" s="5">
        <v>2</v>
      </c>
      <c r="H7" s="5">
        <v>0</v>
      </c>
      <c r="I7" s="9">
        <v>24</v>
      </c>
      <c r="J7" s="19">
        <f t="shared" si="0"/>
        <v>7.1999999999999993</v>
      </c>
      <c r="K7" s="11">
        <f t="shared" si="1"/>
        <v>3.5999999999999996</v>
      </c>
      <c r="L7" s="11">
        <f t="shared" si="2"/>
        <v>7.92</v>
      </c>
      <c r="M7" s="20">
        <f t="shared" si="3"/>
        <v>0.96</v>
      </c>
      <c r="N7" s="21"/>
      <c r="T7" t="s">
        <v>496</v>
      </c>
      <c r="U7" s="94">
        <v>42658</v>
      </c>
      <c r="V7" s="94">
        <v>1976</v>
      </c>
      <c r="W7" s="94">
        <v>4322</v>
      </c>
      <c r="X7" s="94">
        <v>10054</v>
      </c>
      <c r="Y7" s="101" t="s">
        <v>98</v>
      </c>
      <c r="Z7" s="101" t="s">
        <v>98</v>
      </c>
    </row>
    <row r="8" spans="1:26" ht="15" customHeight="1">
      <c r="A8" s="2" t="s">
        <v>5</v>
      </c>
      <c r="B8" s="5">
        <v>8</v>
      </c>
      <c r="C8" s="5">
        <v>51</v>
      </c>
      <c r="D8" s="5">
        <v>8</v>
      </c>
      <c r="E8" s="5">
        <v>13</v>
      </c>
      <c r="F8" s="5">
        <v>14</v>
      </c>
      <c r="G8" s="5">
        <v>4</v>
      </c>
      <c r="H8" s="5">
        <v>2</v>
      </c>
      <c r="I8" s="9">
        <v>31</v>
      </c>
      <c r="J8" s="19">
        <f t="shared" si="0"/>
        <v>2.48</v>
      </c>
      <c r="K8" s="11">
        <f t="shared" si="1"/>
        <v>15.81</v>
      </c>
      <c r="L8" s="11">
        <f t="shared" si="2"/>
        <v>4.03</v>
      </c>
      <c r="M8" s="20">
        <f t="shared" si="3"/>
        <v>4.3400000000000007</v>
      </c>
      <c r="N8" s="21"/>
      <c r="T8" t="s">
        <v>85</v>
      </c>
      <c r="U8" s="94">
        <v>87367</v>
      </c>
      <c r="V8" s="101" t="s">
        <v>98</v>
      </c>
      <c r="W8" s="101" t="s">
        <v>98</v>
      </c>
      <c r="X8" s="94">
        <v>29749</v>
      </c>
      <c r="Y8" s="101" t="s">
        <v>98</v>
      </c>
      <c r="Z8" s="101" t="s">
        <v>98</v>
      </c>
    </row>
    <row r="9" spans="1:26" ht="15" customHeight="1">
      <c r="A9" s="2" t="s">
        <v>7</v>
      </c>
      <c r="B9" s="5">
        <v>14</v>
      </c>
      <c r="C9" s="5">
        <v>31</v>
      </c>
      <c r="D9" s="5">
        <v>1</v>
      </c>
      <c r="E9" s="5">
        <v>36</v>
      </c>
      <c r="F9" s="5">
        <v>3</v>
      </c>
      <c r="G9" s="5">
        <v>15</v>
      </c>
      <c r="H9" s="5">
        <v>0</v>
      </c>
      <c r="I9" s="9">
        <v>57</v>
      </c>
      <c r="J9" s="19">
        <f t="shared" si="0"/>
        <v>7.98</v>
      </c>
      <c r="K9" s="11">
        <f t="shared" si="1"/>
        <v>17.669999999999998</v>
      </c>
      <c r="L9" s="11">
        <f t="shared" si="2"/>
        <v>20.52</v>
      </c>
      <c r="M9" s="20">
        <f t="shared" si="3"/>
        <v>1.71</v>
      </c>
      <c r="N9" s="21"/>
      <c r="T9" t="s">
        <v>80</v>
      </c>
      <c r="U9" s="94">
        <v>142888</v>
      </c>
      <c r="V9" s="94">
        <v>9204</v>
      </c>
      <c r="W9" s="94">
        <v>16383</v>
      </c>
      <c r="X9" s="94">
        <v>13427</v>
      </c>
      <c r="Y9" s="94">
        <v>3055</v>
      </c>
      <c r="Z9" s="101" t="s">
        <v>98</v>
      </c>
    </row>
    <row r="10" spans="1:26" ht="15" customHeight="1">
      <c r="A10" s="2" t="s">
        <v>8</v>
      </c>
      <c r="B10" s="5">
        <v>6</v>
      </c>
      <c r="C10" s="5">
        <v>52</v>
      </c>
      <c r="D10" s="5">
        <v>0</v>
      </c>
      <c r="E10" s="5">
        <v>21</v>
      </c>
      <c r="F10" s="5">
        <v>19</v>
      </c>
      <c r="G10" s="5">
        <v>0</v>
      </c>
      <c r="H10" s="5">
        <v>0</v>
      </c>
      <c r="I10" s="9">
        <v>18</v>
      </c>
      <c r="J10" s="19">
        <f t="shared" si="0"/>
        <v>1.08</v>
      </c>
      <c r="K10" s="11">
        <f t="shared" si="1"/>
        <v>9.36</v>
      </c>
      <c r="L10" s="11">
        <f t="shared" si="2"/>
        <v>3.78</v>
      </c>
      <c r="M10" s="20">
        <f t="shared" si="3"/>
        <v>3.42</v>
      </c>
      <c r="N10" s="21"/>
      <c r="T10" t="s">
        <v>81</v>
      </c>
      <c r="U10" s="94">
        <v>281627</v>
      </c>
      <c r="V10" s="101" t="s">
        <v>98</v>
      </c>
      <c r="W10" s="101" t="s">
        <v>98</v>
      </c>
      <c r="X10" s="94">
        <v>50217</v>
      </c>
      <c r="Y10" s="101" t="s">
        <v>98</v>
      </c>
      <c r="Z10" s="101" t="s">
        <v>98</v>
      </c>
    </row>
    <row r="11" spans="1:26" ht="15" customHeight="1">
      <c r="A11" s="2" t="s">
        <v>9</v>
      </c>
      <c r="B11" s="5">
        <v>41</v>
      </c>
      <c r="C11" s="5">
        <v>18</v>
      </c>
      <c r="D11" s="5">
        <v>0</v>
      </c>
      <c r="E11" s="5">
        <v>37</v>
      </c>
      <c r="F11" s="5">
        <v>3</v>
      </c>
      <c r="G11" s="5">
        <v>1</v>
      </c>
      <c r="H11" s="5">
        <v>0</v>
      </c>
      <c r="I11" s="9">
        <v>45</v>
      </c>
      <c r="J11" s="19">
        <f t="shared" si="0"/>
        <v>18.45</v>
      </c>
      <c r="K11" s="11">
        <f t="shared" si="1"/>
        <v>8.1</v>
      </c>
      <c r="L11" s="11">
        <f t="shared" si="2"/>
        <v>16.649999999999999</v>
      </c>
      <c r="M11" s="20">
        <f t="shared" si="3"/>
        <v>1.3499999999999999</v>
      </c>
      <c r="N11" s="21"/>
      <c r="T11" t="s">
        <v>79</v>
      </c>
      <c r="U11" s="94">
        <v>89654</v>
      </c>
      <c r="V11" s="94">
        <v>5195</v>
      </c>
      <c r="W11" s="94">
        <v>12184</v>
      </c>
      <c r="X11" s="94">
        <v>5912</v>
      </c>
      <c r="Y11" s="94">
        <v>2839</v>
      </c>
      <c r="Z11" s="101" t="s">
        <v>98</v>
      </c>
    </row>
    <row r="12" spans="1:26" ht="15" customHeight="1">
      <c r="A12" s="2" t="s">
        <v>10</v>
      </c>
      <c r="B12" s="5">
        <v>22</v>
      </c>
      <c r="C12" s="5">
        <v>44</v>
      </c>
      <c r="D12" s="5">
        <v>0</v>
      </c>
      <c r="E12" s="5">
        <v>15</v>
      </c>
      <c r="F12" s="5">
        <v>17</v>
      </c>
      <c r="G12" s="5">
        <v>0</v>
      </c>
      <c r="H12" s="5">
        <v>0</v>
      </c>
      <c r="I12" s="9">
        <v>26</v>
      </c>
      <c r="J12" s="19">
        <f t="shared" si="0"/>
        <v>5.72</v>
      </c>
      <c r="K12" s="11">
        <f t="shared" si="1"/>
        <v>11.44</v>
      </c>
      <c r="L12" s="11">
        <f t="shared" si="2"/>
        <v>3.9</v>
      </c>
      <c r="M12" s="20">
        <f t="shared" si="3"/>
        <v>4.42</v>
      </c>
      <c r="N12" s="21"/>
      <c r="T12" t="s">
        <v>84</v>
      </c>
      <c r="U12" s="94">
        <v>118065</v>
      </c>
      <c r="V12" s="101" t="s">
        <v>98</v>
      </c>
      <c r="W12" s="101" t="s">
        <v>98</v>
      </c>
      <c r="X12" s="94">
        <v>17647</v>
      </c>
      <c r="Y12" s="101" t="s">
        <v>98</v>
      </c>
      <c r="Z12" s="101" t="s">
        <v>98</v>
      </c>
    </row>
    <row r="13" spans="1:26" ht="15" customHeight="1">
      <c r="A13" s="2" t="s">
        <v>11</v>
      </c>
      <c r="B13" s="5">
        <v>9</v>
      </c>
      <c r="C13" s="5">
        <v>34</v>
      </c>
      <c r="D13" s="5">
        <v>0</v>
      </c>
      <c r="E13" s="5">
        <v>48</v>
      </c>
      <c r="F13" s="5">
        <v>4</v>
      </c>
      <c r="G13" s="5">
        <v>3</v>
      </c>
      <c r="H13" s="5">
        <v>0</v>
      </c>
      <c r="I13" s="9">
        <v>50</v>
      </c>
      <c r="J13" s="19">
        <f t="shared" si="0"/>
        <v>4.5</v>
      </c>
      <c r="K13" s="11">
        <f t="shared" si="1"/>
        <v>17</v>
      </c>
      <c r="L13" s="11">
        <f t="shared" si="2"/>
        <v>24</v>
      </c>
      <c r="M13" s="20">
        <f t="shared" si="3"/>
        <v>2</v>
      </c>
      <c r="N13" s="21"/>
      <c r="T13" t="s">
        <v>78</v>
      </c>
      <c r="U13" s="94">
        <v>383094</v>
      </c>
      <c r="V13" s="101" t="s">
        <v>98</v>
      </c>
      <c r="W13" s="94">
        <v>63021</v>
      </c>
      <c r="X13" s="94">
        <v>37272</v>
      </c>
      <c r="Y13" s="101" t="s">
        <v>98</v>
      </c>
      <c r="Z13" s="101" t="s">
        <v>98</v>
      </c>
    </row>
    <row r="14" spans="1:26" ht="15" customHeight="1">
      <c r="A14" s="2" t="s">
        <v>12</v>
      </c>
      <c r="B14" s="5">
        <v>60</v>
      </c>
      <c r="C14" s="5">
        <v>14</v>
      </c>
      <c r="D14" s="5">
        <v>0</v>
      </c>
      <c r="E14" s="5">
        <v>20</v>
      </c>
      <c r="F14" s="5">
        <v>5</v>
      </c>
      <c r="G14" s="5">
        <v>0</v>
      </c>
      <c r="H14" s="5">
        <v>0</v>
      </c>
      <c r="I14" s="9">
        <v>31</v>
      </c>
      <c r="J14" s="19">
        <f t="shared" si="0"/>
        <v>18.599999999999998</v>
      </c>
      <c r="K14" s="11">
        <f t="shared" si="1"/>
        <v>4.3400000000000007</v>
      </c>
      <c r="L14" s="11">
        <f t="shared" si="2"/>
        <v>6.2</v>
      </c>
      <c r="M14" s="20">
        <f t="shared" si="3"/>
        <v>1.55</v>
      </c>
      <c r="N14" s="21"/>
      <c r="T14" t="s">
        <v>77</v>
      </c>
      <c r="U14" s="94">
        <v>319846</v>
      </c>
      <c r="V14" s="94">
        <v>19550</v>
      </c>
      <c r="W14" s="94">
        <v>41126</v>
      </c>
      <c r="X14" s="94">
        <v>31636</v>
      </c>
      <c r="Y14" s="101" t="s">
        <v>98</v>
      </c>
      <c r="Z14" s="101" t="s">
        <v>98</v>
      </c>
    </row>
    <row r="15" spans="1:26" ht="15" customHeight="1">
      <c r="A15" s="2" t="s">
        <v>13</v>
      </c>
      <c r="B15" s="5">
        <v>12</v>
      </c>
      <c r="C15" s="5">
        <v>34</v>
      </c>
      <c r="D15" s="5">
        <v>0</v>
      </c>
      <c r="E15" s="5">
        <v>42</v>
      </c>
      <c r="F15" s="5">
        <v>4</v>
      </c>
      <c r="G15" s="5">
        <v>5</v>
      </c>
      <c r="H15" s="5">
        <v>0</v>
      </c>
      <c r="I15" s="9">
        <v>170</v>
      </c>
      <c r="J15" s="19">
        <f t="shared" si="0"/>
        <v>20.399999999999999</v>
      </c>
      <c r="K15" s="11">
        <f t="shared" si="1"/>
        <v>57.800000000000004</v>
      </c>
      <c r="L15" s="11">
        <f t="shared" si="2"/>
        <v>71.399999999999991</v>
      </c>
      <c r="M15" s="20">
        <f t="shared" si="3"/>
        <v>6.8</v>
      </c>
      <c r="N15" s="21"/>
      <c r="T15" t="s">
        <v>76</v>
      </c>
      <c r="U15" s="94">
        <v>574779</v>
      </c>
      <c r="V15" s="101" t="s">
        <v>98</v>
      </c>
      <c r="W15" s="94">
        <v>89581</v>
      </c>
      <c r="X15" s="94">
        <v>125604</v>
      </c>
      <c r="Y15" s="101" t="s">
        <v>98</v>
      </c>
      <c r="Z15" s="101" t="s">
        <v>98</v>
      </c>
    </row>
    <row r="16" spans="1:26" ht="15" customHeight="1">
      <c r="A16" s="2" t="s">
        <v>14</v>
      </c>
      <c r="B16" s="5">
        <v>13</v>
      </c>
      <c r="C16" s="5">
        <v>60</v>
      </c>
      <c r="D16" s="5">
        <v>0</v>
      </c>
      <c r="E16" s="5">
        <v>19</v>
      </c>
      <c r="F16" s="5">
        <v>8</v>
      </c>
      <c r="G16" s="5">
        <v>0</v>
      </c>
      <c r="H16" s="5">
        <v>0</v>
      </c>
      <c r="I16" s="9">
        <v>43</v>
      </c>
      <c r="J16" s="19">
        <f t="shared" si="0"/>
        <v>5.59</v>
      </c>
      <c r="K16" s="11">
        <f t="shared" si="1"/>
        <v>25.8</v>
      </c>
      <c r="L16" s="11">
        <f t="shared" si="2"/>
        <v>8.17</v>
      </c>
      <c r="M16" s="20">
        <f t="shared" si="3"/>
        <v>3.44</v>
      </c>
      <c r="N16" s="21"/>
      <c r="T16" t="s">
        <v>75</v>
      </c>
      <c r="U16" s="94">
        <v>113074</v>
      </c>
      <c r="V16" s="94">
        <v>2177</v>
      </c>
      <c r="W16" s="94">
        <v>17943</v>
      </c>
      <c r="X16" s="94">
        <v>5510</v>
      </c>
      <c r="Y16" s="101">
        <v>945</v>
      </c>
      <c r="Z16" s="94">
        <v>2160</v>
      </c>
    </row>
    <row r="17" spans="1:26" ht="15" customHeight="1">
      <c r="A17" s="2" t="s">
        <v>15</v>
      </c>
      <c r="B17" s="5">
        <v>7</v>
      </c>
      <c r="C17" s="5">
        <v>33</v>
      </c>
      <c r="D17" s="5">
        <v>0</v>
      </c>
      <c r="E17" s="5">
        <v>52</v>
      </c>
      <c r="F17" s="5">
        <v>4</v>
      </c>
      <c r="G17" s="5">
        <v>2</v>
      </c>
      <c r="H17" s="5">
        <v>0</v>
      </c>
      <c r="I17" s="9">
        <v>27</v>
      </c>
      <c r="J17" s="19">
        <f t="shared" si="0"/>
        <v>1.8900000000000001</v>
      </c>
      <c r="K17" s="11">
        <f t="shared" si="1"/>
        <v>8.91</v>
      </c>
      <c r="L17" s="11">
        <f t="shared" si="2"/>
        <v>14.040000000000001</v>
      </c>
      <c r="M17" s="20">
        <f t="shared" si="3"/>
        <v>1.08</v>
      </c>
      <c r="N17" s="21"/>
      <c r="T17" t="s">
        <v>70</v>
      </c>
      <c r="U17" s="94">
        <v>709477</v>
      </c>
      <c r="V17" s="94">
        <v>69954</v>
      </c>
      <c r="W17" s="94">
        <v>523554</v>
      </c>
      <c r="X17" s="94">
        <v>27624</v>
      </c>
      <c r="Y17" s="94">
        <v>6174</v>
      </c>
      <c r="Z17" s="94">
        <v>11815</v>
      </c>
    </row>
    <row r="18" spans="1:26" ht="15" customHeight="1">
      <c r="A18" s="2" t="s">
        <v>16</v>
      </c>
      <c r="B18" s="5">
        <v>15</v>
      </c>
      <c r="C18" s="5">
        <v>33</v>
      </c>
      <c r="D18" s="5">
        <v>0</v>
      </c>
      <c r="E18" s="5">
        <v>45</v>
      </c>
      <c r="F18" s="5">
        <v>4</v>
      </c>
      <c r="G18" s="5">
        <v>3</v>
      </c>
      <c r="H18" s="5">
        <v>0</v>
      </c>
      <c r="I18" s="9">
        <v>15</v>
      </c>
      <c r="J18" s="19">
        <f t="shared" si="0"/>
        <v>2.25</v>
      </c>
      <c r="K18" s="11">
        <f t="shared" si="1"/>
        <v>4.95</v>
      </c>
      <c r="L18" s="11">
        <f t="shared" si="2"/>
        <v>6.75</v>
      </c>
      <c r="M18" s="20">
        <f t="shared" si="3"/>
        <v>0.6</v>
      </c>
      <c r="N18" s="21"/>
      <c r="T18" t="s">
        <v>71</v>
      </c>
      <c r="U18" s="94">
        <v>656687</v>
      </c>
      <c r="V18" s="94">
        <v>36031</v>
      </c>
      <c r="W18" s="94">
        <v>335356</v>
      </c>
      <c r="X18" s="94">
        <v>50964</v>
      </c>
      <c r="Y18" s="101" t="s">
        <v>98</v>
      </c>
      <c r="Z18" s="94">
        <v>16879</v>
      </c>
    </row>
    <row r="19" spans="1:26" ht="15" customHeight="1">
      <c r="A19" s="2" t="s">
        <v>17</v>
      </c>
      <c r="B19" s="5">
        <v>34</v>
      </c>
      <c r="C19" s="5">
        <v>30</v>
      </c>
      <c r="D19" s="5">
        <v>0</v>
      </c>
      <c r="E19" s="5">
        <v>32</v>
      </c>
      <c r="F19" s="5">
        <v>3</v>
      </c>
      <c r="G19" s="5">
        <v>1</v>
      </c>
      <c r="H19" s="5">
        <v>0</v>
      </c>
      <c r="I19" s="9">
        <v>69</v>
      </c>
      <c r="J19" s="19">
        <f t="shared" si="0"/>
        <v>23.46</v>
      </c>
      <c r="K19" s="11">
        <f t="shared" si="1"/>
        <v>20.7</v>
      </c>
      <c r="L19" s="11">
        <f t="shared" si="2"/>
        <v>22.080000000000002</v>
      </c>
      <c r="M19" s="20">
        <f t="shared" si="3"/>
        <v>2.0699999999999998</v>
      </c>
      <c r="N19" s="21"/>
      <c r="T19" t="s">
        <v>72</v>
      </c>
      <c r="U19" s="94">
        <v>17480</v>
      </c>
      <c r="V19" s="94">
        <v>1181</v>
      </c>
      <c r="W19" s="94">
        <v>5847</v>
      </c>
      <c r="X19" s="94">
        <v>1777</v>
      </c>
      <c r="Y19" s="101" t="s">
        <v>98</v>
      </c>
      <c r="Z19" s="101" t="s">
        <v>98</v>
      </c>
    </row>
    <row r="20" spans="1:26" ht="15" customHeight="1">
      <c r="A20" s="2" t="s">
        <v>19</v>
      </c>
      <c r="B20" s="5">
        <v>17</v>
      </c>
      <c r="C20" s="5">
        <v>29</v>
      </c>
      <c r="D20" s="5">
        <v>0</v>
      </c>
      <c r="E20" s="5">
        <v>47</v>
      </c>
      <c r="F20" s="5">
        <v>5</v>
      </c>
      <c r="G20" s="5">
        <v>1</v>
      </c>
      <c r="H20" s="5">
        <v>0</v>
      </c>
      <c r="I20" s="9">
        <v>57</v>
      </c>
      <c r="J20" s="19">
        <f t="shared" si="0"/>
        <v>9.6900000000000013</v>
      </c>
      <c r="K20" s="11">
        <f t="shared" si="1"/>
        <v>16.529999999999998</v>
      </c>
      <c r="L20" s="11">
        <f t="shared" si="2"/>
        <v>26.79</v>
      </c>
      <c r="M20" s="20">
        <f t="shared" si="3"/>
        <v>2.85</v>
      </c>
      <c r="N20" s="21"/>
      <c r="T20" t="s">
        <v>73</v>
      </c>
      <c r="U20" s="94">
        <v>28417</v>
      </c>
      <c r="V20" s="94">
        <v>2635</v>
      </c>
      <c r="W20" s="94">
        <v>5698</v>
      </c>
      <c r="X20" s="94">
        <v>1809</v>
      </c>
      <c r="Y20" s="101">
        <v>931</v>
      </c>
      <c r="Z20" s="101" t="s">
        <v>98</v>
      </c>
    </row>
    <row r="21" spans="1:26" ht="15" customHeight="1">
      <c r="A21" s="2" t="s">
        <v>21</v>
      </c>
      <c r="B21" s="5">
        <v>4</v>
      </c>
      <c r="C21" s="5">
        <v>51</v>
      </c>
      <c r="D21" s="5">
        <v>0</v>
      </c>
      <c r="E21" s="5">
        <v>41</v>
      </c>
      <c r="F21" s="5">
        <v>3</v>
      </c>
      <c r="G21" s="5">
        <v>1</v>
      </c>
      <c r="H21" s="5">
        <v>0</v>
      </c>
      <c r="I21" s="9">
        <v>40</v>
      </c>
      <c r="J21" s="19">
        <f t="shared" si="0"/>
        <v>1.6</v>
      </c>
      <c r="K21" s="11">
        <f t="shared" si="1"/>
        <v>20.399999999999999</v>
      </c>
      <c r="L21" s="11">
        <f t="shared" si="2"/>
        <v>16.399999999999999</v>
      </c>
      <c r="M21" s="20">
        <f t="shared" si="3"/>
        <v>1.2</v>
      </c>
      <c r="N21" s="21"/>
      <c r="T21" t="s">
        <v>69</v>
      </c>
      <c r="U21" s="94">
        <v>224755</v>
      </c>
      <c r="V21" s="94">
        <v>8080</v>
      </c>
      <c r="W21" s="94">
        <v>151707</v>
      </c>
      <c r="X21" s="94">
        <v>19090</v>
      </c>
      <c r="Y21" s="94">
        <v>1935</v>
      </c>
      <c r="Z21" s="94">
        <v>2709</v>
      </c>
    </row>
    <row r="22" spans="1:26" ht="15" customHeight="1">
      <c r="A22" s="2" t="s">
        <v>22</v>
      </c>
      <c r="B22" s="5">
        <v>20</v>
      </c>
      <c r="C22" s="5">
        <v>41</v>
      </c>
      <c r="D22" s="5">
        <v>0</v>
      </c>
      <c r="E22" s="5">
        <v>22</v>
      </c>
      <c r="F22" s="5">
        <v>16</v>
      </c>
      <c r="G22" s="5">
        <v>0</v>
      </c>
      <c r="H22" s="5">
        <v>0</v>
      </c>
      <c r="I22" s="9">
        <v>38</v>
      </c>
      <c r="J22" s="19">
        <f t="shared" si="0"/>
        <v>7.6000000000000005</v>
      </c>
      <c r="K22" s="11">
        <f t="shared" si="1"/>
        <v>15.579999999999998</v>
      </c>
      <c r="L22" s="11">
        <f t="shared" si="2"/>
        <v>8.36</v>
      </c>
      <c r="M22" s="20">
        <f t="shared" si="3"/>
        <v>6.08</v>
      </c>
      <c r="N22" s="21"/>
      <c r="T22" t="s">
        <v>62</v>
      </c>
      <c r="U22" s="94">
        <v>244829</v>
      </c>
      <c r="V22" s="94">
        <v>18002</v>
      </c>
      <c r="W22" s="94">
        <v>199003</v>
      </c>
      <c r="X22" s="94">
        <v>21999</v>
      </c>
      <c r="Y22" s="94">
        <v>2024</v>
      </c>
      <c r="Z22" s="94">
        <v>3395</v>
      </c>
    </row>
    <row r="23" spans="1:26" ht="15" customHeight="1">
      <c r="A23" s="2" t="s">
        <v>23</v>
      </c>
      <c r="B23" s="5">
        <v>32</v>
      </c>
      <c r="C23" s="5">
        <v>29</v>
      </c>
      <c r="D23" s="5">
        <v>0</v>
      </c>
      <c r="E23" s="5">
        <v>33</v>
      </c>
      <c r="F23" s="5">
        <v>4</v>
      </c>
      <c r="G23" s="5">
        <v>1</v>
      </c>
      <c r="H23" s="5">
        <v>0</v>
      </c>
      <c r="I23" s="9">
        <v>58</v>
      </c>
      <c r="J23" s="19">
        <f t="shared" si="0"/>
        <v>18.559999999999999</v>
      </c>
      <c r="K23" s="11">
        <f t="shared" si="1"/>
        <v>16.82</v>
      </c>
      <c r="L23" s="11">
        <f t="shared" si="2"/>
        <v>19.14</v>
      </c>
      <c r="M23" s="20">
        <f t="shared" si="3"/>
        <v>2.3199999999999998</v>
      </c>
      <c r="N23" s="21"/>
      <c r="T23" t="s">
        <v>61</v>
      </c>
      <c r="U23" s="94">
        <v>176046</v>
      </c>
      <c r="V23" s="94">
        <v>22426</v>
      </c>
      <c r="W23" s="94">
        <v>91608</v>
      </c>
      <c r="X23" s="94">
        <v>19196</v>
      </c>
      <c r="Y23" s="94">
        <v>4548</v>
      </c>
      <c r="Z23" s="94">
        <v>2901</v>
      </c>
    </row>
    <row r="24" spans="1:26" ht="15" customHeight="1">
      <c r="A24" s="2" t="s">
        <v>24</v>
      </c>
      <c r="B24" s="5">
        <v>15</v>
      </c>
      <c r="C24" s="5">
        <v>38</v>
      </c>
      <c r="D24" s="5">
        <v>0</v>
      </c>
      <c r="E24" s="5">
        <v>22</v>
      </c>
      <c r="F24" s="5">
        <v>25</v>
      </c>
      <c r="G24" s="5">
        <v>0</v>
      </c>
      <c r="H24" s="5">
        <v>0</v>
      </c>
      <c r="I24" s="9">
        <v>25</v>
      </c>
      <c r="J24" s="19">
        <f t="shared" si="0"/>
        <v>3.75</v>
      </c>
      <c r="K24" s="11">
        <f t="shared" si="1"/>
        <v>9.5</v>
      </c>
      <c r="L24" s="11">
        <f t="shared" si="2"/>
        <v>5.5</v>
      </c>
      <c r="M24" s="20">
        <f t="shared" si="3"/>
        <v>6.25</v>
      </c>
      <c r="N24" s="21"/>
      <c r="T24" t="s">
        <v>125</v>
      </c>
      <c r="U24" s="94">
        <v>4587</v>
      </c>
      <c r="V24" s="101">
        <v>653</v>
      </c>
      <c r="W24" s="94">
        <v>11627</v>
      </c>
      <c r="X24" s="94">
        <v>2182</v>
      </c>
      <c r="Y24" s="101">
        <v>34</v>
      </c>
      <c r="Z24" s="101">
        <v>61</v>
      </c>
    </row>
    <row r="25" spans="1:26" ht="15" customHeight="1">
      <c r="A25" s="2" t="s">
        <v>25</v>
      </c>
      <c r="B25" s="5">
        <v>8</v>
      </c>
      <c r="C25" s="5">
        <v>28</v>
      </c>
      <c r="D25" s="5">
        <v>0</v>
      </c>
      <c r="E25" s="5">
        <v>55</v>
      </c>
      <c r="F25" s="5">
        <v>5</v>
      </c>
      <c r="G25" s="5">
        <v>3</v>
      </c>
      <c r="H25" s="5">
        <v>0</v>
      </c>
      <c r="I25" s="9">
        <v>52</v>
      </c>
      <c r="J25" s="19">
        <f t="shared" si="0"/>
        <v>4.16</v>
      </c>
      <c r="K25" s="11">
        <f t="shared" si="1"/>
        <v>14.560000000000002</v>
      </c>
      <c r="L25" s="11">
        <f t="shared" si="2"/>
        <v>28.6</v>
      </c>
      <c r="M25" s="20">
        <f t="shared" si="3"/>
        <v>2.6</v>
      </c>
      <c r="N25" s="21"/>
      <c r="T25" t="s">
        <v>60</v>
      </c>
      <c r="U25" s="94">
        <v>4198</v>
      </c>
      <c r="V25" s="101">
        <v>398</v>
      </c>
      <c r="W25" s="94">
        <v>1020</v>
      </c>
      <c r="X25" s="101">
        <v>494</v>
      </c>
      <c r="Y25" s="101">
        <v>101</v>
      </c>
      <c r="Z25" s="101" t="s">
        <v>98</v>
      </c>
    </row>
    <row r="26" spans="1:26" ht="15" customHeight="1">
      <c r="A26" s="2" t="s">
        <v>27</v>
      </c>
      <c r="B26" s="5">
        <v>11</v>
      </c>
      <c r="C26" s="5">
        <v>28</v>
      </c>
      <c r="D26" s="5">
        <v>0</v>
      </c>
      <c r="E26" s="5">
        <v>51</v>
      </c>
      <c r="F26" s="5">
        <v>7</v>
      </c>
      <c r="G26" s="5">
        <v>3</v>
      </c>
      <c r="H26" s="5">
        <v>0</v>
      </c>
      <c r="I26" s="9">
        <v>101</v>
      </c>
      <c r="J26" s="19">
        <f t="shared" si="0"/>
        <v>11.11</v>
      </c>
      <c r="K26" s="11">
        <f t="shared" si="1"/>
        <v>28.28</v>
      </c>
      <c r="L26" s="11">
        <f t="shared" si="2"/>
        <v>51.51</v>
      </c>
      <c r="M26" s="20">
        <f t="shared" si="3"/>
        <v>7.07</v>
      </c>
      <c r="N26" s="21"/>
      <c r="T26" t="s">
        <v>497</v>
      </c>
      <c r="U26" s="94">
        <v>67551</v>
      </c>
      <c r="V26" s="94">
        <v>10222</v>
      </c>
      <c r="W26" s="94">
        <v>69594</v>
      </c>
      <c r="X26" s="94">
        <v>8590</v>
      </c>
      <c r="Y26" s="94">
        <v>1593</v>
      </c>
      <c r="Z26" s="94">
        <v>1603</v>
      </c>
    </row>
    <row r="27" spans="1:26" ht="15" customHeight="1">
      <c r="A27" s="2" t="s">
        <v>28</v>
      </c>
      <c r="B27" s="5">
        <v>20</v>
      </c>
      <c r="C27" s="5">
        <v>36</v>
      </c>
      <c r="D27" s="5">
        <v>0</v>
      </c>
      <c r="E27" s="5">
        <v>23</v>
      </c>
      <c r="F27" s="5">
        <v>21</v>
      </c>
      <c r="G27" s="5">
        <v>0</v>
      </c>
      <c r="H27" s="5">
        <v>0</v>
      </c>
      <c r="I27" s="9">
        <v>23</v>
      </c>
      <c r="J27" s="19">
        <f t="shared" si="0"/>
        <v>4.6000000000000005</v>
      </c>
      <c r="K27" s="11">
        <f t="shared" si="1"/>
        <v>8.2799999999999994</v>
      </c>
      <c r="L27" s="11">
        <f t="shared" si="2"/>
        <v>5.29</v>
      </c>
      <c r="M27" s="20">
        <f t="shared" si="3"/>
        <v>4.83</v>
      </c>
      <c r="N27" s="21"/>
      <c r="T27" t="s">
        <v>35</v>
      </c>
      <c r="U27" s="94">
        <v>262304</v>
      </c>
      <c r="V27" s="94">
        <v>86140</v>
      </c>
      <c r="W27" s="94">
        <v>127657</v>
      </c>
      <c r="X27" s="94">
        <v>40539</v>
      </c>
      <c r="Y27" s="94">
        <v>5145</v>
      </c>
      <c r="Z27" s="94">
        <v>4865</v>
      </c>
    </row>
    <row r="28" spans="1:26" ht="15" customHeight="1">
      <c r="A28" s="2" t="s">
        <v>29</v>
      </c>
      <c r="B28" s="5">
        <v>33</v>
      </c>
      <c r="C28" s="5">
        <v>25</v>
      </c>
      <c r="D28" s="5">
        <v>0</v>
      </c>
      <c r="E28" s="5">
        <v>37</v>
      </c>
      <c r="F28" s="5">
        <v>3</v>
      </c>
      <c r="G28" s="5">
        <v>1</v>
      </c>
      <c r="H28" s="5">
        <v>0</v>
      </c>
      <c r="I28" s="9">
        <v>38</v>
      </c>
      <c r="J28" s="19">
        <f t="shared" si="0"/>
        <v>12.540000000000001</v>
      </c>
      <c r="K28" s="11">
        <f t="shared" si="1"/>
        <v>9.5</v>
      </c>
      <c r="L28" s="11">
        <f t="shared" si="2"/>
        <v>14.06</v>
      </c>
      <c r="M28" s="20">
        <f t="shared" si="3"/>
        <v>1.1399999999999999</v>
      </c>
      <c r="N28" s="21"/>
      <c r="T28" t="s">
        <v>13</v>
      </c>
      <c r="U28" s="94">
        <v>1238988</v>
      </c>
      <c r="V28" s="94">
        <v>1013471</v>
      </c>
      <c r="W28" s="94">
        <v>340669</v>
      </c>
      <c r="X28" s="94">
        <v>125365</v>
      </c>
      <c r="Y28" s="94">
        <v>128681</v>
      </c>
      <c r="Z28" s="94">
        <v>50275</v>
      </c>
    </row>
    <row r="29" spans="1:26" ht="15" customHeight="1">
      <c r="A29" s="2" t="s">
        <v>30</v>
      </c>
      <c r="B29" s="5">
        <v>34</v>
      </c>
      <c r="C29" s="5">
        <v>8</v>
      </c>
      <c r="D29" s="5">
        <v>3</v>
      </c>
      <c r="E29" s="5">
        <v>32</v>
      </c>
      <c r="F29" s="5">
        <v>6</v>
      </c>
      <c r="G29" s="5">
        <v>1</v>
      </c>
      <c r="H29" s="5">
        <v>0</v>
      </c>
      <c r="I29" s="9">
        <v>52</v>
      </c>
      <c r="J29" s="19">
        <f t="shared" si="0"/>
        <v>17.68</v>
      </c>
      <c r="K29" s="11">
        <f t="shared" si="1"/>
        <v>4.16</v>
      </c>
      <c r="L29" s="11">
        <f t="shared" si="2"/>
        <v>16.64</v>
      </c>
      <c r="M29" s="20">
        <f t="shared" si="3"/>
        <v>3.12</v>
      </c>
      <c r="N29" s="21"/>
      <c r="T29" t="s">
        <v>27</v>
      </c>
      <c r="U29" s="94">
        <v>333001</v>
      </c>
      <c r="V29" s="94">
        <v>178043</v>
      </c>
      <c r="W29" s="94">
        <v>68477</v>
      </c>
      <c r="X29" s="94">
        <v>40113</v>
      </c>
      <c r="Y29" s="94">
        <v>23260</v>
      </c>
      <c r="Z29" s="101" t="s">
        <v>98</v>
      </c>
    </row>
    <row r="30" spans="1:26" ht="15" customHeight="1">
      <c r="A30" s="2" t="s">
        <v>31</v>
      </c>
      <c r="B30" s="5">
        <v>2</v>
      </c>
      <c r="C30" s="5">
        <v>90</v>
      </c>
      <c r="D30" s="5">
        <v>0</v>
      </c>
      <c r="E30" s="5">
        <v>5</v>
      </c>
      <c r="F30" s="5">
        <v>3</v>
      </c>
      <c r="G30" s="5">
        <v>0</v>
      </c>
      <c r="H30" s="5">
        <v>0</v>
      </c>
      <c r="I30" s="9">
        <v>36</v>
      </c>
      <c r="J30" s="19">
        <f t="shared" si="0"/>
        <v>0.72</v>
      </c>
      <c r="K30" s="11">
        <f t="shared" si="1"/>
        <v>32.4</v>
      </c>
      <c r="L30" s="11">
        <f t="shared" si="2"/>
        <v>1.8</v>
      </c>
      <c r="M30" s="20">
        <f t="shared" si="3"/>
        <v>1.08</v>
      </c>
      <c r="N30" s="21"/>
      <c r="T30" t="s">
        <v>17</v>
      </c>
      <c r="U30" s="94">
        <v>304751</v>
      </c>
      <c r="V30" s="94">
        <v>290707</v>
      </c>
      <c r="W30" s="94">
        <v>326874</v>
      </c>
      <c r="X30" s="94">
        <v>28096</v>
      </c>
      <c r="Y30" s="94">
        <v>7162</v>
      </c>
      <c r="Z30" s="94">
        <v>3414</v>
      </c>
    </row>
    <row r="31" spans="1:26" ht="15" customHeight="1">
      <c r="A31" s="2" t="s">
        <v>32</v>
      </c>
      <c r="B31" s="5">
        <v>52</v>
      </c>
      <c r="C31" s="5">
        <v>47</v>
      </c>
      <c r="D31" s="5">
        <v>0</v>
      </c>
      <c r="E31" s="5">
        <v>1</v>
      </c>
      <c r="F31" s="5">
        <v>0</v>
      </c>
      <c r="G31" s="5">
        <v>0</v>
      </c>
      <c r="H31" s="5">
        <v>0</v>
      </c>
      <c r="I31" s="9">
        <v>18</v>
      </c>
      <c r="J31" s="19">
        <f t="shared" si="0"/>
        <v>9.36</v>
      </c>
      <c r="K31" s="11">
        <f t="shared" si="1"/>
        <v>8.4599999999999991</v>
      </c>
      <c r="L31" s="11">
        <f t="shared" si="2"/>
        <v>0.18</v>
      </c>
      <c r="M31" s="20">
        <f t="shared" si="3"/>
        <v>0</v>
      </c>
      <c r="N31" s="21"/>
      <c r="T31" t="s">
        <v>23</v>
      </c>
      <c r="U31" s="94">
        <v>194053</v>
      </c>
      <c r="V31" s="94">
        <v>172329</v>
      </c>
      <c r="W31" s="94">
        <v>185642</v>
      </c>
      <c r="X31" s="94">
        <v>26464</v>
      </c>
      <c r="Y31" s="94">
        <v>3593</v>
      </c>
      <c r="Z31" s="94">
        <v>3102</v>
      </c>
    </row>
    <row r="32" spans="1:26" ht="15" customHeight="1">
      <c r="A32" s="2" t="s">
        <v>33</v>
      </c>
      <c r="B32" s="5">
        <v>60</v>
      </c>
      <c r="C32" s="5">
        <v>3</v>
      </c>
      <c r="D32" s="5">
        <v>0</v>
      </c>
      <c r="E32" s="5">
        <v>24</v>
      </c>
      <c r="F32" s="5">
        <v>11</v>
      </c>
      <c r="G32" s="5">
        <v>0</v>
      </c>
      <c r="H32" s="5">
        <v>0</v>
      </c>
      <c r="I32" s="9">
        <v>36</v>
      </c>
      <c r="J32" s="19">
        <f t="shared" si="0"/>
        <v>21.599999999999998</v>
      </c>
      <c r="K32" s="11">
        <f t="shared" si="1"/>
        <v>1.08</v>
      </c>
      <c r="L32" s="11">
        <f t="shared" si="2"/>
        <v>8.64</v>
      </c>
      <c r="M32" s="20">
        <f t="shared" si="3"/>
        <v>3.96</v>
      </c>
      <c r="N32" s="21"/>
      <c r="T32" t="s">
        <v>19</v>
      </c>
      <c r="U32" s="94">
        <v>426777</v>
      </c>
      <c r="V32" s="94">
        <v>257265</v>
      </c>
      <c r="W32" s="94">
        <v>148053</v>
      </c>
      <c r="X32" s="94">
        <v>45055</v>
      </c>
      <c r="Y32" s="94">
        <v>11837</v>
      </c>
      <c r="Z32" s="94">
        <v>7259</v>
      </c>
    </row>
    <row r="33" spans="1:26" ht="15" customHeight="1">
      <c r="A33" s="2" t="s">
        <v>34</v>
      </c>
      <c r="B33" s="5">
        <v>43</v>
      </c>
      <c r="C33" s="5">
        <v>7</v>
      </c>
      <c r="D33" s="5">
        <v>0</v>
      </c>
      <c r="E33" s="5">
        <v>42</v>
      </c>
      <c r="F33" s="5">
        <v>5</v>
      </c>
      <c r="G33" s="5">
        <v>0</v>
      </c>
      <c r="H33" s="5">
        <v>0</v>
      </c>
      <c r="I33" s="9">
        <v>41</v>
      </c>
      <c r="J33" s="19">
        <f t="shared" si="0"/>
        <v>17.63</v>
      </c>
      <c r="K33" s="11">
        <f t="shared" si="1"/>
        <v>2.87</v>
      </c>
      <c r="L33" s="11">
        <f t="shared" si="2"/>
        <v>17.22</v>
      </c>
      <c r="M33" s="20">
        <f t="shared" si="3"/>
        <v>2.0500000000000003</v>
      </c>
      <c r="N33" s="21"/>
      <c r="T33" t="s">
        <v>11</v>
      </c>
      <c r="U33" s="94">
        <v>255197</v>
      </c>
      <c r="V33" s="94">
        <v>186838</v>
      </c>
      <c r="W33" s="94">
        <v>48849</v>
      </c>
      <c r="X33" s="94">
        <v>22692</v>
      </c>
      <c r="Y33" s="94">
        <v>13658</v>
      </c>
      <c r="Z33" s="94">
        <v>9462</v>
      </c>
    </row>
    <row r="34" spans="1:26" ht="15" customHeight="1">
      <c r="A34" s="2" t="s">
        <v>87</v>
      </c>
      <c r="B34" s="5">
        <v>24</v>
      </c>
      <c r="C34" s="5">
        <v>16</v>
      </c>
      <c r="D34" s="5">
        <v>0</v>
      </c>
      <c r="E34" s="5">
        <v>26</v>
      </c>
      <c r="F34" s="5">
        <v>21</v>
      </c>
      <c r="G34" s="5">
        <v>0</v>
      </c>
      <c r="H34" s="5">
        <v>0</v>
      </c>
      <c r="I34" s="9">
        <v>18</v>
      </c>
      <c r="J34" s="19">
        <f t="shared" si="0"/>
        <v>4.32</v>
      </c>
      <c r="K34" s="11">
        <f t="shared" si="1"/>
        <v>2.88</v>
      </c>
      <c r="L34" s="11">
        <f t="shared" si="2"/>
        <v>4.68</v>
      </c>
      <c r="M34" s="20">
        <f t="shared" si="3"/>
        <v>3.78</v>
      </c>
      <c r="N34" s="21"/>
      <c r="T34" t="s">
        <v>30</v>
      </c>
      <c r="U34" s="94">
        <v>176091</v>
      </c>
      <c r="V34" s="94">
        <v>130632</v>
      </c>
      <c r="W34" s="94">
        <v>190904</v>
      </c>
      <c r="X34" s="94">
        <v>31026</v>
      </c>
      <c r="Y34" s="94">
        <v>5159</v>
      </c>
      <c r="Z34" s="94">
        <v>16263</v>
      </c>
    </row>
    <row r="35" spans="1:26" ht="15" customHeight="1">
      <c r="A35" s="2" t="s">
        <v>60</v>
      </c>
      <c r="B35" s="5">
        <v>17</v>
      </c>
      <c r="C35" s="5">
        <v>6</v>
      </c>
      <c r="D35" s="5">
        <v>0</v>
      </c>
      <c r="E35" s="5">
        <v>68</v>
      </c>
      <c r="F35" s="5">
        <v>8</v>
      </c>
      <c r="G35" s="5">
        <v>0</v>
      </c>
      <c r="H35" s="5">
        <v>0</v>
      </c>
      <c r="I35" s="9">
        <v>16</v>
      </c>
      <c r="J35" s="19">
        <f t="shared" si="0"/>
        <v>2.72</v>
      </c>
      <c r="K35" s="11">
        <f t="shared" si="1"/>
        <v>0.96</v>
      </c>
      <c r="L35" s="11">
        <f t="shared" si="2"/>
        <v>10.88</v>
      </c>
      <c r="M35" s="20">
        <f t="shared" si="3"/>
        <v>1.28</v>
      </c>
      <c r="N35" s="21"/>
      <c r="T35" t="s">
        <v>25</v>
      </c>
      <c r="U35" s="94">
        <v>313459</v>
      </c>
      <c r="V35" s="94">
        <v>160388</v>
      </c>
      <c r="W35" s="94">
        <v>46284</v>
      </c>
      <c r="X35" s="94">
        <v>27301</v>
      </c>
      <c r="Y35" s="94">
        <v>15516</v>
      </c>
      <c r="Z35" s="94">
        <v>3253</v>
      </c>
    </row>
    <row r="36" spans="1:26" ht="15" customHeight="1">
      <c r="A36" s="2" t="s">
        <v>61</v>
      </c>
      <c r="B36" s="5">
        <v>29</v>
      </c>
      <c r="C36" s="5">
        <v>7</v>
      </c>
      <c r="D36" s="5">
        <v>0</v>
      </c>
      <c r="E36" s="5">
        <v>55</v>
      </c>
      <c r="F36" s="5">
        <v>6</v>
      </c>
      <c r="G36" s="5">
        <v>0</v>
      </c>
      <c r="H36" s="5">
        <v>0</v>
      </c>
      <c r="I36" s="9">
        <v>37</v>
      </c>
      <c r="J36" s="19">
        <f t="shared" si="0"/>
        <v>10.729999999999999</v>
      </c>
      <c r="K36" s="11">
        <f t="shared" si="1"/>
        <v>2.5900000000000003</v>
      </c>
      <c r="L36" s="11">
        <f t="shared" si="2"/>
        <v>20.350000000000001</v>
      </c>
      <c r="M36" s="20">
        <f t="shared" si="3"/>
        <v>2.2199999999999998</v>
      </c>
      <c r="N36" s="21"/>
      <c r="T36" t="s">
        <v>9</v>
      </c>
      <c r="U36" s="94">
        <v>204867</v>
      </c>
      <c r="V36" s="94">
        <v>98019</v>
      </c>
      <c r="W36" s="94">
        <v>227766</v>
      </c>
      <c r="X36" s="94">
        <v>14810</v>
      </c>
      <c r="Y36" s="94">
        <v>2134</v>
      </c>
      <c r="Z36" s="94">
        <v>1835</v>
      </c>
    </row>
    <row r="37" spans="1:26" ht="15" customHeight="1">
      <c r="A37" s="2" t="s">
        <v>62</v>
      </c>
      <c r="B37" s="5">
        <v>41</v>
      </c>
      <c r="C37" s="5">
        <v>4</v>
      </c>
      <c r="D37" s="5">
        <v>0</v>
      </c>
      <c r="E37" s="5">
        <v>50</v>
      </c>
      <c r="F37" s="5">
        <v>4</v>
      </c>
      <c r="G37" s="5">
        <v>0</v>
      </c>
      <c r="H37" s="5">
        <v>0</v>
      </c>
      <c r="I37" s="9">
        <v>60</v>
      </c>
      <c r="J37" s="19">
        <f t="shared" si="0"/>
        <v>24.599999999999998</v>
      </c>
      <c r="K37" s="11">
        <f t="shared" si="1"/>
        <v>2.4</v>
      </c>
      <c r="L37" s="11">
        <f t="shared" si="2"/>
        <v>30</v>
      </c>
      <c r="M37" s="20">
        <f t="shared" si="3"/>
        <v>2.4</v>
      </c>
      <c r="N37" s="21"/>
      <c r="T37" t="s">
        <v>14</v>
      </c>
      <c r="U37" s="94">
        <v>12918</v>
      </c>
      <c r="V37" s="94">
        <v>42218</v>
      </c>
      <c r="W37" s="94">
        <v>8960</v>
      </c>
      <c r="X37" s="94">
        <v>5910</v>
      </c>
      <c r="Y37" s="101" t="s">
        <v>98</v>
      </c>
      <c r="Z37" s="101" t="s">
        <v>98</v>
      </c>
    </row>
    <row r="38" spans="1:26" ht="15" customHeight="1">
      <c r="A38" s="2" t="s">
        <v>88</v>
      </c>
      <c r="B38" s="5">
        <v>24</v>
      </c>
      <c r="C38" s="5">
        <v>17</v>
      </c>
      <c r="D38" s="5">
        <v>0</v>
      </c>
      <c r="E38" s="5">
        <v>49</v>
      </c>
      <c r="F38" s="5">
        <v>8</v>
      </c>
      <c r="G38" s="5">
        <v>0</v>
      </c>
      <c r="H38" s="5">
        <v>0</v>
      </c>
      <c r="I38" s="9">
        <v>19</v>
      </c>
      <c r="J38" s="19">
        <f t="shared" si="0"/>
        <v>4.5599999999999996</v>
      </c>
      <c r="K38" s="11">
        <f t="shared" si="1"/>
        <v>3.2300000000000004</v>
      </c>
      <c r="L38" s="11">
        <f t="shared" si="2"/>
        <v>9.31</v>
      </c>
      <c r="M38" s="20">
        <f t="shared" si="3"/>
        <v>1.52</v>
      </c>
      <c r="N38" s="21"/>
      <c r="T38" t="s">
        <v>21</v>
      </c>
      <c r="U38" s="94">
        <v>204779</v>
      </c>
      <c r="V38" s="94">
        <v>255892</v>
      </c>
      <c r="W38" s="94">
        <v>19103</v>
      </c>
      <c r="X38" s="94">
        <v>13251</v>
      </c>
      <c r="Y38" s="94">
        <v>2707</v>
      </c>
      <c r="Z38" s="101">
        <v>916</v>
      </c>
    </row>
    <row r="39" spans="1:26" ht="15" customHeight="1">
      <c r="A39" s="2" t="s">
        <v>69</v>
      </c>
      <c r="B39" s="5">
        <v>37</v>
      </c>
      <c r="C39" s="5">
        <v>2</v>
      </c>
      <c r="D39" s="5">
        <v>0</v>
      </c>
      <c r="E39" s="5">
        <v>55</v>
      </c>
      <c r="F39" s="5">
        <v>5</v>
      </c>
      <c r="G39" s="5">
        <v>0</v>
      </c>
      <c r="H39" s="5">
        <v>0</v>
      </c>
      <c r="I39" s="9">
        <v>37</v>
      </c>
      <c r="J39" s="19">
        <f t="shared" si="0"/>
        <v>13.69</v>
      </c>
      <c r="K39" s="11">
        <f t="shared" si="1"/>
        <v>0.74</v>
      </c>
      <c r="L39" s="11">
        <f t="shared" si="2"/>
        <v>20.350000000000001</v>
      </c>
      <c r="M39" s="20">
        <f t="shared" si="3"/>
        <v>1.85</v>
      </c>
      <c r="N39" s="21"/>
      <c r="T39" t="s">
        <v>22</v>
      </c>
      <c r="U39" s="94">
        <v>13826</v>
      </c>
      <c r="V39" s="94">
        <v>25990</v>
      </c>
      <c r="W39" s="94">
        <v>12493</v>
      </c>
      <c r="X39" s="94">
        <v>9852</v>
      </c>
      <c r="Y39" s="101" t="s">
        <v>98</v>
      </c>
      <c r="Z39" s="101" t="s">
        <v>98</v>
      </c>
    </row>
    <row r="40" spans="1:26" ht="15" customHeight="1">
      <c r="A40" s="2" t="s">
        <v>71</v>
      </c>
      <c r="B40" s="5">
        <v>31</v>
      </c>
      <c r="C40" s="5">
        <v>0</v>
      </c>
      <c r="D40" s="5">
        <v>0</v>
      </c>
      <c r="E40" s="5">
        <v>60</v>
      </c>
      <c r="F40" s="5">
        <v>5</v>
      </c>
      <c r="G40" s="5">
        <v>0</v>
      </c>
      <c r="H40" s="5">
        <v>0</v>
      </c>
      <c r="I40" s="9">
        <v>85</v>
      </c>
      <c r="J40" s="19">
        <f t="shared" si="0"/>
        <v>26.35</v>
      </c>
      <c r="K40" s="11">
        <f t="shared" si="1"/>
        <v>0</v>
      </c>
      <c r="L40" s="11">
        <f t="shared" si="2"/>
        <v>51</v>
      </c>
      <c r="M40" s="20">
        <f t="shared" si="3"/>
        <v>4.25</v>
      </c>
      <c r="N40" s="21"/>
      <c r="T40" t="s">
        <v>29</v>
      </c>
      <c r="U40" s="94">
        <v>122772</v>
      </c>
      <c r="V40" s="94">
        <v>83030</v>
      </c>
      <c r="W40" s="94">
        <v>111899</v>
      </c>
      <c r="X40" s="94">
        <v>11183</v>
      </c>
      <c r="Y40" s="94">
        <v>2412</v>
      </c>
      <c r="Z40" s="94">
        <v>1924</v>
      </c>
    </row>
    <row r="41" spans="1:26" ht="15" customHeight="1">
      <c r="A41" s="2" t="s">
        <v>70</v>
      </c>
      <c r="B41" s="5">
        <v>38</v>
      </c>
      <c r="C41" s="5">
        <v>0</v>
      </c>
      <c r="D41" s="5">
        <v>0</v>
      </c>
      <c r="E41" s="5">
        <v>51</v>
      </c>
      <c r="F41" s="5">
        <v>5</v>
      </c>
      <c r="G41" s="5">
        <v>0</v>
      </c>
      <c r="H41" s="5">
        <v>0</v>
      </c>
      <c r="I41" s="9">
        <v>137</v>
      </c>
      <c r="J41" s="19">
        <f t="shared" si="0"/>
        <v>52.06</v>
      </c>
      <c r="K41" s="11">
        <f t="shared" si="1"/>
        <v>0</v>
      </c>
      <c r="L41" s="11">
        <f t="shared" si="2"/>
        <v>69.87</v>
      </c>
      <c r="M41" s="20">
        <f t="shared" si="3"/>
        <v>6.8500000000000005</v>
      </c>
      <c r="N41" s="21"/>
      <c r="T41" t="s">
        <v>31</v>
      </c>
      <c r="U41" s="94">
        <v>15931</v>
      </c>
      <c r="V41" s="94">
        <v>264956</v>
      </c>
      <c r="W41" s="94">
        <v>4252</v>
      </c>
      <c r="X41" s="94">
        <v>8846</v>
      </c>
      <c r="Y41" s="101">
        <v>988</v>
      </c>
      <c r="Z41" s="101">
        <v>613</v>
      </c>
    </row>
    <row r="42" spans="1:26" ht="15" customHeight="1">
      <c r="A42" s="2" t="s">
        <v>72</v>
      </c>
      <c r="B42" s="5">
        <v>22</v>
      </c>
      <c r="C42" s="5">
        <v>0</v>
      </c>
      <c r="D42" s="5">
        <v>0</v>
      </c>
      <c r="E42" s="5">
        <v>65</v>
      </c>
      <c r="F42" s="5">
        <v>7</v>
      </c>
      <c r="G42" s="5">
        <v>0</v>
      </c>
      <c r="H42" s="5">
        <v>0</v>
      </c>
      <c r="I42" s="9">
        <v>17</v>
      </c>
      <c r="J42" s="19">
        <f t="shared" si="0"/>
        <v>3.74</v>
      </c>
      <c r="K42" s="11">
        <f t="shared" si="1"/>
        <v>0</v>
      </c>
      <c r="L42" s="11">
        <f t="shared" si="2"/>
        <v>11.05</v>
      </c>
      <c r="M42" s="20">
        <f t="shared" si="3"/>
        <v>1.1900000000000002</v>
      </c>
      <c r="N42" s="21"/>
      <c r="T42" t="s">
        <v>12</v>
      </c>
      <c r="U42" s="94">
        <v>46343</v>
      </c>
      <c r="V42" s="94">
        <v>30997</v>
      </c>
      <c r="W42" s="94">
        <v>138557</v>
      </c>
      <c r="X42" s="94">
        <v>10983</v>
      </c>
      <c r="Y42" s="101">
        <v>658</v>
      </c>
      <c r="Z42" s="101">
        <v>628</v>
      </c>
    </row>
    <row r="43" spans="1:26" ht="15" customHeight="1">
      <c r="A43" s="2" t="s">
        <v>73</v>
      </c>
      <c r="B43" s="5">
        <v>14</v>
      </c>
      <c r="C43" s="5">
        <v>0</v>
      </c>
      <c r="D43" s="5">
        <v>0</v>
      </c>
      <c r="E43" s="5">
        <v>72</v>
      </c>
      <c r="F43" s="5">
        <v>7</v>
      </c>
      <c r="G43" s="5">
        <v>0</v>
      </c>
      <c r="H43" s="5">
        <v>0</v>
      </c>
      <c r="I43" s="9">
        <v>17</v>
      </c>
      <c r="J43" s="19">
        <f t="shared" si="0"/>
        <v>2.3800000000000003</v>
      </c>
      <c r="K43" s="11">
        <f t="shared" si="1"/>
        <v>0</v>
      </c>
      <c r="L43" s="11">
        <f t="shared" si="2"/>
        <v>12.24</v>
      </c>
      <c r="M43" s="20">
        <f t="shared" si="3"/>
        <v>1.1900000000000002</v>
      </c>
      <c r="N43" s="21"/>
      <c r="T43" t="s">
        <v>15</v>
      </c>
      <c r="U43" s="94">
        <v>78836</v>
      </c>
      <c r="V43" s="94">
        <v>49891</v>
      </c>
      <c r="W43" s="94">
        <v>10607</v>
      </c>
      <c r="X43" s="94">
        <v>6287</v>
      </c>
      <c r="Y43" s="94">
        <v>2470</v>
      </c>
      <c r="Z43" s="101">
        <v>538</v>
      </c>
    </row>
    <row r="44" spans="1:26" ht="15" customHeight="1">
      <c r="A44" s="2" t="s">
        <v>75</v>
      </c>
      <c r="B44" s="5"/>
      <c r="C44" s="5"/>
      <c r="D44" s="5"/>
      <c r="E44" s="5"/>
      <c r="F44" s="5"/>
      <c r="G44" s="5"/>
      <c r="H44" s="5"/>
      <c r="I44" s="9"/>
      <c r="J44" s="22"/>
      <c r="K44" s="5"/>
      <c r="L44" s="5"/>
      <c r="M44" s="9"/>
      <c r="N44" s="21"/>
      <c r="T44" t="s">
        <v>10</v>
      </c>
      <c r="U44" s="94">
        <v>2132</v>
      </c>
      <c r="V44" s="94">
        <v>5988</v>
      </c>
      <c r="W44" s="94">
        <v>2996</v>
      </c>
      <c r="X44" s="94">
        <v>2363</v>
      </c>
      <c r="Y44" s="101" t="s">
        <v>98</v>
      </c>
      <c r="Z44" s="101" t="s">
        <v>98</v>
      </c>
    </row>
    <row r="45" spans="1:26" ht="15" customHeight="1">
      <c r="A45" s="2" t="s">
        <v>76</v>
      </c>
      <c r="B45" s="5"/>
      <c r="C45" s="5"/>
      <c r="D45" s="5"/>
      <c r="E45" s="5"/>
      <c r="F45" s="5"/>
      <c r="G45" s="5"/>
      <c r="H45" s="5"/>
      <c r="I45" s="9"/>
      <c r="J45" s="22"/>
      <c r="K45" s="5"/>
      <c r="L45" s="5"/>
      <c r="M45" s="9"/>
      <c r="N45" s="21"/>
      <c r="T45" t="s">
        <v>28</v>
      </c>
      <c r="U45" s="94">
        <v>2224</v>
      </c>
      <c r="V45" s="94">
        <v>3490</v>
      </c>
      <c r="W45" s="94">
        <v>1947</v>
      </c>
      <c r="X45" s="94">
        <v>2082</v>
      </c>
      <c r="Y45" s="101" t="s">
        <v>98</v>
      </c>
      <c r="Z45" s="101" t="s">
        <v>98</v>
      </c>
    </row>
    <row r="46" spans="1:26" ht="15" customHeight="1">
      <c r="A46" s="2" t="s">
        <v>77</v>
      </c>
      <c r="B46" s="5"/>
      <c r="C46" s="5"/>
      <c r="D46" s="5"/>
      <c r="E46" s="5"/>
      <c r="F46" s="5"/>
      <c r="G46" s="5"/>
      <c r="H46" s="5"/>
      <c r="I46" s="9"/>
      <c r="J46" s="22"/>
      <c r="K46" s="5"/>
      <c r="L46" s="5"/>
      <c r="M46" s="9"/>
      <c r="N46" s="21"/>
      <c r="T46" t="s">
        <v>16</v>
      </c>
      <c r="U46" s="94">
        <v>22628</v>
      </c>
      <c r="V46" s="94">
        <v>16344</v>
      </c>
      <c r="W46" s="94">
        <v>7706</v>
      </c>
      <c r="X46" s="94">
        <v>2131</v>
      </c>
      <c r="Y46" s="94">
        <v>1255</v>
      </c>
      <c r="Z46" s="101" t="s">
        <v>98</v>
      </c>
    </row>
    <row r="47" spans="1:26" ht="15" customHeight="1">
      <c r="A47" s="2" t="s">
        <v>78</v>
      </c>
      <c r="B47" s="5"/>
      <c r="C47" s="5"/>
      <c r="D47" s="5"/>
      <c r="E47" s="5"/>
      <c r="F47" s="5"/>
      <c r="G47" s="5"/>
      <c r="H47" s="5"/>
      <c r="I47" s="9"/>
      <c r="J47" s="22"/>
      <c r="K47" s="5"/>
      <c r="L47" s="5"/>
      <c r="M47" s="9"/>
      <c r="N47" s="21"/>
      <c r="T47" t="s">
        <v>7</v>
      </c>
      <c r="U47" s="94">
        <v>701761</v>
      </c>
      <c r="V47" s="94">
        <v>604932</v>
      </c>
      <c r="W47" s="94">
        <v>262681</v>
      </c>
      <c r="X47" s="94">
        <v>62887</v>
      </c>
      <c r="Y47" s="94">
        <v>286089</v>
      </c>
      <c r="Z47" s="94">
        <v>22668</v>
      </c>
    </row>
    <row r="48" spans="1:26" ht="15" customHeight="1">
      <c r="A48" s="2" t="s">
        <v>84</v>
      </c>
      <c r="B48" s="5"/>
      <c r="C48" s="5"/>
      <c r="D48" s="5"/>
      <c r="E48" s="5"/>
      <c r="F48" s="5"/>
      <c r="G48" s="5"/>
      <c r="H48" s="5"/>
      <c r="I48" s="9"/>
      <c r="J48" s="22"/>
      <c r="K48" s="5"/>
      <c r="L48" s="5"/>
      <c r="M48" s="9"/>
      <c r="N48" s="21"/>
      <c r="T48" t="s">
        <v>102</v>
      </c>
      <c r="U48" s="94">
        <v>147686</v>
      </c>
      <c r="V48" s="94">
        <v>68142</v>
      </c>
      <c r="W48" s="94">
        <v>132943</v>
      </c>
      <c r="X48" s="94">
        <v>16154</v>
      </c>
      <c r="Y48" s="94">
        <v>9557</v>
      </c>
      <c r="Z48" s="94">
        <v>69651</v>
      </c>
    </row>
    <row r="49" spans="1:26" ht="15" customHeight="1">
      <c r="A49" s="2" t="s">
        <v>80</v>
      </c>
      <c r="B49" s="5"/>
      <c r="C49" s="5"/>
      <c r="D49" s="5"/>
      <c r="E49" s="5"/>
      <c r="F49" s="5"/>
      <c r="G49" s="5"/>
      <c r="H49" s="5"/>
      <c r="I49" s="9"/>
      <c r="J49" s="22"/>
      <c r="K49" s="5"/>
      <c r="L49" s="5"/>
      <c r="M49" s="9"/>
      <c r="N49" s="21"/>
      <c r="T49" t="s">
        <v>5</v>
      </c>
      <c r="U49" s="94">
        <v>5610</v>
      </c>
      <c r="V49" s="94">
        <v>22390</v>
      </c>
      <c r="W49" s="94">
        <v>3519</v>
      </c>
      <c r="X49" s="94">
        <v>5862</v>
      </c>
      <c r="Y49" s="94">
        <v>1890</v>
      </c>
      <c r="Z49" s="94">
        <v>3488</v>
      </c>
    </row>
    <row r="50" spans="1:26" ht="15" customHeight="1">
      <c r="A50" s="2" t="s">
        <v>81</v>
      </c>
      <c r="B50" s="5"/>
      <c r="C50" s="5"/>
      <c r="D50" s="5"/>
      <c r="E50" s="5"/>
      <c r="F50" s="5"/>
      <c r="G50" s="5"/>
      <c r="H50" s="5"/>
      <c r="I50" s="9"/>
      <c r="J50" s="22"/>
      <c r="K50" s="5"/>
      <c r="L50" s="5"/>
      <c r="M50" s="9"/>
      <c r="N50" s="21"/>
      <c r="T50" t="s">
        <v>3</v>
      </c>
      <c r="U50" s="94">
        <v>257985</v>
      </c>
      <c r="V50" s="94">
        <v>338316</v>
      </c>
      <c r="W50" s="94">
        <v>139764</v>
      </c>
      <c r="X50" s="94">
        <v>54475</v>
      </c>
      <c r="Y50" s="94">
        <v>24725</v>
      </c>
      <c r="Z50" s="94">
        <v>32159</v>
      </c>
    </row>
    <row r="51" spans="1:26" ht="15" customHeight="1">
      <c r="A51" s="2" t="s">
        <v>85</v>
      </c>
      <c r="B51" s="5"/>
      <c r="C51" s="5"/>
      <c r="D51" s="5"/>
      <c r="E51" s="5"/>
      <c r="F51" s="5"/>
      <c r="G51" s="5"/>
      <c r="H51" s="5"/>
      <c r="I51" s="9"/>
      <c r="J51" s="22"/>
      <c r="K51" s="5"/>
      <c r="L51" s="5"/>
      <c r="M51" s="9"/>
      <c r="N51" s="21"/>
      <c r="T51" t="s">
        <v>2</v>
      </c>
      <c r="U51" s="94">
        <v>88713</v>
      </c>
      <c r="V51" s="94">
        <v>75675</v>
      </c>
      <c r="W51" s="94">
        <v>26916</v>
      </c>
      <c r="X51" s="94">
        <v>18346</v>
      </c>
      <c r="Y51" s="94">
        <v>20344</v>
      </c>
      <c r="Z51" s="94">
        <v>2956</v>
      </c>
    </row>
    <row r="52" spans="1:26" ht="15" customHeight="1">
      <c r="A52" s="2" t="s">
        <v>86</v>
      </c>
      <c r="B52" s="5"/>
      <c r="C52" s="5"/>
      <c r="D52" s="5"/>
      <c r="E52" s="5"/>
      <c r="F52" s="5"/>
      <c r="G52" s="5"/>
      <c r="H52" s="5"/>
      <c r="I52" s="9"/>
      <c r="J52" s="22"/>
      <c r="K52" s="5"/>
      <c r="L52" s="5"/>
      <c r="M52" s="9"/>
      <c r="N52" s="21"/>
      <c r="T52" t="s">
        <v>0</v>
      </c>
      <c r="U52" s="94">
        <v>15536</v>
      </c>
      <c r="V52" s="94">
        <v>30021</v>
      </c>
      <c r="W52" s="94">
        <v>40954</v>
      </c>
      <c r="X52" s="94">
        <v>11841</v>
      </c>
      <c r="Y52" s="94">
        <v>4099</v>
      </c>
      <c r="Z52" s="94">
        <v>15960</v>
      </c>
    </row>
    <row r="53" spans="1:26" ht="15" customHeight="1">
      <c r="A53" s="2" t="s">
        <v>83</v>
      </c>
      <c r="B53" s="5"/>
      <c r="C53" s="5"/>
      <c r="D53" s="5"/>
      <c r="E53" s="5"/>
      <c r="F53" s="5"/>
      <c r="G53" s="5"/>
      <c r="H53" s="5"/>
      <c r="I53" s="9"/>
      <c r="J53" s="22"/>
      <c r="K53" s="5"/>
      <c r="L53" s="5"/>
      <c r="M53" s="9"/>
      <c r="N53" s="21"/>
      <c r="T53" s="91"/>
      <c r="U53" s="91"/>
      <c r="V53" s="91"/>
      <c r="W53" s="91"/>
      <c r="X53" s="91"/>
      <c r="Y53" s="91"/>
      <c r="Z53" s="91"/>
    </row>
    <row r="54" spans="1:26">
      <c r="I54" s="6">
        <f>SUM(I3:I43)</f>
        <v>1755</v>
      </c>
      <c r="J54" s="1"/>
      <c r="T54" s="91"/>
      <c r="U54" s="91"/>
      <c r="V54" s="91"/>
      <c r="W54" s="91"/>
      <c r="X54" s="91"/>
      <c r="Y54" s="91"/>
      <c r="Z54" s="91"/>
    </row>
    <row r="55" spans="1:26">
      <c r="J55" s="11">
        <f>SUM(J3:J54)</f>
        <v>424.05000000000007</v>
      </c>
      <c r="K55" s="11">
        <f>SUM(K3:K54)</f>
        <v>439.5299999999998</v>
      </c>
      <c r="L55" s="11">
        <f>SUM(L3:L54)</f>
        <v>687.55</v>
      </c>
      <c r="M55" s="11">
        <f>SUM(M3:M54)</f>
        <v>111.27999999999999</v>
      </c>
      <c r="T55" s="91"/>
      <c r="U55" s="91"/>
      <c r="V55" s="91"/>
      <c r="W55" s="91"/>
      <c r="X55" s="91"/>
      <c r="Y55" s="91"/>
      <c r="Z55" s="91"/>
    </row>
    <row r="56" spans="1:26">
      <c r="T56" s="91"/>
      <c r="U56" s="91"/>
      <c r="V56" s="91"/>
      <c r="W56" s="91"/>
      <c r="X56" s="91"/>
      <c r="Y56" s="91"/>
      <c r="Z56" s="91"/>
    </row>
    <row r="57" spans="1:26">
      <c r="T57" s="91"/>
      <c r="U57" s="91"/>
      <c r="V57" s="91"/>
      <c r="W57" s="91"/>
      <c r="X57" s="91"/>
      <c r="Y57" s="91"/>
      <c r="Z57" s="91"/>
    </row>
    <row r="58" spans="1:26">
      <c r="J58" s="5">
        <v>251</v>
      </c>
      <c r="K58" s="5">
        <v>255</v>
      </c>
      <c r="L58" s="5">
        <v>1226</v>
      </c>
      <c r="M58" s="5">
        <v>21</v>
      </c>
      <c r="N58" t="s">
        <v>91</v>
      </c>
      <c r="T58" s="91"/>
      <c r="U58" s="91"/>
      <c r="V58" s="91"/>
      <c r="W58" s="91"/>
      <c r="X58" s="91"/>
      <c r="Y58" s="91"/>
      <c r="Z58" s="91"/>
    </row>
    <row r="59" spans="1:26">
      <c r="T59" s="91"/>
      <c r="U59" s="91"/>
      <c r="V59" s="91"/>
      <c r="W59" s="91"/>
      <c r="X59" s="91"/>
      <c r="Y59" s="91"/>
      <c r="Z59" s="91"/>
    </row>
    <row r="60" spans="1:26">
      <c r="T60" s="91"/>
      <c r="U60" s="91"/>
      <c r="V60" s="91"/>
      <c r="W60" s="91"/>
      <c r="X60" s="91"/>
      <c r="Y60" s="91"/>
      <c r="Z60" s="91"/>
    </row>
    <row r="61" spans="1:26">
      <c r="T61" s="91"/>
      <c r="U61" s="91"/>
      <c r="V61" s="91"/>
      <c r="W61" s="91"/>
      <c r="X61" s="91"/>
      <c r="Y61" s="91"/>
      <c r="Z61" s="91"/>
    </row>
    <row r="62" spans="1:26">
      <c r="J62" t="s">
        <v>59</v>
      </c>
      <c r="T62" s="91"/>
      <c r="U62" s="91"/>
      <c r="V62" s="91"/>
      <c r="W62" s="91"/>
      <c r="X62" s="91"/>
      <c r="Y62" s="91"/>
      <c r="Z62" s="91"/>
    </row>
    <row r="63" spans="1:26">
      <c r="T63" s="91"/>
      <c r="U63" s="91"/>
      <c r="V63" s="91"/>
      <c r="W63" s="91"/>
      <c r="X63" s="91"/>
      <c r="Y63" s="91"/>
      <c r="Z63" s="91"/>
    </row>
    <row r="64" spans="1:26">
      <c r="T64" s="91"/>
      <c r="U64" s="91"/>
      <c r="V64" s="91"/>
      <c r="W64" s="91"/>
      <c r="X64" s="91"/>
      <c r="Y64" s="91"/>
      <c r="Z64" s="91"/>
    </row>
    <row r="65" spans="20:26">
      <c r="T65" s="91"/>
      <c r="U65" s="91"/>
      <c r="V65" s="91"/>
      <c r="W65" s="91"/>
      <c r="X65" s="91"/>
      <c r="Y65" s="91"/>
      <c r="Z65" s="91"/>
    </row>
    <row r="66" spans="20:26">
      <c r="T66" s="91"/>
      <c r="U66" s="91"/>
      <c r="V66" s="91"/>
      <c r="W66" s="91"/>
      <c r="X66" s="91"/>
      <c r="Y66" s="91"/>
      <c r="Z66" s="91"/>
    </row>
    <row r="67" spans="20:26">
      <c r="T67" s="91"/>
      <c r="U67" s="91"/>
      <c r="V67" s="91"/>
      <c r="W67" s="91"/>
      <c r="X67" s="91"/>
      <c r="Y67" s="91"/>
      <c r="Z67" s="91"/>
    </row>
    <row r="68" spans="20:26">
      <c r="T68" s="91"/>
      <c r="U68" s="91"/>
      <c r="V68" s="91"/>
      <c r="W68" s="91"/>
      <c r="X68" s="91"/>
      <c r="Y68" s="91"/>
      <c r="Z68" s="91"/>
    </row>
    <row r="69" spans="20:26">
      <c r="T69" s="91"/>
      <c r="U69" s="91"/>
      <c r="V69" s="91"/>
      <c r="W69" s="91"/>
      <c r="X69" s="91"/>
      <c r="Y69" s="91"/>
      <c r="Z69" s="91"/>
    </row>
    <row r="70" spans="20:26">
      <c r="T70" s="91"/>
      <c r="U70" s="91"/>
      <c r="V70" s="91"/>
      <c r="W70" s="91"/>
      <c r="X70" s="91"/>
      <c r="Y70" s="91"/>
      <c r="Z70" s="91"/>
    </row>
    <row r="71" spans="20:26">
      <c r="T71" s="91"/>
      <c r="U71" s="91"/>
      <c r="V71" s="91"/>
      <c r="W71" s="91"/>
      <c r="X71" s="91"/>
      <c r="Y71" s="91"/>
      <c r="Z71" s="91"/>
    </row>
    <row r="72" spans="20:26">
      <c r="T72" s="91"/>
      <c r="U72" s="91"/>
      <c r="V72" s="91"/>
      <c r="W72" s="91"/>
      <c r="X72" s="91"/>
      <c r="Y72" s="91"/>
      <c r="Z72" s="91"/>
    </row>
    <row r="73" spans="20:26">
      <c r="T73" s="91"/>
      <c r="U73" s="91"/>
      <c r="V73" s="91"/>
      <c r="W73" s="91"/>
      <c r="X73" s="91"/>
      <c r="Y73" s="91"/>
      <c r="Z73" s="91"/>
    </row>
    <row r="74" spans="20:26">
      <c r="T74" s="91"/>
      <c r="U74" s="91"/>
      <c r="V74" s="91"/>
      <c r="W74" s="91"/>
      <c r="X74" s="91"/>
      <c r="Y74" s="91"/>
      <c r="Z74" s="91"/>
    </row>
    <row r="75" spans="20:26">
      <c r="T75" s="91"/>
      <c r="U75" s="91"/>
      <c r="V75" s="91"/>
      <c r="W75" s="91"/>
      <c r="X75" s="91"/>
      <c r="Y75" s="91"/>
      <c r="Z75" s="91"/>
    </row>
    <row r="76" spans="20:26">
      <c r="T76" s="91"/>
      <c r="U76" s="91"/>
      <c r="V76" s="91"/>
      <c r="W76" s="91"/>
      <c r="X76" s="91"/>
      <c r="Y76" s="91"/>
      <c r="Z76" s="91"/>
    </row>
    <row r="77" spans="20:26">
      <c r="T77" s="91"/>
      <c r="U77" s="91"/>
      <c r="V77" s="91"/>
      <c r="W77" s="91"/>
      <c r="X77" s="91"/>
      <c r="Y77" s="91"/>
      <c r="Z77" s="91"/>
    </row>
    <row r="78" spans="20:26">
      <c r="T78" s="91"/>
      <c r="U78" s="91"/>
      <c r="V78" s="91"/>
      <c r="W78" s="91"/>
      <c r="X78" s="91"/>
      <c r="Y78" s="91"/>
      <c r="Z78" s="91"/>
    </row>
    <row r="79" spans="20:26">
      <c r="T79" s="91"/>
      <c r="U79" s="91"/>
      <c r="V79" s="91"/>
      <c r="W79" s="91"/>
      <c r="X79" s="91"/>
      <c r="Y79" s="91"/>
      <c r="Z79" s="91"/>
    </row>
    <row r="80" spans="20:26">
      <c r="T80" s="91"/>
      <c r="U80" s="91"/>
      <c r="V80" s="91"/>
      <c r="W80" s="91"/>
      <c r="X80" s="91"/>
      <c r="Y80" s="91"/>
      <c r="Z80" s="91"/>
    </row>
    <row r="81" spans="20:26">
      <c r="T81" s="91"/>
      <c r="U81" s="91"/>
      <c r="V81" s="91"/>
      <c r="W81" s="91"/>
      <c r="X81" s="91"/>
      <c r="Y81" s="91"/>
      <c r="Z81" s="91"/>
    </row>
    <row r="82" spans="20:26">
      <c r="T82" s="91"/>
      <c r="U82" s="91"/>
      <c r="V82" s="91"/>
      <c r="W82" s="91"/>
      <c r="X82" s="91"/>
      <c r="Y82" s="91"/>
      <c r="Z82" s="91"/>
    </row>
    <row r="83" spans="20:26">
      <c r="T83" s="91"/>
      <c r="U83" s="91"/>
      <c r="V83" s="91"/>
      <c r="W83" s="91"/>
      <c r="X83" s="91"/>
      <c r="Y83" s="91"/>
      <c r="Z83" s="91"/>
    </row>
    <row r="84" spans="20:26">
      <c r="T84" s="91"/>
      <c r="U84" s="91"/>
      <c r="V84" s="91"/>
      <c r="W84" s="91"/>
      <c r="X84" s="91"/>
      <c r="Y84" s="91"/>
      <c r="Z84" s="91"/>
    </row>
    <row r="85" spans="20:26">
      <c r="T85" s="91"/>
      <c r="U85" s="91"/>
      <c r="V85" s="91"/>
      <c r="W85" s="91"/>
      <c r="X85" s="91"/>
      <c r="Y85" s="91"/>
      <c r="Z85" s="91"/>
    </row>
    <row r="86" spans="20:26">
      <c r="T86" s="91"/>
      <c r="U86" s="91"/>
      <c r="V86" s="91"/>
      <c r="W86" s="91"/>
      <c r="X86" s="91"/>
      <c r="Y86" s="91"/>
      <c r="Z86" s="91"/>
    </row>
    <row r="87" spans="20:26">
      <c r="T87" s="91"/>
      <c r="U87" s="91"/>
      <c r="V87" s="91"/>
      <c r="W87" s="91"/>
      <c r="X87" s="91"/>
      <c r="Y87" s="91"/>
      <c r="Z87" s="91"/>
    </row>
    <row r="88" spans="20:26">
      <c r="T88" s="91"/>
      <c r="U88" s="91"/>
      <c r="V88" s="91"/>
      <c r="W88" s="91"/>
      <c r="X88" s="91"/>
      <c r="Y88" s="91"/>
      <c r="Z88" s="91"/>
    </row>
    <row r="89" spans="20:26">
      <c r="T89" s="91"/>
      <c r="U89" s="91"/>
      <c r="V89" s="91"/>
      <c r="W89" s="91"/>
      <c r="X89" s="91"/>
      <c r="Y89" s="91"/>
      <c r="Z89" s="91"/>
    </row>
    <row r="90" spans="20:26">
      <c r="T90" s="91"/>
      <c r="U90" s="91"/>
      <c r="V90" s="91"/>
      <c r="W90" s="91"/>
      <c r="X90" s="91"/>
      <c r="Y90" s="91"/>
      <c r="Z90" s="91"/>
    </row>
    <row r="91" spans="20:26">
      <c r="T91" s="91"/>
      <c r="U91" s="91"/>
      <c r="V91" s="91"/>
      <c r="W91" s="91"/>
      <c r="X91" s="91"/>
      <c r="Y91" s="91"/>
      <c r="Z91" s="91"/>
    </row>
    <row r="92" spans="20:26">
      <c r="T92" s="91"/>
      <c r="U92" s="91"/>
      <c r="V92" s="91"/>
      <c r="W92" s="91"/>
      <c r="X92" s="91"/>
      <c r="Y92" s="91"/>
      <c r="Z92" s="91"/>
    </row>
    <row r="93" spans="20:26">
      <c r="T93" s="91"/>
      <c r="U93" s="91"/>
      <c r="V93" s="91"/>
      <c r="W93" s="91"/>
      <c r="X93" s="91"/>
      <c r="Y93" s="91"/>
      <c r="Z93" s="91"/>
    </row>
    <row r="94" spans="20:26">
      <c r="T94" s="91"/>
      <c r="U94" s="91"/>
      <c r="V94" s="91"/>
      <c r="W94" s="91"/>
      <c r="X94" s="91"/>
      <c r="Y94" s="91"/>
      <c r="Z94" s="91"/>
    </row>
    <row r="95" spans="20:26">
      <c r="T95" s="91"/>
      <c r="U95" s="91"/>
      <c r="V95" s="91"/>
      <c r="W95" s="91"/>
      <c r="X95" s="91"/>
      <c r="Y95" s="91"/>
      <c r="Z95" s="91"/>
    </row>
    <row r="96" spans="20:26">
      <c r="T96" s="91"/>
      <c r="U96" s="91"/>
      <c r="V96" s="91"/>
      <c r="W96" s="91"/>
      <c r="X96" s="91"/>
      <c r="Y96" s="91"/>
      <c r="Z96" s="91"/>
    </row>
    <row r="102" spans="20:26">
      <c r="T102" s="88"/>
      <c r="U102" s="88"/>
      <c r="V102" s="88"/>
      <c r="W102" s="88"/>
      <c r="X102" s="88"/>
      <c r="Y102" s="88"/>
      <c r="Z102" s="88"/>
    </row>
    <row r="103" spans="20:26">
      <c r="T103" s="88"/>
      <c r="U103" s="88"/>
      <c r="V103" s="88"/>
      <c r="W103" s="88"/>
      <c r="X103" s="88"/>
      <c r="Y103" s="88"/>
      <c r="Z103" s="88"/>
    </row>
    <row r="104" spans="20:26">
      <c r="T104" s="88"/>
      <c r="U104" s="88"/>
      <c r="V104" s="88"/>
      <c r="W104" s="88"/>
      <c r="X104" s="88"/>
      <c r="Y104" s="88"/>
      <c r="Z104" s="88"/>
    </row>
    <row r="105" spans="20:26">
      <c r="T105" s="88"/>
      <c r="U105" s="88"/>
      <c r="V105" s="88"/>
      <c r="W105" s="88"/>
      <c r="X105" s="88"/>
      <c r="Y105" s="88"/>
      <c r="Z105" s="88"/>
    </row>
    <row r="106" spans="20:26">
      <c r="T106" s="88"/>
      <c r="U106" s="88"/>
      <c r="V106" s="88"/>
      <c r="W106" s="88"/>
      <c r="X106" s="88"/>
      <c r="Y106" s="88"/>
      <c r="Z106" s="88"/>
    </row>
    <row r="107" spans="20:26">
      <c r="T107" s="88"/>
      <c r="U107" s="88"/>
      <c r="V107" s="88"/>
      <c r="W107" s="88"/>
      <c r="X107" s="88"/>
      <c r="Y107" s="88"/>
      <c r="Z107" s="88"/>
    </row>
    <row r="108" spans="20:26">
      <c r="T108" s="88"/>
      <c r="U108" s="88"/>
      <c r="V108" s="88"/>
      <c r="W108" s="88"/>
      <c r="X108" s="88"/>
      <c r="Y108" s="88"/>
      <c r="Z108" s="88"/>
    </row>
    <row r="109" spans="20:26">
      <c r="T109" s="88"/>
      <c r="U109" s="88"/>
      <c r="V109" s="88"/>
      <c r="W109" s="88"/>
      <c r="X109" s="88"/>
      <c r="Y109" s="88"/>
      <c r="Z109" s="88"/>
    </row>
    <row r="110" spans="20:26">
      <c r="T110" s="88"/>
      <c r="U110" s="88"/>
      <c r="V110" s="88"/>
      <c r="W110" s="88"/>
      <c r="X110" s="88"/>
      <c r="Y110" s="88"/>
      <c r="Z110" s="88"/>
    </row>
    <row r="111" spans="20:26">
      <c r="T111" s="88"/>
      <c r="U111" s="88"/>
      <c r="V111" s="88"/>
      <c r="W111" s="88"/>
      <c r="X111" s="88"/>
      <c r="Y111" s="88"/>
      <c r="Z111" s="88"/>
    </row>
    <row r="112" spans="20:26">
      <c r="T112" s="88"/>
      <c r="U112" s="88"/>
      <c r="V112" s="88"/>
      <c r="W112" s="88"/>
      <c r="X112" s="88"/>
      <c r="Y112" s="88"/>
      <c r="Z112" s="88"/>
    </row>
    <row r="113" spans="20:26">
      <c r="T113" s="88"/>
      <c r="U113" s="88"/>
      <c r="V113" s="88"/>
      <c r="W113" s="88"/>
      <c r="X113" s="88"/>
      <c r="Y113" s="88"/>
      <c r="Z113" s="88"/>
    </row>
    <row r="114" spans="20:26">
      <c r="T114" s="88"/>
      <c r="U114" s="88"/>
      <c r="V114" s="88"/>
      <c r="W114" s="88"/>
      <c r="X114" s="88"/>
      <c r="Y114" s="88"/>
      <c r="Z114" s="88"/>
    </row>
    <row r="115" spans="20:26">
      <c r="T115" s="88"/>
      <c r="U115" s="88"/>
      <c r="V115" s="88"/>
      <c r="W115" s="88"/>
      <c r="X115" s="88"/>
      <c r="Y115" s="88"/>
      <c r="Z115" s="88"/>
    </row>
    <row r="116" spans="20:26">
      <c r="T116" s="88"/>
      <c r="U116" s="88"/>
      <c r="V116" s="88"/>
      <c r="W116" s="88"/>
      <c r="X116" s="88"/>
      <c r="Y116" s="88"/>
      <c r="Z116" s="88"/>
    </row>
    <row r="117" spans="20:26">
      <c r="T117" s="88"/>
      <c r="U117" s="88"/>
      <c r="V117" s="88"/>
      <c r="W117" s="88"/>
      <c r="X117" s="88"/>
      <c r="Y117" s="88"/>
      <c r="Z117" s="88"/>
    </row>
    <row r="118" spans="20:26">
      <c r="T118" s="88"/>
      <c r="U118" s="88"/>
      <c r="V118" s="88"/>
      <c r="W118" s="88"/>
      <c r="X118" s="88"/>
      <c r="Y118" s="88"/>
      <c r="Z118" s="88"/>
    </row>
    <row r="119" spans="20:26">
      <c r="T119" s="88"/>
      <c r="U119" s="88"/>
      <c r="V119" s="88"/>
      <c r="W119" s="88"/>
      <c r="X119" s="88"/>
      <c r="Y119" s="88"/>
      <c r="Z119" s="88"/>
    </row>
  </sheetData>
  <phoneticPr fontId="4" type="noConversion"/>
  <pageMargins left="0.75" right="0.75" top="1" bottom="1" header="0.5" footer="0.5"/>
  <pageSetup scale="60" orientation="landscape"/>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0"/>
  <sheetViews>
    <sheetView workbookViewId="0">
      <selection activeCell="Y30" sqref="Y30"/>
    </sheetView>
  </sheetViews>
  <sheetFormatPr baseColWidth="10" defaultColWidth="8.83203125" defaultRowHeight="13"/>
  <cols>
    <col min="1" max="1" width="15.1640625" customWidth="1"/>
    <col min="5" max="5" width="11" customWidth="1"/>
    <col min="8" max="8" width="11.1640625" customWidth="1"/>
    <col min="10" max="10" width="11" customWidth="1"/>
    <col min="12" max="12" width="10.33203125" customWidth="1"/>
    <col min="15" max="15" width="10.1640625" customWidth="1"/>
    <col min="18" max="18" width="11.1640625" customWidth="1"/>
    <col min="19" max="19" width="13.1640625" customWidth="1"/>
  </cols>
  <sheetData>
    <row r="1" spans="1:19">
      <c r="A1" s="55" t="s">
        <v>190</v>
      </c>
      <c r="J1" s="55" t="s">
        <v>191</v>
      </c>
    </row>
    <row r="2" spans="1:19" ht="31" thickBot="1">
      <c r="A2" s="23" t="s">
        <v>38</v>
      </c>
      <c r="B2" s="24" t="s">
        <v>93</v>
      </c>
      <c r="C2" s="25"/>
      <c r="D2" s="24" t="s">
        <v>48</v>
      </c>
      <c r="E2" s="24" t="s">
        <v>94</v>
      </c>
      <c r="F2" s="24" t="s">
        <v>95</v>
      </c>
      <c r="G2" s="24" t="s">
        <v>51</v>
      </c>
      <c r="H2" s="26" t="s">
        <v>96</v>
      </c>
      <c r="J2" s="23" t="s">
        <v>38</v>
      </c>
      <c r="K2" s="24" t="s">
        <v>93</v>
      </c>
      <c r="L2" s="24" t="s">
        <v>162</v>
      </c>
      <c r="M2" s="25"/>
      <c r="N2" s="24" t="s">
        <v>48</v>
      </c>
      <c r="O2" s="24" t="s">
        <v>94</v>
      </c>
      <c r="P2" s="24" t="s">
        <v>95</v>
      </c>
      <c r="Q2" s="24" t="s">
        <v>51</v>
      </c>
      <c r="R2" s="26" t="s">
        <v>163</v>
      </c>
      <c r="S2" s="24" t="s">
        <v>164</v>
      </c>
    </row>
    <row r="3" spans="1:19" ht="32" thickTop="1" thickBot="1">
      <c r="A3" s="27" t="s">
        <v>97</v>
      </c>
      <c r="B3" s="28" t="s">
        <v>98</v>
      </c>
      <c r="C3" s="29"/>
      <c r="D3" s="30">
        <v>9809662</v>
      </c>
      <c r="E3" s="31">
        <v>3909460</v>
      </c>
      <c r="F3" s="31">
        <v>2720135</v>
      </c>
      <c r="G3" s="31">
        <v>2063043</v>
      </c>
      <c r="H3" s="32" t="s">
        <v>99</v>
      </c>
      <c r="J3" s="27" t="s">
        <v>165</v>
      </c>
      <c r="K3" s="28" t="s">
        <v>98</v>
      </c>
      <c r="L3" s="31">
        <v>2286</v>
      </c>
      <c r="M3" s="29"/>
      <c r="N3" s="47">
        <v>1473</v>
      </c>
      <c r="O3" s="28">
        <v>267</v>
      </c>
      <c r="P3" s="28">
        <v>145</v>
      </c>
      <c r="Q3" s="28">
        <v>118</v>
      </c>
      <c r="R3" s="32" t="s">
        <v>98</v>
      </c>
      <c r="S3" s="28" t="s">
        <v>98</v>
      </c>
    </row>
    <row r="4" spans="1:19" ht="45">
      <c r="A4" s="33" t="s">
        <v>0</v>
      </c>
      <c r="B4" s="34">
        <v>40911</v>
      </c>
      <c r="C4" s="35"/>
      <c r="D4" s="36">
        <v>29805</v>
      </c>
      <c r="E4" s="37">
        <v>29839</v>
      </c>
      <c r="F4" s="36">
        <v>16163</v>
      </c>
      <c r="G4" s="36">
        <v>26036</v>
      </c>
      <c r="H4" s="38" t="s">
        <v>100</v>
      </c>
      <c r="J4" s="33" t="s">
        <v>0</v>
      </c>
      <c r="K4" s="34">
        <v>40911</v>
      </c>
      <c r="L4" s="38">
        <v>28</v>
      </c>
      <c r="M4" s="35"/>
      <c r="N4" s="38">
        <v>6</v>
      </c>
      <c r="O4" s="46">
        <v>7</v>
      </c>
      <c r="P4" s="38">
        <v>0</v>
      </c>
      <c r="Q4" s="38">
        <v>1</v>
      </c>
      <c r="R4" s="38" t="s">
        <v>166</v>
      </c>
      <c r="S4" s="48" t="s">
        <v>167</v>
      </c>
    </row>
    <row r="5" spans="1:19" ht="30">
      <c r="A5" s="39" t="s">
        <v>2</v>
      </c>
      <c r="B5" s="40">
        <v>40918</v>
      </c>
      <c r="C5" s="41"/>
      <c r="D5" s="42">
        <v>97591</v>
      </c>
      <c r="E5" s="43">
        <v>23432</v>
      </c>
      <c r="F5" s="43">
        <v>23421</v>
      </c>
      <c r="G5" s="43">
        <v>56872</v>
      </c>
      <c r="H5" s="44" t="s">
        <v>101</v>
      </c>
      <c r="J5" s="39" t="s">
        <v>2</v>
      </c>
      <c r="K5" s="40">
        <v>40918</v>
      </c>
      <c r="L5" s="44" t="s">
        <v>168</v>
      </c>
      <c r="M5" s="41"/>
      <c r="N5" s="45">
        <v>7</v>
      </c>
      <c r="O5" s="44">
        <v>0</v>
      </c>
      <c r="P5" s="44">
        <v>0</v>
      </c>
      <c r="Q5" s="44">
        <v>3</v>
      </c>
      <c r="R5" s="44" t="s">
        <v>169</v>
      </c>
      <c r="S5" s="49" t="s">
        <v>170</v>
      </c>
    </row>
    <row r="6" spans="1:19" ht="30">
      <c r="A6" s="33" t="s">
        <v>102</v>
      </c>
      <c r="B6" s="34">
        <v>40929</v>
      </c>
      <c r="C6" s="35"/>
      <c r="D6" s="36">
        <v>168123</v>
      </c>
      <c r="E6" s="36">
        <v>102475</v>
      </c>
      <c r="F6" s="37">
        <v>244065</v>
      </c>
      <c r="G6" s="36">
        <v>78360</v>
      </c>
      <c r="H6" s="38" t="s">
        <v>103</v>
      </c>
      <c r="J6" s="33" t="s">
        <v>102</v>
      </c>
      <c r="K6" s="34">
        <v>40929</v>
      </c>
      <c r="L6" s="38" t="s">
        <v>171</v>
      </c>
      <c r="M6" s="35"/>
      <c r="N6" s="38">
        <v>2</v>
      </c>
      <c r="O6" s="38">
        <v>0</v>
      </c>
      <c r="P6" s="46">
        <v>23</v>
      </c>
      <c r="Q6" s="38">
        <v>0</v>
      </c>
      <c r="R6" s="38" t="s">
        <v>172</v>
      </c>
      <c r="S6" s="48" t="s">
        <v>170</v>
      </c>
    </row>
    <row r="7" spans="1:19" ht="30">
      <c r="A7" s="39" t="s">
        <v>7</v>
      </c>
      <c r="B7" s="40">
        <v>40939</v>
      </c>
      <c r="C7" s="41"/>
      <c r="D7" s="42">
        <v>776159</v>
      </c>
      <c r="E7" s="43">
        <v>223249</v>
      </c>
      <c r="F7" s="43">
        <v>534121</v>
      </c>
      <c r="G7" s="43">
        <v>117461</v>
      </c>
      <c r="H7" s="44" t="s">
        <v>104</v>
      </c>
      <c r="J7" s="39" t="s">
        <v>7</v>
      </c>
      <c r="K7" s="40">
        <v>40939</v>
      </c>
      <c r="L7" s="44" t="s">
        <v>173</v>
      </c>
      <c r="M7" s="41"/>
      <c r="N7" s="45">
        <v>50</v>
      </c>
      <c r="O7" s="44">
        <v>0</v>
      </c>
      <c r="P7" s="44">
        <v>0</v>
      </c>
      <c r="Q7" s="44">
        <v>0</v>
      </c>
      <c r="R7" s="44" t="s">
        <v>174</v>
      </c>
      <c r="S7" s="49" t="s">
        <v>167</v>
      </c>
    </row>
    <row r="8" spans="1:19" ht="30">
      <c r="A8" s="33" t="s">
        <v>5</v>
      </c>
      <c r="B8" s="34">
        <v>40943</v>
      </c>
      <c r="C8" s="35"/>
      <c r="D8" s="37">
        <v>16486</v>
      </c>
      <c r="E8" s="36">
        <v>3277</v>
      </c>
      <c r="F8" s="36">
        <v>6956</v>
      </c>
      <c r="G8" s="36">
        <v>6175</v>
      </c>
      <c r="H8" s="38" t="s">
        <v>105</v>
      </c>
      <c r="J8" s="33" t="s">
        <v>5</v>
      </c>
      <c r="K8" s="34">
        <v>40943</v>
      </c>
      <c r="L8" s="38">
        <v>28</v>
      </c>
      <c r="M8" s="35"/>
      <c r="N8" s="46">
        <v>14</v>
      </c>
      <c r="O8" s="38">
        <v>3</v>
      </c>
      <c r="P8" s="38">
        <v>6</v>
      </c>
      <c r="Q8" s="38">
        <v>5</v>
      </c>
      <c r="R8" s="38" t="s">
        <v>175</v>
      </c>
      <c r="S8" s="48" t="s">
        <v>167</v>
      </c>
    </row>
    <row r="9" spans="1:19" ht="45">
      <c r="A9" s="39" t="s">
        <v>23</v>
      </c>
      <c r="B9" s="40">
        <v>40946</v>
      </c>
      <c r="C9" s="41"/>
      <c r="D9" s="43">
        <v>63882</v>
      </c>
      <c r="E9" s="42">
        <v>139272</v>
      </c>
      <c r="F9" s="44">
        <v>0</v>
      </c>
      <c r="G9" s="43">
        <v>30647</v>
      </c>
      <c r="H9" s="44" t="s">
        <v>106</v>
      </c>
      <c r="J9" s="39" t="s">
        <v>22</v>
      </c>
      <c r="K9" s="40">
        <v>40946</v>
      </c>
      <c r="L9" s="44">
        <v>40</v>
      </c>
      <c r="M9" s="41"/>
      <c r="N9" s="44">
        <v>2</v>
      </c>
      <c r="O9" s="44">
        <v>12</v>
      </c>
      <c r="P9" s="44">
        <v>1</v>
      </c>
      <c r="Q9" s="45">
        <v>24</v>
      </c>
      <c r="R9" s="44" t="s">
        <v>166</v>
      </c>
      <c r="S9" s="49" t="s">
        <v>170</v>
      </c>
    </row>
    <row r="10" spans="1:19" ht="45">
      <c r="A10" s="33" t="s">
        <v>22</v>
      </c>
      <c r="B10" s="34">
        <v>40946</v>
      </c>
      <c r="C10" s="35"/>
      <c r="D10" s="36">
        <v>8240</v>
      </c>
      <c r="E10" s="37">
        <v>21988</v>
      </c>
      <c r="F10" s="36">
        <v>5263</v>
      </c>
      <c r="G10" s="36">
        <v>13282</v>
      </c>
      <c r="H10" s="38" t="s">
        <v>107</v>
      </c>
      <c r="J10" s="33" t="s">
        <v>14</v>
      </c>
      <c r="K10" s="34">
        <v>40946</v>
      </c>
      <c r="L10" s="38">
        <v>36</v>
      </c>
      <c r="M10" s="35"/>
      <c r="N10" s="46">
        <v>19</v>
      </c>
      <c r="O10" s="38">
        <v>6</v>
      </c>
      <c r="P10" s="38">
        <v>2</v>
      </c>
      <c r="Q10" s="38">
        <v>3</v>
      </c>
      <c r="R10" s="38" t="s">
        <v>166</v>
      </c>
      <c r="S10" s="48" t="s">
        <v>167</v>
      </c>
    </row>
    <row r="11" spans="1:19" ht="45">
      <c r="A11" s="39" t="s">
        <v>14</v>
      </c>
      <c r="B11" s="40">
        <v>40946</v>
      </c>
      <c r="C11" s="41"/>
      <c r="D11" s="43">
        <v>23012</v>
      </c>
      <c r="E11" s="42">
        <v>26614</v>
      </c>
      <c r="F11" s="43">
        <v>8445</v>
      </c>
      <c r="G11" s="43">
        <v>7759</v>
      </c>
      <c r="H11" s="44" t="s">
        <v>108</v>
      </c>
      <c r="J11" s="39" t="s">
        <v>109</v>
      </c>
      <c r="K11" s="40">
        <v>40950</v>
      </c>
      <c r="L11" s="44">
        <v>24</v>
      </c>
      <c r="M11" s="41"/>
      <c r="N11" s="44">
        <v>2</v>
      </c>
      <c r="O11" s="44">
        <v>0</v>
      </c>
      <c r="P11" s="44">
        <v>0</v>
      </c>
      <c r="Q11" s="45">
        <v>21</v>
      </c>
      <c r="R11" s="44" t="s">
        <v>166</v>
      </c>
      <c r="S11" s="49" t="s">
        <v>167</v>
      </c>
    </row>
    <row r="12" spans="1:19" ht="30">
      <c r="A12" s="33" t="s">
        <v>109</v>
      </c>
      <c r="B12" s="34">
        <v>40950</v>
      </c>
      <c r="C12" s="35"/>
      <c r="D12" s="37">
        <v>2373</v>
      </c>
      <c r="E12" s="36">
        <v>1136</v>
      </c>
      <c r="F12" s="38">
        <v>405</v>
      </c>
      <c r="G12" s="36">
        <v>2258</v>
      </c>
      <c r="H12" s="38" t="s">
        <v>110</v>
      </c>
      <c r="J12" s="33" t="s">
        <v>3</v>
      </c>
      <c r="K12" s="34">
        <v>40967</v>
      </c>
      <c r="L12" s="38" t="s">
        <v>176</v>
      </c>
      <c r="M12" s="35"/>
      <c r="N12" s="46">
        <v>16</v>
      </c>
      <c r="O12" s="38">
        <v>14</v>
      </c>
      <c r="P12" s="38">
        <v>0</v>
      </c>
      <c r="Q12" s="38">
        <v>0</v>
      </c>
      <c r="R12" s="38" t="s">
        <v>177</v>
      </c>
      <c r="S12" s="48" t="s">
        <v>167</v>
      </c>
    </row>
    <row r="13" spans="1:19" ht="30">
      <c r="A13" s="39" t="s">
        <v>3</v>
      </c>
      <c r="B13" s="40">
        <v>40967</v>
      </c>
      <c r="C13" s="41"/>
      <c r="D13" s="42">
        <v>409899</v>
      </c>
      <c r="E13" s="43">
        <v>377521</v>
      </c>
      <c r="F13" s="43">
        <v>65016</v>
      </c>
      <c r="G13" s="43">
        <v>115712</v>
      </c>
      <c r="H13" s="44" t="s">
        <v>111</v>
      </c>
      <c r="J13" s="39" t="s">
        <v>11</v>
      </c>
      <c r="K13" s="40">
        <v>40967</v>
      </c>
      <c r="L13" s="44" t="s">
        <v>178</v>
      </c>
      <c r="M13" s="41"/>
      <c r="N13" s="45">
        <v>29</v>
      </c>
      <c r="O13" s="44">
        <v>0</v>
      </c>
      <c r="P13" s="44">
        <v>0</v>
      </c>
      <c r="Q13" s="44">
        <v>0</v>
      </c>
      <c r="R13" s="44" t="s">
        <v>174</v>
      </c>
      <c r="S13" s="49" t="s">
        <v>167</v>
      </c>
    </row>
    <row r="14" spans="1:19" ht="45">
      <c r="A14" s="33" t="s">
        <v>11</v>
      </c>
      <c r="B14" s="34">
        <v>40967</v>
      </c>
      <c r="C14" s="35"/>
      <c r="D14" s="37">
        <v>239167</v>
      </c>
      <c r="E14" s="36">
        <v>138031</v>
      </c>
      <c r="F14" s="36">
        <v>81748</v>
      </c>
      <c r="G14" s="36">
        <v>43952</v>
      </c>
      <c r="H14" s="38" t="s">
        <v>112</v>
      </c>
      <c r="J14" s="33" t="s">
        <v>74</v>
      </c>
      <c r="K14" s="34">
        <v>40968</v>
      </c>
      <c r="L14" s="38">
        <v>29</v>
      </c>
      <c r="M14" s="35"/>
      <c r="N14" s="46">
        <v>22</v>
      </c>
      <c r="O14" s="38">
        <v>2</v>
      </c>
      <c r="P14" s="38">
        <v>0</v>
      </c>
      <c r="Q14" s="38">
        <v>1</v>
      </c>
      <c r="R14" s="38" t="s">
        <v>166</v>
      </c>
      <c r="S14" s="48" t="s">
        <v>167</v>
      </c>
    </row>
    <row r="15" spans="1:19" ht="45">
      <c r="A15" s="39" t="s">
        <v>74</v>
      </c>
      <c r="B15" s="40">
        <v>40968</v>
      </c>
      <c r="C15" s="41"/>
      <c r="D15" s="45">
        <v>822</v>
      </c>
      <c r="E15" s="44">
        <v>673</v>
      </c>
      <c r="F15" s="44">
        <v>165</v>
      </c>
      <c r="G15" s="44">
        <v>439</v>
      </c>
      <c r="H15" s="44" t="s">
        <v>113</v>
      </c>
      <c r="J15" s="39" t="s">
        <v>35</v>
      </c>
      <c r="K15" s="40">
        <v>40971</v>
      </c>
      <c r="L15" s="44">
        <v>43</v>
      </c>
      <c r="M15" s="41"/>
      <c r="N15" s="45">
        <v>25</v>
      </c>
      <c r="O15" s="44">
        <v>7</v>
      </c>
      <c r="P15" s="44">
        <v>0</v>
      </c>
      <c r="Q15" s="44">
        <v>8</v>
      </c>
      <c r="R15" s="44" t="s">
        <v>166</v>
      </c>
      <c r="S15" s="49" t="s">
        <v>167</v>
      </c>
    </row>
    <row r="16" spans="1:19" ht="30">
      <c r="A16" s="33" t="s">
        <v>35</v>
      </c>
      <c r="B16" s="34">
        <v>40971</v>
      </c>
      <c r="C16" s="35"/>
      <c r="D16" s="37">
        <v>19111</v>
      </c>
      <c r="E16" s="36">
        <v>12089</v>
      </c>
      <c r="F16" s="36">
        <v>5221</v>
      </c>
      <c r="G16" s="36">
        <v>12594</v>
      </c>
      <c r="H16" s="38" t="s">
        <v>114</v>
      </c>
      <c r="J16" s="33" t="s">
        <v>17</v>
      </c>
      <c r="K16" s="34">
        <v>40974</v>
      </c>
      <c r="L16" s="38">
        <v>76</v>
      </c>
      <c r="M16" s="35"/>
      <c r="N16" s="38">
        <v>19</v>
      </c>
      <c r="O16" s="38">
        <v>3</v>
      </c>
      <c r="P16" s="46">
        <v>52</v>
      </c>
      <c r="Q16" s="38">
        <v>0</v>
      </c>
      <c r="R16" s="38" t="s">
        <v>179</v>
      </c>
      <c r="S16" s="48" t="s">
        <v>170</v>
      </c>
    </row>
    <row r="17" spans="1:19" ht="30">
      <c r="A17" s="39" t="s">
        <v>17</v>
      </c>
      <c r="B17" s="40">
        <v>40974</v>
      </c>
      <c r="C17" s="41"/>
      <c r="D17" s="43">
        <v>233611</v>
      </c>
      <c r="E17" s="43">
        <v>176259</v>
      </c>
      <c r="F17" s="42">
        <v>425395</v>
      </c>
      <c r="G17" s="43">
        <v>59100</v>
      </c>
      <c r="H17" s="44" t="s">
        <v>115</v>
      </c>
      <c r="J17" s="39" t="s">
        <v>71</v>
      </c>
      <c r="K17" s="40">
        <v>40974</v>
      </c>
      <c r="L17" s="44">
        <v>66</v>
      </c>
      <c r="M17" s="41"/>
      <c r="N17" s="45">
        <v>38</v>
      </c>
      <c r="O17" s="44">
        <v>21</v>
      </c>
      <c r="P17" s="44">
        <v>0</v>
      </c>
      <c r="Q17" s="44">
        <v>0</v>
      </c>
      <c r="R17" s="44" t="s">
        <v>180</v>
      </c>
      <c r="S17" s="49" t="s">
        <v>170</v>
      </c>
    </row>
    <row r="18" spans="1:19" ht="30">
      <c r="A18" s="33" t="s">
        <v>71</v>
      </c>
      <c r="B18" s="34">
        <v>40974</v>
      </c>
      <c r="C18" s="35"/>
      <c r="D18" s="37">
        <v>456205</v>
      </c>
      <c r="E18" s="36">
        <v>445697</v>
      </c>
      <c r="F18" s="36">
        <v>175375</v>
      </c>
      <c r="G18" s="36">
        <v>111093</v>
      </c>
      <c r="H18" s="38" t="s">
        <v>116</v>
      </c>
      <c r="J18" s="33" t="s">
        <v>30</v>
      </c>
      <c r="K18" s="34">
        <v>40974</v>
      </c>
      <c r="L18" s="38">
        <v>58</v>
      </c>
      <c r="M18" s="35"/>
      <c r="N18" s="38">
        <v>16</v>
      </c>
      <c r="O18" s="46">
        <v>29</v>
      </c>
      <c r="P18" s="38">
        <v>10</v>
      </c>
      <c r="Q18" s="38">
        <v>0</v>
      </c>
      <c r="R18" s="38" t="s">
        <v>180</v>
      </c>
      <c r="S18" s="48" t="s">
        <v>170</v>
      </c>
    </row>
    <row r="19" spans="1:19" ht="30">
      <c r="A19" s="39" t="s">
        <v>30</v>
      </c>
      <c r="B19" s="40">
        <v>40974</v>
      </c>
      <c r="C19" s="41"/>
      <c r="D19" s="43">
        <v>154911</v>
      </c>
      <c r="E19" s="42">
        <v>205012</v>
      </c>
      <c r="F19" s="43">
        <v>132072</v>
      </c>
      <c r="G19" s="43">
        <v>49801</v>
      </c>
      <c r="H19" s="44" t="s">
        <v>117</v>
      </c>
      <c r="J19" s="39" t="s">
        <v>62</v>
      </c>
      <c r="K19" s="40">
        <v>40974</v>
      </c>
      <c r="L19" s="44">
        <v>49</v>
      </c>
      <c r="M19" s="41"/>
      <c r="N19" s="45">
        <v>43</v>
      </c>
      <c r="O19" s="44">
        <v>0</v>
      </c>
      <c r="P19" s="44">
        <v>0</v>
      </c>
      <c r="Q19" s="44">
        <v>3</v>
      </c>
      <c r="R19" s="44" t="s">
        <v>181</v>
      </c>
      <c r="S19" s="49" t="s">
        <v>170</v>
      </c>
    </row>
    <row r="20" spans="1:19" ht="30">
      <c r="A20" s="33" t="s">
        <v>62</v>
      </c>
      <c r="B20" s="34">
        <v>40974</v>
      </c>
      <c r="C20" s="35"/>
      <c r="D20" s="37">
        <v>158119</v>
      </c>
      <c r="E20" s="38">
        <v>0</v>
      </c>
      <c r="F20" s="38">
        <v>0</v>
      </c>
      <c r="G20" s="36">
        <v>107451</v>
      </c>
      <c r="H20" s="38" t="s">
        <v>118</v>
      </c>
      <c r="J20" s="33" t="s">
        <v>29</v>
      </c>
      <c r="K20" s="34">
        <v>40974</v>
      </c>
      <c r="L20" s="38">
        <v>43</v>
      </c>
      <c r="M20" s="35"/>
      <c r="N20" s="38">
        <v>13</v>
      </c>
      <c r="O20" s="46">
        <v>14</v>
      </c>
      <c r="P20" s="38">
        <v>13</v>
      </c>
      <c r="Q20" s="38">
        <v>0</v>
      </c>
      <c r="R20" s="38" t="s">
        <v>180</v>
      </c>
      <c r="S20" s="48" t="s">
        <v>167</v>
      </c>
    </row>
    <row r="21" spans="1:19" ht="30">
      <c r="A21" s="39" t="s">
        <v>29</v>
      </c>
      <c r="B21" s="40">
        <v>40974</v>
      </c>
      <c r="C21" s="41"/>
      <c r="D21" s="43">
        <v>80356</v>
      </c>
      <c r="E21" s="42">
        <v>96849</v>
      </c>
      <c r="F21" s="43">
        <v>78730</v>
      </c>
      <c r="G21" s="43">
        <v>27596</v>
      </c>
      <c r="H21" s="44" t="s">
        <v>119</v>
      </c>
      <c r="J21" s="39" t="s">
        <v>21</v>
      </c>
      <c r="K21" s="40">
        <v>40974</v>
      </c>
      <c r="L21" s="44">
        <v>41</v>
      </c>
      <c r="M21" s="41"/>
      <c r="N21" s="45">
        <v>38</v>
      </c>
      <c r="O21" s="44">
        <v>0</v>
      </c>
      <c r="P21" s="44">
        <v>0</v>
      </c>
      <c r="Q21" s="44">
        <v>0</v>
      </c>
      <c r="R21" s="44" t="s">
        <v>179</v>
      </c>
      <c r="S21" s="49" t="s">
        <v>170</v>
      </c>
    </row>
    <row r="22" spans="1:19" ht="30">
      <c r="A22" s="33" t="s">
        <v>21</v>
      </c>
      <c r="B22" s="34">
        <v>40974</v>
      </c>
      <c r="C22" s="35"/>
      <c r="D22" s="37">
        <v>265110</v>
      </c>
      <c r="E22" s="36">
        <v>44255</v>
      </c>
      <c r="F22" s="36">
        <v>16990</v>
      </c>
      <c r="G22" s="36">
        <v>35037</v>
      </c>
      <c r="H22" s="38" t="s">
        <v>120</v>
      </c>
      <c r="J22" s="33" t="s">
        <v>85</v>
      </c>
      <c r="K22" s="34">
        <v>40974</v>
      </c>
      <c r="L22" s="38">
        <v>32</v>
      </c>
      <c r="M22" s="35"/>
      <c r="N22" s="46">
        <v>32</v>
      </c>
      <c r="O22" s="38">
        <v>0</v>
      </c>
      <c r="P22" s="38">
        <v>0</v>
      </c>
      <c r="Q22" s="38">
        <v>0</v>
      </c>
      <c r="R22" s="38" t="s">
        <v>182</v>
      </c>
      <c r="S22" s="48" t="s">
        <v>167</v>
      </c>
    </row>
    <row r="23" spans="1:19" ht="45">
      <c r="A23" s="39" t="s">
        <v>85</v>
      </c>
      <c r="B23" s="40">
        <v>40974</v>
      </c>
      <c r="C23" s="41"/>
      <c r="D23" s="42">
        <v>27514</v>
      </c>
      <c r="E23" s="43">
        <v>8115</v>
      </c>
      <c r="F23" s="44">
        <v>940</v>
      </c>
      <c r="G23" s="43">
        <v>8086</v>
      </c>
      <c r="H23" s="44" t="s">
        <v>121</v>
      </c>
      <c r="J23" s="39" t="s">
        <v>28</v>
      </c>
      <c r="K23" s="40">
        <v>40974</v>
      </c>
      <c r="L23" s="44">
        <v>28</v>
      </c>
      <c r="M23" s="41"/>
      <c r="N23" s="45">
        <v>20</v>
      </c>
      <c r="O23" s="44">
        <v>6</v>
      </c>
      <c r="P23" s="44">
        <v>0</v>
      </c>
      <c r="Q23" s="44">
        <v>2</v>
      </c>
      <c r="R23" s="44" t="s">
        <v>166</v>
      </c>
      <c r="S23" s="49" t="s">
        <v>167</v>
      </c>
    </row>
    <row r="24" spans="1:19" ht="30">
      <c r="A24" s="33" t="s">
        <v>28</v>
      </c>
      <c r="B24" s="34">
        <v>40974</v>
      </c>
      <c r="C24" s="35"/>
      <c r="D24" s="36">
        <v>2691</v>
      </c>
      <c r="E24" s="37">
        <v>4510</v>
      </c>
      <c r="F24" s="38">
        <v>962</v>
      </c>
      <c r="G24" s="36">
        <v>3186</v>
      </c>
      <c r="H24" s="38" t="s">
        <v>122</v>
      </c>
      <c r="J24" s="33" t="s">
        <v>10</v>
      </c>
      <c r="K24" s="34">
        <v>40974</v>
      </c>
      <c r="L24" s="38">
        <v>27</v>
      </c>
      <c r="M24" s="35"/>
      <c r="N24" s="46">
        <v>8</v>
      </c>
      <c r="O24" s="46">
        <v>8</v>
      </c>
      <c r="P24" s="38">
        <v>2</v>
      </c>
      <c r="Q24" s="38">
        <v>6</v>
      </c>
      <c r="R24" s="38" t="s">
        <v>183</v>
      </c>
      <c r="S24" s="48" t="s">
        <v>167</v>
      </c>
    </row>
    <row r="25" spans="1:19" ht="30">
      <c r="A25" s="39" t="s">
        <v>10</v>
      </c>
      <c r="B25" s="40">
        <v>40974</v>
      </c>
      <c r="C25" s="41"/>
      <c r="D25" s="42">
        <v>4285</v>
      </c>
      <c r="E25" s="43">
        <v>3860</v>
      </c>
      <c r="F25" s="43">
        <v>1865</v>
      </c>
      <c r="G25" s="43">
        <v>3175</v>
      </c>
      <c r="H25" s="44" t="s">
        <v>123</v>
      </c>
      <c r="J25" s="39" t="s">
        <v>73</v>
      </c>
      <c r="K25" s="40">
        <v>40974</v>
      </c>
      <c r="L25" s="44">
        <v>17</v>
      </c>
      <c r="M25" s="41"/>
      <c r="N25" s="45">
        <v>9</v>
      </c>
      <c r="O25" s="44">
        <v>4</v>
      </c>
      <c r="P25" s="44">
        <v>0</v>
      </c>
      <c r="Q25" s="44">
        <v>4</v>
      </c>
      <c r="R25" s="44" t="s">
        <v>177</v>
      </c>
      <c r="S25" s="49" t="s">
        <v>170</v>
      </c>
    </row>
    <row r="26" spans="1:19" ht="30">
      <c r="A26" s="33" t="s">
        <v>73</v>
      </c>
      <c r="B26" s="34">
        <v>40974</v>
      </c>
      <c r="C26" s="35"/>
      <c r="D26" s="37">
        <v>23965</v>
      </c>
      <c r="E26" s="36">
        <v>14273</v>
      </c>
      <c r="F26" s="36">
        <v>4944</v>
      </c>
      <c r="G26" s="36">
        <v>15369</v>
      </c>
      <c r="H26" s="38" t="s">
        <v>124</v>
      </c>
      <c r="J26" s="33" t="s">
        <v>125</v>
      </c>
      <c r="K26" s="34">
        <v>40978</v>
      </c>
      <c r="L26" s="38">
        <v>40</v>
      </c>
      <c r="M26" s="35"/>
      <c r="N26" s="38">
        <v>7</v>
      </c>
      <c r="O26" s="46">
        <v>33</v>
      </c>
      <c r="P26" s="38">
        <v>0</v>
      </c>
      <c r="Q26" s="38">
        <v>0</v>
      </c>
      <c r="R26" s="38" t="s">
        <v>177</v>
      </c>
      <c r="S26" s="48" t="s">
        <v>167</v>
      </c>
    </row>
    <row r="27" spans="1:19" ht="45">
      <c r="A27" s="39" t="s">
        <v>125</v>
      </c>
      <c r="B27" s="40">
        <v>40978</v>
      </c>
      <c r="C27" s="41"/>
      <c r="D27" s="43">
        <v>6250</v>
      </c>
      <c r="E27" s="42">
        <v>15290</v>
      </c>
      <c r="F27" s="43">
        <v>4298</v>
      </c>
      <c r="G27" s="43">
        <v>3767</v>
      </c>
      <c r="H27" s="44" t="s">
        <v>126</v>
      </c>
      <c r="J27" s="39" t="s">
        <v>127</v>
      </c>
      <c r="K27" s="40">
        <v>40978</v>
      </c>
      <c r="L27" s="44">
        <v>9</v>
      </c>
      <c r="M27" s="41"/>
      <c r="N27" s="45">
        <v>6</v>
      </c>
      <c r="O27" s="44">
        <v>0</v>
      </c>
      <c r="P27" s="44">
        <v>0</v>
      </c>
      <c r="Q27" s="44">
        <v>0</v>
      </c>
      <c r="R27" s="44" t="s">
        <v>166</v>
      </c>
      <c r="S27" s="49" t="s">
        <v>167</v>
      </c>
    </row>
    <row r="28" spans="1:19" ht="45">
      <c r="A28" s="33" t="s">
        <v>127</v>
      </c>
      <c r="B28" s="34">
        <v>40978</v>
      </c>
      <c r="C28" s="35"/>
      <c r="D28" s="46">
        <v>215</v>
      </c>
      <c r="E28" s="38">
        <v>0</v>
      </c>
      <c r="F28" s="38">
        <v>0</v>
      </c>
      <c r="G28" s="38">
        <v>0</v>
      </c>
      <c r="H28" s="38" t="s">
        <v>128</v>
      </c>
      <c r="J28" s="33" t="s">
        <v>131</v>
      </c>
      <c r="K28" s="34">
        <v>40978</v>
      </c>
      <c r="L28" s="38">
        <v>9</v>
      </c>
      <c r="M28" s="35"/>
      <c r="N28" s="46">
        <v>6</v>
      </c>
      <c r="O28" s="38">
        <v>0</v>
      </c>
      <c r="P28" s="38">
        <v>0</v>
      </c>
      <c r="Q28" s="38">
        <v>0</v>
      </c>
      <c r="R28" s="38" t="s">
        <v>166</v>
      </c>
      <c r="S28" s="48" t="s">
        <v>167</v>
      </c>
    </row>
    <row r="29" spans="1:19" ht="45">
      <c r="A29" s="39" t="s">
        <v>129</v>
      </c>
      <c r="B29" s="40">
        <v>40978</v>
      </c>
      <c r="C29" s="41"/>
      <c r="D29" s="44">
        <v>101</v>
      </c>
      <c r="E29" s="44">
        <v>23</v>
      </c>
      <c r="F29" s="44">
        <v>18</v>
      </c>
      <c r="G29" s="45">
        <v>112</v>
      </c>
      <c r="H29" s="44" t="s">
        <v>130</v>
      </c>
      <c r="J29" s="39" t="s">
        <v>129</v>
      </c>
      <c r="K29" s="40">
        <v>40978</v>
      </c>
      <c r="L29" s="44">
        <v>9</v>
      </c>
      <c r="M29" s="41"/>
      <c r="N29" s="45">
        <v>4</v>
      </c>
      <c r="O29" s="44">
        <v>0</v>
      </c>
      <c r="P29" s="44">
        <v>0</v>
      </c>
      <c r="Q29" s="44">
        <v>1</v>
      </c>
      <c r="R29" s="44" t="s">
        <v>166</v>
      </c>
      <c r="S29" s="49" t="s">
        <v>167</v>
      </c>
    </row>
    <row r="30" spans="1:19" ht="30">
      <c r="A30" s="33" t="s">
        <v>131</v>
      </c>
      <c r="B30" s="34">
        <v>40978</v>
      </c>
      <c r="C30" s="35"/>
      <c r="D30" s="46">
        <v>740</v>
      </c>
      <c r="E30" s="38">
        <v>53</v>
      </c>
      <c r="F30" s="38">
        <v>28</v>
      </c>
      <c r="G30" s="38">
        <v>27</v>
      </c>
      <c r="H30" s="38" t="s">
        <v>132</v>
      </c>
      <c r="J30" s="33" t="s">
        <v>9</v>
      </c>
      <c r="K30" s="34">
        <v>40981</v>
      </c>
      <c r="L30" s="38">
        <v>50</v>
      </c>
      <c r="M30" s="35"/>
      <c r="N30" s="38">
        <v>11</v>
      </c>
      <c r="O30" s="46">
        <v>22</v>
      </c>
      <c r="P30" s="38">
        <v>12</v>
      </c>
      <c r="Q30" s="38">
        <v>0</v>
      </c>
      <c r="R30" s="38" t="s">
        <v>184</v>
      </c>
      <c r="S30" s="48" t="s">
        <v>170</v>
      </c>
    </row>
    <row r="31" spans="1:19" ht="30">
      <c r="A31" s="39" t="s">
        <v>9</v>
      </c>
      <c r="B31" s="40">
        <v>40981</v>
      </c>
      <c r="C31" s="41"/>
      <c r="D31" s="43">
        <v>180250</v>
      </c>
      <c r="E31" s="42">
        <v>214545</v>
      </c>
      <c r="F31" s="43">
        <v>182197</v>
      </c>
      <c r="G31" s="43">
        <v>30892</v>
      </c>
      <c r="H31" s="44" t="s">
        <v>133</v>
      </c>
      <c r="J31" s="39" t="s">
        <v>75</v>
      </c>
      <c r="K31" s="40">
        <v>40981</v>
      </c>
      <c r="L31" s="44">
        <v>40</v>
      </c>
      <c r="M31" s="41"/>
      <c r="N31" s="44">
        <v>12</v>
      </c>
      <c r="O31" s="45">
        <v>13</v>
      </c>
      <c r="P31" s="44">
        <v>12</v>
      </c>
      <c r="Q31" s="44">
        <v>0</v>
      </c>
      <c r="R31" s="44" t="s">
        <v>179</v>
      </c>
      <c r="S31" s="49" t="s">
        <v>170</v>
      </c>
    </row>
    <row r="32" spans="1:19" ht="30">
      <c r="A32" s="33" t="s">
        <v>75</v>
      </c>
      <c r="B32" s="34">
        <v>40981</v>
      </c>
      <c r="C32" s="35"/>
      <c r="D32" s="36">
        <v>88715</v>
      </c>
      <c r="E32" s="37">
        <v>94981</v>
      </c>
      <c r="F32" s="36">
        <v>90409</v>
      </c>
      <c r="G32" s="36">
        <v>12749</v>
      </c>
      <c r="H32" s="38" t="s">
        <v>134</v>
      </c>
      <c r="J32" s="33" t="s">
        <v>68</v>
      </c>
      <c r="K32" s="34">
        <v>40981</v>
      </c>
      <c r="L32" s="38">
        <v>20</v>
      </c>
      <c r="M32" s="35"/>
      <c r="N32" s="46">
        <v>9</v>
      </c>
      <c r="O32" s="38">
        <v>5</v>
      </c>
      <c r="P32" s="38">
        <v>0</v>
      </c>
      <c r="Q32" s="38">
        <v>3</v>
      </c>
      <c r="R32" s="38" t="s">
        <v>175</v>
      </c>
      <c r="S32" s="48" t="s">
        <v>167</v>
      </c>
    </row>
    <row r="33" spans="1:19" ht="30">
      <c r="A33" s="39" t="s">
        <v>68</v>
      </c>
      <c r="B33" s="40">
        <v>40981</v>
      </c>
      <c r="C33" s="41"/>
      <c r="D33" s="42">
        <v>4548</v>
      </c>
      <c r="E33" s="43">
        <v>2589</v>
      </c>
      <c r="F33" s="43">
        <v>1116</v>
      </c>
      <c r="G33" s="43">
        <v>1975</v>
      </c>
      <c r="H33" s="44" t="s">
        <v>135</v>
      </c>
      <c r="J33" s="39" t="s">
        <v>185</v>
      </c>
      <c r="K33" s="40">
        <v>40981</v>
      </c>
      <c r="L33" s="44">
        <v>9</v>
      </c>
      <c r="M33" s="41"/>
      <c r="N33" s="45">
        <v>9</v>
      </c>
      <c r="O33" s="44">
        <v>0</v>
      </c>
      <c r="P33" s="44">
        <v>0</v>
      </c>
      <c r="Q33" s="44">
        <v>0</v>
      </c>
      <c r="R33" s="44" t="s">
        <v>183</v>
      </c>
      <c r="S33" s="49" t="s">
        <v>170</v>
      </c>
    </row>
    <row r="34" spans="1:19" ht="30">
      <c r="A34" s="33" t="s">
        <v>92</v>
      </c>
      <c r="B34" s="34">
        <v>40986</v>
      </c>
      <c r="C34" s="35"/>
      <c r="D34" s="37">
        <v>106431</v>
      </c>
      <c r="E34" s="36">
        <v>10574</v>
      </c>
      <c r="F34" s="36">
        <v>2702</v>
      </c>
      <c r="G34" s="36">
        <v>1595</v>
      </c>
      <c r="H34" s="38" t="s">
        <v>136</v>
      </c>
      <c r="J34" s="33" t="s">
        <v>92</v>
      </c>
      <c r="K34" s="34">
        <v>40986</v>
      </c>
      <c r="L34" s="38">
        <v>23</v>
      </c>
      <c r="M34" s="35"/>
      <c r="N34" s="46">
        <v>20</v>
      </c>
      <c r="O34" s="38">
        <v>0</v>
      </c>
      <c r="P34" s="38">
        <v>0</v>
      </c>
      <c r="Q34" s="38">
        <v>0</v>
      </c>
      <c r="R34" s="38" t="s">
        <v>184</v>
      </c>
      <c r="S34" s="48" t="s">
        <v>170</v>
      </c>
    </row>
    <row r="35" spans="1:19" ht="30">
      <c r="A35" s="39" t="s">
        <v>19</v>
      </c>
      <c r="B35" s="40">
        <v>40988</v>
      </c>
      <c r="C35" s="41"/>
      <c r="D35" s="42">
        <v>430535</v>
      </c>
      <c r="E35" s="43">
        <v>322831</v>
      </c>
      <c r="F35" s="43">
        <v>73362</v>
      </c>
      <c r="G35" s="43">
        <v>85872</v>
      </c>
      <c r="H35" s="44" t="s">
        <v>137</v>
      </c>
      <c r="J35" s="39" t="s">
        <v>19</v>
      </c>
      <c r="K35" s="40">
        <v>40988</v>
      </c>
      <c r="L35" s="44">
        <v>69</v>
      </c>
      <c r="M35" s="41"/>
      <c r="N35" s="45">
        <v>42</v>
      </c>
      <c r="O35" s="44">
        <v>12</v>
      </c>
      <c r="P35" s="44">
        <v>0</v>
      </c>
      <c r="Q35" s="44">
        <v>0</v>
      </c>
      <c r="R35" s="44" t="s">
        <v>186</v>
      </c>
      <c r="S35" s="49" t="s">
        <v>170</v>
      </c>
    </row>
    <row r="36" spans="1:19" ht="30">
      <c r="A36" s="33" t="s">
        <v>34</v>
      </c>
      <c r="B36" s="34">
        <v>40992</v>
      </c>
      <c r="C36" s="35"/>
      <c r="D36" s="36">
        <v>49758</v>
      </c>
      <c r="E36" s="37">
        <v>91321</v>
      </c>
      <c r="F36" s="36">
        <v>29656</v>
      </c>
      <c r="G36" s="36">
        <v>11467</v>
      </c>
      <c r="H36" s="38" t="s">
        <v>138</v>
      </c>
      <c r="J36" s="33" t="s">
        <v>34</v>
      </c>
      <c r="K36" s="34">
        <v>40992</v>
      </c>
      <c r="L36" s="38">
        <v>46</v>
      </c>
      <c r="M36" s="35"/>
      <c r="N36" s="38">
        <v>5</v>
      </c>
      <c r="O36" s="46">
        <v>10</v>
      </c>
      <c r="P36" s="38">
        <v>0</v>
      </c>
      <c r="Q36" s="38">
        <v>0</v>
      </c>
      <c r="R36" s="38" t="s">
        <v>179</v>
      </c>
      <c r="S36" s="48" t="s">
        <v>167</v>
      </c>
    </row>
    <row r="37" spans="1:19" ht="30">
      <c r="A37" s="39" t="s">
        <v>69</v>
      </c>
      <c r="B37" s="40">
        <v>41002</v>
      </c>
      <c r="C37" s="41"/>
      <c r="D37" s="42">
        <v>346279</v>
      </c>
      <c r="E37" s="43">
        <v>289648</v>
      </c>
      <c r="F37" s="43">
        <v>45944</v>
      </c>
      <c r="G37" s="43">
        <v>87896</v>
      </c>
      <c r="H37" s="44" t="s">
        <v>139</v>
      </c>
      <c r="J37" s="39" t="s">
        <v>69</v>
      </c>
      <c r="K37" s="40">
        <v>41002</v>
      </c>
      <c r="L37" s="44">
        <v>42</v>
      </c>
      <c r="M37" s="41"/>
      <c r="N37" s="45">
        <v>33</v>
      </c>
      <c r="O37" s="44">
        <v>9</v>
      </c>
      <c r="P37" s="44">
        <v>0</v>
      </c>
      <c r="Q37" s="44">
        <v>0</v>
      </c>
      <c r="R37" s="44" t="s">
        <v>172</v>
      </c>
      <c r="S37" s="49" t="s">
        <v>170</v>
      </c>
    </row>
    <row r="38" spans="1:19" ht="30">
      <c r="A38" s="33" t="s">
        <v>61</v>
      </c>
      <c r="B38" s="34">
        <v>41002</v>
      </c>
      <c r="C38" s="35"/>
      <c r="D38" s="37">
        <v>117527</v>
      </c>
      <c r="E38" s="36">
        <v>69020</v>
      </c>
      <c r="F38" s="36">
        <v>26088</v>
      </c>
      <c r="G38" s="36">
        <v>22698</v>
      </c>
      <c r="H38" s="38" t="s">
        <v>140</v>
      </c>
      <c r="J38" s="33" t="s">
        <v>61</v>
      </c>
      <c r="K38" s="34">
        <v>41002</v>
      </c>
      <c r="L38" s="38">
        <v>37</v>
      </c>
      <c r="M38" s="35"/>
      <c r="N38" s="46">
        <v>37</v>
      </c>
      <c r="O38" s="38">
        <v>0</v>
      </c>
      <c r="P38" s="38">
        <v>0</v>
      </c>
      <c r="Q38" s="38">
        <v>0</v>
      </c>
      <c r="R38" s="38" t="s">
        <v>172</v>
      </c>
      <c r="S38" s="48" t="s">
        <v>167</v>
      </c>
    </row>
    <row r="39" spans="1:19" ht="30">
      <c r="A39" s="39" t="s">
        <v>141</v>
      </c>
      <c r="B39" s="40">
        <v>41002</v>
      </c>
      <c r="C39" s="41"/>
      <c r="D39" s="42">
        <v>3122</v>
      </c>
      <c r="E39" s="44">
        <v>0</v>
      </c>
      <c r="F39" s="44">
        <v>477</v>
      </c>
      <c r="G39" s="44">
        <v>535</v>
      </c>
      <c r="H39" s="44" t="s">
        <v>142</v>
      </c>
      <c r="J39" s="39" t="s">
        <v>141</v>
      </c>
      <c r="K39" s="40">
        <v>41002</v>
      </c>
      <c r="L39" s="44">
        <v>19</v>
      </c>
      <c r="M39" s="41"/>
      <c r="N39" s="45">
        <v>16</v>
      </c>
      <c r="O39" s="44">
        <v>0</v>
      </c>
      <c r="P39" s="44">
        <v>0</v>
      </c>
      <c r="Q39" s="44">
        <v>0</v>
      </c>
      <c r="R39" s="44" t="s">
        <v>174</v>
      </c>
      <c r="S39" s="49" t="s">
        <v>167</v>
      </c>
    </row>
    <row r="40" spans="1:19" ht="45">
      <c r="A40" s="33" t="s">
        <v>27</v>
      </c>
      <c r="B40" s="34">
        <v>41023</v>
      </c>
      <c r="C40" s="35"/>
      <c r="D40" s="37">
        <v>103142</v>
      </c>
      <c r="E40" s="36">
        <v>14181</v>
      </c>
      <c r="F40" s="36">
        <v>20720</v>
      </c>
      <c r="G40" s="36">
        <v>24947</v>
      </c>
      <c r="H40" s="38" t="s">
        <v>143</v>
      </c>
      <c r="J40" s="33" t="s">
        <v>23</v>
      </c>
      <c r="K40" s="34">
        <v>41020</v>
      </c>
      <c r="L40" s="38">
        <v>52</v>
      </c>
      <c r="M40" s="35"/>
      <c r="N40" s="46">
        <v>12</v>
      </c>
      <c r="O40" s="38">
        <v>7</v>
      </c>
      <c r="P40" s="38">
        <v>1</v>
      </c>
      <c r="Q40" s="38">
        <v>4</v>
      </c>
      <c r="R40" s="38" t="s">
        <v>166</v>
      </c>
      <c r="S40" s="48" t="s">
        <v>170</v>
      </c>
    </row>
    <row r="41" spans="1:19" ht="30">
      <c r="A41" s="39" t="s">
        <v>76</v>
      </c>
      <c r="B41" s="40">
        <v>41023</v>
      </c>
      <c r="C41" s="41"/>
      <c r="D41" s="42">
        <v>464062</v>
      </c>
      <c r="E41" s="43">
        <v>146745</v>
      </c>
      <c r="F41" s="43">
        <v>83795</v>
      </c>
      <c r="G41" s="43">
        <v>105356</v>
      </c>
      <c r="H41" s="44" t="s">
        <v>144</v>
      </c>
      <c r="J41" s="39" t="s">
        <v>27</v>
      </c>
      <c r="K41" s="40">
        <v>41023</v>
      </c>
      <c r="L41" s="44">
        <v>95</v>
      </c>
      <c r="M41" s="41"/>
      <c r="N41" s="45">
        <v>92</v>
      </c>
      <c r="O41" s="44">
        <v>0</v>
      </c>
      <c r="P41" s="44">
        <v>0</v>
      </c>
      <c r="Q41" s="44">
        <v>0</v>
      </c>
      <c r="R41" s="44" t="s">
        <v>184</v>
      </c>
      <c r="S41" s="49" t="s">
        <v>167</v>
      </c>
    </row>
    <row r="42" spans="1:19" ht="30">
      <c r="A42" s="33" t="s">
        <v>15</v>
      </c>
      <c r="B42" s="34">
        <v>41023</v>
      </c>
      <c r="C42" s="35"/>
      <c r="D42" s="37">
        <v>40265</v>
      </c>
      <c r="E42" s="36">
        <v>4078</v>
      </c>
      <c r="F42" s="36">
        <v>6135</v>
      </c>
      <c r="G42" s="36">
        <v>8014</v>
      </c>
      <c r="H42" s="38" t="s">
        <v>145</v>
      </c>
      <c r="J42" s="33" t="s">
        <v>76</v>
      </c>
      <c r="K42" s="34">
        <v>41023</v>
      </c>
      <c r="L42" s="38">
        <v>72</v>
      </c>
      <c r="M42" s="35"/>
      <c r="N42" s="46">
        <v>27</v>
      </c>
      <c r="O42" s="38">
        <v>3</v>
      </c>
      <c r="P42" s="38">
        <v>3</v>
      </c>
      <c r="Q42" s="38">
        <v>5</v>
      </c>
      <c r="R42" s="38" t="s">
        <v>186</v>
      </c>
      <c r="S42" s="48" t="s">
        <v>167</v>
      </c>
    </row>
    <row r="43" spans="1:19" ht="30">
      <c r="A43" s="39" t="s">
        <v>72</v>
      </c>
      <c r="B43" s="40">
        <v>41023</v>
      </c>
      <c r="C43" s="41"/>
      <c r="D43" s="42">
        <v>9156</v>
      </c>
      <c r="E43" s="44">
        <v>823</v>
      </c>
      <c r="F43" s="44">
        <v>878</v>
      </c>
      <c r="G43" s="43">
        <v>3462</v>
      </c>
      <c r="H43" s="44" t="s">
        <v>146</v>
      </c>
      <c r="J43" s="39" t="s">
        <v>15</v>
      </c>
      <c r="K43" s="40">
        <v>41023</v>
      </c>
      <c r="L43" s="44">
        <v>28</v>
      </c>
      <c r="M43" s="41"/>
      <c r="N43" s="45">
        <v>25</v>
      </c>
      <c r="O43" s="44">
        <v>0</v>
      </c>
      <c r="P43" s="44">
        <v>0</v>
      </c>
      <c r="Q43" s="44">
        <v>0</v>
      </c>
      <c r="R43" s="44" t="s">
        <v>181</v>
      </c>
      <c r="S43" s="49" t="s">
        <v>167</v>
      </c>
    </row>
    <row r="44" spans="1:19" ht="30">
      <c r="A44" s="33" t="s">
        <v>16</v>
      </c>
      <c r="B44" s="34">
        <v>41023</v>
      </c>
      <c r="C44" s="35"/>
      <c r="D44" s="37">
        <v>16143</v>
      </c>
      <c r="E44" s="36">
        <v>1690</v>
      </c>
      <c r="F44" s="36">
        <v>7741</v>
      </c>
      <c r="G44" s="36">
        <v>3017</v>
      </c>
      <c r="H44" s="38" t="s">
        <v>147</v>
      </c>
      <c r="J44" s="33" t="s">
        <v>72</v>
      </c>
      <c r="K44" s="34">
        <v>41023</v>
      </c>
      <c r="L44" s="38">
        <v>19</v>
      </c>
      <c r="M44" s="35"/>
      <c r="N44" s="46">
        <v>12</v>
      </c>
      <c r="O44" s="38">
        <v>0</v>
      </c>
      <c r="P44" s="38">
        <v>0</v>
      </c>
      <c r="Q44" s="38">
        <v>4</v>
      </c>
      <c r="R44" s="38" t="s">
        <v>169</v>
      </c>
      <c r="S44" s="48" t="s">
        <v>170</v>
      </c>
    </row>
    <row r="45" spans="1:19" ht="30">
      <c r="A45" s="39" t="s">
        <v>78</v>
      </c>
      <c r="B45" s="40">
        <v>41037</v>
      </c>
      <c r="C45" s="41"/>
      <c r="D45" s="42">
        <v>634902</v>
      </c>
      <c r="E45" s="43">
        <v>100690</v>
      </c>
      <c r="F45" s="43">
        <v>73867</v>
      </c>
      <c r="G45" s="43">
        <v>107109</v>
      </c>
      <c r="H45" s="44" t="s">
        <v>148</v>
      </c>
      <c r="J45" s="39" t="s">
        <v>16</v>
      </c>
      <c r="K45" s="40">
        <v>41023</v>
      </c>
      <c r="L45" s="44">
        <v>17</v>
      </c>
      <c r="M45" s="41"/>
      <c r="N45" s="45">
        <v>17</v>
      </c>
      <c r="O45" s="44">
        <v>0</v>
      </c>
      <c r="P45" s="44">
        <v>0</v>
      </c>
      <c r="Q45" s="44">
        <v>0</v>
      </c>
      <c r="R45" s="44" t="s">
        <v>174</v>
      </c>
      <c r="S45" s="49" t="s">
        <v>167</v>
      </c>
    </row>
    <row r="46" spans="1:19" ht="30">
      <c r="A46" s="33" t="s">
        <v>77</v>
      </c>
      <c r="B46" s="34">
        <v>41037</v>
      </c>
      <c r="C46" s="35"/>
      <c r="D46" s="37">
        <v>413657</v>
      </c>
      <c r="E46" s="36">
        <v>85255</v>
      </c>
      <c r="F46" s="36">
        <v>41087</v>
      </c>
      <c r="G46" s="36">
        <v>99628</v>
      </c>
      <c r="H46" s="38" t="s">
        <v>149</v>
      </c>
      <c r="J46" s="33" t="s">
        <v>78</v>
      </c>
      <c r="K46" s="34">
        <v>41037</v>
      </c>
      <c r="L46" s="38">
        <v>55</v>
      </c>
      <c r="M46" s="35"/>
      <c r="N46" s="46">
        <v>36</v>
      </c>
      <c r="O46" s="38">
        <v>6</v>
      </c>
      <c r="P46" s="38">
        <v>4</v>
      </c>
      <c r="Q46" s="38">
        <v>6</v>
      </c>
      <c r="R46" s="38" t="s">
        <v>169</v>
      </c>
      <c r="S46" s="48" t="s">
        <v>170</v>
      </c>
    </row>
    <row r="47" spans="1:19" ht="45">
      <c r="A47" s="39" t="s">
        <v>79</v>
      </c>
      <c r="B47" s="40">
        <v>41037</v>
      </c>
      <c r="C47" s="41"/>
      <c r="D47" s="42">
        <v>77477</v>
      </c>
      <c r="E47" s="43">
        <v>13408</v>
      </c>
      <c r="F47" s="43">
        <v>6986</v>
      </c>
      <c r="G47" s="43">
        <v>12263</v>
      </c>
      <c r="H47" s="44" t="s">
        <v>150</v>
      </c>
      <c r="J47" s="39" t="s">
        <v>77</v>
      </c>
      <c r="K47" s="40">
        <v>41037</v>
      </c>
      <c r="L47" s="44">
        <v>46</v>
      </c>
      <c r="M47" s="41"/>
      <c r="N47" s="45">
        <v>27</v>
      </c>
      <c r="O47" s="44">
        <v>0</v>
      </c>
      <c r="P47" s="44">
        <v>0</v>
      </c>
      <c r="Q47" s="44">
        <v>0</v>
      </c>
      <c r="R47" s="44" t="s">
        <v>187</v>
      </c>
      <c r="S47" s="49" t="s">
        <v>170</v>
      </c>
    </row>
    <row r="48" spans="1:19" ht="30">
      <c r="A48" s="33" t="s">
        <v>84</v>
      </c>
      <c r="B48" s="34">
        <v>41044</v>
      </c>
      <c r="C48" s="35"/>
      <c r="D48" s="37">
        <v>129548</v>
      </c>
      <c r="E48" s="36">
        <v>25537</v>
      </c>
      <c r="F48" s="36">
        <v>9523</v>
      </c>
      <c r="G48" s="36">
        <v>18199</v>
      </c>
      <c r="H48" s="38" t="s">
        <v>151</v>
      </c>
      <c r="J48" s="33" t="s">
        <v>79</v>
      </c>
      <c r="K48" s="34">
        <v>41037</v>
      </c>
      <c r="L48" s="38">
        <v>31</v>
      </c>
      <c r="M48" s="35"/>
      <c r="N48" s="46">
        <v>21</v>
      </c>
      <c r="O48" s="38">
        <v>2</v>
      </c>
      <c r="P48" s="38">
        <v>0</v>
      </c>
      <c r="Q48" s="38">
        <v>0</v>
      </c>
      <c r="R48" s="38" t="s">
        <v>186</v>
      </c>
      <c r="S48" s="48" t="s">
        <v>170</v>
      </c>
    </row>
    <row r="49" spans="1:19" ht="45">
      <c r="A49" s="39" t="s">
        <v>81</v>
      </c>
      <c r="B49" s="40">
        <v>41044</v>
      </c>
      <c r="C49" s="41"/>
      <c r="D49" s="42">
        <v>200365</v>
      </c>
      <c r="E49" s="43">
        <v>26457</v>
      </c>
      <c r="F49" s="43">
        <v>15173</v>
      </c>
      <c r="G49" s="43">
        <v>35889</v>
      </c>
      <c r="H49" s="44" t="s">
        <v>152</v>
      </c>
      <c r="J49" s="50" t="s">
        <v>84</v>
      </c>
      <c r="K49" s="51">
        <v>41044</v>
      </c>
      <c r="L49" s="52">
        <v>35</v>
      </c>
      <c r="M49" s="53"/>
      <c r="N49" s="52" t="s">
        <v>98</v>
      </c>
      <c r="O49" s="52" t="s">
        <v>98</v>
      </c>
      <c r="P49" s="52" t="s">
        <v>98</v>
      </c>
      <c r="Q49" s="52" t="s">
        <v>98</v>
      </c>
      <c r="R49" s="52" t="s">
        <v>188</v>
      </c>
      <c r="S49" s="54" t="s">
        <v>170</v>
      </c>
    </row>
    <row r="50" spans="1:19" ht="30">
      <c r="A50" s="33" t="s">
        <v>80</v>
      </c>
      <c r="B50" s="34">
        <v>41051</v>
      </c>
      <c r="C50" s="35"/>
      <c r="D50" s="37">
        <v>117599</v>
      </c>
      <c r="E50" s="36">
        <v>15654</v>
      </c>
      <c r="F50" s="36">
        <v>10445</v>
      </c>
      <c r="G50" s="36">
        <v>22044</v>
      </c>
      <c r="H50" s="38" t="s">
        <v>153</v>
      </c>
      <c r="J50" s="33" t="s">
        <v>81</v>
      </c>
      <c r="K50" s="34">
        <v>41044</v>
      </c>
      <c r="L50" s="38">
        <v>28</v>
      </c>
      <c r="M50" s="35"/>
      <c r="N50" s="46">
        <v>18</v>
      </c>
      <c r="O50" s="38">
        <v>1</v>
      </c>
      <c r="P50" s="38">
        <v>0</v>
      </c>
      <c r="Q50" s="38">
        <v>3</v>
      </c>
      <c r="R50" s="38" t="s">
        <v>179</v>
      </c>
      <c r="S50" s="48" t="s">
        <v>167</v>
      </c>
    </row>
    <row r="51" spans="1:19" ht="30">
      <c r="A51" s="39" t="s">
        <v>12</v>
      </c>
      <c r="B51" s="40">
        <v>41051</v>
      </c>
      <c r="C51" s="41"/>
      <c r="D51" s="42">
        <v>103164</v>
      </c>
      <c r="E51" s="43">
        <v>20137</v>
      </c>
      <c r="F51" s="43">
        <v>7448</v>
      </c>
      <c r="G51" s="43">
        <v>20267</v>
      </c>
      <c r="H51" s="44" t="s">
        <v>154</v>
      </c>
      <c r="J51" s="39" t="s">
        <v>80</v>
      </c>
      <c r="K51" s="40">
        <v>41051</v>
      </c>
      <c r="L51" s="44">
        <v>45</v>
      </c>
      <c r="M51" s="41"/>
      <c r="N51" s="45">
        <v>42</v>
      </c>
      <c r="O51" s="44">
        <v>0</v>
      </c>
      <c r="P51" s="44">
        <v>0</v>
      </c>
      <c r="Q51" s="44">
        <v>0</v>
      </c>
      <c r="R51" s="44" t="s">
        <v>179</v>
      </c>
      <c r="S51" s="49" t="s">
        <v>167</v>
      </c>
    </row>
    <row r="52" spans="1:19" ht="30">
      <c r="A52" s="33" t="s">
        <v>70</v>
      </c>
      <c r="B52" s="34">
        <v>41058</v>
      </c>
      <c r="C52" s="35"/>
      <c r="D52" s="37">
        <v>995946</v>
      </c>
      <c r="E52" s="36">
        <v>114973</v>
      </c>
      <c r="F52" s="36">
        <v>67888</v>
      </c>
      <c r="G52" s="36">
        <v>172466</v>
      </c>
      <c r="H52" s="38" t="s">
        <v>155</v>
      </c>
      <c r="J52" s="33" t="s">
        <v>12</v>
      </c>
      <c r="K52" s="34">
        <v>41051</v>
      </c>
      <c r="L52" s="38">
        <v>36</v>
      </c>
      <c r="M52" s="35"/>
      <c r="N52" s="46">
        <v>33</v>
      </c>
      <c r="O52" s="38">
        <v>0</v>
      </c>
      <c r="P52" s="38">
        <v>0</v>
      </c>
      <c r="Q52" s="38">
        <v>0</v>
      </c>
      <c r="R52" s="38" t="s">
        <v>169</v>
      </c>
      <c r="S52" s="48" t="s">
        <v>170</v>
      </c>
    </row>
    <row r="53" spans="1:19" ht="30">
      <c r="A53" s="39" t="s">
        <v>13</v>
      </c>
      <c r="B53" s="40">
        <v>41065</v>
      </c>
      <c r="C53" s="41"/>
      <c r="D53" s="42">
        <v>1320954</v>
      </c>
      <c r="E53" s="43">
        <v>87233</v>
      </c>
      <c r="F53" s="43">
        <v>62203</v>
      </c>
      <c r="G53" s="43">
        <v>169055</v>
      </c>
      <c r="H53" s="44" t="s">
        <v>156</v>
      </c>
      <c r="J53" s="39" t="s">
        <v>70</v>
      </c>
      <c r="K53" s="40">
        <v>41058</v>
      </c>
      <c r="L53" s="44">
        <v>155</v>
      </c>
      <c r="M53" s="41"/>
      <c r="N53" s="45">
        <v>97</v>
      </c>
      <c r="O53" s="44">
        <v>8</v>
      </c>
      <c r="P53" s="44">
        <v>4</v>
      </c>
      <c r="Q53" s="44">
        <v>10</v>
      </c>
      <c r="R53" s="44" t="s">
        <v>179</v>
      </c>
      <c r="S53" s="49" t="s">
        <v>170</v>
      </c>
    </row>
    <row r="54" spans="1:19" ht="30">
      <c r="A54" s="33" t="s">
        <v>25</v>
      </c>
      <c r="B54" s="34">
        <v>41065</v>
      </c>
      <c r="C54" s="35"/>
      <c r="D54" s="37">
        <v>184732</v>
      </c>
      <c r="E54" s="36">
        <v>11892</v>
      </c>
      <c r="F54" s="36">
        <v>7094</v>
      </c>
      <c r="G54" s="36">
        <v>23612</v>
      </c>
      <c r="H54" s="38" t="s">
        <v>157</v>
      </c>
      <c r="J54" s="33" t="s">
        <v>13</v>
      </c>
      <c r="K54" s="34">
        <v>41065</v>
      </c>
      <c r="L54" s="38">
        <v>172</v>
      </c>
      <c r="M54" s="35"/>
      <c r="N54" s="46">
        <v>169</v>
      </c>
      <c r="O54" s="38">
        <v>0</v>
      </c>
      <c r="P54" s="38">
        <v>0</v>
      </c>
      <c r="Q54" s="38">
        <v>0</v>
      </c>
      <c r="R54" s="38" t="s">
        <v>172</v>
      </c>
      <c r="S54" s="48" t="s">
        <v>167</v>
      </c>
    </row>
    <row r="55" spans="1:19" ht="30">
      <c r="A55" s="39" t="s">
        <v>83</v>
      </c>
      <c r="B55" s="40">
        <v>41065</v>
      </c>
      <c r="C55" s="41"/>
      <c r="D55" s="42">
        <v>34033</v>
      </c>
      <c r="E55" s="43">
        <v>5916</v>
      </c>
      <c r="F55" s="43">
        <v>2074</v>
      </c>
      <c r="G55" s="43">
        <v>6704</v>
      </c>
      <c r="H55" s="44" t="s">
        <v>158</v>
      </c>
      <c r="J55" s="39" t="s">
        <v>25</v>
      </c>
      <c r="K55" s="40">
        <v>41065</v>
      </c>
      <c r="L55" s="44">
        <v>50</v>
      </c>
      <c r="M55" s="41"/>
      <c r="N55" s="45">
        <v>50</v>
      </c>
      <c r="O55" s="44">
        <v>0</v>
      </c>
      <c r="P55" s="44">
        <v>0</v>
      </c>
      <c r="Q55" s="44">
        <v>0</v>
      </c>
      <c r="R55" s="44" t="s">
        <v>172</v>
      </c>
      <c r="S55" s="49" t="s">
        <v>170</v>
      </c>
    </row>
    <row r="56" spans="1:19" ht="30">
      <c r="A56" s="33" t="s">
        <v>82</v>
      </c>
      <c r="B56" s="34">
        <v>41065</v>
      </c>
      <c r="C56" s="35"/>
      <c r="D56" s="37">
        <v>95690</v>
      </c>
      <c r="E56" s="36">
        <v>12482</v>
      </c>
      <c r="F56" s="36">
        <v>6080</v>
      </c>
      <c r="G56" s="36">
        <v>20119</v>
      </c>
      <c r="H56" s="38" t="s">
        <v>159</v>
      </c>
      <c r="J56" s="33" t="s">
        <v>83</v>
      </c>
      <c r="K56" s="34">
        <v>41065</v>
      </c>
      <c r="L56" s="38">
        <v>28</v>
      </c>
      <c r="M56" s="35"/>
      <c r="N56" s="46">
        <v>25</v>
      </c>
      <c r="O56" s="38">
        <v>0</v>
      </c>
      <c r="P56" s="38">
        <v>0</v>
      </c>
      <c r="Q56" s="38">
        <v>0</v>
      </c>
      <c r="R56" s="38" t="s">
        <v>169</v>
      </c>
      <c r="S56" s="48" t="s">
        <v>167</v>
      </c>
    </row>
    <row r="57" spans="1:19" ht="45">
      <c r="A57" s="39" t="s">
        <v>86</v>
      </c>
      <c r="B57" s="40">
        <v>41065</v>
      </c>
      <c r="C57" s="41"/>
      <c r="D57" s="42">
        <v>67310</v>
      </c>
      <c r="E57" s="43">
        <v>9660</v>
      </c>
      <c r="F57" s="43">
        <v>5367</v>
      </c>
      <c r="G57" s="43">
        <v>9482</v>
      </c>
      <c r="H57" s="44" t="s">
        <v>160</v>
      </c>
      <c r="J57" s="50" t="s">
        <v>82</v>
      </c>
      <c r="K57" s="51">
        <v>41065</v>
      </c>
      <c r="L57" s="52">
        <v>26</v>
      </c>
      <c r="M57" s="53"/>
      <c r="N57" s="52" t="s">
        <v>98</v>
      </c>
      <c r="O57" s="52" t="s">
        <v>98</v>
      </c>
      <c r="P57" s="52" t="s">
        <v>98</v>
      </c>
      <c r="Q57" s="52" t="s">
        <v>98</v>
      </c>
      <c r="R57" s="52" t="s">
        <v>188</v>
      </c>
      <c r="S57" s="54" t="s">
        <v>167</v>
      </c>
    </row>
    <row r="58" spans="1:19" ht="30">
      <c r="A58" s="33" t="s">
        <v>31</v>
      </c>
      <c r="B58" s="34">
        <v>41086</v>
      </c>
      <c r="C58" s="35"/>
      <c r="D58" s="37">
        <v>205609</v>
      </c>
      <c r="E58" s="36">
        <v>3348</v>
      </c>
      <c r="F58" s="36">
        <v>1074</v>
      </c>
      <c r="G58" s="36">
        <v>10384</v>
      </c>
      <c r="H58" s="38" t="s">
        <v>161</v>
      </c>
      <c r="J58" s="33" t="s">
        <v>86</v>
      </c>
      <c r="K58" s="34">
        <v>41065</v>
      </c>
      <c r="L58" s="38">
        <v>23</v>
      </c>
      <c r="M58" s="35"/>
      <c r="N58" s="46">
        <v>20</v>
      </c>
      <c r="O58" s="38">
        <v>0</v>
      </c>
      <c r="P58" s="38">
        <v>0</v>
      </c>
      <c r="Q58" s="38">
        <v>0</v>
      </c>
      <c r="R58" s="38" t="s">
        <v>169</v>
      </c>
      <c r="S58" s="48" t="s">
        <v>167</v>
      </c>
    </row>
    <row r="59" spans="1:19" ht="30">
      <c r="J59" s="39" t="s">
        <v>31</v>
      </c>
      <c r="K59" s="40">
        <v>41086</v>
      </c>
      <c r="L59" s="44">
        <v>40</v>
      </c>
      <c r="M59" s="41"/>
      <c r="N59" s="45">
        <v>40</v>
      </c>
      <c r="O59" s="44">
        <v>0</v>
      </c>
      <c r="P59" s="44">
        <v>0</v>
      </c>
      <c r="Q59" s="44">
        <v>0</v>
      </c>
      <c r="R59" s="44" t="s">
        <v>174</v>
      </c>
      <c r="S59" s="49" t="s">
        <v>170</v>
      </c>
    </row>
    <row r="60" spans="1:19" ht="28">
      <c r="J60" s="33" t="s">
        <v>189</v>
      </c>
      <c r="K60" s="38" t="s">
        <v>98</v>
      </c>
      <c r="L60" s="38">
        <v>0</v>
      </c>
      <c r="M60" s="35"/>
      <c r="N60" s="46">
        <v>63</v>
      </c>
      <c r="O60" s="38">
        <v>0</v>
      </c>
      <c r="P60" s="38">
        <v>0</v>
      </c>
      <c r="Q60" s="38">
        <v>1</v>
      </c>
      <c r="R60" s="38"/>
      <c r="S60" s="48" t="s">
        <v>170</v>
      </c>
    </row>
  </sheetData>
  <phoneticPr fontId="4" type="noConversion"/>
  <hyperlinks>
    <hyperlink ref="A4" r:id="rId1" display="http://www.realclearpolitics.com/epolls/2012/president/ia/iowa_republican_presidential_primary-1588.html" xr:uid="{00000000-0004-0000-0200-000000000000}"/>
    <hyperlink ref="A5" r:id="rId2" display="http://www.realclearpolitics.com/epolls/2012/president/nh/new_hampshire_republican_presidential_primary-1581.html" xr:uid="{00000000-0004-0000-0200-000001000000}"/>
    <hyperlink ref="A6" r:id="rId3" display="http://www.realclearpolitics.com/epolls/2012/president/sc/south_carolina_republican_presidential_primary-1590.html" xr:uid="{00000000-0004-0000-0200-000002000000}"/>
    <hyperlink ref="A7" r:id="rId4" display="http://www.realclearpolitics.com/epolls/2012/president/fl/florida_republican_presidential_primary-1597.html" xr:uid="{00000000-0004-0000-0200-000003000000}"/>
    <hyperlink ref="A8" r:id="rId5" display="http://www.realclearpolitics.com/epolls/2012/president/nv/nevada_republican_presidential_primary-1768.html" xr:uid="{00000000-0004-0000-0200-000004000000}"/>
    <hyperlink ref="A9" r:id="rId6" display="http://www.realclearpolitics.com/epolls/2012/president/mo/missouri_republican_presidential_primary1-3098.html" xr:uid="{00000000-0004-0000-0200-000005000000}"/>
    <hyperlink ref="A10" r:id="rId7" display="http://www.realclearpolitics.com/epolls/2012/president/mn/minnesota_republican_presidential_primary-1747.html" xr:uid="{00000000-0004-0000-0200-000006000000}"/>
    <hyperlink ref="A11" r:id="rId8" display="http://www.realclearpolitics.com/epolls/2012/president/co/colorado_republican_presidential_primary-1591.html" xr:uid="{00000000-0004-0000-0200-000007000000}"/>
    <hyperlink ref="A12" r:id="rId9" display="http://www.realclearpolitics.com/epolls/2012/president/me/maine_republican_presidential_primary-1746.html" xr:uid="{00000000-0004-0000-0200-000008000000}"/>
    <hyperlink ref="A13" r:id="rId10" display="http://www.realclearpolitics.com/epolls/2012/president/mi/michigan_republican_presidential_primary-1589.html" xr:uid="{00000000-0004-0000-0200-000009000000}"/>
    <hyperlink ref="A14" r:id="rId11" display="http://www.realclearpolitics.com/epolls/2012/president/az/arizona_republican_presidential_primary-1622.html" xr:uid="{00000000-0004-0000-0200-00000A000000}"/>
    <hyperlink ref="A15" r:id="rId12" display="http://www.realclearpolitics.com/epolls/2012/president/wy/wyoming_republican_presidential_caucus-3171.html" xr:uid="{00000000-0004-0000-0200-00000B000000}"/>
    <hyperlink ref="A16" r:id="rId13" display="http://www.realclearpolitics.com/epolls/2012/president/wa/washington_republican_presidential_primary-1770.html" xr:uid="{00000000-0004-0000-0200-00000C000000}"/>
    <hyperlink ref="A17" r:id="rId14" display="http://www.realclearpolitics.com/epolls/2012/president/ga/georgia_republican_presidential_primary-1602.html" xr:uid="{00000000-0004-0000-0200-00000D000000}"/>
    <hyperlink ref="A18" r:id="rId15" display="http://www.realclearpolitics.com/epolls/2012/president/oh/ohio_republican_presidential_primary-1600.html" xr:uid="{00000000-0004-0000-0200-00000E000000}"/>
    <hyperlink ref="A19" r:id="rId16" display="http://www.realclearpolitics.com/epolls/2012/president/tn/tennessee_republican_presidential_primary-2043.html" xr:uid="{00000000-0004-0000-0200-00000F000000}"/>
    <hyperlink ref="A20" r:id="rId17" display="http://www.realclearpolitics.com/epolls/2012/president/va/virginia_republican_presidential_primary1-3099.html" xr:uid="{00000000-0004-0000-0200-000010000000}"/>
    <hyperlink ref="A21" r:id="rId18" display="http://www.realclearpolitics.com/epolls/2012/president/ok/oklahoma_republican_presidential_primary-3036.html" xr:uid="{00000000-0004-0000-0200-000011000000}"/>
    <hyperlink ref="A22" r:id="rId19" display="http://www.realclearpolitics.com/epolls/2012/president/ma/massachusetts_republican_presidential_primary-2743.html" xr:uid="{00000000-0004-0000-0200-000012000000}"/>
    <hyperlink ref="A23" r:id="rId20" display="http://www.realclearpolitics.com/epolls/2012/president/id/idaho_republican_presidential_caucus-3177.html" xr:uid="{00000000-0004-0000-0200-000013000000}"/>
    <hyperlink ref="A24" r:id="rId21" display="http://www.realclearpolitics.com/epolls/2012/president/nd/north_dakota_republican_presidential_caucus-3176.html" xr:uid="{00000000-0004-0000-0200-000014000000}"/>
    <hyperlink ref="A25" r:id="rId22" display="http://www.realclearpolitics.com/epolls/2012/president/ak/alaska_republican_presidential_primary-1766.html" xr:uid="{00000000-0004-0000-0200-000015000000}"/>
    <hyperlink ref="A26" r:id="rId23" display="http://www.realclearpolitics.com/epolls/2012/president/vt/vermont_republican_presidential_primary-2862.html" xr:uid="{00000000-0004-0000-0200-000016000000}"/>
    <hyperlink ref="A27" r:id="rId24" display="http://www.realclearpolitics.com/epolls/2012/president/ks/kansas_republican_presidential_caucus-3150.html" xr:uid="{00000000-0004-0000-0200-000017000000}"/>
    <hyperlink ref="A28" r:id="rId25" display="http://elections.nytimes.com/2012/primaries/states/guam" xr:uid="{00000000-0004-0000-0200-000018000000}"/>
    <hyperlink ref="A29" r:id="rId26" display="http://www.realclearpolitics.com/epolls/2012/president/republican_vote_count.html" xr:uid="{00000000-0004-0000-0200-000019000000}"/>
    <hyperlink ref="A30" r:id="rId27" display="http://elections.nytimes.com/2012/primaries/states/northern-marianas-islands" xr:uid="{00000000-0004-0000-0200-00001A000000}"/>
    <hyperlink ref="A31" r:id="rId28" display="http://www.realclearpolitics.com/epolls/2012/president/al/alabama_republican_presidential_primary-1775.html" xr:uid="{00000000-0004-0000-0200-00001B000000}"/>
    <hyperlink ref="A32" r:id="rId29" display="http://www.realclearpolitics.com/epolls/2012/president/ms/mississippi_republican_presidential_primary-2163.html" xr:uid="{00000000-0004-0000-0200-00001C000000}"/>
    <hyperlink ref="A33" r:id="rId30" display="http://www.realclearpolitics.com/epolls/2012/president/hi/hawaii_republican_presidential_primary-2945.html" xr:uid="{00000000-0004-0000-0200-00001D000000}"/>
    <hyperlink ref="A34" r:id="rId31" display="http://www.cnn.com/election/2012/primaries/state/pr" xr:uid="{00000000-0004-0000-0200-00001E000000}"/>
    <hyperlink ref="A35" r:id="rId32" display="http://www.realclearpolitics.com/epolls/2012/president/il/illinois_republican_presidential_primary-1593.html" xr:uid="{00000000-0004-0000-0200-00001F000000}"/>
    <hyperlink ref="A36" r:id="rId33" display="http://www.realclearpolitics.com/epolls/2012/president/la/louisiana_republican_presidential_primary-1738.html" xr:uid="{00000000-0004-0000-0200-000020000000}"/>
    <hyperlink ref="A37" r:id="rId34" display="http://www.realclearpolitics.com/epolls/2012/president/wi/wisconsin_republican_presidential_primary-1601.html" xr:uid="{00000000-0004-0000-0200-000021000000}"/>
    <hyperlink ref="A38" r:id="rId35" display="http://www.realclearpolitics.com/epolls/2012/president/md/maryland_republican_presidential_primary-3156.html" xr:uid="{00000000-0004-0000-0200-000022000000}"/>
    <hyperlink ref="A39" r:id="rId36" display="http://www.realclearpolitics.com/epolls/2012/president/dc/district_of_columbia_republican_presidential_primary-3174.html" xr:uid="{00000000-0004-0000-0200-000023000000}"/>
    <hyperlink ref="A40" r:id="rId37" display="http://www.realclearpolitics.com/epolls/2012/president/ny/new_york_republican_presidential_primary-2250.html" xr:uid="{00000000-0004-0000-0200-000024000000}"/>
    <hyperlink ref="A41" r:id="rId38" display="http://www.realclearpolitics.com/epolls/2012/president/pa/pennsylvania_republican_presidential_primary-1594.html" xr:uid="{00000000-0004-0000-0200-000025000000}"/>
    <hyperlink ref="A42" r:id="rId39" display="http://www.realclearpolitics.com/epolls/2012/president/ct/connecticut_republican_presidential_primary-1744.html" xr:uid="{00000000-0004-0000-0200-000026000000}"/>
    <hyperlink ref="A43" r:id="rId40" display="http://www.realclearpolitics.com/epolls/2012/president/ri/rhode_island_republican_presidential_primary-2067.html" xr:uid="{00000000-0004-0000-0200-000027000000}"/>
    <hyperlink ref="A44" r:id="rId41" display="http://www.realclearpolitics.com/epolls/2012/president/de/delaware_republican_presidential_primary-3172.html" xr:uid="{00000000-0004-0000-0200-000028000000}"/>
    <hyperlink ref="A45" r:id="rId42" display="http://www.realclearpolitics.com/epolls/2012/president/nc/north_carolina_republican_presidential_primary-1769.html" xr:uid="{00000000-0004-0000-0200-000029000000}"/>
    <hyperlink ref="A46" r:id="rId43" display="http://www.realclearpolitics.com/epolls/2012/president/in/indiana_republican_presidential_primary-3164.html" xr:uid="{00000000-0004-0000-0200-00002A000000}"/>
    <hyperlink ref="A47" r:id="rId44" display="http://www.realclearpolitics.com/epolls/2012/president/wv/west_virginia_republican_presidential_primary-1748.html" xr:uid="{00000000-0004-0000-0200-00002B000000}"/>
    <hyperlink ref="A48" r:id="rId45" display="http://www.realclearpolitics.com/epolls/2012/president/ne/nebraska_republican_presidential_primary-2001.html" xr:uid="{00000000-0004-0000-0200-00002C000000}"/>
    <hyperlink ref="A49" r:id="rId46" display="http://www.realclearpolitics.com/epolls/2012/president/or/oregon_republican_presidential_primary-2759.html" xr:uid="{00000000-0004-0000-0200-00002D000000}"/>
    <hyperlink ref="A50" r:id="rId47" display="http://www.realclearpolitics.com/epolls/2012/president/ky/kentucky_republican_presidential_primary-1767.html" xr:uid="{00000000-0004-0000-0200-00002E000000}"/>
    <hyperlink ref="A51" r:id="rId48" display="http://www.realclearpolitics.com/epolls/2012/president/ar/arkansas_republican_presidential_primary-3173.html" xr:uid="{00000000-0004-0000-0200-00002F000000}"/>
    <hyperlink ref="A52" r:id="rId49" display="http://www.realclearpolitics.com/epolls/2012/president/tx/texas_republican_presidential_primary-1598.html" xr:uid="{00000000-0004-0000-0200-000030000000}"/>
    <hyperlink ref="A53" r:id="rId50" display="http://www.realclearpolitics.com/epolls/2012/president/ca/california_republican_presidential_primary-1567.html" xr:uid="{00000000-0004-0000-0200-000031000000}"/>
    <hyperlink ref="A54" r:id="rId51" display="http://www.realclearpolitics.com/epolls/2012/president/nj/new_jersey_republican_presidential_primary-2092.html" xr:uid="{00000000-0004-0000-0200-000032000000}"/>
    <hyperlink ref="A55" r:id="rId52" display="http://www.realclearpolitics.com/epolls/2012/president/sd/south_dakota_republican_presidential_primary-2010.html" xr:uid="{00000000-0004-0000-0200-000033000000}"/>
    <hyperlink ref="A56" r:id="rId53" display="http://www.realclearpolitics.com/epolls/2012/president/mt/montana_republican_presidential_primary-2760.html" xr:uid="{00000000-0004-0000-0200-000034000000}"/>
    <hyperlink ref="A57" r:id="rId54" display="http://www.realclearpolitics.com/epolls/2012/president/nm/new_mexico_republican_presidential_primary-1599.html" xr:uid="{00000000-0004-0000-0200-000035000000}"/>
    <hyperlink ref="A58" r:id="rId55" display="http://www.realclearpolitics.com/epolls/2012/president/ut/utah_republican_presidential_primary-1788.html" xr:uid="{00000000-0004-0000-0200-000036000000}"/>
    <hyperlink ref="J4" r:id="rId56" display="http://www.realclearpolitics.com/epolls/2012/president/ia/iowa_republican_presidential_primary-1588.html" xr:uid="{00000000-0004-0000-0200-000037000000}"/>
    <hyperlink ref="J5" r:id="rId57" display="http://www.realclearpolitics.com/epolls/2012/president/nh/new_hampshire_republican_presidential_primary-1581.html" xr:uid="{00000000-0004-0000-0200-000038000000}"/>
    <hyperlink ref="J6" r:id="rId58" display="http://www.realclearpolitics.com/epolls/2012/president/sc/south_carolina_republican_presidential_primary-1590.html" xr:uid="{00000000-0004-0000-0200-000039000000}"/>
    <hyperlink ref="J7" r:id="rId59" display="http://www.realclearpolitics.com/epolls/2012/president/fl/florida_republican_presidential_primary-1597.html" xr:uid="{00000000-0004-0000-0200-00003A000000}"/>
    <hyperlink ref="J8" r:id="rId60" display="http://www.realclearpolitics.com/epolls/2012/president/nv/nevada_republican_presidential_primary-1768.html" xr:uid="{00000000-0004-0000-0200-00003B000000}"/>
    <hyperlink ref="J9" r:id="rId61" display="http://www.realclearpolitics.com/epolls/2012/president/mn/minnesota_republican_presidential_primary-1747.html" xr:uid="{00000000-0004-0000-0200-00003C000000}"/>
    <hyperlink ref="J10" r:id="rId62" display="http://www.realclearpolitics.com/epolls/2012/president/co/colorado_republican_presidential_primary-1591.html" xr:uid="{00000000-0004-0000-0200-00003D000000}"/>
    <hyperlink ref="J11" r:id="rId63" display="http://www.realclearpolitics.com/epolls/2012/president/me/maine_republican_presidential_primary-1746.html" xr:uid="{00000000-0004-0000-0200-00003E000000}"/>
    <hyperlink ref="J12" r:id="rId64" display="http://www.realclearpolitics.com/epolls/2012/president/mi/michigan_republican_presidential_primary-1589.html" xr:uid="{00000000-0004-0000-0200-00003F000000}"/>
    <hyperlink ref="J13" r:id="rId65" display="http://www.realclearpolitics.com/epolls/2012/president/az/arizona_republican_presidential_primary-1622.html" xr:uid="{00000000-0004-0000-0200-000040000000}"/>
    <hyperlink ref="J14" r:id="rId66" display="http://www.realclearpolitics.com/epolls/2012/president/wy/wyoming_republican_presidential_caucus-3171.html" xr:uid="{00000000-0004-0000-0200-000041000000}"/>
    <hyperlink ref="J15" r:id="rId67" display="http://www.realclearpolitics.com/epolls/2012/president/wa/washington_republican_presidential_primary-1770.html" xr:uid="{00000000-0004-0000-0200-000042000000}"/>
    <hyperlink ref="J16" r:id="rId68" display="http://www.realclearpolitics.com/epolls/2012/president/ga/georgia_republican_presidential_primary-1602.html" xr:uid="{00000000-0004-0000-0200-000043000000}"/>
    <hyperlink ref="J17" r:id="rId69" display="http://www.realclearpolitics.com/epolls/2012/president/oh/ohio_republican_presidential_primary-1600.html" xr:uid="{00000000-0004-0000-0200-000044000000}"/>
    <hyperlink ref="J18" r:id="rId70" display="http://www.realclearpolitics.com/epolls/2012/president/tn/tennessee_republican_presidential_primary-2043.html" xr:uid="{00000000-0004-0000-0200-000045000000}"/>
    <hyperlink ref="J19" r:id="rId71" display="http://www.realclearpolitics.com/epolls/2012/president/va/virginia_republican_presidential_primary1-3099.html" xr:uid="{00000000-0004-0000-0200-000046000000}"/>
    <hyperlink ref="J20" r:id="rId72" display="http://www.realclearpolitics.com/epolls/2012/president/ok/oklahoma_republican_presidential_primary-3036.html" xr:uid="{00000000-0004-0000-0200-000047000000}"/>
    <hyperlink ref="J21" r:id="rId73" display="http://www.realclearpolitics.com/epolls/2012/president/ma/massachusetts_republican_presidential_primary-2743.html" xr:uid="{00000000-0004-0000-0200-000048000000}"/>
    <hyperlink ref="J22" r:id="rId74" display="http://www.realclearpolitics.com/epolls/2012/president/id/idaho_republican_presidential_caucus-3177.html" xr:uid="{00000000-0004-0000-0200-000049000000}"/>
    <hyperlink ref="J23" r:id="rId75" display="http://www.realclearpolitics.com/epolls/2012/president/nd/north_dakota_republican_presidential_caucus-3176.html" xr:uid="{00000000-0004-0000-0200-00004A000000}"/>
    <hyperlink ref="J24" r:id="rId76" display="http://www.realclearpolitics.com/epolls/2012/president/ak/alaska_republican_presidential_primary-1766.html" xr:uid="{00000000-0004-0000-0200-00004B000000}"/>
    <hyperlink ref="J25" r:id="rId77" display="http://www.realclearpolitics.com/epolls/2012/president/vt/vermont_republican_presidential_primary-2862.html" xr:uid="{00000000-0004-0000-0200-00004C000000}"/>
    <hyperlink ref="J26" r:id="rId78" display="http://www.realclearpolitics.com/epolls/2012/president/ks/kansas_republican_presidential_caucus-3150.html" xr:uid="{00000000-0004-0000-0200-00004D000000}"/>
    <hyperlink ref="J27" r:id="rId79" display="http://www.realclearpolitics.com/epolls/2012/president/republican_delegate_count.html" xr:uid="{00000000-0004-0000-0200-00004E000000}"/>
    <hyperlink ref="J28" r:id="rId80" display="http://www.realclearpolitics.com/epolls/2012/president/republican_delegate_count.html" xr:uid="{00000000-0004-0000-0200-00004F000000}"/>
    <hyperlink ref="J29" r:id="rId81" display="http://www.realclearpolitics.com/epolls/2012/president/republican_delegate_count.html" xr:uid="{00000000-0004-0000-0200-000050000000}"/>
    <hyperlink ref="J30" r:id="rId82" display="http://www.realclearpolitics.com/epolls/2012/president/al/alabama_republican_presidential_primary-1775.html" xr:uid="{00000000-0004-0000-0200-000051000000}"/>
    <hyperlink ref="J31" r:id="rId83" display="http://www.realclearpolitics.com/epolls/2012/president/ms/mississippi_republican_presidential_primary-2163.html" xr:uid="{00000000-0004-0000-0200-000052000000}"/>
    <hyperlink ref="J32" r:id="rId84" display="http://www.realclearpolitics.com/epolls/2012/president/hi/hawaii_republican_presidential_primary-2945.html" xr:uid="{00000000-0004-0000-0200-000053000000}"/>
    <hyperlink ref="J33" r:id="rId85" display="http://www.realclearpolitics.com/epolls/2012/president/republican_delegate_count.html" xr:uid="{00000000-0004-0000-0200-000054000000}"/>
    <hyperlink ref="J34" r:id="rId86" display="http://www.realclearpolitics.com/epolls/2012/president/republican_delegate_count.html" xr:uid="{00000000-0004-0000-0200-000055000000}"/>
    <hyperlink ref="J35" r:id="rId87" display="http://www.realclearpolitics.com/epolls/2012/president/il/illinois_republican_presidential_primary-1593.html" xr:uid="{00000000-0004-0000-0200-000056000000}"/>
    <hyperlink ref="J36" r:id="rId88" display="http://www.realclearpolitics.com/epolls/2012/president/la/louisiana_republican_presidential_primary-1738.html" xr:uid="{00000000-0004-0000-0200-000057000000}"/>
    <hyperlink ref="J37" r:id="rId89" display="http://www.realclearpolitics.com/epolls/2012/president/wi/wisconsin_republican_presidential_primary-1601.html" xr:uid="{00000000-0004-0000-0200-000058000000}"/>
    <hyperlink ref="J38" r:id="rId90" display="http://www.realclearpolitics.com/epolls/2012/president/md/maryland_republican_presidential_primary-3156.html" xr:uid="{00000000-0004-0000-0200-000059000000}"/>
    <hyperlink ref="J39" r:id="rId91" display="http://www.realclearpolitics.com/epolls/2012/president/dc/district_of_columbia_republican_presidential_primary-3174.html" xr:uid="{00000000-0004-0000-0200-00005A000000}"/>
    <hyperlink ref="J40" r:id="rId92" display="http://www.realclearpolitics.com/epolls/2012/president/mo/missouri_republican_presidential_primary1-3098.html" xr:uid="{00000000-0004-0000-0200-00005B000000}"/>
    <hyperlink ref="J41" r:id="rId93" display="http://www.realclearpolitics.com/epolls/2012/president/ny/new_york_republican_presidential_primary-2250.html" xr:uid="{00000000-0004-0000-0200-00005C000000}"/>
    <hyperlink ref="J42" r:id="rId94" display="http://www.realclearpolitics.com/epolls/2012/president/pa/pennsylvania_republican_presidential_primary-1594.html" xr:uid="{00000000-0004-0000-0200-00005D000000}"/>
    <hyperlink ref="J43" r:id="rId95" display="http://www.realclearpolitics.com/epolls/2012/president/ct/connecticut_republican_presidential_primary-1744.html" xr:uid="{00000000-0004-0000-0200-00005E000000}"/>
    <hyperlink ref="J44" r:id="rId96" display="http://www.realclearpolitics.com/epolls/2012/president/republican_delegate_count.html" xr:uid="{00000000-0004-0000-0200-00005F000000}"/>
    <hyperlink ref="J45" r:id="rId97" display="http://www.realclearpolitics.com/epolls/2012/president/republican_delegate_count.html" xr:uid="{00000000-0004-0000-0200-000060000000}"/>
    <hyperlink ref="J46" r:id="rId98" display="http://www.realclearpolitics.com/epolls/2012/president/nc/north_carolina_republican_presidential_primary-1769.html" xr:uid="{00000000-0004-0000-0200-000061000000}"/>
    <hyperlink ref="J47" r:id="rId99" display="http://www.realclearpolitics.com/epolls/2012/president/in/indiana_republican_presidential_primary-3164.html" xr:uid="{00000000-0004-0000-0200-000062000000}"/>
    <hyperlink ref="J48" r:id="rId100" display="http://www.realclearpolitics.com/epolls/2012/president/wv/west_virginia_republican_presidential_primary-1748.html" xr:uid="{00000000-0004-0000-0200-000063000000}"/>
    <hyperlink ref="J49" r:id="rId101" display="http://www.realclearpolitics.com/epolls/2012/president/ne/nebraska_republican_presidential_primary-2001.html" xr:uid="{00000000-0004-0000-0200-000064000000}"/>
    <hyperlink ref="J50" r:id="rId102" display="http://www.realclearpolitics.com/epolls/2012/president/or/oregon_republican_presidential_primary-2759.html" xr:uid="{00000000-0004-0000-0200-000065000000}"/>
    <hyperlink ref="J51" r:id="rId103" display="http://www.realclearpolitics.com/epolls/2012/president/ky/kentucky_republican_presidential_primary-1767.html" xr:uid="{00000000-0004-0000-0200-000066000000}"/>
    <hyperlink ref="J52" r:id="rId104" display="http://www.realclearpolitics.com/epolls/2012/president/ar/arkansas_republican_presidential_primary-3173.html" xr:uid="{00000000-0004-0000-0200-000067000000}"/>
    <hyperlink ref="J53" r:id="rId105" display="http://www.realclearpolitics.com/epolls/2012/president/tx/texas_republican_presidential_primary-1598.html" xr:uid="{00000000-0004-0000-0200-000068000000}"/>
    <hyperlink ref="J54" r:id="rId106" display="http://www.realclearpolitics.com/epolls/2012/president/ca/california_republican_presidential_primary-1567.html" xr:uid="{00000000-0004-0000-0200-000069000000}"/>
    <hyperlink ref="J55" r:id="rId107" display="http://www.realclearpolitics.com/epolls/2012/president/nj/new_jersey_republican_presidential_primary-2092.html" xr:uid="{00000000-0004-0000-0200-00006A000000}"/>
    <hyperlink ref="J56" r:id="rId108" display="http://www.realclearpolitics.com/epolls/2012/president/sd/south_dakota_republican_presidential_primary-2010.html" xr:uid="{00000000-0004-0000-0200-00006B000000}"/>
    <hyperlink ref="J57" r:id="rId109" display="http://www.realclearpolitics.com/epolls/2012/president/mt/montana_republican_presidential_primary-2760.html" xr:uid="{00000000-0004-0000-0200-00006C000000}"/>
    <hyperlink ref="J58" r:id="rId110" display="http://www.realclearpolitics.com/epolls/2012/president/nm/new_mexico_republican_presidential_primary-1599.html" xr:uid="{00000000-0004-0000-0200-00006D000000}"/>
    <hyperlink ref="J59" r:id="rId111" display="http://www.realclearpolitics.com/epolls/2012/president/ut/utah_republican_presidential_primary-1788.html" xr:uid="{00000000-0004-0000-0200-00006E000000}"/>
    <hyperlink ref="J60" r:id="rId112" display="http://www.realclearpolitics.com/epolls/2012/president/republican_delegate_count.html" xr:uid="{00000000-0004-0000-0200-00006F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3"/>
  <sheetViews>
    <sheetView workbookViewId="0"/>
  </sheetViews>
  <sheetFormatPr baseColWidth="10" defaultRowHeight="13"/>
  <cols>
    <col min="1" max="1" width="28" customWidth="1"/>
    <col min="5" max="5" width="21.33203125" customWidth="1"/>
    <col min="7" max="7" width="17.1640625" customWidth="1"/>
  </cols>
  <sheetData>
    <row r="1" spans="1:21">
      <c r="A1" t="s">
        <v>364</v>
      </c>
      <c r="G1" t="s">
        <v>363</v>
      </c>
      <c r="O1" t="s">
        <v>373</v>
      </c>
      <c r="T1" t="s">
        <v>374</v>
      </c>
    </row>
    <row r="2" spans="1:21" ht="15" thickBot="1">
      <c r="A2" s="56" t="s">
        <v>38</v>
      </c>
      <c r="B2" s="56" t="s">
        <v>93</v>
      </c>
      <c r="C2" s="57" t="s">
        <v>40</v>
      </c>
      <c r="D2" s="57" t="s">
        <v>276</v>
      </c>
      <c r="E2" s="57" t="s">
        <v>96</v>
      </c>
      <c r="G2" s="109" t="s">
        <v>38</v>
      </c>
      <c r="H2" s="109" t="s">
        <v>93</v>
      </c>
      <c r="I2" s="111" t="s">
        <v>162</v>
      </c>
      <c r="J2" s="111" t="s">
        <v>40</v>
      </c>
      <c r="K2" s="111" t="s">
        <v>276</v>
      </c>
      <c r="L2" s="67" t="s">
        <v>231</v>
      </c>
      <c r="M2" s="67" t="s">
        <v>233</v>
      </c>
      <c r="O2" s="111" t="s">
        <v>40</v>
      </c>
      <c r="P2" s="111" t="s">
        <v>276</v>
      </c>
      <c r="Q2" s="111" t="s">
        <v>40</v>
      </c>
      <c r="R2" s="111" t="s">
        <v>276</v>
      </c>
      <c r="T2" s="111" t="s">
        <v>40</v>
      </c>
      <c r="U2" s="111" t="s">
        <v>276</v>
      </c>
    </row>
    <row r="3" spans="1:21" ht="16" thickTop="1" thickBot="1">
      <c r="A3" s="59" t="s">
        <v>165</v>
      </c>
      <c r="B3" s="58" t="s">
        <v>98</v>
      </c>
      <c r="C3" s="83">
        <v>15805136</v>
      </c>
      <c r="D3" s="82">
        <v>12029699</v>
      </c>
      <c r="E3" s="84" t="s">
        <v>422</v>
      </c>
      <c r="G3" s="110"/>
      <c r="H3" s="110"/>
      <c r="I3" s="112"/>
      <c r="J3" s="112"/>
      <c r="K3" s="112"/>
      <c r="L3" s="57" t="s">
        <v>232</v>
      </c>
      <c r="M3" s="57" t="s">
        <v>167</v>
      </c>
      <c r="O3" s="112"/>
      <c r="P3" s="112"/>
      <c r="Q3" s="112"/>
      <c r="R3" s="112"/>
      <c r="T3" s="112"/>
      <c r="U3" s="112"/>
    </row>
    <row r="4" spans="1:21" ht="29" thickBot="1">
      <c r="A4" s="61" t="s">
        <v>0</v>
      </c>
      <c r="B4" s="62">
        <v>42401</v>
      </c>
      <c r="C4" s="66"/>
      <c r="D4" s="65"/>
      <c r="E4" s="65"/>
      <c r="G4" s="85" t="s">
        <v>303</v>
      </c>
      <c r="H4" s="85" t="s">
        <v>98</v>
      </c>
      <c r="I4" s="86">
        <v>4763</v>
      </c>
      <c r="J4" s="87">
        <v>2806</v>
      </c>
      <c r="K4" s="86">
        <v>1880</v>
      </c>
      <c r="L4" s="86" t="s">
        <v>98</v>
      </c>
      <c r="M4" s="86" t="s">
        <v>98</v>
      </c>
    </row>
    <row r="5" spans="1:21" ht="15" thickTop="1">
      <c r="A5" s="61" t="s">
        <v>2</v>
      </c>
      <c r="B5" s="62">
        <v>42409</v>
      </c>
      <c r="C5" s="63">
        <v>95252</v>
      </c>
      <c r="D5" s="64">
        <v>151584</v>
      </c>
      <c r="E5" s="65" t="s">
        <v>277</v>
      </c>
      <c r="G5" s="68" t="s">
        <v>304</v>
      </c>
      <c r="H5" s="68" t="s">
        <v>98</v>
      </c>
      <c r="I5" s="69">
        <v>4051</v>
      </c>
      <c r="J5" s="70">
        <v>2219</v>
      </c>
      <c r="K5" s="69">
        <v>1832</v>
      </c>
      <c r="L5" s="69"/>
      <c r="M5" s="69"/>
    </row>
    <row r="6" spans="1:21" ht="15" thickBot="1">
      <c r="A6" s="61" t="s">
        <v>5</v>
      </c>
      <c r="B6" s="62">
        <v>42420</v>
      </c>
      <c r="C6" s="66"/>
      <c r="D6" s="65"/>
      <c r="E6" s="65"/>
      <c r="G6" s="71" t="s">
        <v>305</v>
      </c>
      <c r="H6" s="71" t="s">
        <v>98</v>
      </c>
      <c r="I6" s="72">
        <v>-712</v>
      </c>
      <c r="J6" s="72">
        <v>587</v>
      </c>
      <c r="K6" s="72">
        <v>48</v>
      </c>
      <c r="L6" s="72"/>
    </row>
    <row r="7" spans="1:21" ht="15" thickTop="1">
      <c r="A7" s="61" t="s">
        <v>278</v>
      </c>
      <c r="B7" s="62">
        <v>42427</v>
      </c>
      <c r="C7" s="64">
        <v>271514</v>
      </c>
      <c r="D7" s="63">
        <v>95977</v>
      </c>
      <c r="E7" s="65" t="s">
        <v>279</v>
      </c>
      <c r="F7">
        <v>1</v>
      </c>
      <c r="G7" s="61" t="s">
        <v>0</v>
      </c>
      <c r="H7" s="62">
        <v>42401</v>
      </c>
      <c r="I7" s="65" t="s">
        <v>306</v>
      </c>
      <c r="J7" s="66">
        <v>23</v>
      </c>
      <c r="K7" s="65">
        <v>21</v>
      </c>
      <c r="L7" s="65" t="s">
        <v>230</v>
      </c>
      <c r="M7" s="65" t="s">
        <v>307</v>
      </c>
      <c r="O7">
        <f>44</f>
        <v>44</v>
      </c>
      <c r="Q7">
        <f>O7</f>
        <v>44</v>
      </c>
      <c r="R7">
        <f>P7</f>
        <v>0</v>
      </c>
      <c r="T7">
        <f>J7</f>
        <v>23</v>
      </c>
      <c r="U7">
        <f>K7</f>
        <v>21</v>
      </c>
    </row>
    <row r="8" spans="1:21" ht="14">
      <c r="A8" s="60" t="s">
        <v>9</v>
      </c>
      <c r="B8" s="62">
        <v>42430</v>
      </c>
      <c r="C8" s="64">
        <v>309928</v>
      </c>
      <c r="D8" s="63">
        <v>76399</v>
      </c>
      <c r="E8" s="65" t="s">
        <v>280</v>
      </c>
      <c r="F8">
        <v>2</v>
      </c>
      <c r="G8" s="61" t="s">
        <v>2</v>
      </c>
      <c r="H8" s="62">
        <v>42409</v>
      </c>
      <c r="I8" s="65" t="s">
        <v>308</v>
      </c>
      <c r="J8" s="65">
        <v>9</v>
      </c>
      <c r="K8" s="66">
        <v>15</v>
      </c>
      <c r="L8" s="65" t="s">
        <v>236</v>
      </c>
      <c r="M8" s="65" t="s">
        <v>309</v>
      </c>
      <c r="P8">
        <v>24</v>
      </c>
      <c r="Q8">
        <f>O8+Q7</f>
        <v>44</v>
      </c>
      <c r="R8">
        <f>P8+R7</f>
        <v>24</v>
      </c>
      <c r="T8">
        <f>J8+T7</f>
        <v>32</v>
      </c>
      <c r="U8">
        <f>K8+U7</f>
        <v>36</v>
      </c>
    </row>
    <row r="9" spans="1:21" ht="14">
      <c r="A9" s="60" t="s">
        <v>185</v>
      </c>
      <c r="B9" s="62">
        <v>42430</v>
      </c>
      <c r="C9" s="66"/>
      <c r="D9" s="65"/>
      <c r="E9" s="65"/>
      <c r="F9">
        <v>3</v>
      </c>
      <c r="G9" s="61" t="s">
        <v>5</v>
      </c>
      <c r="H9" s="62">
        <v>42420</v>
      </c>
      <c r="I9" s="65" t="s">
        <v>310</v>
      </c>
      <c r="J9" s="66">
        <v>20</v>
      </c>
      <c r="K9" s="65">
        <v>15</v>
      </c>
      <c r="L9" s="65" t="s">
        <v>230</v>
      </c>
      <c r="M9" s="65" t="s">
        <v>167</v>
      </c>
      <c r="O9">
        <v>35</v>
      </c>
      <c r="Q9">
        <f t="shared" ref="Q9:Q43" si="0">O9+Q8</f>
        <v>79</v>
      </c>
      <c r="R9">
        <f t="shared" ref="R9:R43" si="1">P9+R8</f>
        <v>24</v>
      </c>
      <c r="T9">
        <f>J9+T8</f>
        <v>52</v>
      </c>
      <c r="U9">
        <f t="shared" ref="U9:U43" si="2">K9+U8</f>
        <v>51</v>
      </c>
    </row>
    <row r="10" spans="1:21" ht="14">
      <c r="A10" s="61" t="s">
        <v>12</v>
      </c>
      <c r="B10" s="62">
        <v>42430</v>
      </c>
      <c r="C10" s="64">
        <v>144580</v>
      </c>
      <c r="D10" s="63">
        <v>64868</v>
      </c>
      <c r="E10" s="65" t="s">
        <v>281</v>
      </c>
      <c r="F10">
        <v>4</v>
      </c>
      <c r="G10" s="61" t="s">
        <v>278</v>
      </c>
      <c r="H10" s="62">
        <v>42427</v>
      </c>
      <c r="I10" s="65" t="s">
        <v>311</v>
      </c>
      <c r="J10" s="66">
        <v>39</v>
      </c>
      <c r="K10" s="65">
        <v>14</v>
      </c>
      <c r="L10" s="65" t="s">
        <v>236</v>
      </c>
      <c r="M10" s="65" t="s">
        <v>170</v>
      </c>
      <c r="O10">
        <v>53</v>
      </c>
      <c r="Q10">
        <f t="shared" si="0"/>
        <v>132</v>
      </c>
      <c r="R10">
        <f t="shared" si="1"/>
        <v>24</v>
      </c>
      <c r="T10">
        <f>J10+T9</f>
        <v>91</v>
      </c>
      <c r="U10">
        <f t="shared" si="2"/>
        <v>65</v>
      </c>
    </row>
    <row r="11" spans="1:21" ht="14">
      <c r="A11" s="61" t="s">
        <v>14</v>
      </c>
      <c r="B11" s="62">
        <v>42430</v>
      </c>
      <c r="C11" s="63">
        <v>49314</v>
      </c>
      <c r="D11" s="64">
        <v>72115</v>
      </c>
      <c r="E11" s="65" t="s">
        <v>282</v>
      </c>
      <c r="F11">
        <v>5</v>
      </c>
      <c r="G11" s="61" t="s">
        <v>62</v>
      </c>
      <c r="H11" s="62">
        <v>42430</v>
      </c>
      <c r="I11" s="65" t="s">
        <v>324</v>
      </c>
      <c r="J11" s="66">
        <v>62</v>
      </c>
      <c r="K11" s="65">
        <v>33</v>
      </c>
      <c r="L11" s="65" t="s">
        <v>236</v>
      </c>
      <c r="M11" s="65" t="s">
        <v>170</v>
      </c>
      <c r="O11">
        <v>95</v>
      </c>
      <c r="Q11">
        <f t="shared" si="0"/>
        <v>227</v>
      </c>
      <c r="R11">
        <f t="shared" si="1"/>
        <v>24</v>
      </c>
      <c r="T11">
        <f t="shared" ref="T11:T43" si="3">J11+T10</f>
        <v>153</v>
      </c>
      <c r="U11">
        <f t="shared" si="2"/>
        <v>98</v>
      </c>
    </row>
    <row r="12" spans="1:21" ht="14">
      <c r="A12" s="60" t="s">
        <v>283</v>
      </c>
      <c r="B12" s="60" t="s">
        <v>284</v>
      </c>
      <c r="C12" s="66"/>
      <c r="D12" s="65"/>
      <c r="E12" s="65"/>
      <c r="F12">
        <v>6</v>
      </c>
      <c r="G12" s="60" t="s">
        <v>73</v>
      </c>
      <c r="H12" s="62">
        <v>42430</v>
      </c>
      <c r="I12" s="65" t="s">
        <v>323</v>
      </c>
      <c r="J12" s="65">
        <v>0</v>
      </c>
      <c r="K12" s="66">
        <v>16</v>
      </c>
      <c r="L12" s="65" t="s">
        <v>236</v>
      </c>
      <c r="M12" s="65" t="s">
        <v>170</v>
      </c>
      <c r="P12">
        <v>16</v>
      </c>
      <c r="Q12">
        <f t="shared" si="0"/>
        <v>227</v>
      </c>
      <c r="R12">
        <f t="shared" si="1"/>
        <v>40</v>
      </c>
      <c r="T12">
        <f t="shared" si="3"/>
        <v>153</v>
      </c>
      <c r="U12">
        <f t="shared" si="2"/>
        <v>114</v>
      </c>
    </row>
    <row r="13" spans="1:21" ht="14">
      <c r="A13" s="61" t="s">
        <v>17</v>
      </c>
      <c r="B13" s="62">
        <v>42430</v>
      </c>
      <c r="C13" s="64">
        <v>543008</v>
      </c>
      <c r="D13" s="63">
        <v>214332</v>
      </c>
      <c r="E13" s="65" t="s">
        <v>285</v>
      </c>
      <c r="F13">
        <v>7</v>
      </c>
      <c r="G13" s="61" t="s">
        <v>70</v>
      </c>
      <c r="H13" s="62">
        <v>42430</v>
      </c>
      <c r="I13" s="65" t="s">
        <v>322</v>
      </c>
      <c r="J13" s="66">
        <v>147</v>
      </c>
      <c r="K13" s="65">
        <v>75</v>
      </c>
      <c r="L13" s="65" t="s">
        <v>236</v>
      </c>
      <c r="M13" s="65" t="s">
        <v>170</v>
      </c>
      <c r="O13">
        <v>222</v>
      </c>
      <c r="Q13">
        <f t="shared" si="0"/>
        <v>449</v>
      </c>
      <c r="R13">
        <f t="shared" si="1"/>
        <v>40</v>
      </c>
      <c r="T13">
        <f t="shared" si="3"/>
        <v>300</v>
      </c>
      <c r="U13">
        <f t="shared" si="2"/>
        <v>189</v>
      </c>
    </row>
    <row r="14" spans="1:21" ht="14">
      <c r="A14" s="61" t="s">
        <v>21</v>
      </c>
      <c r="B14" s="62">
        <v>42430</v>
      </c>
      <c r="C14" s="64">
        <v>603784</v>
      </c>
      <c r="D14" s="63">
        <v>586716</v>
      </c>
      <c r="E14" s="65" t="s">
        <v>286</v>
      </c>
      <c r="F14">
        <v>8</v>
      </c>
      <c r="G14" s="61" t="s">
        <v>30</v>
      </c>
      <c r="H14" s="62">
        <v>42430</v>
      </c>
      <c r="I14" s="65" t="s">
        <v>321</v>
      </c>
      <c r="J14" s="66">
        <v>44</v>
      </c>
      <c r="K14" s="65">
        <v>23</v>
      </c>
      <c r="L14" s="65" t="s">
        <v>236</v>
      </c>
      <c r="M14" s="65" t="s">
        <v>170</v>
      </c>
      <c r="O14">
        <v>67</v>
      </c>
      <c r="Q14">
        <f t="shared" si="0"/>
        <v>516</v>
      </c>
      <c r="R14">
        <f t="shared" si="1"/>
        <v>40</v>
      </c>
      <c r="T14">
        <f t="shared" si="3"/>
        <v>344</v>
      </c>
      <c r="U14">
        <f t="shared" si="2"/>
        <v>212</v>
      </c>
    </row>
    <row r="15" spans="1:21" ht="14">
      <c r="A15" s="61" t="s">
        <v>22</v>
      </c>
      <c r="B15" s="62">
        <v>42430</v>
      </c>
      <c r="C15" s="63">
        <v>73510</v>
      </c>
      <c r="D15" s="64">
        <v>118135</v>
      </c>
      <c r="E15" s="65" t="s">
        <v>287</v>
      </c>
      <c r="F15">
        <v>9</v>
      </c>
      <c r="G15" s="61" t="s">
        <v>29</v>
      </c>
      <c r="H15" s="62">
        <v>42430</v>
      </c>
      <c r="I15" s="65" t="s">
        <v>320</v>
      </c>
      <c r="J15" s="65">
        <v>17</v>
      </c>
      <c r="K15" s="66">
        <v>21</v>
      </c>
      <c r="L15" s="65" t="s">
        <v>236</v>
      </c>
      <c r="M15" s="65" t="s">
        <v>309</v>
      </c>
      <c r="P15">
        <v>38</v>
      </c>
      <c r="Q15">
        <f t="shared" si="0"/>
        <v>516</v>
      </c>
      <c r="R15">
        <f t="shared" si="1"/>
        <v>78</v>
      </c>
      <c r="T15">
        <f t="shared" si="3"/>
        <v>361</v>
      </c>
      <c r="U15">
        <f t="shared" si="2"/>
        <v>233</v>
      </c>
    </row>
    <row r="16" spans="1:21" ht="14">
      <c r="A16" s="61" t="s">
        <v>29</v>
      </c>
      <c r="B16" s="62">
        <v>42430</v>
      </c>
      <c r="C16" s="63">
        <v>139338</v>
      </c>
      <c r="D16" s="64">
        <v>174054</v>
      </c>
      <c r="E16" s="65" t="s">
        <v>288</v>
      </c>
      <c r="F16">
        <v>10</v>
      </c>
      <c r="G16" s="61" t="s">
        <v>22</v>
      </c>
      <c r="H16" s="62">
        <v>42430</v>
      </c>
      <c r="I16" s="65" t="s">
        <v>319</v>
      </c>
      <c r="J16" s="65">
        <v>31</v>
      </c>
      <c r="K16" s="66">
        <v>46</v>
      </c>
      <c r="L16" s="65" t="s">
        <v>230</v>
      </c>
      <c r="M16" s="65" t="s">
        <v>170</v>
      </c>
      <c r="P16">
        <v>77</v>
      </c>
      <c r="Q16">
        <f t="shared" si="0"/>
        <v>516</v>
      </c>
      <c r="R16">
        <f t="shared" si="1"/>
        <v>155</v>
      </c>
      <c r="T16">
        <f t="shared" si="3"/>
        <v>392</v>
      </c>
      <c r="U16">
        <f t="shared" si="2"/>
        <v>279</v>
      </c>
    </row>
    <row r="17" spans="1:21" ht="14">
      <c r="A17" s="61" t="s">
        <v>30</v>
      </c>
      <c r="B17" s="62">
        <v>42430</v>
      </c>
      <c r="C17" s="64">
        <v>245304</v>
      </c>
      <c r="D17" s="63">
        <v>120333</v>
      </c>
      <c r="E17" s="65" t="s">
        <v>289</v>
      </c>
      <c r="F17">
        <v>11</v>
      </c>
      <c r="G17" s="61" t="s">
        <v>21</v>
      </c>
      <c r="H17" s="62">
        <v>42430</v>
      </c>
      <c r="I17" s="65" t="s">
        <v>318</v>
      </c>
      <c r="J17" s="66">
        <v>46</v>
      </c>
      <c r="K17" s="65">
        <v>45</v>
      </c>
      <c r="L17" s="65" t="s">
        <v>236</v>
      </c>
      <c r="M17" s="65" t="s">
        <v>309</v>
      </c>
      <c r="O17">
        <v>91</v>
      </c>
      <c r="Q17">
        <f t="shared" si="0"/>
        <v>607</v>
      </c>
      <c r="R17">
        <f t="shared" si="1"/>
        <v>155</v>
      </c>
      <c r="T17">
        <f t="shared" si="3"/>
        <v>438</v>
      </c>
      <c r="U17">
        <f t="shared" si="2"/>
        <v>324</v>
      </c>
    </row>
    <row r="18" spans="1:21" ht="14">
      <c r="A18" s="61" t="s">
        <v>70</v>
      </c>
      <c r="B18" s="62">
        <v>42430</v>
      </c>
      <c r="C18" s="64">
        <v>935080</v>
      </c>
      <c r="D18" s="63">
        <v>475561</v>
      </c>
      <c r="E18" s="65" t="s">
        <v>290</v>
      </c>
      <c r="F18">
        <v>12</v>
      </c>
      <c r="G18" s="61" t="s">
        <v>17</v>
      </c>
      <c r="H18" s="62">
        <v>42430</v>
      </c>
      <c r="I18" s="65" t="s">
        <v>317</v>
      </c>
      <c r="J18" s="66">
        <v>73</v>
      </c>
      <c r="K18" s="65">
        <v>29</v>
      </c>
      <c r="L18" s="65" t="s">
        <v>236</v>
      </c>
      <c r="M18" s="65" t="s">
        <v>170</v>
      </c>
      <c r="O18">
        <v>102</v>
      </c>
      <c r="Q18">
        <f t="shared" si="0"/>
        <v>709</v>
      </c>
      <c r="R18">
        <f t="shared" si="1"/>
        <v>155</v>
      </c>
      <c r="T18">
        <f t="shared" si="3"/>
        <v>511</v>
      </c>
      <c r="U18">
        <f t="shared" si="2"/>
        <v>353</v>
      </c>
    </row>
    <row r="19" spans="1:21" ht="14">
      <c r="A19" s="60" t="s">
        <v>73</v>
      </c>
      <c r="B19" s="62">
        <v>42430</v>
      </c>
      <c r="C19" s="63">
        <v>18335</v>
      </c>
      <c r="D19" s="64">
        <v>115863</v>
      </c>
      <c r="E19" s="65" t="s">
        <v>291</v>
      </c>
      <c r="F19">
        <v>13</v>
      </c>
      <c r="G19" s="60" t="s">
        <v>283</v>
      </c>
      <c r="H19" s="60" t="s">
        <v>284</v>
      </c>
      <c r="I19" s="65" t="s">
        <v>316</v>
      </c>
      <c r="J19" s="65">
        <v>4</v>
      </c>
      <c r="K19" s="66">
        <v>9</v>
      </c>
      <c r="L19" s="65" t="s">
        <v>236</v>
      </c>
      <c r="M19" s="65" t="s">
        <v>167</v>
      </c>
      <c r="P19">
        <v>13</v>
      </c>
      <c r="Q19">
        <f t="shared" si="0"/>
        <v>709</v>
      </c>
      <c r="R19">
        <f t="shared" si="1"/>
        <v>168</v>
      </c>
      <c r="T19">
        <f t="shared" si="3"/>
        <v>515</v>
      </c>
      <c r="U19">
        <f t="shared" si="2"/>
        <v>362</v>
      </c>
    </row>
    <row r="20" spans="1:21" ht="14">
      <c r="A20" s="61" t="s">
        <v>62</v>
      </c>
      <c r="B20" s="62">
        <v>42430</v>
      </c>
      <c r="C20" s="64">
        <v>503358</v>
      </c>
      <c r="D20" s="63">
        <v>275507</v>
      </c>
      <c r="E20" s="65" t="s">
        <v>292</v>
      </c>
      <c r="F20">
        <v>14</v>
      </c>
      <c r="G20" s="61" t="s">
        <v>14</v>
      </c>
      <c r="H20" s="62">
        <v>42430</v>
      </c>
      <c r="I20" s="65" t="s">
        <v>315</v>
      </c>
      <c r="J20" s="65">
        <v>25</v>
      </c>
      <c r="K20" s="66">
        <v>41</v>
      </c>
      <c r="L20" s="65" t="s">
        <v>230</v>
      </c>
      <c r="M20" s="65" t="s">
        <v>167</v>
      </c>
      <c r="P20">
        <v>66</v>
      </c>
      <c r="Q20">
        <f t="shared" si="0"/>
        <v>709</v>
      </c>
      <c r="R20">
        <f t="shared" si="1"/>
        <v>234</v>
      </c>
      <c r="T20">
        <f t="shared" si="3"/>
        <v>540</v>
      </c>
      <c r="U20">
        <f t="shared" si="2"/>
        <v>403</v>
      </c>
    </row>
    <row r="21" spans="1:21" ht="14">
      <c r="A21" s="61" t="s">
        <v>34</v>
      </c>
      <c r="B21" s="62">
        <v>42434</v>
      </c>
      <c r="C21" s="64">
        <v>221615</v>
      </c>
      <c r="D21" s="63">
        <v>72240</v>
      </c>
      <c r="E21" s="65" t="s">
        <v>293</v>
      </c>
      <c r="F21">
        <v>15</v>
      </c>
      <c r="G21" s="61" t="s">
        <v>12</v>
      </c>
      <c r="H21" s="62">
        <v>42430</v>
      </c>
      <c r="I21" s="65" t="s">
        <v>314</v>
      </c>
      <c r="J21" s="66">
        <v>22</v>
      </c>
      <c r="K21" s="65">
        <v>10</v>
      </c>
      <c r="L21" s="65" t="s">
        <v>236</v>
      </c>
      <c r="M21" s="65" t="s">
        <v>170</v>
      </c>
      <c r="O21">
        <v>32</v>
      </c>
      <c r="Q21">
        <f t="shared" si="0"/>
        <v>741</v>
      </c>
      <c r="R21">
        <f t="shared" si="1"/>
        <v>234</v>
      </c>
      <c r="T21">
        <f t="shared" si="3"/>
        <v>562</v>
      </c>
      <c r="U21">
        <f t="shared" si="2"/>
        <v>413</v>
      </c>
    </row>
    <row r="22" spans="1:21" ht="14">
      <c r="A22" s="60" t="s">
        <v>84</v>
      </c>
      <c r="B22" s="62">
        <v>42434</v>
      </c>
      <c r="C22" s="63">
        <v>14340</v>
      </c>
      <c r="D22" s="64">
        <v>19120</v>
      </c>
      <c r="E22" s="65" t="s">
        <v>294</v>
      </c>
      <c r="F22">
        <v>16</v>
      </c>
      <c r="G22" s="60" t="s">
        <v>185</v>
      </c>
      <c r="H22" s="62">
        <v>42430</v>
      </c>
      <c r="I22" s="65" t="s">
        <v>313</v>
      </c>
      <c r="J22" s="66">
        <v>4</v>
      </c>
      <c r="K22" s="65">
        <v>2</v>
      </c>
      <c r="L22" s="65" t="s">
        <v>230</v>
      </c>
      <c r="M22" s="65" t="s">
        <v>167</v>
      </c>
      <c r="O22">
        <v>6</v>
      </c>
      <c r="Q22">
        <f t="shared" si="0"/>
        <v>747</v>
      </c>
      <c r="R22">
        <f t="shared" si="1"/>
        <v>234</v>
      </c>
      <c r="T22">
        <f t="shared" si="3"/>
        <v>566</v>
      </c>
      <c r="U22">
        <f t="shared" si="2"/>
        <v>415</v>
      </c>
    </row>
    <row r="23" spans="1:21" ht="14">
      <c r="A23" s="60" t="s">
        <v>125</v>
      </c>
      <c r="B23" s="62">
        <v>42434</v>
      </c>
      <c r="C23" s="63">
        <v>12593</v>
      </c>
      <c r="D23" s="64">
        <v>26450</v>
      </c>
      <c r="E23" s="65" t="s">
        <v>295</v>
      </c>
      <c r="F23">
        <v>17</v>
      </c>
      <c r="G23" s="60" t="s">
        <v>9</v>
      </c>
      <c r="H23" s="62">
        <v>42430</v>
      </c>
      <c r="I23" s="65" t="s">
        <v>312</v>
      </c>
      <c r="J23" s="66">
        <v>44</v>
      </c>
      <c r="K23" s="65">
        <v>9</v>
      </c>
      <c r="L23" s="65" t="s">
        <v>236</v>
      </c>
      <c r="M23" s="65" t="s">
        <v>170</v>
      </c>
      <c r="O23">
        <v>53</v>
      </c>
      <c r="Q23">
        <f t="shared" si="0"/>
        <v>800</v>
      </c>
      <c r="R23">
        <f t="shared" si="1"/>
        <v>234</v>
      </c>
      <c r="T23">
        <f t="shared" si="3"/>
        <v>610</v>
      </c>
      <c r="U23">
        <f t="shared" si="2"/>
        <v>424</v>
      </c>
    </row>
    <row r="24" spans="1:21" ht="14">
      <c r="A24" s="60" t="s">
        <v>109</v>
      </c>
      <c r="B24" s="62">
        <v>42435</v>
      </c>
      <c r="C24" s="66"/>
      <c r="D24" s="65"/>
      <c r="E24" s="65"/>
      <c r="F24">
        <v>18</v>
      </c>
      <c r="G24" s="60" t="s">
        <v>125</v>
      </c>
      <c r="H24" s="62">
        <v>42434</v>
      </c>
      <c r="I24" s="65" t="s">
        <v>327</v>
      </c>
      <c r="J24" s="65">
        <v>10</v>
      </c>
      <c r="K24" s="66">
        <v>23</v>
      </c>
      <c r="L24" s="65" t="s">
        <v>230</v>
      </c>
      <c r="M24" s="65" t="s">
        <v>167</v>
      </c>
      <c r="P24">
        <v>33</v>
      </c>
      <c r="Q24">
        <f t="shared" si="0"/>
        <v>800</v>
      </c>
      <c r="R24">
        <f t="shared" si="1"/>
        <v>267</v>
      </c>
      <c r="T24">
        <f t="shared" si="3"/>
        <v>620</v>
      </c>
      <c r="U24">
        <f t="shared" si="2"/>
        <v>447</v>
      </c>
    </row>
    <row r="25" spans="1:21" ht="14">
      <c r="A25" s="60" t="s">
        <v>75</v>
      </c>
      <c r="B25" s="62">
        <v>42437</v>
      </c>
      <c r="C25" s="64">
        <v>182447</v>
      </c>
      <c r="D25" s="63">
        <v>36348</v>
      </c>
      <c r="E25" s="65" t="s">
        <v>296</v>
      </c>
      <c r="F25">
        <v>19</v>
      </c>
      <c r="G25" s="60" t="s">
        <v>84</v>
      </c>
      <c r="H25" s="62">
        <v>42434</v>
      </c>
      <c r="I25" s="65" t="s">
        <v>326</v>
      </c>
      <c r="J25" s="65">
        <v>10</v>
      </c>
      <c r="K25" s="66">
        <v>15</v>
      </c>
      <c r="L25" s="65" t="s">
        <v>230</v>
      </c>
      <c r="M25" s="65" t="s">
        <v>167</v>
      </c>
      <c r="P25">
        <v>25</v>
      </c>
      <c r="Q25">
        <f t="shared" si="0"/>
        <v>800</v>
      </c>
      <c r="R25">
        <f t="shared" si="1"/>
        <v>292</v>
      </c>
      <c r="T25">
        <f t="shared" si="3"/>
        <v>630</v>
      </c>
      <c r="U25">
        <f t="shared" si="2"/>
        <v>462</v>
      </c>
    </row>
    <row r="26" spans="1:21" ht="14">
      <c r="A26" s="61" t="s">
        <v>3</v>
      </c>
      <c r="B26" s="62">
        <v>42437</v>
      </c>
      <c r="C26" s="63">
        <v>576795</v>
      </c>
      <c r="D26" s="64">
        <v>595222</v>
      </c>
      <c r="E26" s="65" t="s">
        <v>297</v>
      </c>
      <c r="F26">
        <v>20</v>
      </c>
      <c r="G26" s="61" t="s">
        <v>34</v>
      </c>
      <c r="H26" s="62">
        <v>42434</v>
      </c>
      <c r="I26" s="65" t="s">
        <v>325</v>
      </c>
      <c r="J26" s="66">
        <v>37</v>
      </c>
      <c r="K26" s="65">
        <v>14</v>
      </c>
      <c r="L26" s="65" t="s">
        <v>236</v>
      </c>
      <c r="M26" s="65" t="s">
        <v>167</v>
      </c>
      <c r="O26">
        <v>51</v>
      </c>
      <c r="Q26">
        <f t="shared" si="0"/>
        <v>851</v>
      </c>
      <c r="R26">
        <f t="shared" si="1"/>
        <v>292</v>
      </c>
      <c r="T26">
        <f t="shared" si="3"/>
        <v>667</v>
      </c>
      <c r="U26">
        <f t="shared" si="2"/>
        <v>476</v>
      </c>
    </row>
    <row r="27" spans="1:21" ht="14">
      <c r="A27" s="60" t="s">
        <v>131</v>
      </c>
      <c r="B27" s="62">
        <v>42441</v>
      </c>
      <c r="C27" s="66"/>
      <c r="D27" s="65"/>
      <c r="E27" s="65"/>
      <c r="F27">
        <v>21</v>
      </c>
      <c r="G27" s="60" t="s">
        <v>109</v>
      </c>
      <c r="H27" s="62">
        <v>42435</v>
      </c>
      <c r="I27" s="65" t="s">
        <v>326</v>
      </c>
      <c r="J27" s="65">
        <v>8</v>
      </c>
      <c r="K27" s="66">
        <v>17</v>
      </c>
      <c r="L27" s="65" t="s">
        <v>230</v>
      </c>
      <c r="M27" s="65" t="s">
        <v>167</v>
      </c>
      <c r="P27">
        <v>25</v>
      </c>
      <c r="Q27">
        <f t="shared" si="0"/>
        <v>851</v>
      </c>
      <c r="R27">
        <f t="shared" si="1"/>
        <v>317</v>
      </c>
      <c r="T27">
        <f t="shared" si="3"/>
        <v>675</v>
      </c>
      <c r="U27">
        <f t="shared" si="2"/>
        <v>493</v>
      </c>
    </row>
    <row r="28" spans="1:21" ht="14">
      <c r="A28" s="61" t="s">
        <v>7</v>
      </c>
      <c r="B28" s="62">
        <v>42444</v>
      </c>
      <c r="C28" s="64">
        <v>1097400</v>
      </c>
      <c r="D28" s="63">
        <v>566603</v>
      </c>
      <c r="E28" s="65" t="s">
        <v>298</v>
      </c>
      <c r="F28">
        <v>22</v>
      </c>
      <c r="G28" s="61" t="s">
        <v>3</v>
      </c>
      <c r="H28" s="62">
        <v>42437</v>
      </c>
      <c r="I28" s="65" t="s">
        <v>329</v>
      </c>
      <c r="J28" s="65">
        <v>63</v>
      </c>
      <c r="K28" s="66">
        <v>67</v>
      </c>
      <c r="L28" s="65" t="s">
        <v>236</v>
      </c>
      <c r="M28" s="65" t="s">
        <v>170</v>
      </c>
      <c r="P28">
        <v>130</v>
      </c>
      <c r="Q28">
        <f t="shared" si="0"/>
        <v>851</v>
      </c>
      <c r="R28">
        <f t="shared" si="1"/>
        <v>447</v>
      </c>
      <c r="T28">
        <f t="shared" si="3"/>
        <v>738</v>
      </c>
      <c r="U28">
        <f t="shared" si="2"/>
        <v>560</v>
      </c>
    </row>
    <row r="29" spans="1:21" ht="14">
      <c r="A29" s="61" t="s">
        <v>19</v>
      </c>
      <c r="B29" s="62">
        <v>42444</v>
      </c>
      <c r="C29" s="64">
        <v>1007382</v>
      </c>
      <c r="D29" s="63">
        <v>971555</v>
      </c>
      <c r="E29" s="65" t="s">
        <v>299</v>
      </c>
      <c r="F29">
        <v>23</v>
      </c>
      <c r="G29" s="60" t="s">
        <v>75</v>
      </c>
      <c r="H29" s="62">
        <v>42437</v>
      </c>
      <c r="I29" s="65" t="s">
        <v>328</v>
      </c>
      <c r="J29" s="66">
        <v>31</v>
      </c>
      <c r="K29" s="65">
        <v>5</v>
      </c>
      <c r="L29" s="65" t="s">
        <v>236</v>
      </c>
      <c r="M29" s="65" t="s">
        <v>170</v>
      </c>
      <c r="O29">
        <v>36</v>
      </c>
      <c r="Q29">
        <f t="shared" si="0"/>
        <v>887</v>
      </c>
      <c r="R29">
        <f t="shared" si="1"/>
        <v>447</v>
      </c>
      <c r="T29">
        <f t="shared" si="3"/>
        <v>769</v>
      </c>
      <c r="U29">
        <f t="shared" si="2"/>
        <v>565</v>
      </c>
    </row>
    <row r="30" spans="1:21" ht="14">
      <c r="A30" s="61" t="s">
        <v>23</v>
      </c>
      <c r="B30" s="62">
        <v>42444</v>
      </c>
      <c r="C30" s="64">
        <v>310602</v>
      </c>
      <c r="D30" s="63">
        <v>309071</v>
      </c>
      <c r="E30" s="65" t="s">
        <v>300</v>
      </c>
      <c r="F30">
        <v>24</v>
      </c>
      <c r="G30" s="60" t="s">
        <v>131</v>
      </c>
      <c r="H30" s="62">
        <v>42441</v>
      </c>
      <c r="I30" s="65" t="s">
        <v>330</v>
      </c>
      <c r="J30" s="66">
        <v>4</v>
      </c>
      <c r="K30" s="65">
        <v>2</v>
      </c>
      <c r="L30" s="65" t="s">
        <v>331</v>
      </c>
      <c r="M30" s="65" t="s">
        <v>331</v>
      </c>
      <c r="O30">
        <v>6</v>
      </c>
      <c r="Q30">
        <f t="shared" si="0"/>
        <v>893</v>
      </c>
      <c r="R30">
        <f t="shared" si="1"/>
        <v>447</v>
      </c>
      <c r="T30">
        <f t="shared" si="3"/>
        <v>773</v>
      </c>
      <c r="U30">
        <f t="shared" si="2"/>
        <v>567</v>
      </c>
    </row>
    <row r="31" spans="1:21" ht="14">
      <c r="A31" s="61" t="s">
        <v>78</v>
      </c>
      <c r="B31" s="62">
        <v>42444</v>
      </c>
      <c r="C31" s="64">
        <v>616383</v>
      </c>
      <c r="D31" s="63">
        <v>460316</v>
      </c>
      <c r="E31" s="65" t="s">
        <v>301</v>
      </c>
      <c r="F31">
        <v>25</v>
      </c>
      <c r="G31" s="61" t="s">
        <v>71</v>
      </c>
      <c r="H31" s="62">
        <v>42444</v>
      </c>
      <c r="I31" s="65" t="s">
        <v>336</v>
      </c>
      <c r="J31" s="66">
        <v>81</v>
      </c>
      <c r="K31" s="65">
        <v>62</v>
      </c>
      <c r="L31" s="65" t="s">
        <v>236</v>
      </c>
      <c r="M31" s="65" t="s">
        <v>307</v>
      </c>
      <c r="O31">
        <v>143</v>
      </c>
      <c r="Q31">
        <f t="shared" si="0"/>
        <v>1036</v>
      </c>
      <c r="R31">
        <f t="shared" si="1"/>
        <v>447</v>
      </c>
      <c r="T31">
        <f t="shared" si="3"/>
        <v>854</v>
      </c>
      <c r="U31">
        <f t="shared" si="2"/>
        <v>629</v>
      </c>
    </row>
    <row r="32" spans="1:21" ht="14">
      <c r="A32" s="61" t="s">
        <v>71</v>
      </c>
      <c r="B32" s="62">
        <v>42444</v>
      </c>
      <c r="C32" s="64">
        <v>679266</v>
      </c>
      <c r="D32" s="63">
        <v>513549</v>
      </c>
      <c r="E32" s="65" t="s">
        <v>302</v>
      </c>
      <c r="F32">
        <v>26</v>
      </c>
      <c r="G32" s="61" t="s">
        <v>78</v>
      </c>
      <c r="H32" s="62">
        <v>42444</v>
      </c>
      <c r="I32" s="65" t="s">
        <v>335</v>
      </c>
      <c r="J32" s="66">
        <v>60</v>
      </c>
      <c r="K32" s="65">
        <v>47</v>
      </c>
      <c r="L32" s="65" t="s">
        <v>236</v>
      </c>
      <c r="M32" s="65" t="s">
        <v>309</v>
      </c>
      <c r="O32">
        <v>107</v>
      </c>
      <c r="Q32">
        <f t="shared" si="0"/>
        <v>1143</v>
      </c>
      <c r="R32">
        <f t="shared" si="1"/>
        <v>447</v>
      </c>
      <c r="T32">
        <f t="shared" si="3"/>
        <v>914</v>
      </c>
      <c r="U32">
        <f t="shared" si="2"/>
        <v>676</v>
      </c>
    </row>
    <row r="33" spans="1:21" ht="14">
      <c r="A33" s="61" t="s">
        <v>11</v>
      </c>
      <c r="B33" s="62">
        <v>42451</v>
      </c>
      <c r="C33" s="64">
        <v>235697</v>
      </c>
      <c r="D33" s="63">
        <v>163400</v>
      </c>
      <c r="E33" s="65" t="s">
        <v>367</v>
      </c>
      <c r="F33">
        <v>27</v>
      </c>
      <c r="G33" s="61" t="s">
        <v>23</v>
      </c>
      <c r="H33" s="62">
        <v>42444</v>
      </c>
      <c r="I33" s="65" t="s">
        <v>334</v>
      </c>
      <c r="J33" s="66">
        <v>36</v>
      </c>
      <c r="K33" s="65">
        <v>35</v>
      </c>
      <c r="L33" s="65" t="s">
        <v>236</v>
      </c>
      <c r="M33" s="65" t="s">
        <v>170</v>
      </c>
      <c r="O33">
        <v>71</v>
      </c>
      <c r="Q33">
        <f t="shared" si="0"/>
        <v>1214</v>
      </c>
      <c r="R33">
        <f t="shared" si="1"/>
        <v>447</v>
      </c>
      <c r="T33">
        <f t="shared" si="3"/>
        <v>950</v>
      </c>
      <c r="U33">
        <f t="shared" si="2"/>
        <v>711</v>
      </c>
    </row>
    <row r="34" spans="1:21" ht="14">
      <c r="A34" s="60" t="s">
        <v>85</v>
      </c>
      <c r="B34" s="62">
        <v>42451</v>
      </c>
      <c r="C34" s="63">
        <v>5065</v>
      </c>
      <c r="D34" s="64">
        <v>18640</v>
      </c>
      <c r="E34" s="65" t="s">
        <v>368</v>
      </c>
      <c r="F34">
        <v>28</v>
      </c>
      <c r="G34" s="61" t="s">
        <v>19</v>
      </c>
      <c r="H34" s="62">
        <v>42444</v>
      </c>
      <c r="I34" s="65" t="s">
        <v>333</v>
      </c>
      <c r="J34" s="66">
        <v>79</v>
      </c>
      <c r="K34" s="65">
        <v>77</v>
      </c>
      <c r="L34" s="65" t="s">
        <v>236</v>
      </c>
      <c r="M34" s="65" t="s">
        <v>170</v>
      </c>
      <c r="O34">
        <v>156</v>
      </c>
      <c r="Q34">
        <f t="shared" si="0"/>
        <v>1370</v>
      </c>
      <c r="R34">
        <f t="shared" si="1"/>
        <v>447</v>
      </c>
      <c r="T34">
        <f t="shared" si="3"/>
        <v>1029</v>
      </c>
      <c r="U34">
        <f t="shared" si="2"/>
        <v>788</v>
      </c>
    </row>
    <row r="35" spans="1:21" ht="14">
      <c r="A35" s="61" t="s">
        <v>31</v>
      </c>
      <c r="B35" s="62">
        <v>42451</v>
      </c>
      <c r="C35" s="63">
        <v>15666</v>
      </c>
      <c r="D35" s="64">
        <v>61333</v>
      </c>
      <c r="E35" s="65" t="s">
        <v>369</v>
      </c>
      <c r="F35">
        <v>29</v>
      </c>
      <c r="G35" s="61" t="s">
        <v>7</v>
      </c>
      <c r="H35" s="62">
        <v>42444</v>
      </c>
      <c r="I35" s="65" t="s">
        <v>332</v>
      </c>
      <c r="J35" s="66">
        <v>141</v>
      </c>
      <c r="K35" s="65">
        <v>73</v>
      </c>
      <c r="L35" s="65" t="s">
        <v>236</v>
      </c>
      <c r="M35" s="65" t="s">
        <v>167</v>
      </c>
      <c r="O35">
        <v>214</v>
      </c>
      <c r="Q35">
        <f t="shared" si="0"/>
        <v>1584</v>
      </c>
      <c r="R35">
        <f t="shared" si="1"/>
        <v>447</v>
      </c>
      <c r="T35">
        <f t="shared" si="3"/>
        <v>1170</v>
      </c>
      <c r="U35">
        <f t="shared" si="2"/>
        <v>861</v>
      </c>
    </row>
    <row r="36" spans="1:21" ht="14">
      <c r="A36" s="61" t="s">
        <v>10</v>
      </c>
      <c r="B36" s="62">
        <v>42455</v>
      </c>
      <c r="C36" s="66"/>
      <c r="D36" s="65"/>
      <c r="E36" s="65"/>
      <c r="F36">
        <v>30</v>
      </c>
      <c r="G36" s="61" t="s">
        <v>31</v>
      </c>
      <c r="H36" s="62">
        <v>42451</v>
      </c>
      <c r="I36" s="65" t="s">
        <v>327</v>
      </c>
      <c r="J36" s="65">
        <v>6</v>
      </c>
      <c r="K36" s="66">
        <v>27</v>
      </c>
      <c r="L36" s="65" t="s">
        <v>230</v>
      </c>
      <c r="M36" s="65" t="s">
        <v>307</v>
      </c>
      <c r="P36">
        <v>33</v>
      </c>
      <c r="Q36">
        <f t="shared" si="0"/>
        <v>1584</v>
      </c>
      <c r="R36">
        <f t="shared" si="1"/>
        <v>480</v>
      </c>
      <c r="T36">
        <f t="shared" si="3"/>
        <v>1176</v>
      </c>
      <c r="U36">
        <f t="shared" si="2"/>
        <v>888</v>
      </c>
    </row>
    <row r="37" spans="1:21" ht="14">
      <c r="A37" s="60" t="s">
        <v>68</v>
      </c>
      <c r="B37" s="62">
        <v>42455</v>
      </c>
      <c r="C37" s="63">
        <v>10125</v>
      </c>
      <c r="D37" s="64">
        <v>23530</v>
      </c>
      <c r="E37" s="65" t="s">
        <v>370</v>
      </c>
      <c r="F37">
        <v>31</v>
      </c>
      <c r="G37" s="60" t="s">
        <v>85</v>
      </c>
      <c r="H37" s="62">
        <v>42451</v>
      </c>
      <c r="I37" s="65" t="s">
        <v>338</v>
      </c>
      <c r="J37" s="65">
        <v>5</v>
      </c>
      <c r="K37" s="66">
        <v>18</v>
      </c>
      <c r="L37" s="65" t="s">
        <v>230</v>
      </c>
      <c r="M37" s="65" t="s">
        <v>170</v>
      </c>
      <c r="P37">
        <v>23</v>
      </c>
      <c r="Q37">
        <f t="shared" si="0"/>
        <v>1584</v>
      </c>
      <c r="R37">
        <f t="shared" si="1"/>
        <v>503</v>
      </c>
      <c r="T37">
        <f t="shared" si="3"/>
        <v>1181</v>
      </c>
      <c r="U37">
        <f t="shared" si="2"/>
        <v>906</v>
      </c>
    </row>
    <row r="38" spans="1:21" ht="14">
      <c r="A38" s="60" t="s">
        <v>35</v>
      </c>
      <c r="B38" s="62">
        <v>42455</v>
      </c>
      <c r="C38" s="66"/>
      <c r="D38" s="65"/>
      <c r="E38" s="65"/>
      <c r="F38">
        <v>32</v>
      </c>
      <c r="G38" s="61" t="s">
        <v>11</v>
      </c>
      <c r="H38" s="62">
        <v>42451</v>
      </c>
      <c r="I38" s="65" t="s">
        <v>337</v>
      </c>
      <c r="J38" s="66">
        <v>42</v>
      </c>
      <c r="K38" s="65">
        <v>33</v>
      </c>
      <c r="L38" s="65" t="s">
        <v>236</v>
      </c>
      <c r="M38" s="65" t="s">
        <v>167</v>
      </c>
      <c r="O38">
        <v>75</v>
      </c>
      <c r="Q38">
        <f t="shared" si="0"/>
        <v>1659</v>
      </c>
      <c r="R38">
        <f t="shared" si="1"/>
        <v>503</v>
      </c>
      <c r="T38">
        <f t="shared" si="3"/>
        <v>1223</v>
      </c>
      <c r="U38">
        <f t="shared" si="2"/>
        <v>939</v>
      </c>
    </row>
    <row r="39" spans="1:21" ht="14">
      <c r="A39" s="60" t="s">
        <v>28</v>
      </c>
      <c r="B39" s="62">
        <v>42461</v>
      </c>
      <c r="C39" s="66"/>
      <c r="D39" s="65"/>
      <c r="E39" s="65"/>
      <c r="F39">
        <v>33</v>
      </c>
      <c r="G39" s="60" t="s">
        <v>35</v>
      </c>
      <c r="H39" s="62">
        <v>42455</v>
      </c>
      <c r="I39" s="65" t="s">
        <v>341</v>
      </c>
      <c r="J39" s="65">
        <v>27</v>
      </c>
      <c r="K39" s="66">
        <v>74</v>
      </c>
      <c r="L39" s="65" t="s">
        <v>230</v>
      </c>
      <c r="M39" s="65" t="s">
        <v>170</v>
      </c>
      <c r="P39">
        <v>101</v>
      </c>
      <c r="Q39">
        <f t="shared" si="0"/>
        <v>1659</v>
      </c>
      <c r="R39">
        <f t="shared" si="1"/>
        <v>604</v>
      </c>
      <c r="T39">
        <f t="shared" si="3"/>
        <v>1250</v>
      </c>
      <c r="U39">
        <f t="shared" si="2"/>
        <v>1013</v>
      </c>
    </row>
    <row r="40" spans="1:21" ht="14">
      <c r="A40" s="61" t="s">
        <v>69</v>
      </c>
      <c r="B40" s="62">
        <v>42465</v>
      </c>
      <c r="C40" s="63">
        <v>432767</v>
      </c>
      <c r="D40" s="64">
        <v>567936</v>
      </c>
      <c r="E40" s="65" t="s">
        <v>371</v>
      </c>
      <c r="F40">
        <v>34</v>
      </c>
      <c r="G40" s="60" t="s">
        <v>68</v>
      </c>
      <c r="H40" s="62">
        <v>42455</v>
      </c>
      <c r="I40" s="65" t="s">
        <v>340</v>
      </c>
      <c r="J40" s="65">
        <v>8</v>
      </c>
      <c r="K40" s="66">
        <v>17</v>
      </c>
      <c r="L40" s="65" t="s">
        <v>230</v>
      </c>
      <c r="M40" s="65" t="s">
        <v>309</v>
      </c>
      <c r="P40">
        <v>25</v>
      </c>
      <c r="Q40">
        <f t="shared" si="0"/>
        <v>1659</v>
      </c>
      <c r="R40">
        <f t="shared" si="1"/>
        <v>629</v>
      </c>
      <c r="T40">
        <f t="shared" si="3"/>
        <v>1258</v>
      </c>
      <c r="U40">
        <f t="shared" si="2"/>
        <v>1030</v>
      </c>
    </row>
    <row r="41" spans="1:21" ht="14">
      <c r="A41" s="60" t="s">
        <v>74</v>
      </c>
      <c r="B41" s="62">
        <v>42469</v>
      </c>
      <c r="C41" s="65">
        <v>124</v>
      </c>
      <c r="D41" s="66">
        <v>156</v>
      </c>
      <c r="E41" s="65" t="s">
        <v>372</v>
      </c>
      <c r="F41">
        <v>35</v>
      </c>
      <c r="G41" s="61" t="s">
        <v>10</v>
      </c>
      <c r="H41" s="62">
        <v>42455</v>
      </c>
      <c r="I41" s="65" t="s">
        <v>339</v>
      </c>
      <c r="J41" s="65">
        <v>3</v>
      </c>
      <c r="K41" s="66">
        <v>13</v>
      </c>
      <c r="L41" s="65" t="s">
        <v>230</v>
      </c>
      <c r="M41" s="65" t="s">
        <v>167</v>
      </c>
      <c r="P41">
        <v>16</v>
      </c>
      <c r="Q41">
        <f t="shared" si="0"/>
        <v>1659</v>
      </c>
      <c r="R41">
        <f t="shared" si="1"/>
        <v>645</v>
      </c>
      <c r="T41">
        <f t="shared" si="3"/>
        <v>1261</v>
      </c>
      <c r="U41">
        <f t="shared" si="2"/>
        <v>1043</v>
      </c>
    </row>
    <row r="42" spans="1:21" ht="14">
      <c r="A42" s="61" t="s">
        <v>27</v>
      </c>
      <c r="B42" s="62">
        <v>42479</v>
      </c>
      <c r="C42" s="64">
        <v>1054083</v>
      </c>
      <c r="D42" s="63">
        <v>763469</v>
      </c>
      <c r="E42" s="65" t="s">
        <v>403</v>
      </c>
      <c r="F42">
        <v>36</v>
      </c>
      <c r="G42" s="61" t="s">
        <v>69</v>
      </c>
      <c r="H42" s="62">
        <v>42465</v>
      </c>
      <c r="I42" s="65" t="s">
        <v>342</v>
      </c>
      <c r="J42" s="65">
        <v>38</v>
      </c>
      <c r="K42" s="66">
        <v>48</v>
      </c>
      <c r="L42" s="65" t="s">
        <v>236</v>
      </c>
      <c r="M42" s="65" t="s">
        <v>170</v>
      </c>
      <c r="P42">
        <v>86</v>
      </c>
      <c r="Q42">
        <f t="shared" si="0"/>
        <v>1659</v>
      </c>
      <c r="R42">
        <f t="shared" si="1"/>
        <v>731</v>
      </c>
      <c r="T42">
        <f t="shared" si="3"/>
        <v>1299</v>
      </c>
      <c r="U42">
        <f t="shared" si="2"/>
        <v>1091</v>
      </c>
    </row>
    <row r="43" spans="1:21" ht="14">
      <c r="A43" s="61" t="s">
        <v>61</v>
      </c>
      <c r="B43" s="62">
        <v>42486</v>
      </c>
      <c r="C43" s="64">
        <v>533247</v>
      </c>
      <c r="D43" s="63">
        <v>281275</v>
      </c>
      <c r="E43" s="65" t="s">
        <v>404</v>
      </c>
      <c r="F43">
        <v>37</v>
      </c>
      <c r="G43" s="60" t="s">
        <v>74</v>
      </c>
      <c r="H43" s="62">
        <v>42469</v>
      </c>
      <c r="I43" s="65" t="s">
        <v>343</v>
      </c>
      <c r="J43" s="65">
        <v>7</v>
      </c>
      <c r="K43" s="66">
        <v>7</v>
      </c>
      <c r="L43" s="65" t="s">
        <v>230</v>
      </c>
      <c r="M43" s="65" t="s">
        <v>167</v>
      </c>
      <c r="P43">
        <v>14</v>
      </c>
      <c r="Q43">
        <f t="shared" si="0"/>
        <v>1659</v>
      </c>
      <c r="R43">
        <f t="shared" si="1"/>
        <v>745</v>
      </c>
      <c r="T43">
        <f t="shared" si="3"/>
        <v>1306</v>
      </c>
      <c r="U43">
        <f t="shared" si="2"/>
        <v>1098</v>
      </c>
    </row>
    <row r="44" spans="1:21" ht="14">
      <c r="A44" s="61" t="s">
        <v>15</v>
      </c>
      <c r="B44" s="62">
        <v>42486</v>
      </c>
      <c r="C44" s="64">
        <v>170075</v>
      </c>
      <c r="D44" s="63">
        <v>152410</v>
      </c>
      <c r="E44" s="65" t="s">
        <v>405</v>
      </c>
      <c r="F44">
        <v>38</v>
      </c>
      <c r="G44" s="61" t="s">
        <v>27</v>
      </c>
      <c r="H44" s="62">
        <v>42479</v>
      </c>
      <c r="I44" s="65" t="s">
        <v>344</v>
      </c>
      <c r="J44" s="66">
        <v>139</v>
      </c>
      <c r="K44" s="65">
        <v>108</v>
      </c>
      <c r="L44" s="65" t="s">
        <v>236</v>
      </c>
      <c r="M44" s="65" t="s">
        <v>167</v>
      </c>
      <c r="O44">
        <v>247</v>
      </c>
      <c r="Q44">
        <f t="shared" ref="Q44:R49" si="4">O44+Q43</f>
        <v>1906</v>
      </c>
      <c r="R44">
        <f t="shared" si="4"/>
        <v>745</v>
      </c>
      <c r="T44">
        <f t="shared" ref="T44:U59" si="5">J44+T43</f>
        <v>1445</v>
      </c>
      <c r="U44">
        <f t="shared" si="5"/>
        <v>1206</v>
      </c>
    </row>
    <row r="45" spans="1:21" ht="14">
      <c r="A45" s="61" t="s">
        <v>16</v>
      </c>
      <c r="B45" s="62">
        <v>42486</v>
      </c>
      <c r="C45" s="64">
        <v>55950</v>
      </c>
      <c r="D45" s="63">
        <v>36659</v>
      </c>
      <c r="E45" s="65" t="s">
        <v>406</v>
      </c>
      <c r="F45">
        <v>39</v>
      </c>
      <c r="G45" s="61" t="s">
        <v>72</v>
      </c>
      <c r="H45" s="62">
        <v>42486</v>
      </c>
      <c r="I45" s="65" t="s">
        <v>349</v>
      </c>
      <c r="J45" s="65">
        <v>11</v>
      </c>
      <c r="K45" s="66">
        <v>13</v>
      </c>
      <c r="L45" s="65" t="s">
        <v>236</v>
      </c>
      <c r="M45" s="65" t="s">
        <v>309</v>
      </c>
      <c r="P45">
        <v>24</v>
      </c>
      <c r="Q45">
        <f t="shared" si="4"/>
        <v>1906</v>
      </c>
      <c r="R45">
        <f t="shared" si="4"/>
        <v>769</v>
      </c>
      <c r="T45">
        <f t="shared" si="5"/>
        <v>1456</v>
      </c>
      <c r="U45">
        <f t="shared" si="5"/>
        <v>1219</v>
      </c>
    </row>
    <row r="46" spans="1:21" ht="14">
      <c r="A46" s="61" t="s">
        <v>76</v>
      </c>
      <c r="B46" s="62">
        <v>42486</v>
      </c>
      <c r="C46" s="64">
        <v>918689</v>
      </c>
      <c r="D46" s="63">
        <v>719955</v>
      </c>
      <c r="E46" s="65" t="s">
        <v>407</v>
      </c>
      <c r="F46">
        <v>40</v>
      </c>
      <c r="G46" s="61" t="s">
        <v>76</v>
      </c>
      <c r="H46" s="62">
        <v>42486</v>
      </c>
      <c r="I46" s="65" t="s">
        <v>348</v>
      </c>
      <c r="J46" s="66">
        <v>106</v>
      </c>
      <c r="K46" s="65">
        <v>83</v>
      </c>
      <c r="L46" s="65" t="s">
        <v>236</v>
      </c>
      <c r="M46" s="65" t="s">
        <v>167</v>
      </c>
      <c r="O46">
        <v>189</v>
      </c>
      <c r="Q46">
        <f t="shared" si="4"/>
        <v>2095</v>
      </c>
      <c r="R46">
        <f t="shared" si="4"/>
        <v>769</v>
      </c>
      <c r="T46">
        <f t="shared" si="5"/>
        <v>1562</v>
      </c>
      <c r="U46">
        <f t="shared" si="5"/>
        <v>1302</v>
      </c>
    </row>
    <row r="47" spans="1:21" ht="14">
      <c r="A47" s="61" t="s">
        <v>72</v>
      </c>
      <c r="B47" s="62">
        <v>42486</v>
      </c>
      <c r="C47" s="63">
        <v>52493</v>
      </c>
      <c r="D47" s="64">
        <v>66720</v>
      </c>
      <c r="E47" s="65" t="s">
        <v>408</v>
      </c>
      <c r="F47">
        <v>41</v>
      </c>
      <c r="G47" s="61" t="s">
        <v>16</v>
      </c>
      <c r="H47" s="62">
        <v>42486</v>
      </c>
      <c r="I47" s="65" t="s">
        <v>347</v>
      </c>
      <c r="J47" s="66">
        <v>12</v>
      </c>
      <c r="K47" s="65">
        <v>9</v>
      </c>
      <c r="L47" s="65" t="s">
        <v>236</v>
      </c>
      <c r="M47" s="65" t="s">
        <v>167</v>
      </c>
      <c r="O47">
        <v>21</v>
      </c>
      <c r="Q47">
        <f t="shared" si="4"/>
        <v>2116</v>
      </c>
      <c r="R47">
        <f t="shared" si="4"/>
        <v>769</v>
      </c>
      <c r="T47">
        <f t="shared" si="5"/>
        <v>1574</v>
      </c>
      <c r="U47">
        <f t="shared" si="5"/>
        <v>1311</v>
      </c>
    </row>
    <row r="48" spans="1:21" ht="14">
      <c r="A48" s="61" t="s">
        <v>77</v>
      </c>
      <c r="B48" s="62">
        <v>42493</v>
      </c>
      <c r="C48" s="63">
        <v>303382</v>
      </c>
      <c r="D48" s="64">
        <v>335256</v>
      </c>
      <c r="E48" s="65" t="s">
        <v>409</v>
      </c>
      <c r="F48">
        <v>42</v>
      </c>
      <c r="G48" s="61" t="s">
        <v>15</v>
      </c>
      <c r="H48" s="62">
        <v>42486</v>
      </c>
      <c r="I48" s="65" t="s">
        <v>346</v>
      </c>
      <c r="J48" s="66">
        <v>28</v>
      </c>
      <c r="K48" s="65">
        <v>27</v>
      </c>
      <c r="L48" s="65" t="s">
        <v>236</v>
      </c>
      <c r="M48" s="65" t="s">
        <v>167</v>
      </c>
      <c r="O48">
        <v>55</v>
      </c>
      <c r="Q48">
        <f t="shared" si="4"/>
        <v>2171</v>
      </c>
      <c r="R48">
        <f t="shared" si="4"/>
        <v>769</v>
      </c>
      <c r="T48">
        <f t="shared" si="5"/>
        <v>1602</v>
      </c>
      <c r="U48">
        <f t="shared" si="5"/>
        <v>1338</v>
      </c>
    </row>
    <row r="49" spans="1:21" ht="14">
      <c r="A49" s="60" t="s">
        <v>127</v>
      </c>
      <c r="B49" s="62">
        <v>42497</v>
      </c>
      <c r="C49" s="66"/>
      <c r="D49" s="65"/>
      <c r="E49" s="65"/>
      <c r="F49">
        <v>43</v>
      </c>
      <c r="G49" s="61" t="s">
        <v>61</v>
      </c>
      <c r="H49" s="62">
        <v>42486</v>
      </c>
      <c r="I49" s="65" t="s">
        <v>345</v>
      </c>
      <c r="J49" s="66">
        <v>60</v>
      </c>
      <c r="K49" s="65">
        <v>35</v>
      </c>
      <c r="L49" s="65" t="s">
        <v>236</v>
      </c>
      <c r="M49" s="65" t="s">
        <v>167</v>
      </c>
      <c r="O49">
        <v>95</v>
      </c>
      <c r="Q49">
        <f t="shared" si="4"/>
        <v>2266</v>
      </c>
      <c r="R49">
        <f t="shared" si="4"/>
        <v>769</v>
      </c>
      <c r="T49">
        <f t="shared" si="5"/>
        <v>1662</v>
      </c>
      <c r="U49">
        <f t="shared" si="5"/>
        <v>1373</v>
      </c>
    </row>
    <row r="50" spans="1:21" ht="14">
      <c r="A50" s="60" t="s">
        <v>79</v>
      </c>
      <c r="B50" s="62">
        <v>42500</v>
      </c>
      <c r="C50" s="63">
        <v>86354</v>
      </c>
      <c r="D50" s="64">
        <v>123860</v>
      </c>
      <c r="E50" s="65" t="s">
        <v>410</v>
      </c>
      <c r="F50">
        <v>44</v>
      </c>
      <c r="G50" s="61" t="s">
        <v>77</v>
      </c>
      <c r="H50" s="62">
        <v>42493</v>
      </c>
      <c r="I50" s="65" t="s">
        <v>350</v>
      </c>
      <c r="J50" s="65">
        <v>39</v>
      </c>
      <c r="K50" s="66">
        <v>44</v>
      </c>
      <c r="L50" s="65" t="s">
        <v>236</v>
      </c>
      <c r="M50" s="65" t="s">
        <v>170</v>
      </c>
      <c r="P50">
        <v>89</v>
      </c>
      <c r="Q50">
        <f t="shared" ref="Q50:Q63" si="6">O50+Q49</f>
        <v>2266</v>
      </c>
      <c r="R50">
        <f t="shared" ref="R50:R63" si="7">P50+R49</f>
        <v>858</v>
      </c>
      <c r="T50">
        <f t="shared" si="5"/>
        <v>1701</v>
      </c>
      <c r="U50">
        <f t="shared" si="5"/>
        <v>1417</v>
      </c>
    </row>
    <row r="51" spans="1:21" ht="14">
      <c r="A51" s="61" t="s">
        <v>80</v>
      </c>
      <c r="B51" s="62">
        <v>42507</v>
      </c>
      <c r="C51" s="64">
        <v>212550</v>
      </c>
      <c r="D51" s="63">
        <v>210626</v>
      </c>
      <c r="E51" s="65" t="s">
        <v>411</v>
      </c>
      <c r="F51">
        <v>45</v>
      </c>
      <c r="G51" s="60" t="s">
        <v>127</v>
      </c>
      <c r="H51" s="62">
        <v>42497</v>
      </c>
      <c r="I51" s="65" t="s">
        <v>351</v>
      </c>
      <c r="J51" s="66">
        <v>4</v>
      </c>
      <c r="K51" s="65">
        <v>3</v>
      </c>
      <c r="L51" s="65" t="s">
        <v>230</v>
      </c>
      <c r="M51" s="65" t="s">
        <v>167</v>
      </c>
      <c r="O51">
        <v>7</v>
      </c>
      <c r="Q51">
        <f t="shared" si="6"/>
        <v>2273</v>
      </c>
      <c r="R51">
        <f t="shared" si="7"/>
        <v>858</v>
      </c>
      <c r="T51">
        <f t="shared" si="5"/>
        <v>1705</v>
      </c>
      <c r="U51">
        <f t="shared" si="5"/>
        <v>1420</v>
      </c>
    </row>
    <row r="52" spans="1:21" ht="14">
      <c r="A52" s="60" t="s">
        <v>81</v>
      </c>
      <c r="B52" s="62">
        <v>42507</v>
      </c>
      <c r="C52" s="63">
        <v>251739</v>
      </c>
      <c r="D52" s="64">
        <v>320746</v>
      </c>
      <c r="E52" s="65" t="s">
        <v>412</v>
      </c>
      <c r="F52">
        <v>46</v>
      </c>
      <c r="G52" s="60" t="s">
        <v>79</v>
      </c>
      <c r="H52" s="62">
        <v>42500</v>
      </c>
      <c r="I52" s="65" t="s">
        <v>352</v>
      </c>
      <c r="J52" s="65">
        <v>11</v>
      </c>
      <c r="K52" s="66">
        <v>18</v>
      </c>
      <c r="L52" s="65" t="s">
        <v>236</v>
      </c>
      <c r="M52" s="65" t="s">
        <v>309</v>
      </c>
      <c r="P52">
        <v>29</v>
      </c>
      <c r="Q52">
        <f t="shared" si="6"/>
        <v>2273</v>
      </c>
      <c r="R52">
        <f t="shared" si="7"/>
        <v>887</v>
      </c>
      <c r="T52">
        <f t="shared" si="5"/>
        <v>1716</v>
      </c>
      <c r="U52">
        <f t="shared" si="5"/>
        <v>1438</v>
      </c>
    </row>
    <row r="53" spans="1:21" ht="14">
      <c r="A53" s="60" t="s">
        <v>129</v>
      </c>
      <c r="B53" s="62">
        <v>42525</v>
      </c>
      <c r="C53" s="64">
        <v>1308</v>
      </c>
      <c r="D53" s="65">
        <v>190</v>
      </c>
      <c r="E53" s="65" t="s">
        <v>413</v>
      </c>
      <c r="F53">
        <v>47</v>
      </c>
      <c r="G53" s="60" t="s">
        <v>81</v>
      </c>
      <c r="H53" s="62">
        <v>42507</v>
      </c>
      <c r="I53" s="65" t="s">
        <v>354</v>
      </c>
      <c r="J53" s="65">
        <v>25</v>
      </c>
      <c r="K53" s="66">
        <v>36</v>
      </c>
      <c r="L53" s="65" t="s">
        <v>236</v>
      </c>
      <c r="M53" s="65" t="s">
        <v>167</v>
      </c>
      <c r="P53">
        <v>61</v>
      </c>
      <c r="Q53">
        <f t="shared" si="6"/>
        <v>2273</v>
      </c>
      <c r="R53">
        <f t="shared" si="7"/>
        <v>948</v>
      </c>
      <c r="T53">
        <f t="shared" si="5"/>
        <v>1741</v>
      </c>
      <c r="U53">
        <f t="shared" si="5"/>
        <v>1474</v>
      </c>
    </row>
    <row r="54" spans="1:21" ht="14">
      <c r="A54" s="60" t="s">
        <v>92</v>
      </c>
      <c r="B54" s="62">
        <v>42526</v>
      </c>
      <c r="C54" s="64">
        <v>51862</v>
      </c>
      <c r="D54" s="63">
        <v>32946</v>
      </c>
      <c r="E54" s="65" t="s">
        <v>414</v>
      </c>
      <c r="F54">
        <v>48</v>
      </c>
      <c r="G54" s="61" t="s">
        <v>80</v>
      </c>
      <c r="H54" s="62">
        <v>42507</v>
      </c>
      <c r="I54" s="65" t="s">
        <v>353</v>
      </c>
      <c r="J54" s="66">
        <v>28</v>
      </c>
      <c r="K54" s="65">
        <v>27</v>
      </c>
      <c r="L54" s="65" t="s">
        <v>236</v>
      </c>
      <c r="M54" s="65" t="s">
        <v>167</v>
      </c>
      <c r="O54">
        <v>55</v>
      </c>
      <c r="Q54">
        <f t="shared" si="6"/>
        <v>2328</v>
      </c>
      <c r="R54">
        <f t="shared" si="7"/>
        <v>948</v>
      </c>
      <c r="T54">
        <f t="shared" si="5"/>
        <v>1769</v>
      </c>
      <c r="U54">
        <f t="shared" si="5"/>
        <v>1501</v>
      </c>
    </row>
    <row r="55" spans="1:21" ht="14">
      <c r="A55" s="61" t="s">
        <v>13</v>
      </c>
      <c r="B55" s="62">
        <v>42528</v>
      </c>
      <c r="C55" s="64">
        <v>1940580</v>
      </c>
      <c r="D55" s="63">
        <v>1502043</v>
      </c>
      <c r="E55" s="65" t="s">
        <v>415</v>
      </c>
      <c r="F55">
        <v>49</v>
      </c>
      <c r="G55" s="60" t="s">
        <v>129</v>
      </c>
      <c r="H55" s="62">
        <v>42525</v>
      </c>
      <c r="I55" s="65" t="s">
        <v>351</v>
      </c>
      <c r="J55" s="66">
        <v>7</v>
      </c>
      <c r="K55" s="65">
        <v>0</v>
      </c>
      <c r="L55" s="65" t="s">
        <v>230</v>
      </c>
      <c r="M55" s="65" t="s">
        <v>167</v>
      </c>
      <c r="O55">
        <v>7</v>
      </c>
      <c r="Q55">
        <f t="shared" si="6"/>
        <v>2335</v>
      </c>
      <c r="R55">
        <f t="shared" si="7"/>
        <v>948</v>
      </c>
      <c r="T55">
        <f t="shared" si="5"/>
        <v>1776</v>
      </c>
      <c r="U55">
        <f t="shared" si="5"/>
        <v>1501</v>
      </c>
    </row>
    <row r="56" spans="1:21" ht="14">
      <c r="A56" s="61" t="s">
        <v>82</v>
      </c>
      <c r="B56" s="62">
        <v>42528</v>
      </c>
      <c r="C56" s="63">
        <v>55194</v>
      </c>
      <c r="D56" s="64">
        <v>63168</v>
      </c>
      <c r="E56" s="65" t="s">
        <v>416</v>
      </c>
      <c r="F56">
        <v>50</v>
      </c>
      <c r="G56" s="60" t="s">
        <v>92</v>
      </c>
      <c r="H56" s="62">
        <v>42526</v>
      </c>
      <c r="I56" s="65" t="s">
        <v>355</v>
      </c>
      <c r="J56" s="66">
        <v>36</v>
      </c>
      <c r="K56" s="65">
        <v>24</v>
      </c>
      <c r="L56" s="65" t="s">
        <v>236</v>
      </c>
      <c r="M56" s="65" t="s">
        <v>170</v>
      </c>
      <c r="O56">
        <v>60</v>
      </c>
      <c r="Q56">
        <f t="shared" si="6"/>
        <v>2395</v>
      </c>
      <c r="R56">
        <f t="shared" si="7"/>
        <v>948</v>
      </c>
      <c r="T56">
        <f t="shared" si="5"/>
        <v>1812</v>
      </c>
      <c r="U56">
        <f t="shared" si="5"/>
        <v>1525</v>
      </c>
    </row>
    <row r="57" spans="1:21" ht="14">
      <c r="A57" s="61" t="s">
        <v>25</v>
      </c>
      <c r="B57" s="62">
        <v>42528</v>
      </c>
      <c r="C57" s="64">
        <v>554237</v>
      </c>
      <c r="D57" s="63">
        <v>323259</v>
      </c>
      <c r="E57" s="65" t="s">
        <v>417</v>
      </c>
      <c r="F57">
        <v>51</v>
      </c>
      <c r="G57" s="61" t="s">
        <v>13</v>
      </c>
      <c r="H57" s="62">
        <v>42528</v>
      </c>
      <c r="I57" s="65" t="s">
        <v>356</v>
      </c>
      <c r="J57" s="66">
        <v>269</v>
      </c>
      <c r="K57" s="65">
        <v>206</v>
      </c>
      <c r="L57" s="65" t="s">
        <v>236</v>
      </c>
      <c r="M57" s="65" t="s">
        <v>309</v>
      </c>
      <c r="O57">
        <v>475</v>
      </c>
      <c r="Q57">
        <f t="shared" si="6"/>
        <v>2870</v>
      </c>
      <c r="R57">
        <f t="shared" si="7"/>
        <v>948</v>
      </c>
      <c r="T57">
        <f t="shared" si="5"/>
        <v>2081</v>
      </c>
      <c r="U57">
        <f t="shared" si="5"/>
        <v>1731</v>
      </c>
    </row>
    <row r="58" spans="1:21" ht="14">
      <c r="A58" s="60" t="s">
        <v>28</v>
      </c>
      <c r="B58" s="62">
        <v>42528</v>
      </c>
      <c r="C58" s="65">
        <v>101</v>
      </c>
      <c r="D58" s="66">
        <v>253</v>
      </c>
      <c r="E58" s="65" t="s">
        <v>418</v>
      </c>
      <c r="F58">
        <v>52</v>
      </c>
      <c r="G58" s="61" t="s">
        <v>82</v>
      </c>
      <c r="H58" s="62">
        <v>42528</v>
      </c>
      <c r="I58" s="65" t="s">
        <v>357</v>
      </c>
      <c r="J58" s="65">
        <v>10</v>
      </c>
      <c r="K58" s="66">
        <v>11</v>
      </c>
      <c r="L58" s="65" t="s">
        <v>236</v>
      </c>
      <c r="M58" s="65" t="s">
        <v>170</v>
      </c>
      <c r="P58">
        <v>21</v>
      </c>
      <c r="Q58">
        <f t="shared" si="6"/>
        <v>2870</v>
      </c>
      <c r="R58">
        <f t="shared" si="7"/>
        <v>969</v>
      </c>
      <c r="T58">
        <f t="shared" si="5"/>
        <v>2091</v>
      </c>
      <c r="U58">
        <f t="shared" si="5"/>
        <v>1742</v>
      </c>
    </row>
    <row r="59" spans="1:21" ht="14">
      <c r="A59" s="60" t="s">
        <v>86</v>
      </c>
      <c r="B59" s="62">
        <v>42528</v>
      </c>
      <c r="C59" s="64">
        <v>110451</v>
      </c>
      <c r="D59" s="63">
        <v>103856</v>
      </c>
      <c r="E59" s="65" t="s">
        <v>419</v>
      </c>
      <c r="F59">
        <v>53</v>
      </c>
      <c r="G59" s="61" t="s">
        <v>25</v>
      </c>
      <c r="H59" s="62">
        <v>42528</v>
      </c>
      <c r="I59" s="65" t="s">
        <v>358</v>
      </c>
      <c r="J59" s="66">
        <v>79</v>
      </c>
      <c r="K59" s="65">
        <v>47</v>
      </c>
      <c r="L59" s="65" t="s">
        <v>236</v>
      </c>
      <c r="M59" s="65" t="s">
        <v>167</v>
      </c>
      <c r="O59">
        <v>126</v>
      </c>
      <c r="Q59">
        <f t="shared" si="6"/>
        <v>2996</v>
      </c>
      <c r="R59">
        <f t="shared" si="7"/>
        <v>969</v>
      </c>
      <c r="T59">
        <f t="shared" si="5"/>
        <v>2170</v>
      </c>
      <c r="U59">
        <f t="shared" si="5"/>
        <v>1789</v>
      </c>
    </row>
    <row r="60" spans="1:21" ht="14">
      <c r="A60" s="60" t="s">
        <v>83</v>
      </c>
      <c r="B60" s="62">
        <v>42528</v>
      </c>
      <c r="C60" s="64">
        <v>27046</v>
      </c>
      <c r="D60" s="63">
        <v>25958</v>
      </c>
      <c r="E60" s="65" t="s">
        <v>420</v>
      </c>
      <c r="F60">
        <v>54</v>
      </c>
      <c r="G60" s="60" t="s">
        <v>28</v>
      </c>
      <c r="H60" s="62">
        <v>42528</v>
      </c>
      <c r="I60" s="65" t="s">
        <v>359</v>
      </c>
      <c r="J60" s="65">
        <v>5</v>
      </c>
      <c r="K60" s="66">
        <v>13</v>
      </c>
      <c r="L60" s="65" t="s">
        <v>236</v>
      </c>
      <c r="M60" s="65" t="s">
        <v>170</v>
      </c>
      <c r="P60">
        <v>18</v>
      </c>
      <c r="Q60">
        <f t="shared" si="6"/>
        <v>2996</v>
      </c>
      <c r="R60">
        <f t="shared" si="7"/>
        <v>987</v>
      </c>
      <c r="T60">
        <f t="shared" ref="T60:U63" si="8">J60+T59</f>
        <v>2175</v>
      </c>
      <c r="U60">
        <f t="shared" si="8"/>
        <v>1802</v>
      </c>
    </row>
    <row r="61" spans="1:21" ht="14">
      <c r="A61" s="60" t="s">
        <v>141</v>
      </c>
      <c r="B61" s="62">
        <v>42535</v>
      </c>
      <c r="C61" s="64">
        <v>75223</v>
      </c>
      <c r="D61" s="63">
        <v>20137</v>
      </c>
      <c r="E61" s="65" t="s">
        <v>421</v>
      </c>
      <c r="F61">
        <v>55</v>
      </c>
      <c r="G61" s="60" t="s">
        <v>86</v>
      </c>
      <c r="H61" s="62">
        <v>42528</v>
      </c>
      <c r="I61" s="65" t="s">
        <v>360</v>
      </c>
      <c r="J61" s="66">
        <v>18</v>
      </c>
      <c r="K61" s="65">
        <v>16</v>
      </c>
      <c r="L61" s="65" t="s">
        <v>236</v>
      </c>
      <c r="M61" s="65" t="s">
        <v>167</v>
      </c>
      <c r="O61">
        <v>34</v>
      </c>
      <c r="Q61">
        <f t="shared" si="6"/>
        <v>3030</v>
      </c>
      <c r="R61">
        <f t="shared" si="7"/>
        <v>987</v>
      </c>
      <c r="T61">
        <f t="shared" si="8"/>
        <v>2193</v>
      </c>
      <c r="U61">
        <f t="shared" si="8"/>
        <v>1818</v>
      </c>
    </row>
    <row r="62" spans="1:21" ht="14">
      <c r="F62">
        <v>56</v>
      </c>
      <c r="G62" s="60" t="s">
        <v>83</v>
      </c>
      <c r="H62" s="62">
        <v>42528</v>
      </c>
      <c r="I62" s="65" t="s">
        <v>361</v>
      </c>
      <c r="J62" s="66">
        <v>10</v>
      </c>
      <c r="K62" s="65">
        <v>10</v>
      </c>
      <c r="L62" s="65" t="s">
        <v>236</v>
      </c>
      <c r="M62" s="65" t="s">
        <v>307</v>
      </c>
      <c r="O62">
        <v>20</v>
      </c>
      <c r="Q62">
        <f t="shared" si="6"/>
        <v>3050</v>
      </c>
      <c r="R62">
        <f t="shared" si="7"/>
        <v>987</v>
      </c>
      <c r="T62">
        <f t="shared" si="8"/>
        <v>2203</v>
      </c>
      <c r="U62">
        <f t="shared" si="8"/>
        <v>1828</v>
      </c>
    </row>
    <row r="63" spans="1:21" ht="14">
      <c r="F63">
        <v>57</v>
      </c>
      <c r="G63" s="60" t="s">
        <v>141</v>
      </c>
      <c r="H63" s="62">
        <v>42535</v>
      </c>
      <c r="I63" s="65" t="s">
        <v>362</v>
      </c>
      <c r="J63" s="66">
        <v>16</v>
      </c>
      <c r="K63" s="65">
        <v>4</v>
      </c>
      <c r="L63" s="65" t="s">
        <v>236</v>
      </c>
      <c r="M63" s="65" t="s">
        <v>167</v>
      </c>
      <c r="O63">
        <v>20</v>
      </c>
      <c r="Q63">
        <f t="shared" si="6"/>
        <v>3070</v>
      </c>
      <c r="R63">
        <f t="shared" si="7"/>
        <v>987</v>
      </c>
      <c r="T63">
        <f t="shared" si="8"/>
        <v>2219</v>
      </c>
      <c r="U63">
        <f t="shared" si="8"/>
        <v>1832</v>
      </c>
    </row>
  </sheetData>
  <mergeCells count="11">
    <mergeCell ref="O2:O3"/>
    <mergeCell ref="T2:T3"/>
    <mergeCell ref="U2:U3"/>
    <mergeCell ref="Q2:Q3"/>
    <mergeCell ref="R2:R3"/>
    <mergeCell ref="P2:P3"/>
    <mergeCell ref="G2:G3"/>
    <mergeCell ref="H2:H3"/>
    <mergeCell ref="I2:I3"/>
    <mergeCell ref="J2:J3"/>
    <mergeCell ref="K2:K3"/>
  </mergeCells>
  <hyperlinks>
    <hyperlink ref="A4" r:id="rId1" xr:uid="{00000000-0004-0000-0300-000000000000}"/>
    <hyperlink ref="A5" r:id="rId2" xr:uid="{00000000-0004-0000-0300-000001000000}"/>
    <hyperlink ref="A6" r:id="rId3" xr:uid="{00000000-0004-0000-0300-000002000000}"/>
    <hyperlink ref="A7" r:id="rId4" xr:uid="{00000000-0004-0000-0300-000003000000}"/>
    <hyperlink ref="A10" r:id="rId5" xr:uid="{00000000-0004-0000-0300-000004000000}"/>
    <hyperlink ref="A11" r:id="rId6" xr:uid="{00000000-0004-0000-0300-000005000000}"/>
    <hyperlink ref="A13" r:id="rId7" xr:uid="{00000000-0004-0000-0300-000006000000}"/>
    <hyperlink ref="A14" r:id="rId8" xr:uid="{00000000-0004-0000-0300-000007000000}"/>
    <hyperlink ref="A15" r:id="rId9" xr:uid="{00000000-0004-0000-0300-000008000000}"/>
    <hyperlink ref="A16" r:id="rId10" xr:uid="{00000000-0004-0000-0300-000009000000}"/>
    <hyperlink ref="A17" r:id="rId11" xr:uid="{00000000-0004-0000-0300-00000A000000}"/>
    <hyperlink ref="A18" r:id="rId12" xr:uid="{00000000-0004-0000-0300-00000B000000}"/>
    <hyperlink ref="A20" r:id="rId13" xr:uid="{00000000-0004-0000-0300-00000C000000}"/>
    <hyperlink ref="A21" r:id="rId14" xr:uid="{00000000-0004-0000-0300-00000D000000}"/>
    <hyperlink ref="A26" r:id="rId15" xr:uid="{00000000-0004-0000-0300-00000E000000}"/>
    <hyperlink ref="A28" r:id="rId16" xr:uid="{00000000-0004-0000-0300-00000F000000}"/>
    <hyperlink ref="A29" r:id="rId17" xr:uid="{00000000-0004-0000-0300-000010000000}"/>
    <hyperlink ref="A30" r:id="rId18" xr:uid="{00000000-0004-0000-0300-000011000000}"/>
    <hyperlink ref="A31" r:id="rId19" xr:uid="{00000000-0004-0000-0300-000012000000}"/>
    <hyperlink ref="A32" r:id="rId20" xr:uid="{00000000-0004-0000-0300-000013000000}"/>
    <hyperlink ref="A33" r:id="rId21" xr:uid="{00000000-0004-0000-0300-000014000000}"/>
    <hyperlink ref="A35" r:id="rId22" xr:uid="{00000000-0004-0000-0300-000015000000}"/>
    <hyperlink ref="A36" r:id="rId23" xr:uid="{00000000-0004-0000-0300-000016000000}"/>
    <hyperlink ref="A40" r:id="rId24" xr:uid="{00000000-0004-0000-0300-000017000000}"/>
    <hyperlink ref="A42" r:id="rId25" xr:uid="{00000000-0004-0000-0300-000018000000}"/>
    <hyperlink ref="A43" r:id="rId26" xr:uid="{00000000-0004-0000-0300-000019000000}"/>
    <hyperlink ref="A44" r:id="rId27" xr:uid="{00000000-0004-0000-0300-00001A000000}"/>
    <hyperlink ref="A45" r:id="rId28" xr:uid="{00000000-0004-0000-0300-00001B000000}"/>
    <hyperlink ref="A46" r:id="rId29" xr:uid="{00000000-0004-0000-0300-00001C000000}"/>
    <hyperlink ref="A47" r:id="rId30" xr:uid="{00000000-0004-0000-0300-00001D000000}"/>
    <hyperlink ref="A48" r:id="rId31" xr:uid="{00000000-0004-0000-0300-00001E000000}"/>
    <hyperlink ref="A51" r:id="rId32" xr:uid="{00000000-0004-0000-0300-00001F000000}"/>
    <hyperlink ref="A55" r:id="rId33" xr:uid="{00000000-0004-0000-0300-000020000000}"/>
    <hyperlink ref="A56" r:id="rId34" xr:uid="{00000000-0004-0000-0300-000021000000}"/>
    <hyperlink ref="A57" r:id="rId35" xr:uid="{00000000-0004-0000-0300-000022000000}"/>
    <hyperlink ref="G7" r:id="rId36" xr:uid="{00000000-0004-0000-0300-000023000000}"/>
    <hyperlink ref="G8" r:id="rId37" xr:uid="{00000000-0004-0000-0300-000024000000}"/>
    <hyperlink ref="G9" r:id="rId38" xr:uid="{00000000-0004-0000-0300-000025000000}"/>
    <hyperlink ref="G10" r:id="rId39" xr:uid="{00000000-0004-0000-0300-000026000000}"/>
    <hyperlink ref="G11" r:id="rId40" xr:uid="{00000000-0004-0000-0300-000027000000}"/>
    <hyperlink ref="G13" r:id="rId41" xr:uid="{00000000-0004-0000-0300-000028000000}"/>
    <hyperlink ref="G14" r:id="rId42" xr:uid="{00000000-0004-0000-0300-000029000000}"/>
    <hyperlink ref="G15" r:id="rId43" xr:uid="{00000000-0004-0000-0300-00002A000000}"/>
    <hyperlink ref="G16" r:id="rId44" xr:uid="{00000000-0004-0000-0300-00002B000000}"/>
    <hyperlink ref="G17" r:id="rId45" xr:uid="{00000000-0004-0000-0300-00002C000000}"/>
    <hyperlink ref="G18" r:id="rId46" xr:uid="{00000000-0004-0000-0300-00002D000000}"/>
    <hyperlink ref="G20" r:id="rId47" xr:uid="{00000000-0004-0000-0300-00002E000000}"/>
    <hyperlink ref="G21" r:id="rId48" xr:uid="{00000000-0004-0000-0300-00002F000000}"/>
    <hyperlink ref="G26" r:id="rId49" xr:uid="{00000000-0004-0000-0300-000030000000}"/>
    <hyperlink ref="G28" r:id="rId50" xr:uid="{00000000-0004-0000-0300-000031000000}"/>
    <hyperlink ref="G31" r:id="rId51" xr:uid="{00000000-0004-0000-0300-000032000000}"/>
    <hyperlink ref="G32" r:id="rId52" xr:uid="{00000000-0004-0000-0300-000033000000}"/>
    <hyperlink ref="G33" r:id="rId53" xr:uid="{00000000-0004-0000-0300-000034000000}"/>
    <hyperlink ref="G34" r:id="rId54" xr:uid="{00000000-0004-0000-0300-000035000000}"/>
    <hyperlink ref="G35" r:id="rId55" xr:uid="{00000000-0004-0000-0300-000036000000}"/>
    <hyperlink ref="G36" r:id="rId56" xr:uid="{00000000-0004-0000-0300-000037000000}"/>
    <hyperlink ref="G38" r:id="rId57" xr:uid="{00000000-0004-0000-0300-000038000000}"/>
    <hyperlink ref="G41" r:id="rId58" xr:uid="{00000000-0004-0000-0300-000039000000}"/>
    <hyperlink ref="G42" r:id="rId59" xr:uid="{00000000-0004-0000-0300-00003A000000}"/>
    <hyperlink ref="G44" r:id="rId60" xr:uid="{00000000-0004-0000-0300-00003B000000}"/>
    <hyperlink ref="G45" r:id="rId61" xr:uid="{00000000-0004-0000-0300-00003C000000}"/>
    <hyperlink ref="G46" r:id="rId62" xr:uid="{00000000-0004-0000-0300-00003D000000}"/>
    <hyperlink ref="G47" r:id="rId63" xr:uid="{00000000-0004-0000-0300-00003E000000}"/>
    <hyperlink ref="G48" r:id="rId64" xr:uid="{00000000-0004-0000-0300-00003F000000}"/>
    <hyperlink ref="G49" r:id="rId65" xr:uid="{00000000-0004-0000-0300-000040000000}"/>
    <hyperlink ref="G50" r:id="rId66" xr:uid="{00000000-0004-0000-0300-000041000000}"/>
    <hyperlink ref="G54" r:id="rId67" xr:uid="{00000000-0004-0000-0300-000042000000}"/>
    <hyperlink ref="G57" r:id="rId68" xr:uid="{00000000-0004-0000-0300-000043000000}"/>
    <hyperlink ref="G58" r:id="rId69" xr:uid="{00000000-0004-0000-0300-000044000000}"/>
    <hyperlink ref="G59" r:id="rId70" xr:uid="{00000000-0004-0000-0300-000045000000}"/>
  </hyperlinks>
  <pageMargins left="0.75" right="0.75" top="1" bottom="1" header="0.5" footer="0.5"/>
  <pageSetup orientation="portrait" horizontalDpi="4294967292" verticalDpi="4294967292"/>
  <headerFooter alignWithMargins="0"/>
  <drawing r:id="rId7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2"/>
  <sheetViews>
    <sheetView workbookViewId="0"/>
  </sheetViews>
  <sheetFormatPr baseColWidth="10" defaultRowHeight="13"/>
  <cols>
    <col min="1" max="1" width="19.33203125" customWidth="1"/>
    <col min="7" max="7" width="15" customWidth="1"/>
    <col min="9" max="9" width="18.83203125" customWidth="1"/>
    <col min="16" max="16" width="16.1640625" customWidth="1"/>
    <col min="17" max="17" width="19" customWidth="1"/>
  </cols>
  <sheetData>
    <row r="1" spans="1:23">
      <c r="A1" t="s">
        <v>228</v>
      </c>
      <c r="I1" t="s">
        <v>246</v>
      </c>
      <c r="T1" t="s">
        <v>375</v>
      </c>
      <c r="W1" t="s">
        <v>376</v>
      </c>
    </row>
    <row r="2" spans="1:23" ht="15" thickBot="1">
      <c r="A2" s="56" t="s">
        <v>38</v>
      </c>
      <c r="B2" s="56" t="s">
        <v>93</v>
      </c>
      <c r="C2" s="57" t="s">
        <v>192</v>
      </c>
      <c r="D2" s="57" t="s">
        <v>193</v>
      </c>
      <c r="E2" s="57" t="s">
        <v>194</v>
      </c>
      <c r="F2" s="57" t="s">
        <v>195</v>
      </c>
      <c r="G2" s="57" t="s">
        <v>96</v>
      </c>
      <c r="I2" s="111" t="s">
        <v>38</v>
      </c>
      <c r="J2" s="111" t="s">
        <v>402</v>
      </c>
      <c r="K2" s="111" t="s">
        <v>162</v>
      </c>
      <c r="L2" s="111" t="s">
        <v>192</v>
      </c>
      <c r="M2" s="111" t="s">
        <v>193</v>
      </c>
      <c r="N2" s="111" t="s">
        <v>194</v>
      </c>
      <c r="O2" s="111" t="s">
        <v>195</v>
      </c>
      <c r="P2" s="78" t="s">
        <v>229</v>
      </c>
      <c r="Q2" s="78" t="s">
        <v>231</v>
      </c>
      <c r="R2" s="78" t="s">
        <v>233</v>
      </c>
      <c r="T2" s="111" t="s">
        <v>192</v>
      </c>
    </row>
    <row r="3" spans="1:23" ht="30" thickTop="1" thickBot="1">
      <c r="A3" s="59" t="s">
        <v>196</v>
      </c>
      <c r="B3" s="58" t="s">
        <v>98</v>
      </c>
      <c r="C3" s="83">
        <v>13300472</v>
      </c>
      <c r="D3" s="82">
        <v>7637262</v>
      </c>
      <c r="E3" s="82">
        <v>4165281</v>
      </c>
      <c r="F3" s="82">
        <v>3481610</v>
      </c>
      <c r="G3" s="84" t="s">
        <v>433</v>
      </c>
      <c r="I3" s="112"/>
      <c r="J3" s="112"/>
      <c r="K3" s="112"/>
      <c r="L3" s="112"/>
      <c r="M3" s="112"/>
      <c r="N3" s="112"/>
      <c r="O3" s="112"/>
      <c r="P3" s="79" t="s">
        <v>230</v>
      </c>
      <c r="Q3" s="79" t="s">
        <v>232</v>
      </c>
      <c r="R3" s="79" t="s">
        <v>167</v>
      </c>
      <c r="T3" s="112"/>
    </row>
    <row r="4" spans="1:23" ht="15" thickBot="1">
      <c r="A4" s="61" t="s">
        <v>0</v>
      </c>
      <c r="B4" s="62">
        <v>42401</v>
      </c>
      <c r="C4" s="63">
        <v>45427</v>
      </c>
      <c r="D4" s="64">
        <v>51666</v>
      </c>
      <c r="E4" s="63">
        <v>43165</v>
      </c>
      <c r="F4" s="63">
        <v>3474</v>
      </c>
      <c r="G4" s="65" t="s">
        <v>197</v>
      </c>
      <c r="I4" s="80" t="s">
        <v>234</v>
      </c>
      <c r="J4" s="80" t="s">
        <v>98</v>
      </c>
      <c r="K4" s="76">
        <v>2472</v>
      </c>
      <c r="L4" s="81">
        <v>1542</v>
      </c>
      <c r="M4" s="77">
        <v>559</v>
      </c>
      <c r="N4" s="77">
        <v>165</v>
      </c>
      <c r="O4" s="77">
        <v>161</v>
      </c>
      <c r="P4" s="77" t="s">
        <v>98</v>
      </c>
      <c r="Q4" s="77" t="s">
        <v>98</v>
      </c>
      <c r="R4" s="77" t="s">
        <v>98</v>
      </c>
    </row>
    <row r="5" spans="1:23" ht="14">
      <c r="A5" s="61" t="s">
        <v>2</v>
      </c>
      <c r="B5" s="62">
        <v>42409</v>
      </c>
      <c r="C5" s="64">
        <v>100406</v>
      </c>
      <c r="D5" s="63">
        <v>33189</v>
      </c>
      <c r="E5" s="63">
        <v>30032</v>
      </c>
      <c r="F5" s="63">
        <v>44909</v>
      </c>
      <c r="G5" s="65" t="s">
        <v>198</v>
      </c>
      <c r="H5" s="73">
        <v>1</v>
      </c>
      <c r="I5" s="61" t="s">
        <v>0</v>
      </c>
      <c r="J5" s="62">
        <v>42401</v>
      </c>
      <c r="K5" s="65">
        <v>30</v>
      </c>
      <c r="L5" s="65">
        <v>7</v>
      </c>
      <c r="M5" s="66">
        <v>8</v>
      </c>
      <c r="N5" s="65">
        <v>7</v>
      </c>
      <c r="O5" s="65">
        <v>1</v>
      </c>
      <c r="P5" s="65" t="s">
        <v>230</v>
      </c>
      <c r="Q5" s="65" t="s">
        <v>235</v>
      </c>
      <c r="R5" s="65" t="s">
        <v>167</v>
      </c>
      <c r="T5">
        <v>0</v>
      </c>
      <c r="U5">
        <f>T5</f>
        <v>0</v>
      </c>
      <c r="W5">
        <f>L5</f>
        <v>7</v>
      </c>
    </row>
    <row r="6" spans="1:23" ht="16">
      <c r="A6" s="61" t="s">
        <v>102</v>
      </c>
      <c r="B6" s="62">
        <v>42420</v>
      </c>
      <c r="C6" s="64">
        <v>239851</v>
      </c>
      <c r="D6" s="63">
        <v>164790</v>
      </c>
      <c r="E6" s="63">
        <v>165881</v>
      </c>
      <c r="F6" s="63">
        <v>56206</v>
      </c>
      <c r="G6" s="65" t="s">
        <v>199</v>
      </c>
      <c r="H6" s="73">
        <v>2</v>
      </c>
      <c r="I6" s="61" t="s">
        <v>2</v>
      </c>
      <c r="J6" s="62">
        <v>42409</v>
      </c>
      <c r="K6" s="65">
        <v>23</v>
      </c>
      <c r="L6" s="66">
        <v>12</v>
      </c>
      <c r="M6" s="65">
        <v>3</v>
      </c>
      <c r="N6" s="65">
        <v>1</v>
      </c>
      <c r="O6" s="65">
        <v>4</v>
      </c>
      <c r="P6" s="65" t="s">
        <v>236</v>
      </c>
      <c r="Q6" s="65" t="s">
        <v>237</v>
      </c>
      <c r="R6" s="65" t="s">
        <v>238</v>
      </c>
      <c r="T6">
        <v>23</v>
      </c>
      <c r="U6">
        <f>T6+U5</f>
        <v>23</v>
      </c>
      <c r="W6">
        <f>L6+W5</f>
        <v>19</v>
      </c>
    </row>
    <row r="7" spans="1:23" ht="16">
      <c r="A7" s="61" t="s">
        <v>5</v>
      </c>
      <c r="B7" s="62">
        <v>42423</v>
      </c>
      <c r="C7" s="64">
        <v>34531</v>
      </c>
      <c r="D7" s="63">
        <v>16079</v>
      </c>
      <c r="E7" s="63">
        <v>17940</v>
      </c>
      <c r="F7" s="63">
        <v>2709</v>
      </c>
      <c r="G7" s="65" t="s">
        <v>200</v>
      </c>
      <c r="H7" s="73">
        <v>3</v>
      </c>
      <c r="I7" s="61" t="s">
        <v>102</v>
      </c>
      <c r="J7" s="62">
        <v>42420</v>
      </c>
      <c r="K7" s="65">
        <v>50</v>
      </c>
      <c r="L7" s="66">
        <v>50</v>
      </c>
      <c r="M7" s="65">
        <v>0</v>
      </c>
      <c r="N7" s="65">
        <v>0</v>
      </c>
      <c r="O7" s="65">
        <v>0</v>
      </c>
      <c r="P7" s="65" t="s">
        <v>236</v>
      </c>
      <c r="Q7" s="65" t="s">
        <v>239</v>
      </c>
      <c r="R7" s="65" t="s">
        <v>170</v>
      </c>
      <c r="T7">
        <v>50</v>
      </c>
      <c r="U7">
        <f t="shared" ref="U7:U45" si="0">T7+U6</f>
        <v>73</v>
      </c>
      <c r="W7">
        <f t="shared" ref="W7:W60" si="1">L7+W6</f>
        <v>69</v>
      </c>
    </row>
    <row r="8" spans="1:23" ht="14">
      <c r="A8" s="61" t="s">
        <v>9</v>
      </c>
      <c r="B8" s="62">
        <v>42430</v>
      </c>
      <c r="C8" s="64">
        <v>371735</v>
      </c>
      <c r="D8" s="63">
        <v>180608</v>
      </c>
      <c r="E8" s="63">
        <v>159802</v>
      </c>
      <c r="F8" s="63">
        <v>37970</v>
      </c>
      <c r="G8" s="65" t="s">
        <v>201</v>
      </c>
      <c r="H8" s="73">
        <v>4</v>
      </c>
      <c r="I8" s="61" t="s">
        <v>5</v>
      </c>
      <c r="J8" s="62">
        <v>42423</v>
      </c>
      <c r="K8" s="65">
        <v>30</v>
      </c>
      <c r="L8" s="66">
        <v>16</v>
      </c>
      <c r="M8" s="65">
        <v>6</v>
      </c>
      <c r="N8" s="65">
        <v>7</v>
      </c>
      <c r="O8" s="65">
        <v>1</v>
      </c>
      <c r="P8" s="65" t="s">
        <v>230</v>
      </c>
      <c r="Q8" s="65" t="s">
        <v>235</v>
      </c>
      <c r="R8" s="65" t="s">
        <v>167</v>
      </c>
      <c r="T8">
        <v>30</v>
      </c>
      <c r="U8">
        <f t="shared" si="0"/>
        <v>103</v>
      </c>
      <c r="W8">
        <f t="shared" si="1"/>
        <v>85</v>
      </c>
    </row>
    <row r="9" spans="1:23" ht="14">
      <c r="A9" s="61" t="s">
        <v>10</v>
      </c>
      <c r="B9" s="62">
        <v>42430</v>
      </c>
      <c r="C9" s="63">
        <v>7346</v>
      </c>
      <c r="D9" s="64">
        <v>7973</v>
      </c>
      <c r="E9" s="63">
        <v>3318</v>
      </c>
      <c r="F9" s="65">
        <v>892</v>
      </c>
      <c r="G9" s="65" t="s">
        <v>202</v>
      </c>
      <c r="H9" s="73">
        <v>5</v>
      </c>
      <c r="I9" s="61" t="s">
        <v>212</v>
      </c>
      <c r="J9" s="62">
        <v>42430</v>
      </c>
      <c r="K9" s="65">
        <v>37</v>
      </c>
      <c r="L9" s="65">
        <v>1</v>
      </c>
      <c r="M9" s="66">
        <v>34</v>
      </c>
      <c r="N9" s="65">
        <v>0</v>
      </c>
      <c r="O9" s="65">
        <v>0</v>
      </c>
      <c r="P9" s="65" t="s">
        <v>230</v>
      </c>
      <c r="Q9" s="65" t="s">
        <v>242</v>
      </c>
      <c r="R9" s="65" t="s">
        <v>167</v>
      </c>
      <c r="T9">
        <v>37</v>
      </c>
      <c r="U9">
        <f t="shared" si="0"/>
        <v>140</v>
      </c>
      <c r="W9">
        <f t="shared" si="1"/>
        <v>86</v>
      </c>
    </row>
    <row r="10" spans="1:23" ht="14">
      <c r="A10" s="61" t="s">
        <v>12</v>
      </c>
      <c r="B10" s="62">
        <v>42430</v>
      </c>
      <c r="C10" s="64">
        <v>133144</v>
      </c>
      <c r="D10" s="63">
        <v>123873</v>
      </c>
      <c r="E10" s="63">
        <v>101235</v>
      </c>
      <c r="F10" s="63">
        <v>15098</v>
      </c>
      <c r="G10" s="65" t="s">
        <v>203</v>
      </c>
      <c r="H10" s="73">
        <v>6</v>
      </c>
      <c r="I10" s="61" t="s">
        <v>62</v>
      </c>
      <c r="J10" s="62">
        <v>42430</v>
      </c>
      <c r="K10" s="65">
        <v>49</v>
      </c>
      <c r="L10" s="66">
        <v>17</v>
      </c>
      <c r="M10" s="65">
        <v>8</v>
      </c>
      <c r="N10" s="65">
        <v>16</v>
      </c>
      <c r="O10" s="65">
        <v>5</v>
      </c>
      <c r="P10" s="65" t="s">
        <v>236</v>
      </c>
      <c r="Q10" s="65" t="s">
        <v>235</v>
      </c>
      <c r="R10" s="65" t="s">
        <v>170</v>
      </c>
      <c r="T10">
        <v>49</v>
      </c>
      <c r="U10">
        <f t="shared" si="0"/>
        <v>189</v>
      </c>
      <c r="W10">
        <f t="shared" si="1"/>
        <v>103</v>
      </c>
    </row>
    <row r="11" spans="1:23" ht="16">
      <c r="A11" s="61" t="s">
        <v>17</v>
      </c>
      <c r="B11" s="62">
        <v>42430</v>
      </c>
      <c r="C11" s="64">
        <v>501707</v>
      </c>
      <c r="D11" s="63">
        <v>305109</v>
      </c>
      <c r="E11" s="63">
        <v>315979</v>
      </c>
      <c r="F11" s="63">
        <v>72303</v>
      </c>
      <c r="G11" s="65" t="s">
        <v>204</v>
      </c>
      <c r="H11" s="73">
        <v>7</v>
      </c>
      <c r="I11" s="60" t="s">
        <v>73</v>
      </c>
      <c r="J11" s="62">
        <v>42430</v>
      </c>
      <c r="K11" s="65">
        <v>16</v>
      </c>
      <c r="L11" s="65">
        <v>8</v>
      </c>
      <c r="M11" s="65">
        <v>0</v>
      </c>
      <c r="N11" s="65">
        <v>0</v>
      </c>
      <c r="O11" s="65">
        <v>8</v>
      </c>
      <c r="P11" s="65" t="s">
        <v>236</v>
      </c>
      <c r="Q11" s="65" t="s">
        <v>241</v>
      </c>
      <c r="R11" s="65" t="s">
        <v>170</v>
      </c>
      <c r="T11">
        <v>16</v>
      </c>
      <c r="U11">
        <f t="shared" si="0"/>
        <v>205</v>
      </c>
      <c r="W11">
        <f t="shared" si="1"/>
        <v>111</v>
      </c>
    </row>
    <row r="12" spans="1:23" ht="16">
      <c r="A12" s="61" t="s">
        <v>21</v>
      </c>
      <c r="B12" s="62">
        <v>42430</v>
      </c>
      <c r="C12" s="64">
        <v>311313</v>
      </c>
      <c r="D12" s="63">
        <v>60473</v>
      </c>
      <c r="E12" s="63">
        <v>112822</v>
      </c>
      <c r="F12" s="63">
        <v>113783</v>
      </c>
      <c r="G12" s="65" t="s">
        <v>205</v>
      </c>
      <c r="H12" s="73">
        <v>8</v>
      </c>
      <c r="I12" s="61" t="s">
        <v>70</v>
      </c>
      <c r="J12" s="62">
        <v>42430</v>
      </c>
      <c r="K12" s="65">
        <v>155</v>
      </c>
      <c r="L12" s="65">
        <v>48</v>
      </c>
      <c r="M12" s="66">
        <v>104</v>
      </c>
      <c r="N12" s="65">
        <v>3</v>
      </c>
      <c r="O12" s="65">
        <v>0</v>
      </c>
      <c r="P12" s="65" t="s">
        <v>236</v>
      </c>
      <c r="Q12" s="65" t="s">
        <v>240</v>
      </c>
      <c r="R12" s="65" t="s">
        <v>170</v>
      </c>
      <c r="T12">
        <v>0</v>
      </c>
      <c r="U12">
        <f t="shared" si="0"/>
        <v>205</v>
      </c>
      <c r="W12">
        <f t="shared" si="1"/>
        <v>159</v>
      </c>
    </row>
    <row r="13" spans="1:23" ht="16">
      <c r="A13" s="61" t="s">
        <v>22</v>
      </c>
      <c r="B13" s="62">
        <v>42430</v>
      </c>
      <c r="C13" s="63">
        <v>24018</v>
      </c>
      <c r="D13" s="63">
        <v>32684</v>
      </c>
      <c r="E13" s="64">
        <v>41126</v>
      </c>
      <c r="F13" s="63">
        <v>6488</v>
      </c>
      <c r="G13" s="65" t="s">
        <v>206</v>
      </c>
      <c r="H13" s="73">
        <v>9</v>
      </c>
      <c r="I13" s="61" t="s">
        <v>30</v>
      </c>
      <c r="J13" s="62">
        <v>42430</v>
      </c>
      <c r="K13" s="65">
        <v>58</v>
      </c>
      <c r="L13" s="66">
        <v>33</v>
      </c>
      <c r="M13" s="65">
        <v>16</v>
      </c>
      <c r="N13" s="65">
        <v>9</v>
      </c>
      <c r="O13" s="65">
        <v>0</v>
      </c>
      <c r="P13" s="65" t="s">
        <v>236</v>
      </c>
      <c r="Q13" s="65" t="s">
        <v>240</v>
      </c>
      <c r="R13" s="65" t="s">
        <v>170</v>
      </c>
      <c r="T13">
        <v>58</v>
      </c>
      <c r="U13">
        <f t="shared" si="0"/>
        <v>263</v>
      </c>
      <c r="W13">
        <f t="shared" si="1"/>
        <v>192</v>
      </c>
    </row>
    <row r="14" spans="1:23" ht="16">
      <c r="A14" s="61" t="s">
        <v>29</v>
      </c>
      <c r="B14" s="62">
        <v>42430</v>
      </c>
      <c r="C14" s="63">
        <v>130141</v>
      </c>
      <c r="D14" s="64">
        <v>157941</v>
      </c>
      <c r="E14" s="63">
        <v>119562</v>
      </c>
      <c r="F14" s="63">
        <v>16515</v>
      </c>
      <c r="G14" s="65" t="s">
        <v>207</v>
      </c>
      <c r="H14" s="73">
        <v>10</v>
      </c>
      <c r="I14" s="61" t="s">
        <v>29</v>
      </c>
      <c r="J14" s="62">
        <v>42430</v>
      </c>
      <c r="K14" s="65">
        <v>43</v>
      </c>
      <c r="L14" s="65">
        <v>14</v>
      </c>
      <c r="M14" s="66">
        <v>15</v>
      </c>
      <c r="N14" s="65">
        <v>12</v>
      </c>
      <c r="O14" s="65">
        <v>0</v>
      </c>
      <c r="P14" s="65" t="s">
        <v>236</v>
      </c>
      <c r="Q14" s="65" t="s">
        <v>240</v>
      </c>
      <c r="R14" s="65" t="s">
        <v>167</v>
      </c>
      <c r="T14">
        <v>0</v>
      </c>
      <c r="U14">
        <f t="shared" si="0"/>
        <v>263</v>
      </c>
      <c r="W14">
        <f t="shared" si="1"/>
        <v>206</v>
      </c>
    </row>
    <row r="15" spans="1:23" ht="16">
      <c r="A15" s="61" t="s">
        <v>30</v>
      </c>
      <c r="B15" s="62">
        <v>42430</v>
      </c>
      <c r="C15" s="64">
        <v>332702</v>
      </c>
      <c r="D15" s="63">
        <v>211159</v>
      </c>
      <c r="E15" s="63">
        <v>180989</v>
      </c>
      <c r="F15" s="63">
        <v>45243</v>
      </c>
      <c r="G15" s="65" t="s">
        <v>208</v>
      </c>
      <c r="H15" s="73">
        <v>11</v>
      </c>
      <c r="I15" s="61" t="s">
        <v>22</v>
      </c>
      <c r="J15" s="62">
        <v>42430</v>
      </c>
      <c r="K15" s="65">
        <v>38</v>
      </c>
      <c r="L15" s="65">
        <v>8</v>
      </c>
      <c r="M15" s="65">
        <v>13</v>
      </c>
      <c r="N15" s="66">
        <v>17</v>
      </c>
      <c r="O15" s="65">
        <v>0</v>
      </c>
      <c r="P15" s="65" t="s">
        <v>230</v>
      </c>
      <c r="Q15" s="65" t="s">
        <v>240</v>
      </c>
      <c r="R15" s="65" t="s">
        <v>170</v>
      </c>
      <c r="T15">
        <v>0</v>
      </c>
      <c r="U15">
        <f t="shared" si="0"/>
        <v>263</v>
      </c>
      <c r="W15">
        <f t="shared" si="1"/>
        <v>214</v>
      </c>
    </row>
    <row r="16" spans="1:23" ht="16">
      <c r="A16" s="61" t="s">
        <v>70</v>
      </c>
      <c r="B16" s="62">
        <v>42430</v>
      </c>
      <c r="C16" s="63">
        <v>757618</v>
      </c>
      <c r="D16" s="64">
        <v>1239370</v>
      </c>
      <c r="E16" s="63">
        <v>502223</v>
      </c>
      <c r="F16" s="63">
        <v>120257</v>
      </c>
      <c r="G16" s="65" t="s">
        <v>209</v>
      </c>
      <c r="H16" s="73">
        <v>12</v>
      </c>
      <c r="I16" s="61" t="s">
        <v>21</v>
      </c>
      <c r="J16" s="62">
        <v>42430</v>
      </c>
      <c r="K16" s="65">
        <v>42</v>
      </c>
      <c r="L16" s="66">
        <v>22</v>
      </c>
      <c r="M16" s="65">
        <v>4</v>
      </c>
      <c r="N16" s="65">
        <v>8</v>
      </c>
      <c r="O16" s="65">
        <v>8</v>
      </c>
      <c r="P16" s="65" t="s">
        <v>236</v>
      </c>
      <c r="Q16" s="65" t="s">
        <v>237</v>
      </c>
      <c r="R16" s="65" t="s">
        <v>238</v>
      </c>
      <c r="T16">
        <v>42</v>
      </c>
      <c r="U16">
        <f t="shared" si="0"/>
        <v>305</v>
      </c>
      <c r="W16">
        <f t="shared" si="1"/>
        <v>236</v>
      </c>
    </row>
    <row r="17" spans="1:23" ht="16">
      <c r="A17" s="60" t="s">
        <v>73</v>
      </c>
      <c r="B17" s="62">
        <v>42430</v>
      </c>
      <c r="C17" s="64">
        <v>19968</v>
      </c>
      <c r="D17" s="63">
        <v>5929</v>
      </c>
      <c r="E17" s="63">
        <v>11778</v>
      </c>
      <c r="F17" s="63">
        <v>18543</v>
      </c>
      <c r="G17" s="65" t="s">
        <v>210</v>
      </c>
      <c r="H17" s="73">
        <v>13</v>
      </c>
      <c r="I17" s="61" t="s">
        <v>17</v>
      </c>
      <c r="J17" s="62">
        <v>42430</v>
      </c>
      <c r="K17" s="65">
        <v>76</v>
      </c>
      <c r="L17" s="66">
        <v>42</v>
      </c>
      <c r="M17" s="65">
        <v>18</v>
      </c>
      <c r="N17" s="65">
        <v>16</v>
      </c>
      <c r="O17" s="65">
        <v>0</v>
      </c>
      <c r="P17" s="65" t="s">
        <v>236</v>
      </c>
      <c r="Q17" s="65" t="s">
        <v>240</v>
      </c>
      <c r="R17" s="65" t="s">
        <v>238</v>
      </c>
      <c r="T17">
        <v>76</v>
      </c>
      <c r="U17">
        <f t="shared" si="0"/>
        <v>381</v>
      </c>
      <c r="W17">
        <f t="shared" si="1"/>
        <v>278</v>
      </c>
    </row>
    <row r="18" spans="1:23" ht="16">
      <c r="A18" s="61" t="s">
        <v>62</v>
      </c>
      <c r="B18" s="62">
        <v>42430</v>
      </c>
      <c r="C18" s="64">
        <v>355960</v>
      </c>
      <c r="D18" s="63">
        <v>173193</v>
      </c>
      <c r="E18" s="63">
        <v>327042</v>
      </c>
      <c r="F18" s="63">
        <v>96519</v>
      </c>
      <c r="G18" s="65" t="s">
        <v>211</v>
      </c>
      <c r="H18" s="73">
        <v>14</v>
      </c>
      <c r="I18" s="61" t="s">
        <v>12</v>
      </c>
      <c r="J18" s="62">
        <v>42430</v>
      </c>
      <c r="K18" s="65">
        <v>40</v>
      </c>
      <c r="L18" s="66">
        <v>16</v>
      </c>
      <c r="M18" s="65">
        <v>15</v>
      </c>
      <c r="N18" s="65">
        <v>9</v>
      </c>
      <c r="O18" s="65">
        <v>0</v>
      </c>
      <c r="P18" s="65" t="s">
        <v>236</v>
      </c>
      <c r="Q18" s="65" t="s">
        <v>241</v>
      </c>
      <c r="R18" s="65" t="s">
        <v>170</v>
      </c>
      <c r="T18">
        <v>40</v>
      </c>
      <c r="U18">
        <f t="shared" si="0"/>
        <v>421</v>
      </c>
      <c r="W18">
        <f t="shared" si="1"/>
        <v>294</v>
      </c>
    </row>
    <row r="19" spans="1:23" ht="16">
      <c r="A19" s="61" t="s">
        <v>212</v>
      </c>
      <c r="B19" s="62">
        <v>42430</v>
      </c>
      <c r="C19" s="66"/>
      <c r="D19" s="65"/>
      <c r="E19" s="65"/>
      <c r="F19" s="65"/>
      <c r="G19" s="65"/>
      <c r="H19" s="73">
        <v>15</v>
      </c>
      <c r="I19" s="61" t="s">
        <v>10</v>
      </c>
      <c r="J19" s="62">
        <v>42430</v>
      </c>
      <c r="K19" s="65">
        <v>28</v>
      </c>
      <c r="L19" s="65">
        <v>11</v>
      </c>
      <c r="M19" s="66">
        <v>12</v>
      </c>
      <c r="N19" s="65">
        <v>5</v>
      </c>
      <c r="O19" s="65">
        <v>0</v>
      </c>
      <c r="P19" s="65" t="s">
        <v>230</v>
      </c>
      <c r="Q19" s="65" t="s">
        <v>237</v>
      </c>
      <c r="R19" s="65" t="s">
        <v>167</v>
      </c>
      <c r="T19">
        <v>0</v>
      </c>
      <c r="U19">
        <f t="shared" si="0"/>
        <v>421</v>
      </c>
      <c r="W19">
        <f t="shared" si="1"/>
        <v>305</v>
      </c>
    </row>
    <row r="20" spans="1:23" ht="16">
      <c r="A20" s="61" t="s">
        <v>125</v>
      </c>
      <c r="B20" s="62">
        <v>42434</v>
      </c>
      <c r="C20" s="63">
        <v>17062</v>
      </c>
      <c r="D20" s="64">
        <v>35207</v>
      </c>
      <c r="E20" s="63">
        <v>12189</v>
      </c>
      <c r="F20" s="63">
        <v>7795</v>
      </c>
      <c r="G20" s="65" t="s">
        <v>213</v>
      </c>
      <c r="H20" s="73">
        <v>16</v>
      </c>
      <c r="I20" s="61" t="s">
        <v>9</v>
      </c>
      <c r="J20" s="62">
        <v>42430</v>
      </c>
      <c r="K20" s="65">
        <v>50</v>
      </c>
      <c r="L20" s="66">
        <v>36</v>
      </c>
      <c r="M20" s="65">
        <v>13</v>
      </c>
      <c r="N20" s="65">
        <v>1</v>
      </c>
      <c r="O20" s="65">
        <v>0</v>
      </c>
      <c r="P20" s="65" t="s">
        <v>236</v>
      </c>
      <c r="Q20" s="65" t="s">
        <v>240</v>
      </c>
      <c r="R20" s="65" t="s">
        <v>170</v>
      </c>
      <c r="T20">
        <v>50</v>
      </c>
      <c r="U20">
        <f t="shared" si="0"/>
        <v>471</v>
      </c>
      <c r="W20">
        <f t="shared" si="1"/>
        <v>341</v>
      </c>
    </row>
    <row r="21" spans="1:23" ht="16">
      <c r="A21" s="61" t="s">
        <v>80</v>
      </c>
      <c r="B21" s="62">
        <v>42434</v>
      </c>
      <c r="C21" s="64">
        <v>82493</v>
      </c>
      <c r="D21" s="63">
        <v>72503</v>
      </c>
      <c r="E21" s="63">
        <v>37579</v>
      </c>
      <c r="F21" s="63">
        <v>33134</v>
      </c>
      <c r="G21" s="65" t="s">
        <v>214</v>
      </c>
      <c r="H21" s="73">
        <v>17</v>
      </c>
      <c r="I21" s="61" t="s">
        <v>109</v>
      </c>
      <c r="J21" s="62">
        <v>42434</v>
      </c>
      <c r="K21" s="65">
        <v>23</v>
      </c>
      <c r="L21" s="65">
        <v>9</v>
      </c>
      <c r="M21" s="66">
        <v>12</v>
      </c>
      <c r="N21" s="65">
        <v>0</v>
      </c>
      <c r="O21" s="65">
        <v>2</v>
      </c>
      <c r="P21" s="65" t="s">
        <v>230</v>
      </c>
      <c r="Q21" s="65" t="s">
        <v>241</v>
      </c>
      <c r="R21" s="65" t="s">
        <v>167</v>
      </c>
      <c r="T21">
        <v>0</v>
      </c>
      <c r="U21">
        <f t="shared" si="0"/>
        <v>471</v>
      </c>
      <c r="W21">
        <f t="shared" si="1"/>
        <v>350</v>
      </c>
    </row>
    <row r="22" spans="1:23" ht="16">
      <c r="A22" s="61" t="s">
        <v>34</v>
      </c>
      <c r="B22" s="62">
        <v>42434</v>
      </c>
      <c r="C22" s="64">
        <v>124818</v>
      </c>
      <c r="D22" s="63">
        <v>113949</v>
      </c>
      <c r="E22" s="63">
        <v>33804</v>
      </c>
      <c r="F22" s="63">
        <v>19355</v>
      </c>
      <c r="G22" s="65" t="s">
        <v>215</v>
      </c>
      <c r="H22" s="73">
        <v>18</v>
      </c>
      <c r="I22" s="61" t="s">
        <v>34</v>
      </c>
      <c r="J22" s="62">
        <v>42434</v>
      </c>
      <c r="K22" s="65">
        <v>46</v>
      </c>
      <c r="L22" s="66">
        <v>25</v>
      </c>
      <c r="M22" s="65">
        <v>18</v>
      </c>
      <c r="N22" s="65">
        <v>0</v>
      </c>
      <c r="O22" s="65">
        <v>0</v>
      </c>
      <c r="P22" s="65" t="s">
        <v>236</v>
      </c>
      <c r="Q22" s="65" t="s">
        <v>243</v>
      </c>
      <c r="R22" s="65" t="s">
        <v>167</v>
      </c>
      <c r="T22">
        <v>46</v>
      </c>
      <c r="U22">
        <f t="shared" si="0"/>
        <v>517</v>
      </c>
      <c r="W22">
        <f t="shared" si="1"/>
        <v>375</v>
      </c>
    </row>
    <row r="23" spans="1:23" ht="16">
      <c r="A23" s="61" t="s">
        <v>109</v>
      </c>
      <c r="B23" s="62">
        <v>42434</v>
      </c>
      <c r="C23" s="63">
        <v>6070</v>
      </c>
      <c r="D23" s="64">
        <v>8550</v>
      </c>
      <c r="E23" s="63">
        <v>1492</v>
      </c>
      <c r="F23" s="63">
        <v>2270</v>
      </c>
      <c r="G23" s="65" t="s">
        <v>216</v>
      </c>
      <c r="H23" s="73">
        <v>19</v>
      </c>
      <c r="I23" s="61" t="s">
        <v>80</v>
      </c>
      <c r="J23" s="62">
        <v>42434</v>
      </c>
      <c r="K23" s="65">
        <v>46</v>
      </c>
      <c r="L23" s="66">
        <v>17</v>
      </c>
      <c r="M23" s="65">
        <v>15</v>
      </c>
      <c r="N23" s="65">
        <v>7</v>
      </c>
      <c r="O23" s="65">
        <v>7</v>
      </c>
      <c r="P23" s="65" t="s">
        <v>230</v>
      </c>
      <c r="Q23" s="65" t="s">
        <v>237</v>
      </c>
      <c r="R23" s="65" t="s">
        <v>167</v>
      </c>
      <c r="T23">
        <v>46</v>
      </c>
      <c r="U23">
        <f t="shared" si="0"/>
        <v>563</v>
      </c>
      <c r="W23">
        <f t="shared" si="1"/>
        <v>392</v>
      </c>
    </row>
    <row r="24" spans="1:23" ht="16">
      <c r="A24" s="60" t="s">
        <v>92</v>
      </c>
      <c r="B24" s="62">
        <v>42435</v>
      </c>
      <c r="C24" s="66"/>
      <c r="D24" s="65"/>
      <c r="E24" s="65"/>
      <c r="F24" s="65"/>
      <c r="G24" s="65"/>
      <c r="H24" s="73">
        <v>20</v>
      </c>
      <c r="I24" s="61" t="s">
        <v>125</v>
      </c>
      <c r="J24" s="62">
        <v>42434</v>
      </c>
      <c r="K24" s="65">
        <v>40</v>
      </c>
      <c r="L24" s="65">
        <v>9</v>
      </c>
      <c r="M24" s="66">
        <v>24</v>
      </c>
      <c r="N24" s="65">
        <v>6</v>
      </c>
      <c r="O24" s="65">
        <v>1</v>
      </c>
      <c r="P24" s="65" t="s">
        <v>230</v>
      </c>
      <c r="Q24" s="65" t="s">
        <v>243</v>
      </c>
      <c r="R24" s="65" t="s">
        <v>167</v>
      </c>
      <c r="T24">
        <v>0</v>
      </c>
      <c r="U24">
        <f t="shared" si="0"/>
        <v>563</v>
      </c>
      <c r="W24">
        <f t="shared" si="1"/>
        <v>401</v>
      </c>
    </row>
    <row r="25" spans="1:23" ht="16">
      <c r="A25" s="60" t="s">
        <v>68</v>
      </c>
      <c r="B25" s="62">
        <v>42437</v>
      </c>
      <c r="C25" s="64">
        <v>5677</v>
      </c>
      <c r="D25" s="63">
        <v>4379</v>
      </c>
      <c r="E25" s="63">
        <v>1759</v>
      </c>
      <c r="F25" s="63">
        <v>1413</v>
      </c>
      <c r="G25" s="65" t="s">
        <v>217</v>
      </c>
      <c r="H25" s="73">
        <v>21</v>
      </c>
      <c r="I25" s="60" t="s">
        <v>92</v>
      </c>
      <c r="J25" s="62">
        <v>42435</v>
      </c>
      <c r="K25" s="65">
        <v>23</v>
      </c>
      <c r="L25" s="65">
        <v>0</v>
      </c>
      <c r="M25" s="65">
        <v>0</v>
      </c>
      <c r="N25" s="66">
        <v>23</v>
      </c>
      <c r="O25" s="65">
        <v>0</v>
      </c>
      <c r="P25" s="65" t="s">
        <v>236</v>
      </c>
      <c r="Q25" s="65" t="s">
        <v>241</v>
      </c>
      <c r="R25" s="65" t="s">
        <v>170</v>
      </c>
      <c r="T25">
        <v>0</v>
      </c>
      <c r="U25">
        <f t="shared" si="0"/>
        <v>563</v>
      </c>
      <c r="W25">
        <f t="shared" si="1"/>
        <v>401</v>
      </c>
    </row>
    <row r="26" spans="1:23" ht="16">
      <c r="A26" s="60" t="s">
        <v>85</v>
      </c>
      <c r="B26" s="62">
        <v>42437</v>
      </c>
      <c r="C26" s="63">
        <v>62478</v>
      </c>
      <c r="D26" s="64">
        <v>100942</v>
      </c>
      <c r="E26" s="63">
        <v>35347</v>
      </c>
      <c r="F26" s="63">
        <v>16517</v>
      </c>
      <c r="G26" s="65" t="s">
        <v>218</v>
      </c>
      <c r="H26" s="73">
        <v>22</v>
      </c>
      <c r="I26" s="61" t="s">
        <v>75</v>
      </c>
      <c r="J26" s="62">
        <v>42437</v>
      </c>
      <c r="K26" s="65">
        <v>40</v>
      </c>
      <c r="L26" s="66">
        <v>25</v>
      </c>
      <c r="M26" s="65">
        <v>15</v>
      </c>
      <c r="N26" s="65">
        <v>0</v>
      </c>
      <c r="O26" s="65">
        <v>0</v>
      </c>
      <c r="P26" s="65" t="s">
        <v>236</v>
      </c>
      <c r="Q26" s="65" t="s">
        <v>243</v>
      </c>
      <c r="R26" s="65" t="s">
        <v>170</v>
      </c>
      <c r="T26">
        <v>40</v>
      </c>
      <c r="U26">
        <f t="shared" si="0"/>
        <v>603</v>
      </c>
      <c r="W26">
        <f t="shared" si="1"/>
        <v>426</v>
      </c>
    </row>
    <row r="27" spans="1:23" ht="16">
      <c r="A27" s="61" t="s">
        <v>3</v>
      </c>
      <c r="B27" s="62">
        <v>42437</v>
      </c>
      <c r="C27" s="64">
        <v>483751</v>
      </c>
      <c r="D27" s="63">
        <v>330015</v>
      </c>
      <c r="E27" s="63">
        <v>123673</v>
      </c>
      <c r="F27" s="63">
        <v>321655</v>
      </c>
      <c r="G27" s="65" t="s">
        <v>219</v>
      </c>
      <c r="H27" s="73">
        <v>23</v>
      </c>
      <c r="I27" s="61" t="s">
        <v>3</v>
      </c>
      <c r="J27" s="62">
        <v>42437</v>
      </c>
      <c r="K27" s="65">
        <v>59</v>
      </c>
      <c r="L27" s="66">
        <v>25</v>
      </c>
      <c r="M27" s="65">
        <v>17</v>
      </c>
      <c r="N27" s="65">
        <v>0</v>
      </c>
      <c r="O27" s="65">
        <v>17</v>
      </c>
      <c r="P27" s="65" t="s">
        <v>236</v>
      </c>
      <c r="Q27" s="65" t="s">
        <v>241</v>
      </c>
      <c r="R27" s="65" t="s">
        <v>170</v>
      </c>
      <c r="T27">
        <v>59</v>
      </c>
      <c r="U27">
        <f t="shared" si="0"/>
        <v>662</v>
      </c>
      <c r="W27">
        <f t="shared" si="1"/>
        <v>451</v>
      </c>
    </row>
    <row r="28" spans="1:23" ht="16">
      <c r="A28" s="61" t="s">
        <v>75</v>
      </c>
      <c r="B28" s="62">
        <v>42437</v>
      </c>
      <c r="C28" s="64">
        <v>191755</v>
      </c>
      <c r="D28" s="63">
        <v>147065</v>
      </c>
      <c r="E28" s="63">
        <v>20768</v>
      </c>
      <c r="F28" s="63">
        <v>35817</v>
      </c>
      <c r="G28" s="65" t="s">
        <v>220</v>
      </c>
      <c r="H28" s="73">
        <v>24</v>
      </c>
      <c r="I28" s="60" t="s">
        <v>85</v>
      </c>
      <c r="J28" s="62">
        <v>42437</v>
      </c>
      <c r="K28" s="65">
        <v>32</v>
      </c>
      <c r="L28" s="65">
        <v>12</v>
      </c>
      <c r="M28" s="66">
        <v>20</v>
      </c>
      <c r="N28" s="65">
        <v>0</v>
      </c>
      <c r="O28" s="65">
        <v>0</v>
      </c>
      <c r="P28" s="65" t="s">
        <v>236</v>
      </c>
      <c r="Q28" s="65" t="s">
        <v>241</v>
      </c>
      <c r="R28" s="65" t="s">
        <v>167</v>
      </c>
      <c r="T28">
        <v>0</v>
      </c>
      <c r="U28">
        <f t="shared" si="0"/>
        <v>662</v>
      </c>
      <c r="W28">
        <f t="shared" si="1"/>
        <v>463</v>
      </c>
    </row>
    <row r="29" spans="1:23" ht="16">
      <c r="A29" s="60" t="s">
        <v>129</v>
      </c>
      <c r="B29" s="62">
        <v>42439</v>
      </c>
      <c r="C29" s="66"/>
      <c r="D29" s="65"/>
      <c r="E29" s="65"/>
      <c r="F29" s="65"/>
      <c r="G29" s="65"/>
      <c r="H29" s="73">
        <v>25</v>
      </c>
      <c r="I29" s="60" t="s">
        <v>68</v>
      </c>
      <c r="J29" s="62">
        <v>42437</v>
      </c>
      <c r="K29" s="65">
        <v>19</v>
      </c>
      <c r="L29" s="66">
        <v>11</v>
      </c>
      <c r="M29" s="65">
        <v>7</v>
      </c>
      <c r="N29" s="65">
        <v>1</v>
      </c>
      <c r="O29" s="65">
        <v>0</v>
      </c>
      <c r="P29" s="65" t="s">
        <v>230</v>
      </c>
      <c r="Q29" s="65" t="s">
        <v>243</v>
      </c>
      <c r="R29" s="65" t="s">
        <v>167</v>
      </c>
      <c r="T29">
        <v>19</v>
      </c>
      <c r="U29">
        <f t="shared" si="0"/>
        <v>681</v>
      </c>
      <c r="W29">
        <f t="shared" si="1"/>
        <v>474</v>
      </c>
    </row>
    <row r="30" spans="1:23" ht="14">
      <c r="A30" s="61" t="s">
        <v>221</v>
      </c>
      <c r="B30" s="62">
        <v>42441</v>
      </c>
      <c r="C30" s="66"/>
      <c r="D30" s="65"/>
      <c r="E30" s="65"/>
      <c r="F30" s="65"/>
      <c r="G30" s="65"/>
      <c r="H30" s="73">
        <v>26</v>
      </c>
      <c r="I30" s="60" t="s">
        <v>129</v>
      </c>
      <c r="J30" s="62">
        <v>42439</v>
      </c>
      <c r="K30" s="65">
        <v>9</v>
      </c>
      <c r="L30" s="66">
        <v>8</v>
      </c>
      <c r="M30" s="65">
        <v>0</v>
      </c>
      <c r="N30" s="65">
        <v>0</v>
      </c>
      <c r="O30" s="65">
        <v>0</v>
      </c>
      <c r="P30" s="65" t="s">
        <v>230</v>
      </c>
      <c r="Q30" s="65" t="s">
        <v>244</v>
      </c>
      <c r="R30" s="65" t="s">
        <v>167</v>
      </c>
      <c r="T30">
        <v>0</v>
      </c>
      <c r="U30">
        <f t="shared" si="0"/>
        <v>681</v>
      </c>
      <c r="W30">
        <f t="shared" si="1"/>
        <v>482</v>
      </c>
    </row>
    <row r="31" spans="1:23" ht="16">
      <c r="A31" s="60" t="s">
        <v>127</v>
      </c>
      <c r="B31" s="62">
        <v>42441</v>
      </c>
      <c r="C31" s="66"/>
      <c r="D31" s="65"/>
      <c r="E31" s="65"/>
      <c r="F31" s="65"/>
      <c r="G31" s="65"/>
      <c r="H31" s="73">
        <v>27</v>
      </c>
      <c r="I31" s="60" t="s">
        <v>141</v>
      </c>
      <c r="J31" s="62">
        <v>42441</v>
      </c>
      <c r="K31" s="65">
        <v>19</v>
      </c>
      <c r="L31" s="65">
        <v>0</v>
      </c>
      <c r="M31" s="65">
        <v>0</v>
      </c>
      <c r="N31" s="66">
        <v>10</v>
      </c>
      <c r="O31" s="65">
        <v>9</v>
      </c>
      <c r="P31" s="65" t="s">
        <v>245</v>
      </c>
      <c r="Q31" s="65" t="s">
        <v>237</v>
      </c>
      <c r="R31" s="65" t="s">
        <v>167</v>
      </c>
      <c r="T31">
        <v>0</v>
      </c>
      <c r="U31">
        <f t="shared" si="0"/>
        <v>681</v>
      </c>
      <c r="W31">
        <f t="shared" si="1"/>
        <v>482</v>
      </c>
    </row>
    <row r="32" spans="1:23" ht="14">
      <c r="A32" s="60" t="s">
        <v>141</v>
      </c>
      <c r="B32" s="62">
        <v>42441</v>
      </c>
      <c r="C32" s="65">
        <v>391</v>
      </c>
      <c r="D32" s="65">
        <v>351</v>
      </c>
      <c r="E32" s="64">
        <v>1059</v>
      </c>
      <c r="F32" s="63">
        <v>1009</v>
      </c>
      <c r="G32" s="65" t="s">
        <v>222</v>
      </c>
      <c r="H32" s="73">
        <v>28</v>
      </c>
      <c r="I32" s="60" t="s">
        <v>127</v>
      </c>
      <c r="J32" s="62">
        <v>42441</v>
      </c>
      <c r="K32" s="65">
        <v>9</v>
      </c>
      <c r="L32" s="66">
        <v>9</v>
      </c>
      <c r="M32" s="65">
        <v>0</v>
      </c>
      <c r="N32" s="65">
        <v>0</v>
      </c>
      <c r="O32" s="65">
        <v>0</v>
      </c>
      <c r="P32" s="65" t="s">
        <v>245</v>
      </c>
      <c r="Q32" s="65" t="s">
        <v>242</v>
      </c>
      <c r="R32" s="65" t="s">
        <v>167</v>
      </c>
      <c r="T32">
        <v>9</v>
      </c>
      <c r="U32">
        <f t="shared" si="0"/>
        <v>690</v>
      </c>
      <c r="W32">
        <f t="shared" si="1"/>
        <v>491</v>
      </c>
    </row>
    <row r="33" spans="1:23" ht="14">
      <c r="A33" s="61" t="s">
        <v>7</v>
      </c>
      <c r="B33" s="62">
        <v>42444</v>
      </c>
      <c r="C33" s="64">
        <v>1077221</v>
      </c>
      <c r="D33" s="63">
        <v>403640</v>
      </c>
      <c r="E33" s="63">
        <v>636653</v>
      </c>
      <c r="F33" s="63">
        <v>159412</v>
      </c>
      <c r="G33" s="65" t="s">
        <v>223</v>
      </c>
      <c r="H33" s="73">
        <v>29</v>
      </c>
      <c r="I33" s="61" t="s">
        <v>221</v>
      </c>
      <c r="J33" s="62">
        <v>42441</v>
      </c>
      <c r="K33" s="65">
        <v>29</v>
      </c>
      <c r="L33" s="65">
        <v>1</v>
      </c>
      <c r="M33" s="66">
        <v>23</v>
      </c>
      <c r="N33" s="65">
        <v>1</v>
      </c>
      <c r="O33" s="65">
        <v>0</v>
      </c>
      <c r="P33" s="65" t="s">
        <v>230</v>
      </c>
      <c r="Q33" s="65" t="s">
        <v>242</v>
      </c>
      <c r="R33" s="65" t="s">
        <v>167</v>
      </c>
      <c r="T33">
        <v>0</v>
      </c>
      <c r="U33">
        <f t="shared" si="0"/>
        <v>690</v>
      </c>
      <c r="W33">
        <f t="shared" si="1"/>
        <v>492</v>
      </c>
    </row>
    <row r="34" spans="1:23" ht="14">
      <c r="A34" s="61" t="s">
        <v>19</v>
      </c>
      <c r="B34" s="62">
        <v>42444</v>
      </c>
      <c r="C34" s="64">
        <v>551053</v>
      </c>
      <c r="D34" s="63">
        <v>430170</v>
      </c>
      <c r="E34" s="63">
        <v>122954</v>
      </c>
      <c r="F34" s="63">
        <v>279518</v>
      </c>
      <c r="G34" s="65" t="s">
        <v>224</v>
      </c>
      <c r="H34" s="73">
        <v>30</v>
      </c>
      <c r="I34" s="61" t="s">
        <v>71</v>
      </c>
      <c r="J34" s="62">
        <v>42444</v>
      </c>
      <c r="K34" s="65">
        <v>66</v>
      </c>
      <c r="L34" s="65">
        <v>0</v>
      </c>
      <c r="M34" s="65">
        <v>0</v>
      </c>
      <c r="N34" s="65">
        <v>0</v>
      </c>
      <c r="O34" s="66">
        <v>66</v>
      </c>
      <c r="P34" s="65" t="s">
        <v>236</v>
      </c>
      <c r="Q34" s="65" t="s">
        <v>244</v>
      </c>
      <c r="R34" s="65" t="s">
        <v>238</v>
      </c>
      <c r="T34">
        <v>0</v>
      </c>
      <c r="U34">
        <f t="shared" si="0"/>
        <v>690</v>
      </c>
      <c r="W34">
        <f t="shared" si="1"/>
        <v>492</v>
      </c>
    </row>
    <row r="35" spans="1:23" ht="14">
      <c r="A35" s="61" t="s">
        <v>23</v>
      </c>
      <c r="B35" s="62">
        <v>42444</v>
      </c>
      <c r="C35" s="64">
        <v>382093</v>
      </c>
      <c r="D35" s="63">
        <v>380367</v>
      </c>
      <c r="E35" s="63">
        <v>57006</v>
      </c>
      <c r="F35" s="63">
        <v>92533</v>
      </c>
      <c r="G35" s="65" t="s">
        <v>225</v>
      </c>
      <c r="H35" s="73">
        <v>31</v>
      </c>
      <c r="I35" s="60" t="s">
        <v>131</v>
      </c>
      <c r="J35" s="62">
        <v>42444</v>
      </c>
      <c r="K35" s="65">
        <v>9</v>
      </c>
      <c r="L35" s="66">
        <v>9</v>
      </c>
      <c r="M35" s="65">
        <v>0</v>
      </c>
      <c r="N35" s="65">
        <v>0</v>
      </c>
      <c r="O35" s="65">
        <v>0</v>
      </c>
      <c r="P35" s="65" t="s">
        <v>230</v>
      </c>
      <c r="Q35" s="65" t="s">
        <v>244</v>
      </c>
      <c r="R35" s="65" t="s">
        <v>167</v>
      </c>
      <c r="T35">
        <v>9</v>
      </c>
      <c r="U35">
        <f t="shared" si="0"/>
        <v>699</v>
      </c>
      <c r="W35">
        <f t="shared" si="1"/>
        <v>501</v>
      </c>
    </row>
    <row r="36" spans="1:23" ht="14">
      <c r="A36" s="61" t="s">
        <v>78</v>
      </c>
      <c r="B36" s="62">
        <v>42444</v>
      </c>
      <c r="C36" s="64">
        <v>458151</v>
      </c>
      <c r="D36" s="63">
        <v>418740</v>
      </c>
      <c r="E36" s="63">
        <v>87858</v>
      </c>
      <c r="F36" s="63">
        <v>144299</v>
      </c>
      <c r="G36" s="65" t="s">
        <v>226</v>
      </c>
      <c r="H36" s="73">
        <v>32</v>
      </c>
      <c r="I36" s="61" t="s">
        <v>78</v>
      </c>
      <c r="J36" s="62">
        <v>42444</v>
      </c>
      <c r="K36" s="65">
        <v>72</v>
      </c>
      <c r="L36" s="66">
        <v>29</v>
      </c>
      <c r="M36" s="65">
        <v>27</v>
      </c>
      <c r="N36" s="65">
        <v>6</v>
      </c>
      <c r="O36" s="65">
        <v>9</v>
      </c>
      <c r="P36" s="65" t="s">
        <v>236</v>
      </c>
      <c r="Q36" s="65" t="s">
        <v>235</v>
      </c>
      <c r="R36" s="65" t="s">
        <v>238</v>
      </c>
      <c r="T36">
        <v>72</v>
      </c>
      <c r="U36">
        <f t="shared" si="0"/>
        <v>771</v>
      </c>
      <c r="W36">
        <f t="shared" si="1"/>
        <v>530</v>
      </c>
    </row>
    <row r="37" spans="1:23" ht="16">
      <c r="A37" s="60" t="s">
        <v>131</v>
      </c>
      <c r="B37" s="62">
        <v>42444</v>
      </c>
      <c r="C37" s="66"/>
      <c r="D37" s="65"/>
      <c r="E37" s="65"/>
      <c r="F37" s="65"/>
      <c r="G37" s="65"/>
      <c r="H37" s="73">
        <v>33</v>
      </c>
      <c r="I37" s="61" t="s">
        <v>23</v>
      </c>
      <c r="J37" s="62">
        <v>42444</v>
      </c>
      <c r="K37" s="65">
        <v>52</v>
      </c>
      <c r="L37" s="66">
        <v>37</v>
      </c>
      <c r="M37" s="65">
        <v>15</v>
      </c>
      <c r="N37" s="65">
        <v>0</v>
      </c>
      <c r="O37" s="65">
        <v>0</v>
      </c>
      <c r="P37" s="65" t="s">
        <v>236</v>
      </c>
      <c r="Q37" s="65" t="s">
        <v>239</v>
      </c>
      <c r="R37" s="65" t="s">
        <v>170</v>
      </c>
      <c r="T37">
        <v>52</v>
      </c>
      <c r="U37">
        <f t="shared" si="0"/>
        <v>823</v>
      </c>
      <c r="W37">
        <f t="shared" si="1"/>
        <v>567</v>
      </c>
    </row>
    <row r="38" spans="1:23" ht="16">
      <c r="A38" s="61" t="s">
        <v>71</v>
      </c>
      <c r="B38" s="62">
        <v>42444</v>
      </c>
      <c r="C38" s="63">
        <v>727585</v>
      </c>
      <c r="D38" s="63">
        <v>267592</v>
      </c>
      <c r="E38" s="63">
        <v>59418</v>
      </c>
      <c r="F38" s="64">
        <v>956762</v>
      </c>
      <c r="G38" s="65" t="s">
        <v>227</v>
      </c>
      <c r="H38" s="73">
        <v>34</v>
      </c>
      <c r="I38" s="61" t="s">
        <v>19</v>
      </c>
      <c r="J38" s="62">
        <v>42444</v>
      </c>
      <c r="K38" s="65">
        <v>69</v>
      </c>
      <c r="L38" s="66">
        <v>54</v>
      </c>
      <c r="M38" s="65">
        <v>9</v>
      </c>
      <c r="N38" s="65">
        <v>0</v>
      </c>
      <c r="O38" s="65">
        <v>6</v>
      </c>
      <c r="P38" s="65" t="s">
        <v>236</v>
      </c>
      <c r="Q38" s="65" t="s">
        <v>239</v>
      </c>
      <c r="R38" s="65" t="s">
        <v>170</v>
      </c>
      <c r="T38">
        <v>69</v>
      </c>
      <c r="U38">
        <f t="shared" si="0"/>
        <v>892</v>
      </c>
      <c r="W38">
        <f t="shared" si="1"/>
        <v>621</v>
      </c>
    </row>
    <row r="39" spans="1:23" ht="14">
      <c r="A39" s="60" t="s">
        <v>185</v>
      </c>
      <c r="B39" s="62">
        <v>42451</v>
      </c>
      <c r="C39" s="66"/>
      <c r="D39" s="65"/>
      <c r="E39" s="65"/>
      <c r="F39" s="65"/>
      <c r="G39" s="65"/>
      <c r="H39" s="73">
        <v>35</v>
      </c>
      <c r="I39" s="61" t="s">
        <v>7</v>
      </c>
      <c r="J39" s="62">
        <v>42444</v>
      </c>
      <c r="K39" s="65">
        <v>99</v>
      </c>
      <c r="L39" s="66">
        <v>99</v>
      </c>
      <c r="M39" s="65">
        <v>0</v>
      </c>
      <c r="N39" s="65">
        <v>0</v>
      </c>
      <c r="O39" s="65">
        <v>0</v>
      </c>
      <c r="P39" s="65" t="s">
        <v>236</v>
      </c>
      <c r="Q39" s="65" t="s">
        <v>244</v>
      </c>
      <c r="R39" s="65" t="s">
        <v>167</v>
      </c>
      <c r="T39">
        <v>99</v>
      </c>
      <c r="U39">
        <f t="shared" si="0"/>
        <v>991</v>
      </c>
      <c r="W39">
        <f t="shared" si="1"/>
        <v>720</v>
      </c>
    </row>
    <row r="40" spans="1:23" ht="16">
      <c r="A40" s="61" t="s">
        <v>11</v>
      </c>
      <c r="B40" s="62">
        <v>42451</v>
      </c>
      <c r="C40" s="64">
        <v>249916</v>
      </c>
      <c r="D40" s="63">
        <v>132147</v>
      </c>
      <c r="E40" s="63">
        <v>70556</v>
      </c>
      <c r="F40" s="63">
        <v>53040</v>
      </c>
      <c r="G40" s="65" t="s">
        <v>377</v>
      </c>
      <c r="H40" s="73">
        <v>36</v>
      </c>
      <c r="I40" s="61" t="s">
        <v>31</v>
      </c>
      <c r="J40" s="62">
        <v>42451</v>
      </c>
      <c r="K40" s="65">
        <v>40</v>
      </c>
      <c r="L40" s="65">
        <v>0</v>
      </c>
      <c r="M40" s="66">
        <v>40</v>
      </c>
      <c r="N40" s="65">
        <v>0</v>
      </c>
      <c r="O40" s="65">
        <v>0</v>
      </c>
      <c r="P40" s="65" t="s">
        <v>230</v>
      </c>
      <c r="Q40" s="65" t="s">
        <v>241</v>
      </c>
      <c r="R40" s="65" t="s">
        <v>167</v>
      </c>
      <c r="U40">
        <f t="shared" si="0"/>
        <v>991</v>
      </c>
      <c r="W40">
        <f t="shared" si="1"/>
        <v>720</v>
      </c>
    </row>
    <row r="41" spans="1:23" ht="14">
      <c r="A41" s="61" t="s">
        <v>31</v>
      </c>
      <c r="B41" s="62">
        <v>42451</v>
      </c>
      <c r="C41" s="63">
        <v>24864</v>
      </c>
      <c r="D41" s="64">
        <v>122567</v>
      </c>
      <c r="E41" s="65">
        <v>0</v>
      </c>
      <c r="F41" s="63">
        <v>29773</v>
      </c>
      <c r="G41" s="65" t="s">
        <v>378</v>
      </c>
      <c r="H41" s="73">
        <v>37</v>
      </c>
      <c r="I41" s="61" t="s">
        <v>11</v>
      </c>
      <c r="J41" s="62">
        <v>42451</v>
      </c>
      <c r="K41" s="65">
        <v>58</v>
      </c>
      <c r="L41" s="66">
        <v>58</v>
      </c>
      <c r="M41" s="65">
        <v>0</v>
      </c>
      <c r="N41" s="65">
        <v>0</v>
      </c>
      <c r="O41" s="65">
        <v>0</v>
      </c>
      <c r="P41" s="65" t="s">
        <v>236</v>
      </c>
      <c r="Q41" s="65" t="s">
        <v>244</v>
      </c>
      <c r="R41" s="65" t="s">
        <v>167</v>
      </c>
      <c r="T41">
        <v>58</v>
      </c>
      <c r="U41">
        <f t="shared" si="0"/>
        <v>1049</v>
      </c>
      <c r="W41">
        <f t="shared" si="1"/>
        <v>778</v>
      </c>
    </row>
    <row r="42" spans="1:23" ht="14">
      <c r="A42" s="60" t="s">
        <v>28</v>
      </c>
      <c r="B42" s="62">
        <v>42461</v>
      </c>
      <c r="C42" s="66"/>
      <c r="D42" s="65"/>
      <c r="E42" s="65"/>
      <c r="F42" s="65"/>
      <c r="G42" s="65"/>
      <c r="H42" s="73">
        <v>38</v>
      </c>
      <c r="I42" s="60" t="s">
        <v>185</v>
      </c>
      <c r="J42" s="62">
        <v>42451</v>
      </c>
      <c r="K42" s="65">
        <v>9</v>
      </c>
      <c r="L42" s="66">
        <v>9</v>
      </c>
      <c r="M42" s="65">
        <v>0</v>
      </c>
      <c r="N42" s="65">
        <v>0</v>
      </c>
      <c r="O42" s="65">
        <v>0</v>
      </c>
      <c r="P42" s="65" t="s">
        <v>245</v>
      </c>
      <c r="Q42" s="65" t="s">
        <v>242</v>
      </c>
      <c r="R42" s="65" t="s">
        <v>170</v>
      </c>
      <c r="T42">
        <v>9</v>
      </c>
      <c r="U42">
        <f t="shared" si="0"/>
        <v>1058</v>
      </c>
      <c r="W42">
        <f t="shared" si="1"/>
        <v>787</v>
      </c>
    </row>
    <row r="43" spans="1:23" ht="14">
      <c r="A43" s="61" t="s">
        <v>69</v>
      </c>
      <c r="B43" s="62">
        <v>42465</v>
      </c>
      <c r="C43" s="63">
        <v>386290</v>
      </c>
      <c r="D43" s="64">
        <v>531129</v>
      </c>
      <c r="E43" s="63">
        <v>10569</v>
      </c>
      <c r="F43" s="63">
        <v>155200</v>
      </c>
      <c r="G43" s="65" t="s">
        <v>379</v>
      </c>
      <c r="H43" s="73">
        <v>39</v>
      </c>
      <c r="I43" s="60" t="s">
        <v>28</v>
      </c>
      <c r="J43" s="62">
        <v>42461</v>
      </c>
      <c r="K43" s="65">
        <v>28</v>
      </c>
      <c r="L43" s="66">
        <v>16</v>
      </c>
      <c r="M43" s="65">
        <v>1</v>
      </c>
      <c r="N43" s="65">
        <v>0</v>
      </c>
      <c r="O43" s="65">
        <v>0</v>
      </c>
      <c r="P43" s="65" t="s">
        <v>230</v>
      </c>
      <c r="Q43" s="65" t="s">
        <v>242</v>
      </c>
      <c r="R43" s="65" t="s">
        <v>167</v>
      </c>
      <c r="T43">
        <v>28</v>
      </c>
      <c r="U43">
        <f t="shared" si="0"/>
        <v>1086</v>
      </c>
      <c r="W43">
        <f t="shared" si="1"/>
        <v>803</v>
      </c>
    </row>
    <row r="44" spans="1:23" ht="16">
      <c r="A44" s="61" t="s">
        <v>27</v>
      </c>
      <c r="B44" s="62">
        <v>42479</v>
      </c>
      <c r="C44" s="64">
        <v>524932</v>
      </c>
      <c r="D44" s="63">
        <v>126151</v>
      </c>
      <c r="E44" s="65"/>
      <c r="F44" s="63">
        <v>217904</v>
      </c>
      <c r="G44" s="65" t="s">
        <v>396</v>
      </c>
      <c r="H44" s="73">
        <v>40</v>
      </c>
      <c r="I44" s="61" t="s">
        <v>69</v>
      </c>
      <c r="J44" s="62">
        <v>42465</v>
      </c>
      <c r="K44" s="65">
        <v>42</v>
      </c>
      <c r="L44" s="65">
        <v>6</v>
      </c>
      <c r="M44" s="66">
        <v>36</v>
      </c>
      <c r="N44" s="65">
        <v>0</v>
      </c>
      <c r="O44" s="65">
        <v>0</v>
      </c>
      <c r="P44" s="65" t="s">
        <v>236</v>
      </c>
      <c r="Q44" s="65" t="s">
        <v>239</v>
      </c>
      <c r="R44" s="65" t="s">
        <v>170</v>
      </c>
      <c r="T44">
        <v>0</v>
      </c>
      <c r="U44">
        <f t="shared" si="0"/>
        <v>1086</v>
      </c>
      <c r="W44">
        <f t="shared" si="1"/>
        <v>809</v>
      </c>
    </row>
    <row r="45" spans="1:23" ht="16">
      <c r="A45" s="61" t="s">
        <v>15</v>
      </c>
      <c r="B45" s="62">
        <v>42486</v>
      </c>
      <c r="C45" s="64">
        <v>123367</v>
      </c>
      <c r="D45" s="63">
        <v>24969</v>
      </c>
      <c r="E45" s="65"/>
      <c r="F45" s="63">
        <v>60481</v>
      </c>
      <c r="G45" s="65" t="s">
        <v>397</v>
      </c>
      <c r="H45" s="73">
        <v>41</v>
      </c>
      <c r="I45" s="61" t="s">
        <v>27</v>
      </c>
      <c r="J45" s="62">
        <v>42479</v>
      </c>
      <c r="K45" s="65">
        <v>95</v>
      </c>
      <c r="L45" s="66">
        <v>89</v>
      </c>
      <c r="M45" s="65">
        <v>0</v>
      </c>
      <c r="N45" s="65"/>
      <c r="O45" s="65">
        <v>6</v>
      </c>
      <c r="P45" s="65" t="s">
        <v>236</v>
      </c>
      <c r="Q45" s="65" t="s">
        <v>240</v>
      </c>
      <c r="R45" s="65" t="s">
        <v>167</v>
      </c>
      <c r="T45">
        <v>95</v>
      </c>
      <c r="U45">
        <f t="shared" si="0"/>
        <v>1181</v>
      </c>
      <c r="W45">
        <f t="shared" si="1"/>
        <v>898</v>
      </c>
    </row>
    <row r="46" spans="1:23" ht="16">
      <c r="A46" s="61" t="s">
        <v>16</v>
      </c>
      <c r="B46" s="62">
        <v>42486</v>
      </c>
      <c r="C46" s="64">
        <v>42472</v>
      </c>
      <c r="D46" s="63">
        <v>11110</v>
      </c>
      <c r="E46" s="65">
        <v>622</v>
      </c>
      <c r="F46" s="63">
        <v>14225</v>
      </c>
      <c r="G46" s="65" t="s">
        <v>398</v>
      </c>
      <c r="H46" s="73">
        <v>42</v>
      </c>
      <c r="I46" s="61" t="s">
        <v>72</v>
      </c>
      <c r="J46" s="62">
        <v>42486</v>
      </c>
      <c r="K46" s="65">
        <v>19</v>
      </c>
      <c r="L46" s="66">
        <v>12</v>
      </c>
      <c r="M46" s="65">
        <v>2</v>
      </c>
      <c r="N46" s="65">
        <v>0</v>
      </c>
      <c r="O46" s="65">
        <v>5</v>
      </c>
      <c r="P46" s="65" t="s">
        <v>236</v>
      </c>
      <c r="Q46" s="65" t="s">
        <v>243</v>
      </c>
      <c r="R46" s="65" t="s">
        <v>238</v>
      </c>
      <c r="T46">
        <v>19</v>
      </c>
      <c r="U46">
        <f>T46+U45</f>
        <v>1200</v>
      </c>
      <c r="W46">
        <f t="shared" si="1"/>
        <v>910</v>
      </c>
    </row>
    <row r="47" spans="1:23" ht="16">
      <c r="A47" s="61" t="s">
        <v>61</v>
      </c>
      <c r="B47" s="62">
        <v>42486</v>
      </c>
      <c r="C47" s="64">
        <v>236623</v>
      </c>
      <c r="D47" s="63">
        <v>82038</v>
      </c>
      <c r="E47" s="63">
        <v>2945</v>
      </c>
      <c r="F47" s="63">
        <v>100089</v>
      </c>
      <c r="G47" s="65" t="s">
        <v>399</v>
      </c>
      <c r="H47" s="73">
        <v>43</v>
      </c>
      <c r="I47" s="61" t="s">
        <v>76</v>
      </c>
      <c r="J47" s="62">
        <v>42486</v>
      </c>
      <c r="K47" s="65">
        <v>71</v>
      </c>
      <c r="L47" s="66">
        <v>64</v>
      </c>
      <c r="M47" s="65">
        <v>4</v>
      </c>
      <c r="N47" s="65">
        <v>0</v>
      </c>
      <c r="O47" s="65">
        <v>0</v>
      </c>
      <c r="P47" s="65" t="s">
        <v>236</v>
      </c>
      <c r="Q47" s="65" t="s">
        <v>239</v>
      </c>
      <c r="R47" s="65" t="s">
        <v>167</v>
      </c>
      <c r="T47">
        <v>71</v>
      </c>
      <c r="U47">
        <f>T47+U46</f>
        <v>1271</v>
      </c>
      <c r="W47">
        <f t="shared" si="1"/>
        <v>974</v>
      </c>
    </row>
    <row r="48" spans="1:23" ht="16">
      <c r="A48" s="61" t="s">
        <v>76</v>
      </c>
      <c r="B48" s="62">
        <v>42486</v>
      </c>
      <c r="C48" s="64">
        <v>892702</v>
      </c>
      <c r="D48" s="63">
        <v>340201</v>
      </c>
      <c r="E48" s="63">
        <v>11739</v>
      </c>
      <c r="F48" s="63">
        <v>304793</v>
      </c>
      <c r="G48" s="65" t="s">
        <v>400</v>
      </c>
      <c r="H48" s="73">
        <v>44</v>
      </c>
      <c r="I48" s="61" t="s">
        <v>61</v>
      </c>
      <c r="J48" s="62">
        <v>42486</v>
      </c>
      <c r="K48" s="65">
        <v>38</v>
      </c>
      <c r="L48" s="66">
        <v>38</v>
      </c>
      <c r="M48" s="65">
        <v>0</v>
      </c>
      <c r="N48" s="65">
        <v>0</v>
      </c>
      <c r="O48" s="65">
        <v>0</v>
      </c>
      <c r="P48" s="65" t="s">
        <v>236</v>
      </c>
      <c r="Q48" s="65" t="s">
        <v>239</v>
      </c>
      <c r="R48" s="65" t="s">
        <v>167</v>
      </c>
      <c r="T48">
        <v>38</v>
      </c>
      <c r="U48">
        <f>T48+U47</f>
        <v>1309</v>
      </c>
      <c r="W48">
        <f t="shared" si="1"/>
        <v>1012</v>
      </c>
    </row>
    <row r="49" spans="1:23" ht="14">
      <c r="A49" s="61" t="s">
        <v>72</v>
      </c>
      <c r="B49" s="62">
        <v>42486</v>
      </c>
      <c r="C49" s="64">
        <v>39059</v>
      </c>
      <c r="D49" s="63">
        <v>6393</v>
      </c>
      <c r="E49" s="65">
        <v>381</v>
      </c>
      <c r="F49" s="63">
        <v>14929</v>
      </c>
      <c r="G49" s="65" t="s">
        <v>401</v>
      </c>
      <c r="H49" s="73">
        <v>45</v>
      </c>
      <c r="I49" s="61" t="s">
        <v>16</v>
      </c>
      <c r="J49" s="62">
        <v>42486</v>
      </c>
      <c r="K49" s="65">
        <v>16</v>
      </c>
      <c r="L49" s="66">
        <v>16</v>
      </c>
      <c r="M49" s="65">
        <v>0</v>
      </c>
      <c r="N49" s="65">
        <v>0</v>
      </c>
      <c r="O49" s="65">
        <v>0</v>
      </c>
      <c r="P49" s="65" t="s">
        <v>236</v>
      </c>
      <c r="Q49" s="65" t="s">
        <v>244</v>
      </c>
      <c r="R49" s="65" t="s">
        <v>167</v>
      </c>
      <c r="T49">
        <v>16</v>
      </c>
      <c r="U49">
        <f>T49+U48</f>
        <v>1325</v>
      </c>
      <c r="W49">
        <f t="shared" si="1"/>
        <v>1028</v>
      </c>
    </row>
    <row r="50" spans="1:23" ht="16">
      <c r="A50" s="61" t="s">
        <v>77</v>
      </c>
      <c r="B50" s="62">
        <v>42493</v>
      </c>
      <c r="C50" s="64">
        <v>590460</v>
      </c>
      <c r="D50" s="63">
        <v>406280</v>
      </c>
      <c r="E50" s="63">
        <v>83913</v>
      </c>
      <c r="F50" s="63">
        <v>5167</v>
      </c>
      <c r="G50" s="65" t="s">
        <v>423</v>
      </c>
      <c r="H50" s="73">
        <v>46</v>
      </c>
      <c r="I50" s="61" t="s">
        <v>15</v>
      </c>
      <c r="J50" s="62">
        <v>42486</v>
      </c>
      <c r="K50" s="65">
        <v>28</v>
      </c>
      <c r="L50" s="66">
        <v>28</v>
      </c>
      <c r="M50" s="65">
        <v>0</v>
      </c>
      <c r="N50" s="65"/>
      <c r="O50" s="65">
        <v>0</v>
      </c>
      <c r="P50" s="65" t="s">
        <v>236</v>
      </c>
      <c r="Q50" s="65" t="s">
        <v>240</v>
      </c>
      <c r="R50" s="65" t="s">
        <v>167</v>
      </c>
      <c r="T50">
        <v>28</v>
      </c>
      <c r="U50">
        <f>T50+U49</f>
        <v>1353</v>
      </c>
      <c r="W50">
        <f t="shared" si="1"/>
        <v>1056</v>
      </c>
    </row>
    <row r="51" spans="1:23" ht="16">
      <c r="A51" s="60" t="s">
        <v>84</v>
      </c>
      <c r="B51" s="62">
        <v>42500</v>
      </c>
      <c r="C51" s="64">
        <v>121287</v>
      </c>
      <c r="D51" s="63">
        <v>36418</v>
      </c>
      <c r="E51" s="63">
        <v>22526</v>
      </c>
      <c r="F51" s="63">
        <v>7170</v>
      </c>
      <c r="G51" s="65" t="s">
        <v>424</v>
      </c>
      <c r="H51" s="73">
        <v>47</v>
      </c>
      <c r="I51" s="61" t="s">
        <v>77</v>
      </c>
      <c r="J51" s="62">
        <v>42493</v>
      </c>
      <c r="K51" s="65">
        <v>57</v>
      </c>
      <c r="L51" s="66">
        <v>57</v>
      </c>
      <c r="M51" s="65">
        <v>0</v>
      </c>
      <c r="N51" s="65">
        <v>0</v>
      </c>
      <c r="O51" s="65">
        <v>0</v>
      </c>
      <c r="P51" s="65" t="s">
        <v>236</v>
      </c>
      <c r="Q51" s="65" t="s">
        <v>239</v>
      </c>
      <c r="R51" s="65" t="s">
        <v>170</v>
      </c>
      <c r="T51">
        <v>57</v>
      </c>
      <c r="U51">
        <f t="shared" ref="U51:U60" si="2">T51+U50</f>
        <v>1410</v>
      </c>
      <c r="W51">
        <f t="shared" si="1"/>
        <v>1113</v>
      </c>
    </row>
    <row r="52" spans="1:23" ht="14">
      <c r="A52" s="61" t="s">
        <v>79</v>
      </c>
      <c r="B52" s="62">
        <v>42500</v>
      </c>
      <c r="C52" s="64">
        <v>156245</v>
      </c>
      <c r="D52" s="63">
        <v>18208</v>
      </c>
      <c r="E52" s="63">
        <v>13685</v>
      </c>
      <c r="F52" s="63">
        <v>2895</v>
      </c>
      <c r="G52" s="65" t="s">
        <v>425</v>
      </c>
      <c r="H52" s="73">
        <v>48</v>
      </c>
      <c r="I52" s="61" t="s">
        <v>79</v>
      </c>
      <c r="J52" s="62">
        <v>42500</v>
      </c>
      <c r="K52" s="65">
        <v>34</v>
      </c>
      <c r="L52" s="66">
        <v>32</v>
      </c>
      <c r="M52" s="65">
        <v>0</v>
      </c>
      <c r="N52" s="65">
        <v>0</v>
      </c>
      <c r="O52" s="65">
        <v>1</v>
      </c>
      <c r="P52" s="65" t="s">
        <v>236</v>
      </c>
      <c r="Q52" s="65" t="s">
        <v>186</v>
      </c>
      <c r="R52" s="65" t="s">
        <v>238</v>
      </c>
      <c r="T52">
        <v>34</v>
      </c>
      <c r="U52">
        <f t="shared" si="2"/>
        <v>1444</v>
      </c>
      <c r="W52">
        <f t="shared" si="1"/>
        <v>1145</v>
      </c>
    </row>
    <row r="53" spans="1:23" ht="14">
      <c r="A53" s="61" t="s">
        <v>81</v>
      </c>
      <c r="B53" s="62">
        <v>42507</v>
      </c>
      <c r="C53" s="64">
        <v>240804</v>
      </c>
      <c r="D53" s="63">
        <v>61590</v>
      </c>
      <c r="E53" s="63">
        <v>59096</v>
      </c>
      <c r="F53" s="65"/>
      <c r="G53" s="65" t="s">
        <v>426</v>
      </c>
      <c r="H53" s="73">
        <v>49</v>
      </c>
      <c r="I53" s="60" t="s">
        <v>84</v>
      </c>
      <c r="J53" s="62">
        <v>42500</v>
      </c>
      <c r="K53" s="65">
        <v>36</v>
      </c>
      <c r="L53" s="66">
        <v>36</v>
      </c>
      <c r="M53" s="65">
        <v>0</v>
      </c>
      <c r="N53" s="65">
        <v>0</v>
      </c>
      <c r="O53" s="65">
        <v>0</v>
      </c>
      <c r="P53" s="65" t="s">
        <v>236</v>
      </c>
      <c r="Q53" s="65" t="s">
        <v>244</v>
      </c>
      <c r="R53" s="65" t="s">
        <v>167</v>
      </c>
      <c r="T53">
        <v>36</v>
      </c>
      <c r="U53">
        <f t="shared" si="2"/>
        <v>1480</v>
      </c>
      <c r="W53">
        <f t="shared" si="1"/>
        <v>1181</v>
      </c>
    </row>
    <row r="54" spans="1:23" ht="14">
      <c r="A54" s="60" t="s">
        <v>35</v>
      </c>
      <c r="B54" s="62">
        <v>42514</v>
      </c>
      <c r="C54" s="64">
        <v>371008</v>
      </c>
      <c r="D54" s="63">
        <v>49256</v>
      </c>
      <c r="E54" s="63">
        <v>47952</v>
      </c>
      <c r="F54" s="65"/>
      <c r="G54" s="65" t="s">
        <v>427</v>
      </c>
      <c r="H54" s="73">
        <v>50</v>
      </c>
      <c r="I54" s="61" t="s">
        <v>81</v>
      </c>
      <c r="J54" s="62">
        <v>42507</v>
      </c>
      <c r="K54" s="65">
        <v>28</v>
      </c>
      <c r="L54" s="66">
        <v>18</v>
      </c>
      <c r="M54" s="65">
        <v>5</v>
      </c>
      <c r="N54" s="65"/>
      <c r="O54" s="65">
        <v>5</v>
      </c>
      <c r="P54" s="65" t="s">
        <v>236</v>
      </c>
      <c r="Q54" s="65" t="s">
        <v>235</v>
      </c>
      <c r="R54" s="65" t="s">
        <v>167</v>
      </c>
      <c r="T54">
        <v>28</v>
      </c>
      <c r="U54">
        <f t="shared" si="2"/>
        <v>1508</v>
      </c>
      <c r="W54">
        <f t="shared" si="1"/>
        <v>1199</v>
      </c>
    </row>
    <row r="55" spans="1:23" ht="16">
      <c r="A55" s="61" t="s">
        <v>13</v>
      </c>
      <c r="B55" s="62">
        <v>42528</v>
      </c>
      <c r="C55" s="64">
        <v>1174829</v>
      </c>
      <c r="D55" s="63">
        <v>144125</v>
      </c>
      <c r="E55" s="63">
        <v>176620</v>
      </c>
      <c r="F55" s="65"/>
      <c r="G55" s="65" t="s">
        <v>428</v>
      </c>
      <c r="H55" s="73">
        <v>51</v>
      </c>
      <c r="I55" s="60" t="s">
        <v>35</v>
      </c>
      <c r="J55" s="62">
        <v>42514</v>
      </c>
      <c r="K55" s="65">
        <v>44</v>
      </c>
      <c r="L55" s="66">
        <v>40</v>
      </c>
      <c r="M55" s="65">
        <v>0</v>
      </c>
      <c r="N55" s="65"/>
      <c r="O55" s="65">
        <v>0</v>
      </c>
      <c r="P55" s="65" t="s">
        <v>236</v>
      </c>
      <c r="Q55" s="65" t="s">
        <v>243</v>
      </c>
      <c r="R55" s="65" t="s">
        <v>167</v>
      </c>
      <c r="T55">
        <v>44</v>
      </c>
      <c r="U55">
        <f t="shared" si="2"/>
        <v>1552</v>
      </c>
      <c r="W55">
        <f t="shared" si="1"/>
        <v>1239</v>
      </c>
    </row>
    <row r="56" spans="1:23" ht="16">
      <c r="A56" s="61" t="s">
        <v>82</v>
      </c>
      <c r="B56" s="62">
        <v>42528</v>
      </c>
      <c r="C56" s="64">
        <v>114056</v>
      </c>
      <c r="D56" s="63">
        <v>14476</v>
      </c>
      <c r="E56" s="63">
        <v>10622</v>
      </c>
      <c r="F56" s="63">
        <v>5113</v>
      </c>
      <c r="G56" s="65" t="s">
        <v>429</v>
      </c>
      <c r="H56" s="73">
        <v>52</v>
      </c>
      <c r="I56" s="61" t="s">
        <v>13</v>
      </c>
      <c r="J56" s="62">
        <v>42528</v>
      </c>
      <c r="K56" s="65">
        <v>172</v>
      </c>
      <c r="L56" s="66">
        <v>172</v>
      </c>
      <c r="M56" s="65">
        <v>0</v>
      </c>
      <c r="N56" s="65"/>
      <c r="O56" s="65">
        <v>0</v>
      </c>
      <c r="P56" s="65" t="s">
        <v>236</v>
      </c>
      <c r="Q56" s="65" t="s">
        <v>239</v>
      </c>
      <c r="R56" s="65" t="s">
        <v>167</v>
      </c>
      <c r="T56">
        <v>172</v>
      </c>
      <c r="U56">
        <f t="shared" si="2"/>
        <v>1724</v>
      </c>
      <c r="W56">
        <f t="shared" si="1"/>
        <v>1411</v>
      </c>
    </row>
    <row r="57" spans="1:23" ht="14">
      <c r="A57" s="61" t="s">
        <v>25</v>
      </c>
      <c r="B57" s="62">
        <v>42528</v>
      </c>
      <c r="C57" s="64">
        <v>356697</v>
      </c>
      <c r="D57" s="63">
        <v>27521</v>
      </c>
      <c r="E57" s="63">
        <v>59506</v>
      </c>
      <c r="F57" s="65"/>
      <c r="G57" s="65" t="s">
        <v>430</v>
      </c>
      <c r="H57" s="73">
        <v>53</v>
      </c>
      <c r="I57" s="61" t="s">
        <v>82</v>
      </c>
      <c r="J57" s="62">
        <v>42528</v>
      </c>
      <c r="K57" s="65">
        <v>27</v>
      </c>
      <c r="L57" s="66">
        <v>27</v>
      </c>
      <c r="M57" s="65">
        <v>0</v>
      </c>
      <c r="N57" s="65">
        <v>0</v>
      </c>
      <c r="O57" s="65">
        <v>0</v>
      </c>
      <c r="P57" s="65" t="s">
        <v>236</v>
      </c>
      <c r="Q57" s="65" t="s">
        <v>244</v>
      </c>
      <c r="R57" s="65" t="s">
        <v>170</v>
      </c>
      <c r="T57">
        <v>27</v>
      </c>
      <c r="U57">
        <f t="shared" si="2"/>
        <v>1751</v>
      </c>
      <c r="W57">
        <f t="shared" si="1"/>
        <v>1438</v>
      </c>
    </row>
    <row r="58" spans="1:23" ht="14">
      <c r="A58" s="61" t="s">
        <v>86</v>
      </c>
      <c r="B58" s="62">
        <v>42528</v>
      </c>
      <c r="C58" s="64">
        <v>73530</v>
      </c>
      <c r="D58" s="63">
        <v>13825</v>
      </c>
      <c r="E58" s="63">
        <v>7870</v>
      </c>
      <c r="F58" s="65"/>
      <c r="G58" s="65" t="s">
        <v>431</v>
      </c>
      <c r="H58" s="73">
        <v>54</v>
      </c>
      <c r="I58" s="61" t="s">
        <v>25</v>
      </c>
      <c r="J58" s="62">
        <v>42528</v>
      </c>
      <c r="K58" s="65">
        <v>51</v>
      </c>
      <c r="L58" s="66">
        <v>51</v>
      </c>
      <c r="M58" s="65">
        <v>0</v>
      </c>
      <c r="N58" s="65"/>
      <c r="O58" s="65">
        <v>0</v>
      </c>
      <c r="P58" s="65" t="s">
        <v>236</v>
      </c>
      <c r="Q58" s="65" t="s">
        <v>244</v>
      </c>
      <c r="R58" s="65" t="s">
        <v>238</v>
      </c>
      <c r="T58">
        <v>51</v>
      </c>
      <c r="U58">
        <f t="shared" si="2"/>
        <v>1802</v>
      </c>
      <c r="W58">
        <f t="shared" si="1"/>
        <v>1489</v>
      </c>
    </row>
    <row r="59" spans="1:23" ht="16">
      <c r="A59" s="60" t="s">
        <v>83</v>
      </c>
      <c r="B59" s="62">
        <v>42528</v>
      </c>
      <c r="C59" s="64">
        <v>44866</v>
      </c>
      <c r="D59" s="63">
        <v>11352</v>
      </c>
      <c r="E59" s="63">
        <v>10659</v>
      </c>
      <c r="F59" s="65"/>
      <c r="G59" s="65" t="s">
        <v>432</v>
      </c>
      <c r="H59" s="73">
        <v>55</v>
      </c>
      <c r="I59" s="61" t="s">
        <v>86</v>
      </c>
      <c r="J59" s="62">
        <v>42528</v>
      </c>
      <c r="K59" s="65">
        <v>24</v>
      </c>
      <c r="L59" s="66">
        <v>24</v>
      </c>
      <c r="M59" s="65">
        <v>0</v>
      </c>
      <c r="N59" s="65"/>
      <c r="O59" s="65">
        <v>0</v>
      </c>
      <c r="P59" s="65" t="s">
        <v>236</v>
      </c>
      <c r="Q59" s="65" t="s">
        <v>237</v>
      </c>
      <c r="R59" s="65" t="s">
        <v>167</v>
      </c>
      <c r="T59">
        <v>24</v>
      </c>
      <c r="U59">
        <f t="shared" si="2"/>
        <v>1826</v>
      </c>
      <c r="W59">
        <f t="shared" si="1"/>
        <v>1513</v>
      </c>
    </row>
    <row r="60" spans="1:23" ht="14">
      <c r="H60" s="73">
        <v>56</v>
      </c>
      <c r="I60" s="60" t="s">
        <v>83</v>
      </c>
      <c r="J60" s="62">
        <v>42528</v>
      </c>
      <c r="K60" s="65">
        <v>29</v>
      </c>
      <c r="L60" s="66">
        <v>29</v>
      </c>
      <c r="M60" s="65">
        <v>0</v>
      </c>
      <c r="N60" s="65"/>
      <c r="O60" s="65">
        <v>0</v>
      </c>
      <c r="P60" s="65" t="s">
        <v>236</v>
      </c>
      <c r="Q60" s="65" t="s">
        <v>244</v>
      </c>
      <c r="R60" s="65" t="s">
        <v>167</v>
      </c>
      <c r="T60">
        <v>29</v>
      </c>
      <c r="U60">
        <f t="shared" si="2"/>
        <v>1855</v>
      </c>
      <c r="W60">
        <f t="shared" si="1"/>
        <v>1542</v>
      </c>
    </row>
    <row r="64" spans="1:23" ht="15">
      <c r="I64" t="s">
        <v>247</v>
      </c>
    </row>
    <row r="65" spans="9:9">
      <c r="I65" t="s">
        <v>248</v>
      </c>
    </row>
    <row r="66" spans="9:9">
      <c r="I66" t="s">
        <v>249</v>
      </c>
    </row>
    <row r="67" spans="9:9">
      <c r="I67" t="s">
        <v>250</v>
      </c>
    </row>
    <row r="68" spans="9:9">
      <c r="I68" t="s">
        <v>251</v>
      </c>
    </row>
    <row r="69" spans="9:9">
      <c r="I69" t="s">
        <v>252</v>
      </c>
    </row>
    <row r="70" spans="9:9">
      <c r="I70" t="s">
        <v>253</v>
      </c>
    </row>
    <row r="71" spans="9:9">
      <c r="I71" t="s">
        <v>254</v>
      </c>
    </row>
    <row r="72" spans="9:9">
      <c r="I72" t="s">
        <v>255</v>
      </c>
    </row>
    <row r="73" spans="9:9">
      <c r="I73" t="s">
        <v>256</v>
      </c>
    </row>
    <row r="74" spans="9:9">
      <c r="I74" t="s">
        <v>257</v>
      </c>
    </row>
    <row r="75" spans="9:9">
      <c r="I75" t="s">
        <v>258</v>
      </c>
    </row>
    <row r="76" spans="9:9">
      <c r="I76" t="s">
        <v>259</v>
      </c>
    </row>
    <row r="77" spans="9:9">
      <c r="I77" t="s">
        <v>260</v>
      </c>
    </row>
    <row r="78" spans="9:9">
      <c r="I78" t="s">
        <v>261</v>
      </c>
    </row>
    <row r="79" spans="9:9">
      <c r="I79" t="s">
        <v>262</v>
      </c>
    </row>
    <row r="80" spans="9:9">
      <c r="I80" t="s">
        <v>263</v>
      </c>
    </row>
    <row r="81" spans="9:9">
      <c r="I81" t="s">
        <v>264</v>
      </c>
    </row>
    <row r="82" spans="9:9">
      <c r="I82" t="s">
        <v>265</v>
      </c>
    </row>
    <row r="83" spans="9:9">
      <c r="I83" t="s">
        <v>266</v>
      </c>
    </row>
    <row r="84" spans="9:9">
      <c r="I84" t="s">
        <v>267</v>
      </c>
    </row>
    <row r="85" spans="9:9">
      <c r="I85" t="s">
        <v>268</v>
      </c>
    </row>
    <row r="86" spans="9:9">
      <c r="I86" t="s">
        <v>269</v>
      </c>
    </row>
    <row r="87" spans="9:9">
      <c r="I87" t="s">
        <v>270</v>
      </c>
    </row>
    <row r="88" spans="9:9">
      <c r="I88" t="s">
        <v>271</v>
      </c>
    </row>
    <row r="89" spans="9:9">
      <c r="I89" t="s">
        <v>272</v>
      </c>
    </row>
    <row r="90" spans="9:9">
      <c r="I90" t="s">
        <v>273</v>
      </c>
    </row>
    <row r="91" spans="9:9">
      <c r="I91" t="s">
        <v>274</v>
      </c>
    </row>
    <row r="92" spans="9:9">
      <c r="I92" t="s">
        <v>275</v>
      </c>
    </row>
  </sheetData>
  <mergeCells count="8">
    <mergeCell ref="T2:T3"/>
    <mergeCell ref="O2:O3"/>
    <mergeCell ref="I2:I3"/>
    <mergeCell ref="J2:J3"/>
    <mergeCell ref="K2:K3"/>
    <mergeCell ref="L2:L3"/>
    <mergeCell ref="M2:M3"/>
    <mergeCell ref="N2:N3"/>
  </mergeCells>
  <hyperlinks>
    <hyperlink ref="A4"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9" r:id="rId6" xr:uid="{00000000-0004-0000-0400-000005000000}"/>
    <hyperlink ref="A10" r:id="rId7" xr:uid="{00000000-0004-0000-0400-000006000000}"/>
    <hyperlink ref="A11" r:id="rId8" xr:uid="{00000000-0004-0000-0400-000007000000}"/>
    <hyperlink ref="A12" r:id="rId9" xr:uid="{00000000-0004-0000-0400-000008000000}"/>
    <hyperlink ref="A13" r:id="rId10" xr:uid="{00000000-0004-0000-0400-000009000000}"/>
    <hyperlink ref="A14" r:id="rId11" xr:uid="{00000000-0004-0000-0400-00000A000000}"/>
    <hyperlink ref="A15" r:id="rId12" xr:uid="{00000000-0004-0000-0400-00000B000000}"/>
    <hyperlink ref="A16" r:id="rId13" xr:uid="{00000000-0004-0000-0400-00000C000000}"/>
    <hyperlink ref="A18" r:id="rId14" xr:uid="{00000000-0004-0000-0400-00000D000000}"/>
    <hyperlink ref="A19" r:id="rId15" xr:uid="{00000000-0004-0000-0400-00000E000000}"/>
    <hyperlink ref="A20" r:id="rId16" xr:uid="{00000000-0004-0000-0400-00000F000000}"/>
    <hyperlink ref="A21" r:id="rId17" xr:uid="{00000000-0004-0000-0400-000010000000}"/>
    <hyperlink ref="A22" r:id="rId18" xr:uid="{00000000-0004-0000-0400-000011000000}"/>
    <hyperlink ref="A23" r:id="rId19" xr:uid="{00000000-0004-0000-0400-000012000000}"/>
    <hyperlink ref="A27" r:id="rId20" xr:uid="{00000000-0004-0000-0400-000013000000}"/>
    <hyperlink ref="A28" r:id="rId21" xr:uid="{00000000-0004-0000-0400-000014000000}"/>
    <hyperlink ref="A30" r:id="rId22" xr:uid="{00000000-0004-0000-0400-000015000000}"/>
    <hyperlink ref="A33" r:id="rId23" xr:uid="{00000000-0004-0000-0400-000016000000}"/>
    <hyperlink ref="A34" r:id="rId24" xr:uid="{00000000-0004-0000-0400-000017000000}"/>
    <hyperlink ref="A35" r:id="rId25" xr:uid="{00000000-0004-0000-0400-000018000000}"/>
    <hyperlink ref="A36" r:id="rId26" xr:uid="{00000000-0004-0000-0400-000019000000}"/>
    <hyperlink ref="A38" r:id="rId27" xr:uid="{00000000-0004-0000-0400-00001A000000}"/>
    <hyperlink ref="A40" r:id="rId28" xr:uid="{00000000-0004-0000-0400-00001B000000}"/>
    <hyperlink ref="A41" r:id="rId29" xr:uid="{00000000-0004-0000-0400-00001C000000}"/>
    <hyperlink ref="A43" r:id="rId30" xr:uid="{00000000-0004-0000-0400-00001D000000}"/>
    <hyperlink ref="A44" r:id="rId31" xr:uid="{00000000-0004-0000-0400-00001E000000}"/>
    <hyperlink ref="A45" r:id="rId32" xr:uid="{00000000-0004-0000-0400-00001F000000}"/>
    <hyperlink ref="A46" r:id="rId33" xr:uid="{00000000-0004-0000-0400-000020000000}"/>
    <hyperlink ref="A47" r:id="rId34" xr:uid="{00000000-0004-0000-0400-000021000000}"/>
    <hyperlink ref="A48" r:id="rId35" xr:uid="{00000000-0004-0000-0400-000022000000}"/>
    <hyperlink ref="A49" r:id="rId36" xr:uid="{00000000-0004-0000-0400-000023000000}"/>
    <hyperlink ref="A50" r:id="rId37" xr:uid="{00000000-0004-0000-0400-000024000000}"/>
    <hyperlink ref="A52" r:id="rId38" xr:uid="{00000000-0004-0000-0400-000025000000}"/>
    <hyperlink ref="A53" r:id="rId39" xr:uid="{00000000-0004-0000-0400-000026000000}"/>
    <hyperlink ref="A55" r:id="rId40" xr:uid="{00000000-0004-0000-0400-000027000000}"/>
    <hyperlink ref="A56" r:id="rId41" xr:uid="{00000000-0004-0000-0400-000028000000}"/>
    <hyperlink ref="A57" r:id="rId42" xr:uid="{00000000-0004-0000-0400-000029000000}"/>
    <hyperlink ref="A58" r:id="rId43" xr:uid="{00000000-0004-0000-0400-00002A000000}"/>
    <hyperlink ref="I5" r:id="rId44" xr:uid="{00000000-0004-0000-0400-00002B000000}"/>
    <hyperlink ref="I6" r:id="rId45" xr:uid="{00000000-0004-0000-0400-00002C000000}"/>
    <hyperlink ref="I7" r:id="rId46" xr:uid="{00000000-0004-0000-0400-00002D000000}"/>
    <hyperlink ref="I8" r:id="rId47" xr:uid="{00000000-0004-0000-0400-00002E000000}"/>
    <hyperlink ref="I9" r:id="rId48" xr:uid="{00000000-0004-0000-0400-00002F000000}"/>
    <hyperlink ref="I10" r:id="rId49" xr:uid="{00000000-0004-0000-0400-000030000000}"/>
    <hyperlink ref="I12" r:id="rId50" xr:uid="{00000000-0004-0000-0400-000031000000}"/>
    <hyperlink ref="I13" r:id="rId51" xr:uid="{00000000-0004-0000-0400-000032000000}"/>
    <hyperlink ref="I14" r:id="rId52" xr:uid="{00000000-0004-0000-0400-000033000000}"/>
    <hyperlink ref="I15" r:id="rId53" xr:uid="{00000000-0004-0000-0400-000034000000}"/>
    <hyperlink ref="I16" r:id="rId54" xr:uid="{00000000-0004-0000-0400-000035000000}"/>
    <hyperlink ref="I17" r:id="rId55" xr:uid="{00000000-0004-0000-0400-000036000000}"/>
    <hyperlink ref="I18" r:id="rId56" xr:uid="{00000000-0004-0000-0400-000037000000}"/>
    <hyperlink ref="I19" r:id="rId57" xr:uid="{00000000-0004-0000-0400-000038000000}"/>
    <hyperlink ref="I20" r:id="rId58" xr:uid="{00000000-0004-0000-0400-000039000000}"/>
    <hyperlink ref="I21" r:id="rId59" xr:uid="{00000000-0004-0000-0400-00003A000000}"/>
    <hyperlink ref="I22" r:id="rId60" xr:uid="{00000000-0004-0000-0400-00003B000000}"/>
    <hyperlink ref="I23" r:id="rId61" xr:uid="{00000000-0004-0000-0400-00003C000000}"/>
    <hyperlink ref="I24" r:id="rId62" xr:uid="{00000000-0004-0000-0400-00003D000000}"/>
    <hyperlink ref="I26" r:id="rId63" xr:uid="{00000000-0004-0000-0400-00003E000000}"/>
    <hyperlink ref="I27" r:id="rId64" xr:uid="{00000000-0004-0000-0400-00003F000000}"/>
    <hyperlink ref="I33" r:id="rId65" xr:uid="{00000000-0004-0000-0400-000040000000}"/>
    <hyperlink ref="I34" r:id="rId66" xr:uid="{00000000-0004-0000-0400-000041000000}"/>
    <hyperlink ref="I36" r:id="rId67" xr:uid="{00000000-0004-0000-0400-000042000000}"/>
    <hyperlink ref="I37" r:id="rId68" xr:uid="{00000000-0004-0000-0400-000043000000}"/>
    <hyperlink ref="I38" r:id="rId69" xr:uid="{00000000-0004-0000-0400-000044000000}"/>
    <hyperlink ref="I39" r:id="rId70" xr:uid="{00000000-0004-0000-0400-000045000000}"/>
    <hyperlink ref="I40" r:id="rId71" xr:uid="{00000000-0004-0000-0400-000046000000}"/>
    <hyperlink ref="I41" r:id="rId72" xr:uid="{00000000-0004-0000-0400-000047000000}"/>
    <hyperlink ref="I44" r:id="rId73" xr:uid="{00000000-0004-0000-0400-000048000000}"/>
    <hyperlink ref="I45" r:id="rId74" xr:uid="{00000000-0004-0000-0400-000049000000}"/>
    <hyperlink ref="I46" r:id="rId75" xr:uid="{00000000-0004-0000-0400-00004A000000}"/>
    <hyperlink ref="I47" r:id="rId76" xr:uid="{00000000-0004-0000-0400-00004B000000}"/>
    <hyperlink ref="I48" r:id="rId77" xr:uid="{00000000-0004-0000-0400-00004C000000}"/>
    <hyperlink ref="I49" r:id="rId78" xr:uid="{00000000-0004-0000-0400-00004D000000}"/>
    <hyperlink ref="I50" r:id="rId79" xr:uid="{00000000-0004-0000-0400-00004E000000}"/>
    <hyperlink ref="I51" r:id="rId80" xr:uid="{00000000-0004-0000-0400-00004F000000}"/>
    <hyperlink ref="I52" r:id="rId81" xr:uid="{00000000-0004-0000-0400-000050000000}"/>
    <hyperlink ref="I54" r:id="rId82" xr:uid="{00000000-0004-0000-0400-000051000000}"/>
    <hyperlink ref="I56" r:id="rId83" xr:uid="{00000000-0004-0000-0400-000052000000}"/>
    <hyperlink ref="I57" r:id="rId84" xr:uid="{00000000-0004-0000-0400-000053000000}"/>
    <hyperlink ref="I58" r:id="rId85" xr:uid="{00000000-0004-0000-0400-000054000000}"/>
    <hyperlink ref="I59" r:id="rId86" xr:uid="{00000000-0004-0000-0400-000055000000}"/>
  </hyperlinks>
  <pageMargins left="0.75" right="0.75" top="1" bottom="1" header="0.5" footer="0.5"/>
  <pageSetup orientation="portrait" horizontalDpi="4294967292" verticalDpi="4294967292"/>
  <headerFooter alignWithMargins="0"/>
  <drawing r:id="rId8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9"/>
  <sheetViews>
    <sheetView tabSelected="1" workbookViewId="0">
      <selection activeCell="N25" sqref="N25"/>
    </sheetView>
  </sheetViews>
  <sheetFormatPr baseColWidth="10" defaultRowHeight="13"/>
  <cols>
    <col min="1" max="1" width="18" customWidth="1"/>
    <col min="12" max="12" width="15.83203125" customWidth="1"/>
    <col min="13" max="16384" width="10.83203125" style="104"/>
  </cols>
  <sheetData>
    <row r="1" spans="1:13" ht="14">
      <c r="A1" s="113" t="s">
        <v>38</v>
      </c>
      <c r="B1" s="113" t="s">
        <v>402</v>
      </c>
      <c r="C1" s="113" t="s">
        <v>43</v>
      </c>
      <c r="D1" s="113" t="s">
        <v>276</v>
      </c>
      <c r="E1" s="113" t="s">
        <v>500</v>
      </c>
      <c r="F1" s="113" t="s">
        <v>501</v>
      </c>
      <c r="G1" s="113" t="s">
        <v>502</v>
      </c>
      <c r="H1" s="113" t="s">
        <v>503</v>
      </c>
      <c r="I1" s="113" t="s">
        <v>504</v>
      </c>
      <c r="J1" s="113" t="s">
        <v>505</v>
      </c>
      <c r="K1" s="113" t="s">
        <v>506</v>
      </c>
      <c r="L1" s="113" t="s">
        <v>96</v>
      </c>
    </row>
    <row r="2" spans="1:13" ht="14">
      <c r="A2" s="113" t="s">
        <v>507</v>
      </c>
      <c r="B2" s="114" t="s">
        <v>98</v>
      </c>
      <c r="C2" s="115">
        <v>17252686</v>
      </c>
      <c r="D2" s="116">
        <v>9207185</v>
      </c>
      <c r="E2" s="116">
        <v>2742040</v>
      </c>
      <c r="F2" s="116">
        <v>2512006</v>
      </c>
      <c r="G2" s="116">
        <v>900676</v>
      </c>
      <c r="H2" s="116">
        <v>535820</v>
      </c>
      <c r="I2" s="116">
        <v>265006</v>
      </c>
      <c r="J2" s="116">
        <v>259524</v>
      </c>
      <c r="K2" s="116">
        <v>166394</v>
      </c>
      <c r="L2" s="114" t="s">
        <v>559</v>
      </c>
    </row>
    <row r="3" spans="1:13" ht="14">
      <c r="A3" s="114" t="s">
        <v>283</v>
      </c>
      <c r="B3" s="114" t="s">
        <v>508</v>
      </c>
      <c r="C3" s="116">
        <v>9059</v>
      </c>
      <c r="D3" s="115">
        <v>23139</v>
      </c>
      <c r="E3" s="116">
        <v>5730</v>
      </c>
      <c r="F3" s="114">
        <v>892</v>
      </c>
      <c r="G3" s="114">
        <v>616</v>
      </c>
      <c r="H3" s="114">
        <v>224</v>
      </c>
      <c r="I3" s="114">
        <v>19</v>
      </c>
      <c r="J3" s="114">
        <v>146</v>
      </c>
      <c r="K3" s="114">
        <v>85</v>
      </c>
      <c r="L3" s="113" t="s">
        <v>509</v>
      </c>
      <c r="M3" s="55" t="s">
        <v>557</v>
      </c>
    </row>
    <row r="4" spans="1:13" ht="14">
      <c r="A4" s="117" t="s">
        <v>0</v>
      </c>
      <c r="B4" s="118">
        <v>43864</v>
      </c>
      <c r="C4" s="116">
        <v>26291</v>
      </c>
      <c r="D4" s="115">
        <v>43581</v>
      </c>
      <c r="E4" s="116">
        <v>32589</v>
      </c>
      <c r="F4" s="114">
        <v>212</v>
      </c>
      <c r="G4" s="116">
        <v>37572</v>
      </c>
      <c r="H4" s="116">
        <v>22454</v>
      </c>
      <c r="I4" s="116">
        <v>3061</v>
      </c>
      <c r="J4" s="114">
        <v>341</v>
      </c>
      <c r="K4" s="116">
        <v>8914</v>
      </c>
      <c r="L4" s="113" t="s">
        <v>510</v>
      </c>
    </row>
    <row r="5" spans="1:13" ht="14">
      <c r="A5" s="117" t="s">
        <v>2</v>
      </c>
      <c r="B5" s="118">
        <v>43872</v>
      </c>
      <c r="C5" s="116">
        <v>24921</v>
      </c>
      <c r="D5" s="115">
        <v>76324</v>
      </c>
      <c r="E5" s="116">
        <v>27387</v>
      </c>
      <c r="F5" s="114"/>
      <c r="G5" s="116">
        <v>72457</v>
      </c>
      <c r="H5" s="116">
        <v>58796</v>
      </c>
      <c r="I5" s="116">
        <v>10727</v>
      </c>
      <c r="J5" s="116">
        <v>9655</v>
      </c>
      <c r="K5" s="116">
        <v>8315</v>
      </c>
      <c r="L5" s="113" t="s">
        <v>511</v>
      </c>
      <c r="M5" s="55" t="s">
        <v>558</v>
      </c>
    </row>
    <row r="6" spans="1:13" ht="14">
      <c r="A6" s="117" t="s">
        <v>5</v>
      </c>
      <c r="B6" s="118">
        <v>43883</v>
      </c>
      <c r="C6" s="116">
        <v>18424</v>
      </c>
      <c r="D6" s="115">
        <v>35652</v>
      </c>
      <c r="E6" s="116">
        <v>13438</v>
      </c>
      <c r="F6" s="114"/>
      <c r="G6" s="116">
        <v>16102</v>
      </c>
      <c r="H6" s="116">
        <v>10100</v>
      </c>
      <c r="I6" s="116">
        <v>9503</v>
      </c>
      <c r="J6" s="114">
        <v>353</v>
      </c>
      <c r="K6" s="114">
        <v>612</v>
      </c>
      <c r="L6" s="113" t="s">
        <v>512</v>
      </c>
    </row>
    <row r="7" spans="1:13" ht="14">
      <c r="A7" s="117" t="s">
        <v>102</v>
      </c>
      <c r="B7" s="118">
        <v>43890</v>
      </c>
      <c r="C7" s="115">
        <v>256047</v>
      </c>
      <c r="D7" s="116">
        <v>105197</v>
      </c>
      <c r="E7" s="116">
        <v>37346</v>
      </c>
      <c r="F7" s="114"/>
      <c r="G7" s="116">
        <v>43606</v>
      </c>
      <c r="H7" s="116">
        <v>16677</v>
      </c>
      <c r="I7" s="116">
        <v>59893</v>
      </c>
      <c r="J7" s="116">
        <v>6754</v>
      </c>
      <c r="K7" s="116">
        <v>1045</v>
      </c>
      <c r="L7" s="113" t="s">
        <v>513</v>
      </c>
      <c r="M7" s="55" t="s">
        <v>568</v>
      </c>
    </row>
    <row r="8" spans="1:13" ht="14">
      <c r="A8" s="114" t="s">
        <v>9</v>
      </c>
      <c r="B8" s="118">
        <v>43893</v>
      </c>
      <c r="C8" s="115">
        <v>286065</v>
      </c>
      <c r="D8" s="116">
        <v>74755</v>
      </c>
      <c r="E8" s="116">
        <v>25847</v>
      </c>
      <c r="F8" s="116">
        <v>52750</v>
      </c>
      <c r="G8" s="116">
        <v>1416</v>
      </c>
      <c r="H8" s="114">
        <v>907</v>
      </c>
      <c r="I8" s="116">
        <v>1048</v>
      </c>
      <c r="J8" s="116">
        <v>1038</v>
      </c>
      <c r="K8" s="114">
        <v>875</v>
      </c>
      <c r="L8" s="113" t="s">
        <v>514</v>
      </c>
      <c r="M8" s="55" t="s">
        <v>569</v>
      </c>
    </row>
    <row r="9" spans="1:13" ht="14">
      <c r="A9" s="114" t="s">
        <v>185</v>
      </c>
      <c r="B9" s="118">
        <v>43893</v>
      </c>
      <c r="C9" s="114">
        <v>31</v>
      </c>
      <c r="D9" s="114">
        <v>37</v>
      </c>
      <c r="E9" s="114">
        <v>5</v>
      </c>
      <c r="F9" s="113">
        <v>175</v>
      </c>
      <c r="G9" s="114">
        <v>0</v>
      </c>
      <c r="H9" s="114">
        <v>0</v>
      </c>
      <c r="I9" s="114">
        <v>0</v>
      </c>
      <c r="J9" s="114">
        <v>103</v>
      </c>
      <c r="K9" s="114">
        <v>0</v>
      </c>
      <c r="L9" s="113" t="s">
        <v>515</v>
      </c>
    </row>
    <row r="10" spans="1:13" ht="14">
      <c r="A10" s="114" t="s">
        <v>12</v>
      </c>
      <c r="B10" s="118">
        <v>43893</v>
      </c>
      <c r="C10" s="115">
        <v>92586</v>
      </c>
      <c r="D10" s="116">
        <v>51117</v>
      </c>
      <c r="E10" s="116">
        <v>22860</v>
      </c>
      <c r="F10" s="116">
        <v>38213</v>
      </c>
      <c r="G10" s="116">
        <v>7657</v>
      </c>
      <c r="H10" s="116">
        <v>7014</v>
      </c>
      <c r="I10" s="116">
        <v>2070</v>
      </c>
      <c r="J10" s="116">
        <v>1616</v>
      </c>
      <c r="K10" s="114">
        <v>730</v>
      </c>
      <c r="L10" s="113" t="s">
        <v>516</v>
      </c>
    </row>
    <row r="11" spans="1:13" ht="14">
      <c r="A11" s="117" t="s">
        <v>13</v>
      </c>
      <c r="B11" s="118">
        <v>43893</v>
      </c>
      <c r="C11" s="116">
        <v>1575886</v>
      </c>
      <c r="D11" s="115">
        <v>2002521</v>
      </c>
      <c r="E11" s="116">
        <v>748687</v>
      </c>
      <c r="F11" s="116">
        <v>689713</v>
      </c>
      <c r="G11" s="116">
        <v>247382</v>
      </c>
      <c r="H11" s="116">
        <v>126031</v>
      </c>
      <c r="I11" s="116">
        <v>111707</v>
      </c>
      <c r="J11" s="116">
        <v>33027</v>
      </c>
      <c r="K11" s="116">
        <v>42816</v>
      </c>
      <c r="L11" s="113" t="s">
        <v>517</v>
      </c>
    </row>
    <row r="12" spans="1:13" ht="14">
      <c r="A12" s="117" t="s">
        <v>14</v>
      </c>
      <c r="B12" s="118">
        <v>43893</v>
      </c>
      <c r="C12" s="116">
        <v>235091</v>
      </c>
      <c r="D12" s="115">
        <v>352316</v>
      </c>
      <c r="E12" s="116">
        <v>167356</v>
      </c>
      <c r="F12" s="116">
        <v>176814</v>
      </c>
      <c r="G12" s="114">
        <v>0</v>
      </c>
      <c r="H12" s="114">
        <v>0</v>
      </c>
      <c r="I12" s="116">
        <v>3313</v>
      </c>
      <c r="J12" s="116">
        <v>9974</v>
      </c>
      <c r="K12" s="116">
        <v>3971</v>
      </c>
      <c r="L12" s="113" t="s">
        <v>518</v>
      </c>
    </row>
    <row r="13" spans="1:13" ht="14">
      <c r="A13" s="117" t="s">
        <v>109</v>
      </c>
      <c r="B13" s="118">
        <v>43893</v>
      </c>
      <c r="C13" s="115">
        <v>68396</v>
      </c>
      <c r="D13" s="116">
        <v>65894</v>
      </c>
      <c r="E13" s="116">
        <v>31514</v>
      </c>
      <c r="F13" s="116">
        <v>24131</v>
      </c>
      <c r="G13" s="116">
        <v>4180</v>
      </c>
      <c r="H13" s="116">
        <v>2744</v>
      </c>
      <c r="I13" s="114">
        <v>322</v>
      </c>
      <c r="J13" s="116">
        <v>1841</v>
      </c>
      <c r="K13" s="114">
        <v>670</v>
      </c>
      <c r="L13" s="113" t="s">
        <v>519</v>
      </c>
    </row>
    <row r="14" spans="1:13" ht="14">
      <c r="A14" s="117" t="s">
        <v>21</v>
      </c>
      <c r="B14" s="118">
        <v>43893</v>
      </c>
      <c r="C14" s="115">
        <v>470294</v>
      </c>
      <c r="D14" s="116">
        <v>373173</v>
      </c>
      <c r="E14" s="116">
        <v>299733</v>
      </c>
      <c r="F14" s="116">
        <v>164689</v>
      </c>
      <c r="G14" s="116">
        <v>37172</v>
      </c>
      <c r="H14" s="116">
        <v>16862</v>
      </c>
      <c r="I14" s="116">
        <v>6666</v>
      </c>
      <c r="J14" s="116">
        <v>10616</v>
      </c>
      <c r="K14" s="116">
        <v>2621</v>
      </c>
      <c r="L14" s="113" t="s">
        <v>520</v>
      </c>
    </row>
    <row r="15" spans="1:13" ht="14">
      <c r="A15" s="114" t="s">
        <v>22</v>
      </c>
      <c r="B15" s="118">
        <v>43893</v>
      </c>
      <c r="C15" s="115">
        <v>287464</v>
      </c>
      <c r="D15" s="116">
        <v>222530</v>
      </c>
      <c r="E15" s="116">
        <v>114754</v>
      </c>
      <c r="F15" s="116">
        <v>62064</v>
      </c>
      <c r="G15" s="116">
        <v>7627</v>
      </c>
      <c r="H15" s="116">
        <v>41508</v>
      </c>
      <c r="I15" s="114">
        <v>561</v>
      </c>
      <c r="J15" s="116">
        <v>2507</v>
      </c>
      <c r="K15" s="116">
        <v>1755</v>
      </c>
      <c r="L15" s="113" t="s">
        <v>521</v>
      </c>
    </row>
    <row r="16" spans="1:13" ht="14">
      <c r="A16" s="117" t="s">
        <v>78</v>
      </c>
      <c r="B16" s="118">
        <v>43893</v>
      </c>
      <c r="C16" s="115">
        <v>568581</v>
      </c>
      <c r="D16" s="116">
        <v>318872</v>
      </c>
      <c r="E16" s="116">
        <v>138502</v>
      </c>
      <c r="F16" s="116">
        <v>171823</v>
      </c>
      <c r="G16" s="116">
        <v>43368</v>
      </c>
      <c r="H16" s="116">
        <v>30641</v>
      </c>
      <c r="I16" s="116">
        <v>10715</v>
      </c>
      <c r="J16" s="116">
        <v>6649</v>
      </c>
      <c r="K16" s="116">
        <v>3021</v>
      </c>
      <c r="L16" s="113" t="s">
        <v>522</v>
      </c>
    </row>
    <row r="17" spans="1:12" ht="14">
      <c r="A17" s="117" t="s">
        <v>29</v>
      </c>
      <c r="B17" s="118">
        <v>43893</v>
      </c>
      <c r="C17" s="115">
        <v>117552</v>
      </c>
      <c r="D17" s="116">
        <v>77302</v>
      </c>
      <c r="E17" s="116">
        <v>40676</v>
      </c>
      <c r="F17" s="116">
        <v>42243</v>
      </c>
      <c r="G17" s="116">
        <v>5113</v>
      </c>
      <c r="H17" s="116">
        <v>6728</v>
      </c>
      <c r="I17" s="116">
        <v>2006</v>
      </c>
      <c r="J17" s="116">
        <v>5106</v>
      </c>
      <c r="K17" s="116">
        <v>1993</v>
      </c>
      <c r="L17" s="113" t="s">
        <v>523</v>
      </c>
    </row>
    <row r="18" spans="1:12" ht="14">
      <c r="A18" s="114" t="s">
        <v>30</v>
      </c>
      <c r="B18" s="118">
        <v>43893</v>
      </c>
      <c r="C18" s="115">
        <v>215005</v>
      </c>
      <c r="D18" s="116">
        <v>128688</v>
      </c>
      <c r="E18" s="116">
        <v>53555</v>
      </c>
      <c r="F18" s="116">
        <v>79638</v>
      </c>
      <c r="G18" s="116">
        <v>17051</v>
      </c>
      <c r="H18" s="116">
        <v>10645</v>
      </c>
      <c r="I18" s="116">
        <v>1980</v>
      </c>
      <c r="J18" s="116">
        <v>2292</v>
      </c>
      <c r="K18" s="116">
        <v>1097</v>
      </c>
      <c r="L18" s="113" t="s">
        <v>524</v>
      </c>
    </row>
    <row r="19" spans="1:12" ht="14">
      <c r="A19" s="117" t="s">
        <v>70</v>
      </c>
      <c r="B19" s="118">
        <v>43893</v>
      </c>
      <c r="C19" s="115">
        <v>716030</v>
      </c>
      <c r="D19" s="116">
        <v>622360</v>
      </c>
      <c r="E19" s="116">
        <v>237028</v>
      </c>
      <c r="F19" s="116">
        <v>298262</v>
      </c>
      <c r="G19" s="116">
        <v>82221</v>
      </c>
      <c r="H19" s="116">
        <v>43027</v>
      </c>
      <c r="I19" s="116">
        <v>13801</v>
      </c>
      <c r="J19" s="116">
        <v>8695</v>
      </c>
      <c r="K19" s="116">
        <v>6673</v>
      </c>
      <c r="L19" s="113" t="s">
        <v>525</v>
      </c>
    </row>
    <row r="20" spans="1:12" ht="14">
      <c r="A20" s="114" t="s">
        <v>73</v>
      </c>
      <c r="B20" s="118">
        <v>43893</v>
      </c>
      <c r="C20" s="116">
        <v>34734</v>
      </c>
      <c r="D20" s="115">
        <v>80121</v>
      </c>
      <c r="E20" s="116">
        <v>19816</v>
      </c>
      <c r="F20" s="116">
        <v>14843</v>
      </c>
      <c r="G20" s="116">
        <v>3714</v>
      </c>
      <c r="H20" s="116">
        <v>2023</v>
      </c>
      <c r="I20" s="114">
        <v>205</v>
      </c>
      <c r="J20" s="116">
        <v>1298</v>
      </c>
      <c r="K20" s="114">
        <v>589</v>
      </c>
      <c r="L20" s="113" t="s">
        <v>526</v>
      </c>
    </row>
    <row r="21" spans="1:12" ht="14">
      <c r="A21" s="117" t="s">
        <v>62</v>
      </c>
      <c r="B21" s="118">
        <v>43893</v>
      </c>
      <c r="C21" s="115">
        <v>705800</v>
      </c>
      <c r="D21" s="116">
        <v>306024</v>
      </c>
      <c r="E21" s="116">
        <v>142470</v>
      </c>
      <c r="F21" s="116">
        <v>129784</v>
      </c>
      <c r="G21" s="116">
        <v>11190</v>
      </c>
      <c r="H21" s="116">
        <v>8413</v>
      </c>
      <c r="I21" s="116">
        <v>1587</v>
      </c>
      <c r="J21" s="116">
        <v>11279</v>
      </c>
      <c r="K21" s="116">
        <v>3364</v>
      </c>
      <c r="L21" s="113" t="s">
        <v>527</v>
      </c>
    </row>
    <row r="22" spans="1:12" ht="14">
      <c r="A22" s="117" t="s">
        <v>31</v>
      </c>
      <c r="B22" s="118">
        <v>43893</v>
      </c>
      <c r="C22" s="116">
        <v>40641</v>
      </c>
      <c r="D22" s="115">
        <v>79661</v>
      </c>
      <c r="E22" s="116">
        <v>35704</v>
      </c>
      <c r="F22" s="116">
        <v>33975</v>
      </c>
      <c r="G22" s="116">
        <v>18728</v>
      </c>
      <c r="H22" s="116">
        <v>7602</v>
      </c>
      <c r="I22" s="114">
        <v>703</v>
      </c>
      <c r="J22" s="116">
        <v>1702</v>
      </c>
      <c r="K22" s="114">
        <v>950</v>
      </c>
      <c r="L22" s="113" t="s">
        <v>528</v>
      </c>
    </row>
    <row r="23" spans="1:12" ht="14">
      <c r="A23" s="114" t="s">
        <v>85</v>
      </c>
      <c r="B23" s="118">
        <v>43900</v>
      </c>
      <c r="C23" s="115">
        <v>52679</v>
      </c>
      <c r="D23" s="116">
        <v>45815</v>
      </c>
      <c r="E23" s="116">
        <v>2865</v>
      </c>
      <c r="F23" s="116">
        <v>2589</v>
      </c>
      <c r="G23" s="116">
        <v>1405</v>
      </c>
      <c r="H23" s="114">
        <v>769</v>
      </c>
      <c r="I23" s="114">
        <v>112</v>
      </c>
      <c r="J23" s="114">
        <v>868</v>
      </c>
      <c r="K23" s="114">
        <v>308</v>
      </c>
      <c r="L23" s="113" t="s">
        <v>529</v>
      </c>
    </row>
    <row r="24" spans="1:12" ht="14">
      <c r="A24" s="117" t="s">
        <v>3</v>
      </c>
      <c r="B24" s="118">
        <v>43900</v>
      </c>
      <c r="C24" s="115">
        <v>838872</v>
      </c>
      <c r="D24" s="116">
        <v>577056</v>
      </c>
      <c r="E24" s="116">
        <v>26055</v>
      </c>
      <c r="F24" s="116">
        <v>73196</v>
      </c>
      <c r="G24" s="116">
        <v>22383</v>
      </c>
      <c r="H24" s="116">
        <v>10974</v>
      </c>
      <c r="I24" s="116">
        <v>1732</v>
      </c>
      <c r="J24" s="116">
        <v>9464</v>
      </c>
      <c r="K24" s="116">
        <v>2381</v>
      </c>
      <c r="L24" s="113" t="s">
        <v>530</v>
      </c>
    </row>
    <row r="25" spans="1:12" ht="14">
      <c r="A25" s="114" t="s">
        <v>75</v>
      </c>
      <c r="B25" s="118">
        <v>43900</v>
      </c>
      <c r="C25" s="115">
        <v>218538</v>
      </c>
      <c r="D25" s="116">
        <v>39915</v>
      </c>
      <c r="E25" s="116">
        <v>1416</v>
      </c>
      <c r="F25" s="116">
        <v>6618</v>
      </c>
      <c r="G25" s="114">
        <v>526</v>
      </c>
      <c r="H25" s="114">
        <v>415</v>
      </c>
      <c r="I25" s="114">
        <v>374</v>
      </c>
      <c r="J25" s="114">
        <v>989</v>
      </c>
      <c r="K25" s="114">
        <v>445</v>
      </c>
      <c r="L25" s="113" t="s">
        <v>531</v>
      </c>
    </row>
    <row r="26" spans="1:12" ht="14">
      <c r="A26" s="117" t="s">
        <v>23</v>
      </c>
      <c r="B26" s="118">
        <v>43900</v>
      </c>
      <c r="C26" s="115">
        <v>399439</v>
      </c>
      <c r="D26" s="116">
        <v>229638</v>
      </c>
      <c r="E26" s="116">
        <v>8115</v>
      </c>
      <c r="F26" s="116">
        <v>9853</v>
      </c>
      <c r="G26" s="116">
        <v>3301</v>
      </c>
      <c r="H26" s="116">
        <v>2677</v>
      </c>
      <c r="I26" s="114">
        <v>583</v>
      </c>
      <c r="J26" s="116">
        <v>4879</v>
      </c>
      <c r="K26" s="114">
        <v>952</v>
      </c>
      <c r="L26" s="113" t="s">
        <v>532</v>
      </c>
    </row>
    <row r="27" spans="1:12" ht="14">
      <c r="A27" s="114" t="s">
        <v>28</v>
      </c>
      <c r="B27" s="118">
        <v>43900</v>
      </c>
      <c r="C27" s="116">
        <v>5742</v>
      </c>
      <c r="D27" s="115">
        <v>7682</v>
      </c>
      <c r="E27" s="114">
        <v>366</v>
      </c>
      <c r="F27" s="114">
        <v>113</v>
      </c>
      <c r="G27" s="114">
        <v>164</v>
      </c>
      <c r="H27" s="114">
        <v>223</v>
      </c>
      <c r="I27" s="114">
        <v>6</v>
      </c>
      <c r="J27" s="114">
        <v>89</v>
      </c>
      <c r="K27" s="114">
        <v>20</v>
      </c>
      <c r="L27" s="113" t="s">
        <v>533</v>
      </c>
    </row>
    <row r="28" spans="1:12" ht="14">
      <c r="A28" s="114" t="s">
        <v>35</v>
      </c>
      <c r="B28" s="118">
        <v>43900</v>
      </c>
      <c r="C28" s="115">
        <v>591403</v>
      </c>
      <c r="D28" s="116">
        <v>570039</v>
      </c>
      <c r="E28" s="116">
        <v>142652</v>
      </c>
      <c r="F28" s="116">
        <v>122530</v>
      </c>
      <c r="G28" s="116">
        <v>63344</v>
      </c>
      <c r="H28" s="116">
        <v>33383</v>
      </c>
      <c r="I28" s="116">
        <v>3455</v>
      </c>
      <c r="J28" s="116">
        <v>13199</v>
      </c>
      <c r="K28" s="116">
        <v>6403</v>
      </c>
      <c r="L28" s="113" t="s">
        <v>534</v>
      </c>
    </row>
    <row r="29" spans="1:12" ht="14">
      <c r="A29" s="114" t="s">
        <v>131</v>
      </c>
      <c r="B29" s="118">
        <v>43904</v>
      </c>
      <c r="C29" s="114">
        <v>48</v>
      </c>
      <c r="D29" s="113">
        <v>84</v>
      </c>
      <c r="E29" s="114">
        <v>0</v>
      </c>
      <c r="F29" s="114">
        <v>0</v>
      </c>
      <c r="G29" s="114">
        <v>0</v>
      </c>
      <c r="H29" s="114">
        <v>0</v>
      </c>
      <c r="I29" s="114">
        <v>0</v>
      </c>
      <c r="J29" s="114">
        <v>0</v>
      </c>
      <c r="K29" s="114">
        <v>0</v>
      </c>
      <c r="L29" s="113" t="s">
        <v>535</v>
      </c>
    </row>
    <row r="30" spans="1:12" ht="14">
      <c r="A30" s="117" t="s">
        <v>11</v>
      </c>
      <c r="B30" s="118">
        <v>43907</v>
      </c>
      <c r="C30" s="115">
        <v>260608</v>
      </c>
      <c r="D30" s="116">
        <v>193448</v>
      </c>
      <c r="E30" s="116">
        <v>35353</v>
      </c>
      <c r="F30" s="116">
        <v>54123</v>
      </c>
      <c r="G30" s="116">
        <v>24782</v>
      </c>
      <c r="H30" s="116">
        <v>9447</v>
      </c>
      <c r="I30" s="116">
        <v>1122</v>
      </c>
      <c r="J30" s="116">
        <v>2934</v>
      </c>
      <c r="K30" s="116">
        <v>1883</v>
      </c>
      <c r="L30" s="113" t="s">
        <v>536</v>
      </c>
    </row>
    <row r="31" spans="1:12" ht="14">
      <c r="A31" s="117" t="s">
        <v>7</v>
      </c>
      <c r="B31" s="118">
        <v>43907</v>
      </c>
      <c r="C31" s="115">
        <v>1077116</v>
      </c>
      <c r="D31" s="116">
        <v>397091</v>
      </c>
      <c r="E31" s="116">
        <v>32843</v>
      </c>
      <c r="F31" s="116">
        <v>146539</v>
      </c>
      <c r="G31" s="116">
        <v>39879</v>
      </c>
      <c r="H31" s="116">
        <v>17269</v>
      </c>
      <c r="I31" s="116">
        <v>2510</v>
      </c>
      <c r="J31" s="116">
        <v>8711</v>
      </c>
      <c r="K31" s="116">
        <v>5286</v>
      </c>
      <c r="L31" s="113" t="s">
        <v>537</v>
      </c>
    </row>
    <row r="32" spans="1:12" ht="14">
      <c r="A32" s="114" t="s">
        <v>19</v>
      </c>
      <c r="B32" s="118">
        <v>43907</v>
      </c>
      <c r="C32" s="115">
        <v>924771</v>
      </c>
      <c r="D32" s="116">
        <v>565762</v>
      </c>
      <c r="E32" s="116">
        <v>22067</v>
      </c>
      <c r="F32" s="116">
        <v>23809</v>
      </c>
      <c r="G32" s="116">
        <v>9080</v>
      </c>
      <c r="H32" s="114">
        <v>0</v>
      </c>
      <c r="I32" s="116">
        <v>1619</v>
      </c>
      <c r="J32" s="116">
        <v>9118</v>
      </c>
      <c r="K32" s="116">
        <v>3784</v>
      </c>
      <c r="L32" s="113" t="s">
        <v>538</v>
      </c>
    </row>
    <row r="33" spans="1:12" ht="14">
      <c r="A33" s="117" t="s">
        <v>69</v>
      </c>
      <c r="B33" s="118">
        <v>43928</v>
      </c>
      <c r="C33" s="115">
        <v>581611</v>
      </c>
      <c r="D33" s="116">
        <v>293652</v>
      </c>
      <c r="E33" s="116">
        <v>14055</v>
      </c>
      <c r="F33" s="116">
        <v>8965</v>
      </c>
      <c r="G33" s="116">
        <v>4992</v>
      </c>
      <c r="H33" s="116">
        <v>6063</v>
      </c>
      <c r="I33" s="114">
        <v>850</v>
      </c>
      <c r="J33" s="116">
        <v>5661</v>
      </c>
      <c r="K33" s="116">
        <v>3419</v>
      </c>
      <c r="L33" s="113" t="s">
        <v>539</v>
      </c>
    </row>
    <row r="34" spans="1:12" ht="14">
      <c r="A34" s="114" t="s">
        <v>10</v>
      </c>
      <c r="B34" s="118">
        <v>43931</v>
      </c>
      <c r="C34" s="115">
        <v>10834</v>
      </c>
      <c r="D34" s="116">
        <v>8755</v>
      </c>
      <c r="E34" s="114">
        <v>0</v>
      </c>
      <c r="F34" s="114"/>
      <c r="G34" s="114"/>
      <c r="H34" s="114"/>
      <c r="I34" s="114"/>
      <c r="J34" s="114">
        <v>0</v>
      </c>
      <c r="K34" s="114"/>
      <c r="L34" s="113" t="s">
        <v>540</v>
      </c>
    </row>
    <row r="35" spans="1:12" ht="14">
      <c r="A35" s="114" t="s">
        <v>74</v>
      </c>
      <c r="B35" s="118">
        <v>43938</v>
      </c>
      <c r="C35" s="115">
        <v>10912</v>
      </c>
      <c r="D35" s="116">
        <v>4206</v>
      </c>
      <c r="E35" s="114">
        <v>0</v>
      </c>
      <c r="F35" s="114">
        <v>0</v>
      </c>
      <c r="G35" s="114">
        <v>0</v>
      </c>
      <c r="H35" s="114">
        <v>0</v>
      </c>
      <c r="I35" s="114">
        <v>0</v>
      </c>
      <c r="J35" s="114">
        <v>0</v>
      </c>
      <c r="K35" s="114"/>
      <c r="L35" s="113" t="s">
        <v>541</v>
      </c>
    </row>
    <row r="36" spans="1:12" ht="14">
      <c r="A36" s="117" t="s">
        <v>71</v>
      </c>
      <c r="B36" s="118">
        <v>43949</v>
      </c>
      <c r="C36" s="115">
        <v>623186</v>
      </c>
      <c r="D36" s="116">
        <v>142906</v>
      </c>
      <c r="E36" s="116">
        <v>29614</v>
      </c>
      <c r="F36" s="116">
        <v>28247</v>
      </c>
      <c r="G36" s="116">
        <v>14648</v>
      </c>
      <c r="H36" s="116">
        <v>11710</v>
      </c>
      <c r="I36" s="116">
        <v>2715</v>
      </c>
      <c r="J36" s="116">
        <v>4504</v>
      </c>
      <c r="K36" s="114"/>
      <c r="L36" s="113" t="s">
        <v>542</v>
      </c>
    </row>
    <row r="37" spans="1:12" ht="14">
      <c r="A37" s="114" t="s">
        <v>125</v>
      </c>
      <c r="B37" s="118">
        <v>43953</v>
      </c>
      <c r="C37" s="115">
        <v>110041</v>
      </c>
      <c r="D37" s="116">
        <v>33142</v>
      </c>
      <c r="E37" s="114">
        <v>0</v>
      </c>
      <c r="F37" s="114"/>
      <c r="G37" s="114"/>
      <c r="H37" s="114"/>
      <c r="I37" s="114"/>
      <c r="J37" s="114">
        <v>0</v>
      </c>
      <c r="K37" s="114"/>
      <c r="L37" s="113" t="s">
        <v>543</v>
      </c>
    </row>
    <row r="38" spans="1:12" ht="14">
      <c r="A38" s="114" t="s">
        <v>127</v>
      </c>
      <c r="B38" s="118">
        <v>43953</v>
      </c>
      <c r="C38" s="113">
        <v>270</v>
      </c>
      <c r="D38" s="114">
        <v>118</v>
      </c>
      <c r="E38" s="114"/>
      <c r="F38" s="114"/>
      <c r="G38" s="114"/>
      <c r="H38" s="114"/>
      <c r="I38" s="114"/>
      <c r="J38" s="114"/>
      <c r="K38" s="114"/>
      <c r="L38" s="113" t="s">
        <v>560</v>
      </c>
    </row>
    <row r="39" spans="1:12" ht="14">
      <c r="A39" s="114" t="s">
        <v>84</v>
      </c>
      <c r="B39" s="118">
        <v>43963</v>
      </c>
      <c r="C39" s="115">
        <v>125335</v>
      </c>
      <c r="D39" s="116">
        <v>22934</v>
      </c>
      <c r="E39" s="116">
        <v>10297</v>
      </c>
      <c r="F39" s="114"/>
      <c r="G39" s="114"/>
      <c r="H39" s="114"/>
      <c r="I39" s="114"/>
      <c r="J39" s="116">
        <v>4495</v>
      </c>
      <c r="K39" s="114"/>
      <c r="L39" s="113" t="s">
        <v>544</v>
      </c>
    </row>
    <row r="40" spans="1:12" ht="14">
      <c r="A40" s="117" t="s">
        <v>17</v>
      </c>
      <c r="B40" s="118">
        <v>43970</v>
      </c>
      <c r="C40" s="115">
        <v>733350</v>
      </c>
      <c r="D40" s="116">
        <v>84643</v>
      </c>
      <c r="E40" s="116">
        <v>16785</v>
      </c>
      <c r="F40" s="116">
        <v>6510</v>
      </c>
      <c r="G40" s="116">
        <v>5062</v>
      </c>
      <c r="H40" s="116">
        <v>3526</v>
      </c>
      <c r="I40" s="116">
        <v>1521</v>
      </c>
      <c r="J40" s="116">
        <v>3440</v>
      </c>
      <c r="K40" s="116">
        <v>7982</v>
      </c>
      <c r="L40" s="113" t="s">
        <v>545</v>
      </c>
    </row>
    <row r="41" spans="1:12" ht="14">
      <c r="A41" s="114" t="s">
        <v>81</v>
      </c>
      <c r="B41" s="118">
        <v>43970</v>
      </c>
      <c r="C41" s="115">
        <v>401732</v>
      </c>
      <c r="D41" s="116">
        <v>123686</v>
      </c>
      <c r="E41" s="116">
        <v>58045</v>
      </c>
      <c r="F41" s="114"/>
      <c r="G41" s="114"/>
      <c r="H41" s="114"/>
      <c r="I41" s="114"/>
      <c r="J41" s="116">
        <v>10498</v>
      </c>
      <c r="K41" s="114"/>
      <c r="L41" s="113" t="s">
        <v>546</v>
      </c>
    </row>
    <row r="42" spans="1:12" ht="14">
      <c r="A42" s="114" t="s">
        <v>68</v>
      </c>
      <c r="B42" s="118">
        <v>43973</v>
      </c>
      <c r="C42" s="115">
        <v>21215</v>
      </c>
      <c r="D42" s="116">
        <v>12337</v>
      </c>
      <c r="E42" s="114">
        <v>0</v>
      </c>
      <c r="F42" s="114">
        <v>0</v>
      </c>
      <c r="G42" s="114">
        <v>0</v>
      </c>
      <c r="H42" s="114">
        <v>0</v>
      </c>
      <c r="I42" s="114">
        <v>0</v>
      </c>
      <c r="J42" s="114">
        <v>0</v>
      </c>
      <c r="K42" s="114">
        <v>0</v>
      </c>
      <c r="L42" s="113" t="s">
        <v>547</v>
      </c>
    </row>
    <row r="43" spans="1:12" ht="14">
      <c r="A43" s="117" t="s">
        <v>15</v>
      </c>
      <c r="B43" s="118">
        <v>43984</v>
      </c>
      <c r="C43" s="113"/>
      <c r="D43" s="114"/>
      <c r="E43" s="114"/>
      <c r="F43" s="114"/>
      <c r="G43" s="114"/>
      <c r="H43" s="114"/>
      <c r="I43" s="114"/>
      <c r="J43" s="114"/>
      <c r="K43" s="114"/>
      <c r="L43" s="113"/>
    </row>
    <row r="44" spans="1:12" ht="14">
      <c r="A44" s="117" t="s">
        <v>16</v>
      </c>
      <c r="B44" s="118">
        <v>43984</v>
      </c>
      <c r="C44" s="115">
        <v>81356</v>
      </c>
      <c r="D44" s="116">
        <v>6806</v>
      </c>
      <c r="E44" s="116">
        <v>2814</v>
      </c>
      <c r="F44" s="114"/>
      <c r="G44" s="114"/>
      <c r="H44" s="114"/>
      <c r="I44" s="114"/>
      <c r="J44" s="114"/>
      <c r="K44" s="114"/>
      <c r="L44" s="113" t="s">
        <v>561</v>
      </c>
    </row>
    <row r="45" spans="1:12" ht="14">
      <c r="A45" s="117" t="s">
        <v>61</v>
      </c>
      <c r="B45" s="118">
        <v>43984</v>
      </c>
      <c r="C45" s="115">
        <v>596294</v>
      </c>
      <c r="D45" s="116">
        <v>47091</v>
      </c>
      <c r="E45" s="116">
        <v>15415</v>
      </c>
      <c r="F45" s="116">
        <v>5117</v>
      </c>
      <c r="G45" s="116">
        <v>5090</v>
      </c>
      <c r="H45" s="116">
        <v>4373</v>
      </c>
      <c r="I45" s="114">
        <v>548</v>
      </c>
      <c r="J45" s="116">
        <v>3140</v>
      </c>
      <c r="K45" s="116">
        <v>4292</v>
      </c>
      <c r="L45" s="113" t="s">
        <v>548</v>
      </c>
    </row>
    <row r="46" spans="1:12" ht="14">
      <c r="A46" s="117" t="s">
        <v>76</v>
      </c>
      <c r="B46" s="118">
        <v>43984</v>
      </c>
      <c r="C46" s="115">
        <v>914904</v>
      </c>
      <c r="D46" s="116">
        <v>208456</v>
      </c>
      <c r="E46" s="114"/>
      <c r="F46" s="114"/>
      <c r="G46" s="114"/>
      <c r="H46" s="114"/>
      <c r="I46" s="114"/>
      <c r="J46" s="116">
        <v>37147</v>
      </c>
      <c r="K46" s="114"/>
      <c r="L46" s="113" t="s">
        <v>549</v>
      </c>
    </row>
    <row r="47" spans="1:12" ht="14">
      <c r="A47" s="114" t="s">
        <v>72</v>
      </c>
      <c r="B47" s="118">
        <v>43984</v>
      </c>
      <c r="C47" s="115">
        <v>78516</v>
      </c>
      <c r="D47" s="116">
        <v>15222</v>
      </c>
      <c r="E47" s="116">
        <v>4402</v>
      </c>
      <c r="F47" s="114"/>
      <c r="G47" s="114"/>
      <c r="H47" s="114"/>
      <c r="I47" s="114"/>
      <c r="J47" s="114">
        <v>639</v>
      </c>
      <c r="K47" s="114">
        <v>795</v>
      </c>
      <c r="L47" s="113" t="s">
        <v>550</v>
      </c>
    </row>
    <row r="48" spans="1:12" ht="14">
      <c r="A48" s="117" t="s">
        <v>77</v>
      </c>
      <c r="B48" s="118">
        <v>43984</v>
      </c>
      <c r="C48" s="115">
        <v>363839</v>
      </c>
      <c r="D48" s="116">
        <v>63843</v>
      </c>
      <c r="E48" s="116">
        <v>13507</v>
      </c>
      <c r="F48" s="116">
        <v>4618</v>
      </c>
      <c r="G48" s="116">
        <v>17169</v>
      </c>
      <c r="H48" s="116">
        <v>3701</v>
      </c>
      <c r="I48" s="116">
        <v>1317</v>
      </c>
      <c r="J48" s="116">
        <v>2531</v>
      </c>
      <c r="K48" s="116">
        <v>4247</v>
      </c>
      <c r="L48" s="113" t="s">
        <v>551</v>
      </c>
    </row>
    <row r="49" spans="1:12" ht="14">
      <c r="A49" s="114" t="s">
        <v>141</v>
      </c>
      <c r="B49" s="118">
        <v>43984</v>
      </c>
      <c r="C49" s="115">
        <v>62069</v>
      </c>
      <c r="D49" s="116">
        <v>8007</v>
      </c>
      <c r="E49" s="116">
        <v>9675</v>
      </c>
      <c r="F49" s="114"/>
      <c r="G49" s="114"/>
      <c r="H49" s="114"/>
      <c r="I49" s="114"/>
      <c r="J49" s="114">
        <v>351</v>
      </c>
      <c r="K49" s="114"/>
      <c r="L49" s="113" t="s">
        <v>552</v>
      </c>
    </row>
    <row r="50" spans="1:12" ht="14">
      <c r="A50" s="117" t="s">
        <v>25</v>
      </c>
      <c r="B50" s="118">
        <v>43984</v>
      </c>
      <c r="C50" s="115">
        <v>613238</v>
      </c>
      <c r="D50" s="116">
        <v>96061</v>
      </c>
      <c r="E50" s="114"/>
      <c r="F50" s="114"/>
      <c r="G50" s="114"/>
      <c r="H50" s="114"/>
      <c r="I50" s="114"/>
      <c r="J50" s="114"/>
      <c r="K50" s="114"/>
      <c r="L50" s="113" t="s">
        <v>562</v>
      </c>
    </row>
    <row r="51" spans="1:12" ht="14">
      <c r="A51" s="117" t="s">
        <v>86</v>
      </c>
      <c r="B51" s="118">
        <v>43984</v>
      </c>
      <c r="C51" s="115">
        <v>180741</v>
      </c>
      <c r="D51" s="116">
        <v>37201</v>
      </c>
      <c r="E51" s="116">
        <v>14470</v>
      </c>
      <c r="F51" s="114"/>
      <c r="G51" s="114"/>
      <c r="H51" s="114"/>
      <c r="I51" s="114"/>
      <c r="J51" s="116">
        <v>2724</v>
      </c>
      <c r="K51" s="116">
        <v>4013</v>
      </c>
      <c r="L51" s="113" t="s">
        <v>553</v>
      </c>
    </row>
    <row r="52" spans="1:12" ht="14">
      <c r="A52" s="114" t="s">
        <v>83</v>
      </c>
      <c r="B52" s="118">
        <v>43984</v>
      </c>
      <c r="C52" s="115">
        <v>40788</v>
      </c>
      <c r="D52" s="116">
        <v>11862</v>
      </c>
      <c r="E52" s="114"/>
      <c r="F52" s="114"/>
      <c r="G52" s="114"/>
      <c r="H52" s="114"/>
      <c r="I52" s="114"/>
      <c r="J52" s="114"/>
      <c r="K52" s="114"/>
      <c r="L52" s="113" t="s">
        <v>554</v>
      </c>
    </row>
    <row r="53" spans="1:12" ht="14">
      <c r="A53" s="114" t="s">
        <v>129</v>
      </c>
      <c r="B53" s="118">
        <v>43988</v>
      </c>
      <c r="C53" s="113">
        <v>505</v>
      </c>
      <c r="D53" s="114">
        <v>28</v>
      </c>
      <c r="E53" s="114"/>
      <c r="F53" s="114"/>
      <c r="G53" s="114"/>
      <c r="H53" s="114"/>
      <c r="I53" s="114"/>
      <c r="J53" s="114"/>
      <c r="K53" s="114"/>
      <c r="L53" s="113" t="s">
        <v>563</v>
      </c>
    </row>
    <row r="54" spans="1:12" ht="14">
      <c r="A54" s="114" t="s">
        <v>82</v>
      </c>
      <c r="B54" s="118">
        <v>43989</v>
      </c>
      <c r="C54" s="115">
        <v>111340</v>
      </c>
      <c r="D54" s="116">
        <v>21966</v>
      </c>
      <c r="E54" s="116">
        <v>11941</v>
      </c>
      <c r="F54" s="114"/>
      <c r="G54" s="114"/>
      <c r="H54" s="114"/>
      <c r="I54" s="114"/>
      <c r="J54" s="114"/>
      <c r="K54" s="114"/>
      <c r="L54" s="113" t="s">
        <v>555</v>
      </c>
    </row>
    <row r="55" spans="1:12" ht="14">
      <c r="A55" s="114" t="s">
        <v>79</v>
      </c>
      <c r="B55" s="118">
        <v>43991</v>
      </c>
      <c r="C55" s="115">
        <v>117795</v>
      </c>
      <c r="D55" s="116">
        <v>21561</v>
      </c>
      <c r="E55" s="116">
        <v>5435</v>
      </c>
      <c r="F55" s="116">
        <v>3696</v>
      </c>
      <c r="G55" s="116">
        <v>3334</v>
      </c>
      <c r="H55" s="116">
        <v>2938</v>
      </c>
      <c r="I55" s="116">
        <v>1210</v>
      </c>
      <c r="J55" s="116">
        <v>4066</v>
      </c>
      <c r="K55" s="116">
        <v>2513</v>
      </c>
      <c r="L55" s="113" t="s">
        <v>556</v>
      </c>
    </row>
    <row r="56" spans="1:12" ht="14">
      <c r="A56" s="114" t="s">
        <v>34</v>
      </c>
      <c r="B56" s="118">
        <v>44002</v>
      </c>
      <c r="C56" s="115">
        <v>212267</v>
      </c>
      <c r="D56" s="116">
        <v>19834</v>
      </c>
      <c r="E56" s="116">
        <v>6416</v>
      </c>
      <c r="F56" s="116">
        <v>4309</v>
      </c>
      <c r="G56" s="116">
        <v>2361</v>
      </c>
      <c r="H56" s="116">
        <v>2429</v>
      </c>
      <c r="I56" s="114">
        <v>902</v>
      </c>
      <c r="J56" s="116">
        <v>1962</v>
      </c>
      <c r="K56" s="116">
        <v>4615</v>
      </c>
      <c r="L56" s="113" t="s">
        <v>564</v>
      </c>
    </row>
    <row r="57" spans="1:12" ht="14">
      <c r="A57" s="117" t="s">
        <v>27</v>
      </c>
      <c r="B57" s="118">
        <v>44005</v>
      </c>
      <c r="C57" s="115">
        <v>774520</v>
      </c>
      <c r="D57" s="116">
        <v>191495</v>
      </c>
      <c r="E57" s="116">
        <v>47092</v>
      </c>
      <c r="F57" s="116">
        <v>30444</v>
      </c>
      <c r="G57" s="116">
        <v>16793</v>
      </c>
      <c r="H57" s="116">
        <v>8221</v>
      </c>
      <c r="I57" s="116">
        <v>1862</v>
      </c>
      <c r="J57" s="116">
        <v>7196</v>
      </c>
      <c r="K57" s="116">
        <v>15693</v>
      </c>
      <c r="L57" s="113" t="s">
        <v>565</v>
      </c>
    </row>
    <row r="58" spans="1:12" ht="14">
      <c r="A58" s="114" t="s">
        <v>80</v>
      </c>
      <c r="B58" s="118">
        <v>44005</v>
      </c>
      <c r="C58" s="115">
        <v>365283</v>
      </c>
      <c r="D58" s="116">
        <v>65055</v>
      </c>
      <c r="E58" s="116">
        <v>15300</v>
      </c>
      <c r="F58" s="114"/>
      <c r="G58" s="116">
        <v>9127</v>
      </c>
      <c r="H58" s="116">
        <v>5296</v>
      </c>
      <c r="I58" s="116">
        <v>2656</v>
      </c>
      <c r="J58" s="116">
        <v>5859</v>
      </c>
      <c r="K58" s="116">
        <v>7267</v>
      </c>
      <c r="L58" s="113" t="s">
        <v>566</v>
      </c>
    </row>
    <row r="59" spans="1:12" ht="14">
      <c r="A59" s="114" t="s">
        <v>92</v>
      </c>
      <c r="B59" s="114" t="s">
        <v>98</v>
      </c>
      <c r="C59" s="115">
        <v>2631</v>
      </c>
      <c r="D59" s="114">
        <v>524</v>
      </c>
      <c r="E59" s="114">
        <v>48</v>
      </c>
      <c r="F59" s="114">
        <v>509</v>
      </c>
      <c r="G59" s="114">
        <v>64</v>
      </c>
      <c r="H59" s="114">
        <v>10</v>
      </c>
      <c r="I59" s="114">
        <v>25</v>
      </c>
      <c r="J59" s="114">
        <v>68</v>
      </c>
      <c r="K59" s="114"/>
      <c r="L59" s="113" t="s">
        <v>567</v>
      </c>
    </row>
  </sheetData>
  <hyperlinks>
    <hyperlink ref="A4" r:id="rId1" display="https://www.realclearpolitics.com/epolls/2020/president/ia/iowa_democratic_presidential_caucus-6731.html" xr:uid="{B113E2C7-4578-1B4B-BBCA-FE6F9461A0EB}"/>
    <hyperlink ref="A5" r:id="rId2" display="https://www.realclearpolitics.com/epolls/2020/president/nh/new_hampshire_democratic_presidential_primary-6276.html" xr:uid="{3F94B4FE-BA77-0147-9744-BEDCD0A90F39}"/>
    <hyperlink ref="A6" r:id="rId3" display="https://www.realclearpolitics.com/epolls/2020/president/nv/nevada_democratic_presidential_caucus-6866.html" xr:uid="{8D2F6EDC-77ED-AA42-ADFE-C24AD162331D}"/>
    <hyperlink ref="A7" r:id="rId4" display="https://www.realclearpolitics.com/epolls/2020/president/sc/south_carolina_democratic_presidential_primary-6824.html" xr:uid="{94A02B90-6E61-7D45-B049-0A9A7E075EEA}"/>
    <hyperlink ref="A11" r:id="rId5" display="http://www.realclearpolitics.com/epolls/2020/president/ca/california_democratic_primary-6879.html" xr:uid="{F905DE3A-3987-D047-B4EA-3D5230C6EC2F}"/>
    <hyperlink ref="A12" r:id="rId6" display="http://www.realclearpolitics.com/epolls/2020/president/co/colorado_democratic_primary-6939.html" xr:uid="{6A2337CE-AB78-A047-A4C3-D9583BE64D27}"/>
    <hyperlink ref="A13" r:id="rId7" display="http://www.realclearpolitics.com/epolls/2020/president/me/maine_democratic_presidential_primary-6921.html" xr:uid="{B2FB6EC3-7CC5-B34A-93C5-3AC70B93940C}"/>
    <hyperlink ref="A14" r:id="rId8" display="http://www.realclearpolitics.com/epolls/2020/president/ma/massachusetts_democratic_presidential_primary-6786.html" xr:uid="{CCD41E0A-C7BB-C442-B693-868B0699DC09}"/>
    <hyperlink ref="A16" r:id="rId9" display="http://www.realclearpolitics.com/epolls/2020/president/nc/north_carolina_democratic_presidential_primary-6874.html" xr:uid="{8DF8D6A2-F214-224C-98BC-7DFDD4E6A0BB}"/>
    <hyperlink ref="A17" r:id="rId10" display="http://www.realclearpolitics.com/epolls/2020/president/ok/oklahoma_democratic_primary-6938.html" xr:uid="{80F78BDD-40CF-2E42-8446-B154BF92DA41}"/>
    <hyperlink ref="A19" r:id="rId11" display="http://www.realclearpolitics.com/epolls/2020/president/tx/texas_democratic_primary-6875.html" xr:uid="{33E40F96-4E1E-7B41-AEE6-5A67881A824A}"/>
    <hyperlink ref="A21" r:id="rId12" display="http://www.realclearpolitics.com/epolls/2020/president/va/virginia_democratic_primary-6920.html" xr:uid="{861ABC5E-1184-9C47-B8EC-1DFC71A5CDCD}"/>
    <hyperlink ref="A22" r:id="rId13" display="http://www.realclearpolitics.com/epolls/2020/president/ut/utah_democratic_primary-7004.html" xr:uid="{188EF2F3-FE9F-C74D-B492-A658FF23C891}"/>
    <hyperlink ref="A24" r:id="rId14" display="http://www.realclearpolitics.com/epolls/2020/president/mi/michigan_democratic_presidential_primary-6835.html" xr:uid="{87827A8F-E590-B344-8D84-70D2BA309A6E}"/>
    <hyperlink ref="A26" r:id="rId15" display="http://www.realclearpolitics.com/epolls/2020/president/mo/missouri_democratic_primary-6930.html" xr:uid="{4BF59637-9666-F84F-8DE2-F23D7892DDB9}"/>
    <hyperlink ref="A30" r:id="rId16" display="http://www.realclearpolitics.com/epolls/2020/president/az/arizona_democratic_primary-6898.html" xr:uid="{50D728D2-FEEE-6A4C-AC56-0600E8B45E45}"/>
    <hyperlink ref="A31" r:id="rId17" display="http://www.realclearpolitics.com/epolls/2020/president/fl/florida_democratic_presidential_primary-6847.html" xr:uid="{7572ECB6-7641-154D-B0C1-2556DA026936}"/>
    <hyperlink ref="A33" r:id="rId18" display="http://www.realclearpolitics.com/epolls/2020/president/wi/wisconsin_democratic_primary-6848.html" xr:uid="{0C6C9747-B791-1841-A699-9FA9FF5B39C0}"/>
    <hyperlink ref="A36" r:id="rId19" display="http://www.realclearpolitics.com/epolls/2020/president/oh/ohio_democratic_presidential_primary-6873.html" xr:uid="{C745EEA4-4BF7-BE4E-AF16-EE1F40B4A2DE}"/>
    <hyperlink ref="A40" r:id="rId20" display="http://www.realclearpolitics.com/epolls/2020/president/ga/georgia_democratic_primary-6953.html" xr:uid="{D434D557-1398-934C-AEDD-CF6A2A755FF5}"/>
    <hyperlink ref="A43" r:id="rId21" display="http://www.realclearpolitics.com/epolls/2020/president/ct/connecticut_democratic_primary-6998.html" xr:uid="{98C6D3FE-93F7-8F40-8945-6BDE5563FDBD}"/>
    <hyperlink ref="A44" r:id="rId22" display="http://www.realclearpolitics.com/epolls/2020/president/de/delaware_democratic_presidential_primary-6785.html" xr:uid="{6FACC600-0DA7-0241-A0D5-84AE7DE1AF65}"/>
    <hyperlink ref="A45" r:id="rId23" display="http://www.realclearpolitics.com/epolls/2020/president/md/maryland_democratic_primary-6952.html" xr:uid="{2D1C4746-AA09-0E43-98B7-1DECA93FC17E}"/>
    <hyperlink ref="A46" r:id="rId24" display="http://www.realclearpolitics.com/epolls/2020/president/pa/pennsylvania_democratic_presidential_primary-6860.html" xr:uid="{C07635B1-0BE3-6B43-810C-E88C36165126}"/>
    <hyperlink ref="A48" r:id="rId25" display="http://www.realclearpolitics.com/epolls/2020/president/in/indiana_democratic_primary-6897.html" xr:uid="{3330F17D-27CA-7A4A-8350-9EE92F566797}"/>
    <hyperlink ref="A50" r:id="rId26" display="http://www.realclearpolitics.com/epolls/2020/president/nj/new_jersey_democratic_presidential_primary-6950.html" xr:uid="{F74F1CD8-A50D-1242-BDC6-09D8887550A9}"/>
    <hyperlink ref="A51" r:id="rId27" display="http://www.realclearpolitics.com/epolls/2020/president/nm/new_mexico_democratic_presidential_primary-6992.html" xr:uid="{F460D59D-3D4B-5340-933B-522F6489DE65}"/>
    <hyperlink ref="A57" r:id="rId28" display="http://www.realclearpolitics.com/epolls/2020/president/ny/new_york_democratic_presidential_primary-6949.html" xr:uid="{5BBCAC49-ED0D-5844-806D-F2D5E14532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Democrats 2008</vt:lpstr>
      <vt:lpstr>Republicans 2008</vt:lpstr>
      <vt:lpstr>Republicans 2012</vt:lpstr>
      <vt:lpstr>Democrats 2016</vt:lpstr>
      <vt:lpstr>Republicans 2016</vt:lpstr>
      <vt:lpstr>Democrats 2020</vt:lpstr>
    </vt:vector>
  </TitlesOfParts>
  <Company>Information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Microsoft Office User</cp:lastModifiedBy>
  <cp:lastPrinted>2008-05-16T18:25:51Z</cp:lastPrinted>
  <dcterms:created xsi:type="dcterms:W3CDTF">2008-02-12T14:14:36Z</dcterms:created>
  <dcterms:modified xsi:type="dcterms:W3CDTF">2020-08-09T01:21:53Z</dcterms:modified>
</cp:coreProperties>
</file>