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obv\Desktop\"/>
    </mc:Choice>
  </mc:AlternateContent>
  <bookViews>
    <workbookView xWindow="0" yWindow="0" windowWidth="28800" windowHeight="13710" activeTab="1"/>
  </bookViews>
  <sheets>
    <sheet name="Pivot" sheetId="3" r:id="rId1"/>
    <sheet name="DATA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9" i="1" l="1"/>
  <c r="B219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B337" i="1"/>
  <c r="C337" i="1"/>
  <c r="E3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2" i="1"/>
  <c r="C2" i="1"/>
</calcChain>
</file>

<file path=xl/sharedStrings.xml><?xml version="1.0" encoding="utf-8"?>
<sst xmlns="http://schemas.openxmlformats.org/spreadsheetml/2006/main" count="25" uniqueCount="25">
  <si>
    <t>Datum</t>
  </si>
  <si>
    <t>Weeknummer</t>
  </si>
  <si>
    <t>Dag</t>
  </si>
  <si>
    <t>Maand</t>
  </si>
  <si>
    <t>Kwartaal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</si>
  <si>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</si>
  <si>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</si>
  <si>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</si>
  <si>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</si>
  <si>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</si>
  <si>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</si>
  <si>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</si>
  <si>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</si>
  <si>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oktober</t>
  </si>
  <si>
    <t>november</t>
  </si>
  <si>
    <t>december</t>
  </si>
  <si>
    <t>Q 1</t>
  </si>
  <si>
    <t>Q 2</t>
  </si>
  <si>
    <t>Q 3</t>
  </si>
  <si>
    <t>Q 4</t>
  </si>
  <si>
    <t>Waarde</t>
  </si>
  <si>
    <t>Som van Waarde</t>
  </si>
  <si>
    <t>september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</si>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</sst>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Standa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[weeknummers-maanden-kwartalen-2020-excel-draai-tabel.xlsx]Pivot!Draaitabel2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Pivot!$A$4:$A$82</c:f>
              <c:multiLvlStrCache>
                <c:ptCount val="62"/>
                <c:lvl>
                  <c:pt idx="0">
                    <c:v>53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19</c:v>
                  </c:pt>
                  <c:pt idx="23">
                    <c:v>20</c:v>
                  </c:pt>
                  <c:pt idx="24">
                    <c:v>21</c:v>
                  </c:pt>
                  <c:pt idx="25">
                    <c:v>22</c:v>
                  </c:pt>
                  <c:pt idx="26">
                    <c:v>22</c:v>
                  </c:pt>
                  <c:pt idx="27">
                    <c:v>23</c:v>
                  </c:pt>
                  <c:pt idx="28">
                    <c:v>24</c:v>
                  </c:pt>
                  <c:pt idx="29">
                    <c:v>25</c:v>
                  </c:pt>
                  <c:pt idx="30">
                    <c:v>26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35</c:v>
                  </c:pt>
                  <c:pt idx="42">
                    <c:v>36</c:v>
                  </c:pt>
                  <c:pt idx="43">
                    <c:v>37</c:v>
                  </c:pt>
                  <c:pt idx="44">
                    <c:v>38</c:v>
                  </c:pt>
                  <c:pt idx="45">
                    <c:v>39</c:v>
                  </c:pt>
                  <c:pt idx="46">
                    <c:v>39</c:v>
                  </c:pt>
                  <c:pt idx="47">
                    <c:v>40</c:v>
                  </c:pt>
                  <c:pt idx="48">
                    <c:v>41</c:v>
                  </c:pt>
                  <c:pt idx="49">
                    <c:v>42</c:v>
                  </c:pt>
                  <c:pt idx="50">
                    <c:v>43</c:v>
                  </c:pt>
                  <c:pt idx="51">
                    <c:v>44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47</c:v>
                  </c:pt>
                  <c:pt idx="56">
                    <c:v>48</c:v>
                  </c:pt>
                  <c:pt idx="57">
                    <c:v>48</c:v>
                  </c:pt>
                  <c:pt idx="58">
                    <c:v>49</c:v>
                  </c:pt>
                  <c:pt idx="59">
                    <c:v>50</c:v>
                  </c:pt>
                  <c:pt idx="60">
                    <c:v>51</c:v>
                  </c:pt>
                  <c:pt idx="61">
                    <c:v>52</c:v>
                  </c:pt>
                </c:lvl>
                <c:lvl>
                  <c:pt idx="0">
                    <c:v>januari</c:v>
                  </c:pt>
                  <c:pt idx="5">
                    <c:v>februari</c:v>
                  </c:pt>
                  <c:pt idx="10">
                    <c:v>maart</c:v>
                  </c:pt>
                  <c:pt idx="15">
                    <c:v>april</c:v>
                  </c:pt>
                  <c:pt idx="20">
                    <c:v>mei</c:v>
                  </c:pt>
                  <c:pt idx="26">
                    <c:v>juni</c:v>
                  </c:pt>
                  <c:pt idx="31">
                    <c:v>juli</c:v>
                  </c:pt>
                  <c:pt idx="36">
                    <c:v>augustus</c:v>
                  </c:pt>
                  <c:pt idx="41">
                    <c:v>september</c:v>
                  </c:pt>
                  <c:pt idx="46">
                    <c:v>oktober</c:v>
                  </c:pt>
                  <c:pt idx="52">
                    <c:v>november</c:v>
                  </c:pt>
                  <c:pt idx="57">
                    <c:v>december</c:v>
                  </c:pt>
                </c:lvl>
                <c:lvl>
                  <c:pt idx="0">
                    <c:v>Q 1</c:v>
                  </c:pt>
                  <c:pt idx="15">
                    <c:v>Q 2</c:v>
                  </c:pt>
                  <c:pt idx="31">
                    <c:v>Q 3</c:v>
                  </c:pt>
                  <c:pt idx="46">
                    <c:v>Q 4</c:v>
                  </c:pt>
                </c:lvl>
              </c:multiLvlStrCache>
            </c:multiLvlStrRef>
          </c:cat>
          <c:val>
            <c:numRef>
              <c:f>Pivot!$B$4:$B$82</c:f>
              <c:numCache>
                <c:formatCode>General</c:formatCode>
                <c:ptCount val="62"/>
                <c:pt idx="0">
                  <c:v>350</c:v>
                </c:pt>
                <c:pt idx="1">
                  <c:v>686</c:v>
                </c:pt>
                <c:pt idx="2">
                  <c:v>805</c:v>
                </c:pt>
                <c:pt idx="3">
                  <c:v>801</c:v>
                </c:pt>
                <c:pt idx="4">
                  <c:v>675</c:v>
                </c:pt>
                <c:pt idx="5">
                  <c:v>866</c:v>
                </c:pt>
                <c:pt idx="6">
                  <c:v>676</c:v>
                </c:pt>
                <c:pt idx="7">
                  <c:v>675</c:v>
                </c:pt>
                <c:pt idx="8">
                  <c:v>866</c:v>
                </c:pt>
                <c:pt idx="9">
                  <c:v>130</c:v>
                </c:pt>
                <c:pt idx="10">
                  <c:v>546</c:v>
                </c:pt>
                <c:pt idx="11">
                  <c:v>865</c:v>
                </c:pt>
                <c:pt idx="12">
                  <c:v>751</c:v>
                </c:pt>
                <c:pt idx="13">
                  <c:v>749</c:v>
                </c:pt>
                <c:pt idx="14">
                  <c:v>377</c:v>
                </c:pt>
                <c:pt idx="15">
                  <c:v>340</c:v>
                </c:pt>
                <c:pt idx="16">
                  <c:v>751</c:v>
                </c:pt>
                <c:pt idx="17">
                  <c:v>749</c:v>
                </c:pt>
                <c:pt idx="18">
                  <c:v>802</c:v>
                </c:pt>
                <c:pt idx="19">
                  <c:v>575</c:v>
                </c:pt>
                <c:pt idx="20">
                  <c:v>100</c:v>
                </c:pt>
                <c:pt idx="21">
                  <c:v>896</c:v>
                </c:pt>
                <c:pt idx="22">
                  <c:v>646</c:v>
                </c:pt>
                <c:pt idx="23">
                  <c:v>675</c:v>
                </c:pt>
                <c:pt idx="24">
                  <c:v>896</c:v>
                </c:pt>
                <c:pt idx="25">
                  <c:v>170</c:v>
                </c:pt>
                <c:pt idx="26">
                  <c:v>516</c:v>
                </c:pt>
                <c:pt idx="27">
                  <c:v>805</c:v>
                </c:pt>
                <c:pt idx="28">
                  <c:v>801</c:v>
                </c:pt>
                <c:pt idx="29">
                  <c:v>675</c:v>
                </c:pt>
                <c:pt idx="30">
                  <c:v>441</c:v>
                </c:pt>
                <c:pt idx="31">
                  <c:v>300</c:v>
                </c:pt>
                <c:pt idx="32">
                  <c:v>801</c:v>
                </c:pt>
                <c:pt idx="33">
                  <c:v>675</c:v>
                </c:pt>
                <c:pt idx="34">
                  <c:v>866</c:v>
                </c:pt>
                <c:pt idx="35">
                  <c:v>676</c:v>
                </c:pt>
                <c:pt idx="36">
                  <c:v>865</c:v>
                </c:pt>
                <c:pt idx="37">
                  <c:v>676</c:v>
                </c:pt>
                <c:pt idx="38">
                  <c:v>676</c:v>
                </c:pt>
                <c:pt idx="39">
                  <c:v>865</c:v>
                </c:pt>
                <c:pt idx="40">
                  <c:v>235</c:v>
                </c:pt>
                <c:pt idx="41">
                  <c:v>516</c:v>
                </c:pt>
                <c:pt idx="42">
                  <c:v>749</c:v>
                </c:pt>
                <c:pt idx="43">
                  <c:v>802</c:v>
                </c:pt>
                <c:pt idx="44">
                  <c:v>675</c:v>
                </c:pt>
                <c:pt idx="45">
                  <c:v>561</c:v>
                </c:pt>
                <c:pt idx="46">
                  <c:v>179</c:v>
                </c:pt>
                <c:pt idx="47">
                  <c:v>802</c:v>
                </c:pt>
                <c:pt idx="48">
                  <c:v>675</c:v>
                </c:pt>
                <c:pt idx="49">
                  <c:v>896</c:v>
                </c:pt>
                <c:pt idx="50">
                  <c:v>686</c:v>
                </c:pt>
                <c:pt idx="51">
                  <c:v>155</c:v>
                </c:pt>
                <c:pt idx="52">
                  <c:v>650</c:v>
                </c:pt>
                <c:pt idx="53">
                  <c:v>726</c:v>
                </c:pt>
                <c:pt idx="54">
                  <c:v>686</c:v>
                </c:pt>
                <c:pt idx="55">
                  <c:v>805</c:v>
                </c:pt>
                <c:pt idx="56">
                  <c:v>255</c:v>
                </c:pt>
                <c:pt idx="57">
                  <c:v>516</c:v>
                </c:pt>
                <c:pt idx="58">
                  <c:v>921.39510489510496</c:v>
                </c:pt>
                <c:pt idx="59">
                  <c:v>1198.9254079254081</c:v>
                </c:pt>
                <c:pt idx="60">
                  <c:v>1435.5303030303007</c:v>
                </c:pt>
                <c:pt idx="61">
                  <c:v>1418.7727272727261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173784"/>
        <c:axId val="305174176"/>
      </c:barChart>
      <c:catAx>
        <c:axId val="30517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174176"/>
        <c:crosses val="autoZero"/>
        <c:auto val="1"/>
        <c:lblAlgn val="ctr"/>
        <c:lblOffset val="100"/>
        <c:noMultiLvlLbl val="0"/>
      </c:catAx>
      <c:valAx>
        <c:axId val="3051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17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185737</xdr:rowOff>
    </xdr:from>
    <xdr:to>
      <xdr:col>22</xdr:col>
      <xdr:colOff>323851</xdr:colOff>
      <xdr:row>33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van Veen" refreshedDate="42438.688215162038" createdVersion="5" refreshedVersion="5" minRefreshableVersion="3" recordCount="366">
  <cacheSource type="worksheet">
    <worksheetSource name="Tabel1"/>
  </cacheSource>
  <cacheFields count="6">
    <cacheField name="Datum" numFmtId="14">
      <sharedItems containsSemiMixedTypes="0" containsNonDate="0" containsDate="1" containsString="0" minDate="2016-01-01T00:00:00" maxDate="2017-01-01T00:00:00"/>
    </cacheField>
    <cacheField name="Dag" numFmtId="0">
      <sharedItems/>
    </cacheField>
    <cacheField name="Weeknummer" numFmtId="0">
      <sharedItems containsSemiMixedTypes="0" containsString="0" containsNumber="1" containsInteger="1" minValue="1" maxValue="53" count="53"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Maand" numFmtId="0">
      <sharedItems count="13">
        <s v="januari"/>
        <s v="februari"/>
        <s v="maart"/>
        <s v="april"/>
        <s v="mei"/>
        <s v="juni"/>
        <s v="juli"/>
        <s v="augustus"/>
        <s v="september"/>
        <s v="oktober"/>
        <s v="november"/>
        <s v="december"/>
        <e v="#VALUE!" u="1"/>
      </sharedItems>
    </cacheField>
    <cacheField name="Kwartaal" numFmtId="0">
      <sharedItems count="4">
        <s v="Q 1"/>
        <s v="Q 2"/>
        <s v="Q 3"/>
        <s v="Q 4"/>
      </sharedItems>
    </cacheField>
    <cacheField name="Waarde" numFmtId="0">
      <sharedItems containsSemiMixedTypes="0" containsString="0" containsNumber="1" minValue="56" maxValue="248.533799533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d v="2016-01-01T00:00:00"/>
    <s v="vrijdag"/>
    <x v="0"/>
    <x v="0"/>
    <x v="0"/>
    <n v="100"/>
  </r>
  <r>
    <d v="2016-01-02T00:00:00"/>
    <s v="zaterdag"/>
    <x v="0"/>
    <x v="0"/>
    <x v="0"/>
    <n v="120"/>
  </r>
  <r>
    <d v="2016-01-03T00:00:00"/>
    <s v="zondag"/>
    <x v="0"/>
    <x v="0"/>
    <x v="0"/>
    <n v="130"/>
  </r>
  <r>
    <d v="2016-01-04T00:00:00"/>
    <s v="maandag"/>
    <x v="1"/>
    <x v="0"/>
    <x v="0"/>
    <n v="90"/>
  </r>
  <r>
    <d v="2016-01-05T00:00:00"/>
    <s v="dinsdag"/>
    <x v="1"/>
    <x v="0"/>
    <x v="0"/>
    <n v="80"/>
  </r>
  <r>
    <d v="2016-01-06T00:00:00"/>
    <s v="woensdag"/>
    <x v="1"/>
    <x v="0"/>
    <x v="0"/>
    <n v="99"/>
  </r>
  <r>
    <d v="2016-01-07T00:00:00"/>
    <s v="donderdag"/>
    <x v="1"/>
    <x v="0"/>
    <x v="0"/>
    <n v="56"/>
  </r>
  <r>
    <d v="2016-01-08T00:00:00"/>
    <s v="vrijdag"/>
    <x v="1"/>
    <x v="0"/>
    <x v="0"/>
    <n v="100"/>
  </r>
  <r>
    <d v="2016-01-09T00:00:00"/>
    <s v="zaterdag"/>
    <x v="1"/>
    <x v="0"/>
    <x v="0"/>
    <n v="121"/>
  </r>
  <r>
    <d v="2016-01-10T00:00:00"/>
    <s v="zondag"/>
    <x v="1"/>
    <x v="0"/>
    <x v="0"/>
    <n v="140"/>
  </r>
  <r>
    <d v="2016-01-11T00:00:00"/>
    <s v="maandag"/>
    <x v="2"/>
    <x v="0"/>
    <x v="0"/>
    <n v="155"/>
  </r>
  <r>
    <d v="2016-01-12T00:00:00"/>
    <s v="dinsdag"/>
    <x v="2"/>
    <x v="0"/>
    <x v="0"/>
    <n v="130"/>
  </r>
  <r>
    <d v="2016-01-13T00:00:00"/>
    <s v="woensdag"/>
    <x v="2"/>
    <x v="0"/>
    <x v="0"/>
    <n v="100"/>
  </r>
  <r>
    <d v="2016-01-14T00:00:00"/>
    <s v="donderdag"/>
    <x v="2"/>
    <x v="0"/>
    <x v="0"/>
    <n v="120"/>
  </r>
  <r>
    <d v="2016-01-15T00:00:00"/>
    <s v="vrijdag"/>
    <x v="2"/>
    <x v="0"/>
    <x v="0"/>
    <n v="130"/>
  </r>
  <r>
    <d v="2016-01-16T00:00:00"/>
    <s v="zaterdag"/>
    <x v="2"/>
    <x v="0"/>
    <x v="0"/>
    <n v="90"/>
  </r>
  <r>
    <d v="2016-01-17T00:00:00"/>
    <s v="zondag"/>
    <x v="2"/>
    <x v="0"/>
    <x v="0"/>
    <n v="80"/>
  </r>
  <r>
    <d v="2016-01-18T00:00:00"/>
    <s v="maandag"/>
    <x v="3"/>
    <x v="0"/>
    <x v="0"/>
    <n v="99"/>
  </r>
  <r>
    <d v="2016-01-19T00:00:00"/>
    <s v="dinsdag"/>
    <x v="3"/>
    <x v="0"/>
    <x v="0"/>
    <n v="56"/>
  </r>
  <r>
    <d v="2016-01-20T00:00:00"/>
    <s v="woensdag"/>
    <x v="3"/>
    <x v="0"/>
    <x v="0"/>
    <n v="100"/>
  </r>
  <r>
    <d v="2016-01-21T00:00:00"/>
    <s v="donderdag"/>
    <x v="3"/>
    <x v="0"/>
    <x v="0"/>
    <n v="121"/>
  </r>
  <r>
    <d v="2016-01-22T00:00:00"/>
    <s v="vrijdag"/>
    <x v="3"/>
    <x v="0"/>
    <x v="0"/>
    <n v="140"/>
  </r>
  <r>
    <d v="2016-01-23T00:00:00"/>
    <s v="zaterdag"/>
    <x v="3"/>
    <x v="0"/>
    <x v="0"/>
    <n v="155"/>
  </r>
  <r>
    <d v="2016-01-24T00:00:00"/>
    <s v="zondag"/>
    <x v="3"/>
    <x v="0"/>
    <x v="0"/>
    <n v="130"/>
  </r>
  <r>
    <d v="2016-01-25T00:00:00"/>
    <s v="maandag"/>
    <x v="4"/>
    <x v="0"/>
    <x v="0"/>
    <n v="100"/>
  </r>
  <r>
    <d v="2016-01-26T00:00:00"/>
    <s v="dinsdag"/>
    <x v="4"/>
    <x v="0"/>
    <x v="0"/>
    <n v="120"/>
  </r>
  <r>
    <d v="2016-01-27T00:00:00"/>
    <s v="woensdag"/>
    <x v="4"/>
    <x v="0"/>
    <x v="0"/>
    <n v="130"/>
  </r>
  <r>
    <d v="2016-01-28T00:00:00"/>
    <s v="donderdag"/>
    <x v="4"/>
    <x v="0"/>
    <x v="0"/>
    <n v="90"/>
  </r>
  <r>
    <d v="2016-01-29T00:00:00"/>
    <s v="vrijdag"/>
    <x v="4"/>
    <x v="0"/>
    <x v="0"/>
    <n v="80"/>
  </r>
  <r>
    <d v="2016-01-30T00:00:00"/>
    <s v="zaterdag"/>
    <x v="4"/>
    <x v="0"/>
    <x v="0"/>
    <n v="99"/>
  </r>
  <r>
    <d v="2016-01-31T00:00:00"/>
    <s v="zondag"/>
    <x v="4"/>
    <x v="0"/>
    <x v="0"/>
    <n v="56"/>
  </r>
  <r>
    <d v="2016-02-01T00:00:00"/>
    <s v="maandag"/>
    <x v="5"/>
    <x v="1"/>
    <x v="0"/>
    <n v="100"/>
  </r>
  <r>
    <d v="2016-02-02T00:00:00"/>
    <s v="dinsdag"/>
    <x v="5"/>
    <x v="1"/>
    <x v="0"/>
    <n v="121"/>
  </r>
  <r>
    <d v="2016-02-03T00:00:00"/>
    <s v="woensdag"/>
    <x v="5"/>
    <x v="1"/>
    <x v="0"/>
    <n v="140"/>
  </r>
  <r>
    <d v="2016-02-04T00:00:00"/>
    <s v="donderdag"/>
    <x v="5"/>
    <x v="1"/>
    <x v="0"/>
    <n v="155"/>
  </r>
  <r>
    <d v="2016-02-05T00:00:00"/>
    <s v="vrijdag"/>
    <x v="5"/>
    <x v="1"/>
    <x v="0"/>
    <n v="130"/>
  </r>
  <r>
    <d v="2016-02-06T00:00:00"/>
    <s v="zaterdag"/>
    <x v="5"/>
    <x v="1"/>
    <x v="0"/>
    <n v="100"/>
  </r>
  <r>
    <d v="2016-02-07T00:00:00"/>
    <s v="zondag"/>
    <x v="5"/>
    <x v="1"/>
    <x v="0"/>
    <n v="120"/>
  </r>
  <r>
    <d v="2016-02-08T00:00:00"/>
    <s v="maandag"/>
    <x v="6"/>
    <x v="1"/>
    <x v="0"/>
    <n v="130"/>
  </r>
  <r>
    <d v="2016-02-09T00:00:00"/>
    <s v="dinsdag"/>
    <x v="6"/>
    <x v="1"/>
    <x v="0"/>
    <n v="90"/>
  </r>
  <r>
    <d v="2016-02-10T00:00:00"/>
    <s v="woensdag"/>
    <x v="6"/>
    <x v="1"/>
    <x v="0"/>
    <n v="80"/>
  </r>
  <r>
    <d v="2016-02-11T00:00:00"/>
    <s v="donderdag"/>
    <x v="6"/>
    <x v="1"/>
    <x v="0"/>
    <n v="99"/>
  </r>
  <r>
    <d v="2016-02-12T00:00:00"/>
    <s v="vrijdag"/>
    <x v="6"/>
    <x v="1"/>
    <x v="0"/>
    <n v="56"/>
  </r>
  <r>
    <d v="2016-02-13T00:00:00"/>
    <s v="zaterdag"/>
    <x v="6"/>
    <x v="1"/>
    <x v="0"/>
    <n v="100"/>
  </r>
  <r>
    <d v="2016-02-14T00:00:00"/>
    <s v="zondag"/>
    <x v="6"/>
    <x v="1"/>
    <x v="0"/>
    <n v="121"/>
  </r>
  <r>
    <d v="2016-02-15T00:00:00"/>
    <s v="maandag"/>
    <x v="7"/>
    <x v="1"/>
    <x v="0"/>
    <n v="100"/>
  </r>
  <r>
    <d v="2016-02-16T00:00:00"/>
    <s v="dinsdag"/>
    <x v="7"/>
    <x v="1"/>
    <x v="0"/>
    <n v="120"/>
  </r>
  <r>
    <d v="2016-02-17T00:00:00"/>
    <s v="woensdag"/>
    <x v="7"/>
    <x v="1"/>
    <x v="0"/>
    <n v="130"/>
  </r>
  <r>
    <d v="2016-02-18T00:00:00"/>
    <s v="donderdag"/>
    <x v="7"/>
    <x v="1"/>
    <x v="0"/>
    <n v="90"/>
  </r>
  <r>
    <d v="2016-02-19T00:00:00"/>
    <s v="vrijdag"/>
    <x v="7"/>
    <x v="1"/>
    <x v="0"/>
    <n v="80"/>
  </r>
  <r>
    <d v="2016-02-20T00:00:00"/>
    <s v="zaterdag"/>
    <x v="7"/>
    <x v="1"/>
    <x v="0"/>
    <n v="99"/>
  </r>
  <r>
    <d v="2016-02-21T00:00:00"/>
    <s v="zondag"/>
    <x v="7"/>
    <x v="1"/>
    <x v="0"/>
    <n v="56"/>
  </r>
  <r>
    <d v="2016-02-22T00:00:00"/>
    <s v="maandag"/>
    <x v="8"/>
    <x v="1"/>
    <x v="0"/>
    <n v="100"/>
  </r>
  <r>
    <d v="2016-02-23T00:00:00"/>
    <s v="dinsdag"/>
    <x v="8"/>
    <x v="1"/>
    <x v="0"/>
    <n v="121"/>
  </r>
  <r>
    <d v="2016-02-24T00:00:00"/>
    <s v="woensdag"/>
    <x v="8"/>
    <x v="1"/>
    <x v="0"/>
    <n v="140"/>
  </r>
  <r>
    <d v="2016-02-25T00:00:00"/>
    <s v="donderdag"/>
    <x v="8"/>
    <x v="1"/>
    <x v="0"/>
    <n v="155"/>
  </r>
  <r>
    <d v="2016-02-26T00:00:00"/>
    <s v="vrijdag"/>
    <x v="8"/>
    <x v="1"/>
    <x v="0"/>
    <n v="130"/>
  </r>
  <r>
    <d v="2016-02-27T00:00:00"/>
    <s v="zaterdag"/>
    <x v="8"/>
    <x v="1"/>
    <x v="0"/>
    <n v="100"/>
  </r>
  <r>
    <d v="2016-02-28T00:00:00"/>
    <s v="zondag"/>
    <x v="8"/>
    <x v="1"/>
    <x v="0"/>
    <n v="120"/>
  </r>
  <r>
    <d v="2016-02-29T00:00:00"/>
    <s v="maandag"/>
    <x v="9"/>
    <x v="1"/>
    <x v="0"/>
    <n v="130"/>
  </r>
  <r>
    <d v="2016-03-01T00:00:00"/>
    <s v="dinsdag"/>
    <x v="9"/>
    <x v="2"/>
    <x v="0"/>
    <n v="90"/>
  </r>
  <r>
    <d v="2016-03-02T00:00:00"/>
    <s v="woensdag"/>
    <x v="9"/>
    <x v="2"/>
    <x v="0"/>
    <n v="80"/>
  </r>
  <r>
    <d v="2016-03-03T00:00:00"/>
    <s v="donderdag"/>
    <x v="9"/>
    <x v="2"/>
    <x v="0"/>
    <n v="99"/>
  </r>
  <r>
    <d v="2016-03-04T00:00:00"/>
    <s v="vrijdag"/>
    <x v="9"/>
    <x v="2"/>
    <x v="0"/>
    <n v="56"/>
  </r>
  <r>
    <d v="2016-03-05T00:00:00"/>
    <s v="zaterdag"/>
    <x v="9"/>
    <x v="2"/>
    <x v="0"/>
    <n v="100"/>
  </r>
  <r>
    <d v="2016-03-06T00:00:00"/>
    <s v="zondag"/>
    <x v="9"/>
    <x v="2"/>
    <x v="0"/>
    <n v="121"/>
  </r>
  <r>
    <d v="2016-03-07T00:00:00"/>
    <s v="maandag"/>
    <x v="10"/>
    <x v="2"/>
    <x v="0"/>
    <n v="140"/>
  </r>
  <r>
    <d v="2016-03-08T00:00:00"/>
    <s v="dinsdag"/>
    <x v="10"/>
    <x v="2"/>
    <x v="0"/>
    <n v="155"/>
  </r>
  <r>
    <d v="2016-03-09T00:00:00"/>
    <s v="woensdag"/>
    <x v="10"/>
    <x v="2"/>
    <x v="0"/>
    <n v="130"/>
  </r>
  <r>
    <d v="2016-03-10T00:00:00"/>
    <s v="donderdag"/>
    <x v="10"/>
    <x v="2"/>
    <x v="0"/>
    <n v="100"/>
  </r>
  <r>
    <d v="2016-03-11T00:00:00"/>
    <s v="vrijdag"/>
    <x v="10"/>
    <x v="2"/>
    <x v="0"/>
    <n v="120"/>
  </r>
  <r>
    <d v="2016-03-12T00:00:00"/>
    <s v="zaterdag"/>
    <x v="10"/>
    <x v="2"/>
    <x v="0"/>
    <n v="130"/>
  </r>
  <r>
    <d v="2016-03-13T00:00:00"/>
    <s v="zondag"/>
    <x v="10"/>
    <x v="2"/>
    <x v="0"/>
    <n v="90"/>
  </r>
  <r>
    <d v="2016-03-14T00:00:00"/>
    <s v="maandag"/>
    <x v="11"/>
    <x v="2"/>
    <x v="0"/>
    <n v="80"/>
  </r>
  <r>
    <d v="2016-03-15T00:00:00"/>
    <s v="dinsdag"/>
    <x v="11"/>
    <x v="2"/>
    <x v="0"/>
    <n v="99"/>
  </r>
  <r>
    <d v="2016-03-16T00:00:00"/>
    <s v="woensdag"/>
    <x v="11"/>
    <x v="2"/>
    <x v="0"/>
    <n v="56"/>
  </r>
  <r>
    <d v="2016-03-17T00:00:00"/>
    <s v="donderdag"/>
    <x v="11"/>
    <x v="2"/>
    <x v="0"/>
    <n v="100"/>
  </r>
  <r>
    <d v="2016-03-18T00:00:00"/>
    <s v="vrijdag"/>
    <x v="11"/>
    <x v="2"/>
    <x v="0"/>
    <n v="121"/>
  </r>
  <r>
    <d v="2016-03-19T00:00:00"/>
    <s v="zaterdag"/>
    <x v="11"/>
    <x v="2"/>
    <x v="0"/>
    <n v="140"/>
  </r>
  <r>
    <d v="2016-03-20T00:00:00"/>
    <s v="zondag"/>
    <x v="11"/>
    <x v="2"/>
    <x v="0"/>
    <n v="155"/>
  </r>
  <r>
    <d v="2016-03-21T00:00:00"/>
    <s v="maandag"/>
    <x v="12"/>
    <x v="2"/>
    <x v="0"/>
    <n v="130"/>
  </r>
  <r>
    <d v="2016-03-22T00:00:00"/>
    <s v="dinsdag"/>
    <x v="12"/>
    <x v="2"/>
    <x v="0"/>
    <n v="100"/>
  </r>
  <r>
    <d v="2016-03-23T00:00:00"/>
    <s v="woensdag"/>
    <x v="12"/>
    <x v="2"/>
    <x v="0"/>
    <n v="120"/>
  </r>
  <r>
    <d v="2016-03-24T00:00:00"/>
    <s v="donderdag"/>
    <x v="12"/>
    <x v="2"/>
    <x v="0"/>
    <n v="130"/>
  </r>
  <r>
    <d v="2016-03-25T00:00:00"/>
    <s v="vrijdag"/>
    <x v="12"/>
    <x v="2"/>
    <x v="0"/>
    <n v="90"/>
  </r>
  <r>
    <d v="2016-03-26T00:00:00"/>
    <s v="zaterdag"/>
    <x v="12"/>
    <x v="2"/>
    <x v="0"/>
    <n v="80"/>
  </r>
  <r>
    <d v="2016-03-27T00:00:00"/>
    <s v="zondag"/>
    <x v="12"/>
    <x v="2"/>
    <x v="0"/>
    <n v="99"/>
  </r>
  <r>
    <d v="2016-03-28T00:00:00"/>
    <s v="maandag"/>
    <x v="13"/>
    <x v="2"/>
    <x v="0"/>
    <n v="56"/>
  </r>
  <r>
    <d v="2016-03-29T00:00:00"/>
    <s v="dinsdag"/>
    <x v="13"/>
    <x v="2"/>
    <x v="0"/>
    <n v="100"/>
  </r>
  <r>
    <d v="2016-03-30T00:00:00"/>
    <s v="woensdag"/>
    <x v="13"/>
    <x v="2"/>
    <x v="0"/>
    <n v="121"/>
  </r>
  <r>
    <d v="2016-03-31T00:00:00"/>
    <s v="donderdag"/>
    <x v="13"/>
    <x v="2"/>
    <x v="0"/>
    <n v="100"/>
  </r>
  <r>
    <d v="2016-04-01T00:00:00"/>
    <s v="vrijdag"/>
    <x v="13"/>
    <x v="3"/>
    <x v="1"/>
    <n v="120"/>
  </r>
  <r>
    <d v="2016-04-02T00:00:00"/>
    <s v="zaterdag"/>
    <x v="13"/>
    <x v="3"/>
    <x v="1"/>
    <n v="130"/>
  </r>
  <r>
    <d v="2016-04-03T00:00:00"/>
    <s v="zondag"/>
    <x v="13"/>
    <x v="3"/>
    <x v="1"/>
    <n v="90"/>
  </r>
  <r>
    <d v="2016-04-04T00:00:00"/>
    <s v="maandag"/>
    <x v="14"/>
    <x v="3"/>
    <x v="1"/>
    <n v="80"/>
  </r>
  <r>
    <d v="2016-04-05T00:00:00"/>
    <s v="dinsdag"/>
    <x v="14"/>
    <x v="3"/>
    <x v="1"/>
    <n v="99"/>
  </r>
  <r>
    <d v="2016-04-06T00:00:00"/>
    <s v="woensdag"/>
    <x v="14"/>
    <x v="3"/>
    <x v="1"/>
    <n v="56"/>
  </r>
  <r>
    <d v="2016-04-07T00:00:00"/>
    <s v="donderdag"/>
    <x v="14"/>
    <x v="3"/>
    <x v="1"/>
    <n v="100"/>
  </r>
  <r>
    <d v="2016-04-08T00:00:00"/>
    <s v="vrijdag"/>
    <x v="14"/>
    <x v="3"/>
    <x v="1"/>
    <n v="121"/>
  </r>
  <r>
    <d v="2016-04-09T00:00:00"/>
    <s v="zaterdag"/>
    <x v="14"/>
    <x v="3"/>
    <x v="1"/>
    <n v="140"/>
  </r>
  <r>
    <d v="2016-04-10T00:00:00"/>
    <s v="zondag"/>
    <x v="14"/>
    <x v="3"/>
    <x v="1"/>
    <n v="155"/>
  </r>
  <r>
    <d v="2016-04-11T00:00:00"/>
    <s v="maandag"/>
    <x v="15"/>
    <x v="3"/>
    <x v="1"/>
    <n v="130"/>
  </r>
  <r>
    <d v="2016-04-12T00:00:00"/>
    <s v="dinsdag"/>
    <x v="15"/>
    <x v="3"/>
    <x v="1"/>
    <n v="100"/>
  </r>
  <r>
    <d v="2016-04-13T00:00:00"/>
    <s v="woensdag"/>
    <x v="15"/>
    <x v="3"/>
    <x v="1"/>
    <n v="120"/>
  </r>
  <r>
    <d v="2016-04-14T00:00:00"/>
    <s v="donderdag"/>
    <x v="15"/>
    <x v="3"/>
    <x v="1"/>
    <n v="130"/>
  </r>
  <r>
    <d v="2016-04-15T00:00:00"/>
    <s v="vrijdag"/>
    <x v="15"/>
    <x v="3"/>
    <x v="1"/>
    <n v="90"/>
  </r>
  <r>
    <d v="2016-04-16T00:00:00"/>
    <s v="zaterdag"/>
    <x v="15"/>
    <x v="3"/>
    <x v="1"/>
    <n v="80"/>
  </r>
  <r>
    <d v="2016-04-17T00:00:00"/>
    <s v="zondag"/>
    <x v="15"/>
    <x v="3"/>
    <x v="1"/>
    <n v="99"/>
  </r>
  <r>
    <d v="2016-04-18T00:00:00"/>
    <s v="maandag"/>
    <x v="16"/>
    <x v="3"/>
    <x v="1"/>
    <n v="56"/>
  </r>
  <r>
    <d v="2016-04-19T00:00:00"/>
    <s v="dinsdag"/>
    <x v="16"/>
    <x v="3"/>
    <x v="1"/>
    <n v="100"/>
  </r>
  <r>
    <d v="2016-04-20T00:00:00"/>
    <s v="woensdag"/>
    <x v="16"/>
    <x v="3"/>
    <x v="1"/>
    <n v="121"/>
  </r>
  <r>
    <d v="2016-04-21T00:00:00"/>
    <s v="donderdag"/>
    <x v="16"/>
    <x v="3"/>
    <x v="1"/>
    <n v="140"/>
  </r>
  <r>
    <d v="2016-04-22T00:00:00"/>
    <s v="vrijdag"/>
    <x v="16"/>
    <x v="3"/>
    <x v="1"/>
    <n v="155"/>
  </r>
  <r>
    <d v="2016-04-23T00:00:00"/>
    <s v="zaterdag"/>
    <x v="16"/>
    <x v="3"/>
    <x v="1"/>
    <n v="130"/>
  </r>
  <r>
    <d v="2016-04-24T00:00:00"/>
    <s v="zondag"/>
    <x v="16"/>
    <x v="3"/>
    <x v="1"/>
    <n v="100"/>
  </r>
  <r>
    <d v="2016-04-25T00:00:00"/>
    <s v="maandag"/>
    <x v="17"/>
    <x v="3"/>
    <x v="1"/>
    <n v="120"/>
  </r>
  <r>
    <d v="2016-04-26T00:00:00"/>
    <s v="dinsdag"/>
    <x v="17"/>
    <x v="3"/>
    <x v="1"/>
    <n v="130"/>
  </r>
  <r>
    <d v="2016-04-27T00:00:00"/>
    <s v="woensdag"/>
    <x v="17"/>
    <x v="3"/>
    <x v="1"/>
    <n v="90"/>
  </r>
  <r>
    <d v="2016-04-28T00:00:00"/>
    <s v="donderdag"/>
    <x v="17"/>
    <x v="3"/>
    <x v="1"/>
    <n v="80"/>
  </r>
  <r>
    <d v="2016-04-29T00:00:00"/>
    <s v="vrijdag"/>
    <x v="17"/>
    <x v="3"/>
    <x v="1"/>
    <n v="99"/>
  </r>
  <r>
    <d v="2016-04-30T00:00:00"/>
    <s v="zaterdag"/>
    <x v="17"/>
    <x v="3"/>
    <x v="1"/>
    <n v="56"/>
  </r>
  <r>
    <d v="2016-05-01T00:00:00"/>
    <s v="zondag"/>
    <x v="17"/>
    <x v="4"/>
    <x v="1"/>
    <n v="100"/>
  </r>
  <r>
    <d v="2016-05-02T00:00:00"/>
    <s v="maandag"/>
    <x v="18"/>
    <x v="4"/>
    <x v="1"/>
    <n v="121"/>
  </r>
  <r>
    <d v="2016-05-03T00:00:00"/>
    <s v="dinsdag"/>
    <x v="18"/>
    <x v="4"/>
    <x v="1"/>
    <n v="140"/>
  </r>
  <r>
    <d v="2016-05-04T00:00:00"/>
    <s v="woensdag"/>
    <x v="18"/>
    <x v="4"/>
    <x v="1"/>
    <n v="155"/>
  </r>
  <r>
    <d v="2016-05-05T00:00:00"/>
    <s v="donderdag"/>
    <x v="18"/>
    <x v="4"/>
    <x v="1"/>
    <n v="130"/>
  </r>
  <r>
    <d v="2016-05-06T00:00:00"/>
    <s v="vrijdag"/>
    <x v="18"/>
    <x v="4"/>
    <x v="1"/>
    <n v="100"/>
  </r>
  <r>
    <d v="2016-05-07T00:00:00"/>
    <s v="zaterdag"/>
    <x v="18"/>
    <x v="4"/>
    <x v="1"/>
    <n v="120"/>
  </r>
  <r>
    <d v="2016-05-08T00:00:00"/>
    <s v="zondag"/>
    <x v="18"/>
    <x v="4"/>
    <x v="1"/>
    <n v="130"/>
  </r>
  <r>
    <d v="2016-05-09T00:00:00"/>
    <s v="maandag"/>
    <x v="19"/>
    <x v="4"/>
    <x v="1"/>
    <n v="90"/>
  </r>
  <r>
    <d v="2016-05-10T00:00:00"/>
    <s v="dinsdag"/>
    <x v="19"/>
    <x v="4"/>
    <x v="1"/>
    <n v="80"/>
  </r>
  <r>
    <d v="2016-05-11T00:00:00"/>
    <s v="woensdag"/>
    <x v="19"/>
    <x v="4"/>
    <x v="1"/>
    <n v="99"/>
  </r>
  <r>
    <d v="2016-05-12T00:00:00"/>
    <s v="donderdag"/>
    <x v="19"/>
    <x v="4"/>
    <x v="1"/>
    <n v="56"/>
  </r>
  <r>
    <d v="2016-05-13T00:00:00"/>
    <s v="vrijdag"/>
    <x v="19"/>
    <x v="4"/>
    <x v="1"/>
    <n v="100"/>
  </r>
  <r>
    <d v="2016-05-14T00:00:00"/>
    <s v="zaterdag"/>
    <x v="19"/>
    <x v="4"/>
    <x v="1"/>
    <n v="121"/>
  </r>
  <r>
    <d v="2016-05-15T00:00:00"/>
    <s v="zondag"/>
    <x v="19"/>
    <x v="4"/>
    <x v="1"/>
    <n v="100"/>
  </r>
  <r>
    <d v="2016-05-16T00:00:00"/>
    <s v="maandag"/>
    <x v="20"/>
    <x v="4"/>
    <x v="1"/>
    <n v="120"/>
  </r>
  <r>
    <d v="2016-05-17T00:00:00"/>
    <s v="dinsdag"/>
    <x v="20"/>
    <x v="4"/>
    <x v="1"/>
    <n v="130"/>
  </r>
  <r>
    <d v="2016-05-18T00:00:00"/>
    <s v="woensdag"/>
    <x v="20"/>
    <x v="4"/>
    <x v="1"/>
    <n v="90"/>
  </r>
  <r>
    <d v="2016-05-19T00:00:00"/>
    <s v="donderdag"/>
    <x v="20"/>
    <x v="4"/>
    <x v="1"/>
    <n v="80"/>
  </r>
  <r>
    <d v="2016-05-20T00:00:00"/>
    <s v="vrijdag"/>
    <x v="20"/>
    <x v="4"/>
    <x v="1"/>
    <n v="99"/>
  </r>
  <r>
    <d v="2016-05-21T00:00:00"/>
    <s v="zaterdag"/>
    <x v="20"/>
    <x v="4"/>
    <x v="1"/>
    <n v="56"/>
  </r>
  <r>
    <d v="2016-05-22T00:00:00"/>
    <s v="zondag"/>
    <x v="20"/>
    <x v="4"/>
    <x v="1"/>
    <n v="100"/>
  </r>
  <r>
    <d v="2016-05-23T00:00:00"/>
    <s v="maandag"/>
    <x v="21"/>
    <x v="4"/>
    <x v="1"/>
    <n v="121"/>
  </r>
  <r>
    <d v="2016-05-24T00:00:00"/>
    <s v="dinsdag"/>
    <x v="21"/>
    <x v="4"/>
    <x v="1"/>
    <n v="140"/>
  </r>
  <r>
    <d v="2016-05-25T00:00:00"/>
    <s v="woensdag"/>
    <x v="21"/>
    <x v="4"/>
    <x v="1"/>
    <n v="155"/>
  </r>
  <r>
    <d v="2016-05-26T00:00:00"/>
    <s v="donderdag"/>
    <x v="21"/>
    <x v="4"/>
    <x v="1"/>
    <n v="130"/>
  </r>
  <r>
    <d v="2016-05-27T00:00:00"/>
    <s v="vrijdag"/>
    <x v="21"/>
    <x v="4"/>
    <x v="1"/>
    <n v="100"/>
  </r>
  <r>
    <d v="2016-05-28T00:00:00"/>
    <s v="zaterdag"/>
    <x v="21"/>
    <x v="4"/>
    <x v="1"/>
    <n v="120"/>
  </r>
  <r>
    <d v="2016-05-29T00:00:00"/>
    <s v="zondag"/>
    <x v="21"/>
    <x v="4"/>
    <x v="1"/>
    <n v="130"/>
  </r>
  <r>
    <d v="2016-05-30T00:00:00"/>
    <s v="maandag"/>
    <x v="22"/>
    <x v="4"/>
    <x v="1"/>
    <n v="90"/>
  </r>
  <r>
    <d v="2016-05-31T00:00:00"/>
    <s v="dinsdag"/>
    <x v="22"/>
    <x v="4"/>
    <x v="1"/>
    <n v="80"/>
  </r>
  <r>
    <d v="2016-06-01T00:00:00"/>
    <s v="woensdag"/>
    <x v="22"/>
    <x v="5"/>
    <x v="1"/>
    <n v="99"/>
  </r>
  <r>
    <d v="2016-06-02T00:00:00"/>
    <s v="donderdag"/>
    <x v="22"/>
    <x v="5"/>
    <x v="1"/>
    <n v="56"/>
  </r>
  <r>
    <d v="2016-06-03T00:00:00"/>
    <s v="vrijdag"/>
    <x v="22"/>
    <x v="5"/>
    <x v="1"/>
    <n v="100"/>
  </r>
  <r>
    <d v="2016-06-04T00:00:00"/>
    <s v="zaterdag"/>
    <x v="22"/>
    <x v="5"/>
    <x v="1"/>
    <n v="121"/>
  </r>
  <r>
    <d v="2016-06-05T00:00:00"/>
    <s v="zondag"/>
    <x v="22"/>
    <x v="5"/>
    <x v="1"/>
    <n v="140"/>
  </r>
  <r>
    <d v="2016-06-06T00:00:00"/>
    <s v="maandag"/>
    <x v="23"/>
    <x v="5"/>
    <x v="1"/>
    <n v="155"/>
  </r>
  <r>
    <d v="2016-06-07T00:00:00"/>
    <s v="dinsdag"/>
    <x v="23"/>
    <x v="5"/>
    <x v="1"/>
    <n v="130"/>
  </r>
  <r>
    <d v="2016-06-08T00:00:00"/>
    <s v="woensdag"/>
    <x v="23"/>
    <x v="5"/>
    <x v="1"/>
    <n v="100"/>
  </r>
  <r>
    <d v="2016-06-09T00:00:00"/>
    <s v="donderdag"/>
    <x v="23"/>
    <x v="5"/>
    <x v="1"/>
    <n v="120"/>
  </r>
  <r>
    <d v="2016-06-10T00:00:00"/>
    <s v="vrijdag"/>
    <x v="23"/>
    <x v="5"/>
    <x v="1"/>
    <n v="130"/>
  </r>
  <r>
    <d v="2016-06-11T00:00:00"/>
    <s v="zaterdag"/>
    <x v="23"/>
    <x v="5"/>
    <x v="1"/>
    <n v="90"/>
  </r>
  <r>
    <d v="2016-06-12T00:00:00"/>
    <s v="zondag"/>
    <x v="23"/>
    <x v="5"/>
    <x v="1"/>
    <n v="80"/>
  </r>
  <r>
    <d v="2016-06-13T00:00:00"/>
    <s v="maandag"/>
    <x v="24"/>
    <x v="5"/>
    <x v="1"/>
    <n v="99"/>
  </r>
  <r>
    <d v="2016-06-14T00:00:00"/>
    <s v="dinsdag"/>
    <x v="24"/>
    <x v="5"/>
    <x v="1"/>
    <n v="56"/>
  </r>
  <r>
    <d v="2016-06-15T00:00:00"/>
    <s v="woensdag"/>
    <x v="24"/>
    <x v="5"/>
    <x v="1"/>
    <n v="100"/>
  </r>
  <r>
    <d v="2016-06-16T00:00:00"/>
    <s v="donderdag"/>
    <x v="24"/>
    <x v="5"/>
    <x v="1"/>
    <n v="121"/>
  </r>
  <r>
    <d v="2016-06-17T00:00:00"/>
    <s v="vrijdag"/>
    <x v="24"/>
    <x v="5"/>
    <x v="1"/>
    <n v="140"/>
  </r>
  <r>
    <d v="2016-06-18T00:00:00"/>
    <s v="zaterdag"/>
    <x v="24"/>
    <x v="5"/>
    <x v="1"/>
    <n v="155"/>
  </r>
  <r>
    <d v="2016-06-19T00:00:00"/>
    <s v="zondag"/>
    <x v="24"/>
    <x v="5"/>
    <x v="1"/>
    <n v="130"/>
  </r>
  <r>
    <d v="2016-06-20T00:00:00"/>
    <s v="maandag"/>
    <x v="25"/>
    <x v="5"/>
    <x v="1"/>
    <n v="100"/>
  </r>
  <r>
    <d v="2016-06-21T00:00:00"/>
    <s v="dinsdag"/>
    <x v="25"/>
    <x v="5"/>
    <x v="1"/>
    <n v="120"/>
  </r>
  <r>
    <d v="2016-06-22T00:00:00"/>
    <s v="woensdag"/>
    <x v="25"/>
    <x v="5"/>
    <x v="1"/>
    <n v="130"/>
  </r>
  <r>
    <d v="2016-06-23T00:00:00"/>
    <s v="donderdag"/>
    <x v="25"/>
    <x v="5"/>
    <x v="1"/>
    <n v="90"/>
  </r>
  <r>
    <d v="2016-06-24T00:00:00"/>
    <s v="vrijdag"/>
    <x v="25"/>
    <x v="5"/>
    <x v="1"/>
    <n v="80"/>
  </r>
  <r>
    <d v="2016-06-25T00:00:00"/>
    <s v="zaterdag"/>
    <x v="25"/>
    <x v="5"/>
    <x v="1"/>
    <n v="99"/>
  </r>
  <r>
    <d v="2016-06-26T00:00:00"/>
    <s v="zondag"/>
    <x v="25"/>
    <x v="5"/>
    <x v="1"/>
    <n v="56"/>
  </r>
  <r>
    <d v="2016-06-27T00:00:00"/>
    <s v="maandag"/>
    <x v="26"/>
    <x v="5"/>
    <x v="1"/>
    <n v="100"/>
  </r>
  <r>
    <d v="2016-06-28T00:00:00"/>
    <s v="dinsdag"/>
    <x v="26"/>
    <x v="5"/>
    <x v="1"/>
    <n v="121"/>
  </r>
  <r>
    <d v="2016-06-29T00:00:00"/>
    <s v="woensdag"/>
    <x v="26"/>
    <x v="5"/>
    <x v="1"/>
    <n v="100"/>
  </r>
  <r>
    <d v="2016-06-30T00:00:00"/>
    <s v="donderdag"/>
    <x v="26"/>
    <x v="5"/>
    <x v="1"/>
    <n v="120"/>
  </r>
  <r>
    <d v="2016-07-01T00:00:00"/>
    <s v="vrijdag"/>
    <x v="26"/>
    <x v="6"/>
    <x v="2"/>
    <n v="130"/>
  </r>
  <r>
    <d v="2016-07-02T00:00:00"/>
    <s v="zaterdag"/>
    <x v="26"/>
    <x v="6"/>
    <x v="2"/>
    <n v="90"/>
  </r>
  <r>
    <d v="2016-07-03T00:00:00"/>
    <s v="zondag"/>
    <x v="26"/>
    <x v="6"/>
    <x v="2"/>
    <n v="80"/>
  </r>
  <r>
    <d v="2016-07-04T00:00:00"/>
    <s v="maandag"/>
    <x v="27"/>
    <x v="6"/>
    <x v="2"/>
    <n v="99"/>
  </r>
  <r>
    <d v="2016-07-05T00:00:00"/>
    <s v="dinsdag"/>
    <x v="27"/>
    <x v="6"/>
    <x v="2"/>
    <n v="56"/>
  </r>
  <r>
    <d v="2016-07-06T00:00:00"/>
    <s v="woensdag"/>
    <x v="27"/>
    <x v="6"/>
    <x v="2"/>
    <n v="100"/>
  </r>
  <r>
    <d v="2016-07-07T00:00:00"/>
    <s v="donderdag"/>
    <x v="27"/>
    <x v="6"/>
    <x v="2"/>
    <n v="121"/>
  </r>
  <r>
    <d v="2016-07-08T00:00:00"/>
    <s v="vrijdag"/>
    <x v="27"/>
    <x v="6"/>
    <x v="2"/>
    <n v="140"/>
  </r>
  <r>
    <d v="2016-07-09T00:00:00"/>
    <s v="zaterdag"/>
    <x v="27"/>
    <x v="6"/>
    <x v="2"/>
    <n v="155"/>
  </r>
  <r>
    <d v="2016-07-10T00:00:00"/>
    <s v="zondag"/>
    <x v="27"/>
    <x v="6"/>
    <x v="2"/>
    <n v="130"/>
  </r>
  <r>
    <d v="2016-07-11T00:00:00"/>
    <s v="maandag"/>
    <x v="28"/>
    <x v="6"/>
    <x v="2"/>
    <n v="100"/>
  </r>
  <r>
    <d v="2016-07-12T00:00:00"/>
    <s v="dinsdag"/>
    <x v="28"/>
    <x v="6"/>
    <x v="2"/>
    <n v="120"/>
  </r>
  <r>
    <d v="2016-07-13T00:00:00"/>
    <s v="woensdag"/>
    <x v="28"/>
    <x v="6"/>
    <x v="2"/>
    <n v="130"/>
  </r>
  <r>
    <d v="2016-07-14T00:00:00"/>
    <s v="donderdag"/>
    <x v="28"/>
    <x v="6"/>
    <x v="2"/>
    <n v="90"/>
  </r>
  <r>
    <d v="2016-07-15T00:00:00"/>
    <s v="vrijdag"/>
    <x v="28"/>
    <x v="6"/>
    <x v="2"/>
    <n v="80"/>
  </r>
  <r>
    <d v="2016-07-16T00:00:00"/>
    <s v="zaterdag"/>
    <x v="28"/>
    <x v="6"/>
    <x v="2"/>
    <n v="99"/>
  </r>
  <r>
    <d v="2016-07-17T00:00:00"/>
    <s v="zondag"/>
    <x v="28"/>
    <x v="6"/>
    <x v="2"/>
    <n v="56"/>
  </r>
  <r>
    <d v="2016-07-18T00:00:00"/>
    <s v="maandag"/>
    <x v="29"/>
    <x v="6"/>
    <x v="2"/>
    <n v="100"/>
  </r>
  <r>
    <d v="2016-07-19T00:00:00"/>
    <s v="dinsdag"/>
    <x v="29"/>
    <x v="6"/>
    <x v="2"/>
    <n v="121"/>
  </r>
  <r>
    <d v="2016-07-20T00:00:00"/>
    <s v="woensdag"/>
    <x v="29"/>
    <x v="6"/>
    <x v="2"/>
    <n v="140"/>
  </r>
  <r>
    <d v="2016-07-21T00:00:00"/>
    <s v="donderdag"/>
    <x v="29"/>
    <x v="6"/>
    <x v="2"/>
    <n v="155"/>
  </r>
  <r>
    <d v="2016-07-22T00:00:00"/>
    <s v="vrijdag"/>
    <x v="29"/>
    <x v="6"/>
    <x v="2"/>
    <n v="130"/>
  </r>
  <r>
    <d v="2016-07-23T00:00:00"/>
    <s v="zaterdag"/>
    <x v="29"/>
    <x v="6"/>
    <x v="2"/>
    <n v="100"/>
  </r>
  <r>
    <d v="2016-07-24T00:00:00"/>
    <s v="zondag"/>
    <x v="29"/>
    <x v="6"/>
    <x v="2"/>
    <n v="120"/>
  </r>
  <r>
    <d v="2016-07-25T00:00:00"/>
    <s v="maandag"/>
    <x v="30"/>
    <x v="6"/>
    <x v="2"/>
    <n v="130"/>
  </r>
  <r>
    <d v="2016-07-26T00:00:00"/>
    <s v="dinsdag"/>
    <x v="30"/>
    <x v="6"/>
    <x v="2"/>
    <n v="90"/>
  </r>
  <r>
    <d v="2016-07-27T00:00:00"/>
    <s v="woensdag"/>
    <x v="30"/>
    <x v="6"/>
    <x v="2"/>
    <n v="80"/>
  </r>
  <r>
    <d v="2016-07-28T00:00:00"/>
    <s v="donderdag"/>
    <x v="30"/>
    <x v="6"/>
    <x v="2"/>
    <n v="99"/>
  </r>
  <r>
    <d v="2016-07-29T00:00:00"/>
    <s v="vrijdag"/>
    <x v="30"/>
    <x v="6"/>
    <x v="2"/>
    <n v="56"/>
  </r>
  <r>
    <d v="2016-07-30T00:00:00"/>
    <s v="zaterdag"/>
    <x v="30"/>
    <x v="6"/>
    <x v="2"/>
    <n v="100"/>
  </r>
  <r>
    <d v="2016-07-31T00:00:00"/>
    <s v="zondag"/>
    <x v="30"/>
    <x v="6"/>
    <x v="2"/>
    <n v="121"/>
  </r>
  <r>
    <d v="2016-08-01T00:00:00"/>
    <s v="maandag"/>
    <x v="31"/>
    <x v="7"/>
    <x v="2"/>
    <n v="140"/>
  </r>
  <r>
    <d v="2016-08-02T00:00:00"/>
    <s v="dinsdag"/>
    <x v="31"/>
    <x v="7"/>
    <x v="2"/>
    <n v="155"/>
  </r>
  <r>
    <d v="2016-08-03T00:00:00"/>
    <s v="woensdag"/>
    <x v="31"/>
    <x v="7"/>
    <x v="2"/>
    <n v="130"/>
  </r>
  <r>
    <d v="2016-08-04T00:00:00"/>
    <s v="donderdag"/>
    <x v="31"/>
    <x v="7"/>
    <x v="2"/>
    <n v="100"/>
  </r>
  <r>
    <d v="2016-08-05T00:00:00"/>
    <s v="vrijdag"/>
    <x v="31"/>
    <x v="7"/>
    <x v="2"/>
    <n v="120"/>
  </r>
  <r>
    <d v="2016-08-06T00:00:00"/>
    <s v="zaterdag"/>
    <x v="31"/>
    <x v="7"/>
    <x v="2"/>
    <n v="130"/>
  </r>
  <r>
    <d v="2016-08-07T00:00:00"/>
    <s v="zondag"/>
    <x v="31"/>
    <x v="7"/>
    <x v="2"/>
    <n v="90"/>
  </r>
  <r>
    <d v="2016-08-08T00:00:00"/>
    <s v="maandag"/>
    <x v="32"/>
    <x v="7"/>
    <x v="2"/>
    <n v="80"/>
  </r>
  <r>
    <d v="2016-08-09T00:00:00"/>
    <s v="dinsdag"/>
    <x v="32"/>
    <x v="7"/>
    <x v="2"/>
    <n v="99"/>
  </r>
  <r>
    <d v="2016-08-10T00:00:00"/>
    <s v="woensdag"/>
    <x v="32"/>
    <x v="7"/>
    <x v="2"/>
    <n v="56"/>
  </r>
  <r>
    <d v="2016-08-11T00:00:00"/>
    <s v="donderdag"/>
    <x v="32"/>
    <x v="7"/>
    <x v="2"/>
    <n v="100"/>
  </r>
  <r>
    <d v="2016-08-12T00:00:00"/>
    <s v="vrijdag"/>
    <x v="32"/>
    <x v="7"/>
    <x v="2"/>
    <n v="121"/>
  </r>
  <r>
    <d v="2016-08-13T00:00:00"/>
    <s v="zaterdag"/>
    <x v="32"/>
    <x v="7"/>
    <x v="2"/>
    <n v="100"/>
  </r>
  <r>
    <d v="2016-08-14T00:00:00"/>
    <s v="zondag"/>
    <x v="32"/>
    <x v="7"/>
    <x v="2"/>
    <n v="120"/>
  </r>
  <r>
    <d v="2016-08-15T00:00:00"/>
    <s v="maandag"/>
    <x v="33"/>
    <x v="7"/>
    <x v="2"/>
    <n v="130"/>
  </r>
  <r>
    <d v="2016-08-16T00:00:00"/>
    <s v="dinsdag"/>
    <x v="33"/>
    <x v="7"/>
    <x v="2"/>
    <n v="90"/>
  </r>
  <r>
    <d v="2016-08-17T00:00:00"/>
    <s v="woensdag"/>
    <x v="33"/>
    <x v="7"/>
    <x v="2"/>
    <n v="80"/>
  </r>
  <r>
    <d v="2016-08-18T00:00:00"/>
    <s v="donderdag"/>
    <x v="33"/>
    <x v="7"/>
    <x v="2"/>
    <n v="99"/>
  </r>
  <r>
    <d v="2016-08-19T00:00:00"/>
    <s v="vrijdag"/>
    <x v="33"/>
    <x v="7"/>
    <x v="2"/>
    <n v="56"/>
  </r>
  <r>
    <d v="2016-08-20T00:00:00"/>
    <s v="zaterdag"/>
    <x v="33"/>
    <x v="7"/>
    <x v="2"/>
    <n v="100"/>
  </r>
  <r>
    <d v="2016-08-21T00:00:00"/>
    <s v="zondag"/>
    <x v="33"/>
    <x v="7"/>
    <x v="2"/>
    <n v="121"/>
  </r>
  <r>
    <d v="2016-08-22T00:00:00"/>
    <s v="maandag"/>
    <x v="34"/>
    <x v="7"/>
    <x v="2"/>
    <n v="140"/>
  </r>
  <r>
    <d v="2016-08-23T00:00:00"/>
    <s v="dinsdag"/>
    <x v="34"/>
    <x v="7"/>
    <x v="2"/>
    <n v="155"/>
  </r>
  <r>
    <d v="2016-08-24T00:00:00"/>
    <s v="woensdag"/>
    <x v="34"/>
    <x v="7"/>
    <x v="2"/>
    <n v="130"/>
  </r>
  <r>
    <d v="2016-08-25T00:00:00"/>
    <s v="donderdag"/>
    <x v="34"/>
    <x v="7"/>
    <x v="2"/>
    <n v="100"/>
  </r>
  <r>
    <d v="2016-08-26T00:00:00"/>
    <s v="vrijdag"/>
    <x v="34"/>
    <x v="7"/>
    <x v="2"/>
    <n v="120"/>
  </r>
  <r>
    <d v="2016-08-27T00:00:00"/>
    <s v="zaterdag"/>
    <x v="34"/>
    <x v="7"/>
    <x v="2"/>
    <n v="130"/>
  </r>
  <r>
    <d v="2016-08-28T00:00:00"/>
    <s v="zondag"/>
    <x v="34"/>
    <x v="7"/>
    <x v="2"/>
    <n v="90"/>
  </r>
  <r>
    <d v="2016-08-29T00:00:00"/>
    <s v="maandag"/>
    <x v="35"/>
    <x v="7"/>
    <x v="2"/>
    <n v="80"/>
  </r>
  <r>
    <d v="2016-08-30T00:00:00"/>
    <s v="dinsdag"/>
    <x v="35"/>
    <x v="7"/>
    <x v="2"/>
    <n v="99"/>
  </r>
  <r>
    <d v="2016-08-31T00:00:00"/>
    <s v="woensdag"/>
    <x v="35"/>
    <x v="7"/>
    <x v="2"/>
    <n v="56"/>
  </r>
  <r>
    <d v="2016-09-01T00:00:00"/>
    <s v="donderdag"/>
    <x v="35"/>
    <x v="8"/>
    <x v="2"/>
    <n v="100"/>
  </r>
  <r>
    <d v="2016-09-02T00:00:00"/>
    <s v="vrijdag"/>
    <x v="35"/>
    <x v="8"/>
    <x v="2"/>
    <n v="121"/>
  </r>
  <r>
    <d v="2016-09-03T00:00:00"/>
    <s v="zaterdag"/>
    <x v="35"/>
    <x v="8"/>
    <x v="2"/>
    <n v="140"/>
  </r>
  <r>
    <d v="2016-09-04T00:00:00"/>
    <s v="zondag"/>
    <x v="35"/>
    <x v="8"/>
    <x v="2"/>
    <n v="155"/>
  </r>
  <r>
    <d v="2016-09-05T00:00:00"/>
    <s v="maandag"/>
    <x v="36"/>
    <x v="8"/>
    <x v="2"/>
    <n v="130"/>
  </r>
  <r>
    <d v="2016-09-06T00:00:00"/>
    <s v="dinsdag"/>
    <x v="36"/>
    <x v="8"/>
    <x v="2"/>
    <n v="100"/>
  </r>
  <r>
    <d v="2016-09-07T00:00:00"/>
    <s v="woensdag"/>
    <x v="36"/>
    <x v="8"/>
    <x v="2"/>
    <n v="120"/>
  </r>
  <r>
    <d v="2016-09-08T00:00:00"/>
    <s v="donderdag"/>
    <x v="36"/>
    <x v="8"/>
    <x v="2"/>
    <n v="130"/>
  </r>
  <r>
    <d v="2016-09-09T00:00:00"/>
    <s v="vrijdag"/>
    <x v="36"/>
    <x v="8"/>
    <x v="2"/>
    <n v="90"/>
  </r>
  <r>
    <d v="2016-09-10T00:00:00"/>
    <s v="zaterdag"/>
    <x v="36"/>
    <x v="8"/>
    <x v="2"/>
    <n v="80"/>
  </r>
  <r>
    <d v="2016-09-11T00:00:00"/>
    <s v="zondag"/>
    <x v="36"/>
    <x v="8"/>
    <x v="2"/>
    <n v="99"/>
  </r>
  <r>
    <d v="2016-09-12T00:00:00"/>
    <s v="maandag"/>
    <x v="37"/>
    <x v="8"/>
    <x v="2"/>
    <n v="56"/>
  </r>
  <r>
    <d v="2016-09-13T00:00:00"/>
    <s v="dinsdag"/>
    <x v="37"/>
    <x v="8"/>
    <x v="2"/>
    <n v="100"/>
  </r>
  <r>
    <d v="2016-09-14T00:00:00"/>
    <s v="woensdag"/>
    <x v="37"/>
    <x v="8"/>
    <x v="2"/>
    <n v="121"/>
  </r>
  <r>
    <d v="2016-09-15T00:00:00"/>
    <s v="donderdag"/>
    <x v="37"/>
    <x v="8"/>
    <x v="2"/>
    <n v="140"/>
  </r>
  <r>
    <d v="2016-09-16T00:00:00"/>
    <s v="vrijdag"/>
    <x v="37"/>
    <x v="8"/>
    <x v="2"/>
    <n v="155"/>
  </r>
  <r>
    <d v="2016-09-17T00:00:00"/>
    <s v="zaterdag"/>
    <x v="37"/>
    <x v="8"/>
    <x v="2"/>
    <n v="130"/>
  </r>
  <r>
    <d v="2016-09-18T00:00:00"/>
    <s v="zondag"/>
    <x v="37"/>
    <x v="8"/>
    <x v="2"/>
    <n v="100"/>
  </r>
  <r>
    <d v="2016-09-19T00:00:00"/>
    <s v="maandag"/>
    <x v="38"/>
    <x v="8"/>
    <x v="2"/>
    <n v="120"/>
  </r>
  <r>
    <d v="2016-09-20T00:00:00"/>
    <s v="dinsdag"/>
    <x v="38"/>
    <x v="8"/>
    <x v="2"/>
    <n v="130"/>
  </r>
  <r>
    <d v="2016-09-21T00:00:00"/>
    <s v="woensdag"/>
    <x v="38"/>
    <x v="8"/>
    <x v="2"/>
    <n v="90"/>
  </r>
  <r>
    <d v="2016-09-22T00:00:00"/>
    <s v="donderdag"/>
    <x v="38"/>
    <x v="8"/>
    <x v="2"/>
    <n v="80"/>
  </r>
  <r>
    <d v="2016-09-23T00:00:00"/>
    <s v="vrijdag"/>
    <x v="38"/>
    <x v="8"/>
    <x v="2"/>
    <n v="99"/>
  </r>
  <r>
    <d v="2016-09-24T00:00:00"/>
    <s v="zaterdag"/>
    <x v="38"/>
    <x v="8"/>
    <x v="2"/>
    <n v="56"/>
  </r>
  <r>
    <d v="2016-09-25T00:00:00"/>
    <s v="zondag"/>
    <x v="38"/>
    <x v="8"/>
    <x v="2"/>
    <n v="100"/>
  </r>
  <r>
    <d v="2016-09-26T00:00:00"/>
    <s v="maandag"/>
    <x v="39"/>
    <x v="8"/>
    <x v="2"/>
    <n v="121"/>
  </r>
  <r>
    <d v="2016-09-27T00:00:00"/>
    <s v="dinsdag"/>
    <x v="39"/>
    <x v="8"/>
    <x v="2"/>
    <n v="100"/>
  </r>
  <r>
    <d v="2016-09-28T00:00:00"/>
    <s v="woensdag"/>
    <x v="39"/>
    <x v="8"/>
    <x v="2"/>
    <n v="120"/>
  </r>
  <r>
    <d v="2016-09-29T00:00:00"/>
    <s v="donderdag"/>
    <x v="39"/>
    <x v="8"/>
    <x v="2"/>
    <n v="130"/>
  </r>
  <r>
    <d v="2016-09-30T00:00:00"/>
    <s v="vrijdag"/>
    <x v="39"/>
    <x v="8"/>
    <x v="2"/>
    <n v="90"/>
  </r>
  <r>
    <d v="2016-10-01T00:00:00"/>
    <s v="zaterdag"/>
    <x v="39"/>
    <x v="9"/>
    <x v="3"/>
    <n v="80"/>
  </r>
  <r>
    <d v="2016-10-02T00:00:00"/>
    <s v="zondag"/>
    <x v="39"/>
    <x v="9"/>
    <x v="3"/>
    <n v="99"/>
  </r>
  <r>
    <d v="2016-10-03T00:00:00"/>
    <s v="maandag"/>
    <x v="40"/>
    <x v="9"/>
    <x v="3"/>
    <n v="56"/>
  </r>
  <r>
    <d v="2016-10-04T00:00:00"/>
    <s v="dinsdag"/>
    <x v="40"/>
    <x v="9"/>
    <x v="3"/>
    <n v="100"/>
  </r>
  <r>
    <d v="2016-10-05T00:00:00"/>
    <s v="woensdag"/>
    <x v="40"/>
    <x v="9"/>
    <x v="3"/>
    <n v="121"/>
  </r>
  <r>
    <d v="2016-10-06T00:00:00"/>
    <s v="donderdag"/>
    <x v="40"/>
    <x v="9"/>
    <x v="3"/>
    <n v="140"/>
  </r>
  <r>
    <d v="2016-10-07T00:00:00"/>
    <s v="vrijdag"/>
    <x v="40"/>
    <x v="9"/>
    <x v="3"/>
    <n v="155"/>
  </r>
  <r>
    <d v="2016-10-08T00:00:00"/>
    <s v="zaterdag"/>
    <x v="40"/>
    <x v="9"/>
    <x v="3"/>
    <n v="130"/>
  </r>
  <r>
    <d v="2016-10-09T00:00:00"/>
    <s v="zondag"/>
    <x v="40"/>
    <x v="9"/>
    <x v="3"/>
    <n v="100"/>
  </r>
  <r>
    <d v="2016-10-10T00:00:00"/>
    <s v="maandag"/>
    <x v="41"/>
    <x v="9"/>
    <x v="3"/>
    <n v="120"/>
  </r>
  <r>
    <d v="2016-10-11T00:00:00"/>
    <s v="dinsdag"/>
    <x v="41"/>
    <x v="9"/>
    <x v="3"/>
    <n v="130"/>
  </r>
  <r>
    <d v="2016-10-12T00:00:00"/>
    <s v="woensdag"/>
    <x v="41"/>
    <x v="9"/>
    <x v="3"/>
    <n v="90"/>
  </r>
  <r>
    <d v="2016-10-13T00:00:00"/>
    <s v="donderdag"/>
    <x v="41"/>
    <x v="9"/>
    <x v="3"/>
    <n v="80"/>
  </r>
  <r>
    <d v="2016-10-14T00:00:00"/>
    <s v="vrijdag"/>
    <x v="41"/>
    <x v="9"/>
    <x v="3"/>
    <n v="99"/>
  </r>
  <r>
    <d v="2016-10-15T00:00:00"/>
    <s v="zaterdag"/>
    <x v="41"/>
    <x v="9"/>
    <x v="3"/>
    <n v="56"/>
  </r>
  <r>
    <d v="2016-10-16T00:00:00"/>
    <s v="zondag"/>
    <x v="41"/>
    <x v="9"/>
    <x v="3"/>
    <n v="100"/>
  </r>
  <r>
    <d v="2016-10-17T00:00:00"/>
    <s v="maandag"/>
    <x v="42"/>
    <x v="9"/>
    <x v="3"/>
    <n v="121"/>
  </r>
  <r>
    <d v="2016-10-18T00:00:00"/>
    <s v="dinsdag"/>
    <x v="42"/>
    <x v="9"/>
    <x v="3"/>
    <n v="140"/>
  </r>
  <r>
    <d v="2016-10-19T00:00:00"/>
    <s v="woensdag"/>
    <x v="42"/>
    <x v="9"/>
    <x v="3"/>
    <n v="155"/>
  </r>
  <r>
    <d v="2016-10-20T00:00:00"/>
    <s v="donderdag"/>
    <x v="42"/>
    <x v="9"/>
    <x v="3"/>
    <n v="130"/>
  </r>
  <r>
    <d v="2016-10-21T00:00:00"/>
    <s v="vrijdag"/>
    <x v="42"/>
    <x v="9"/>
    <x v="3"/>
    <n v="100"/>
  </r>
  <r>
    <d v="2016-10-22T00:00:00"/>
    <s v="zaterdag"/>
    <x v="42"/>
    <x v="9"/>
    <x v="3"/>
    <n v="120"/>
  </r>
  <r>
    <d v="2016-10-23T00:00:00"/>
    <s v="zondag"/>
    <x v="42"/>
    <x v="9"/>
    <x v="3"/>
    <n v="130"/>
  </r>
  <r>
    <d v="2016-10-24T00:00:00"/>
    <s v="maandag"/>
    <x v="43"/>
    <x v="9"/>
    <x v="3"/>
    <n v="90"/>
  </r>
  <r>
    <d v="2016-10-25T00:00:00"/>
    <s v="dinsdag"/>
    <x v="43"/>
    <x v="9"/>
    <x v="3"/>
    <n v="80"/>
  </r>
  <r>
    <d v="2016-10-26T00:00:00"/>
    <s v="woensdag"/>
    <x v="43"/>
    <x v="9"/>
    <x v="3"/>
    <n v="99"/>
  </r>
  <r>
    <d v="2016-10-27T00:00:00"/>
    <s v="donderdag"/>
    <x v="43"/>
    <x v="9"/>
    <x v="3"/>
    <n v="56"/>
  </r>
  <r>
    <d v="2016-10-28T00:00:00"/>
    <s v="vrijdag"/>
    <x v="43"/>
    <x v="9"/>
    <x v="3"/>
    <n v="100"/>
  </r>
  <r>
    <d v="2016-10-29T00:00:00"/>
    <s v="zaterdag"/>
    <x v="43"/>
    <x v="9"/>
    <x v="3"/>
    <n v="121"/>
  </r>
  <r>
    <d v="2016-10-30T00:00:00"/>
    <s v="zondag"/>
    <x v="43"/>
    <x v="9"/>
    <x v="3"/>
    <n v="140"/>
  </r>
  <r>
    <d v="2016-10-31T00:00:00"/>
    <s v="maandag"/>
    <x v="44"/>
    <x v="9"/>
    <x v="3"/>
    <n v="155"/>
  </r>
  <r>
    <d v="2016-11-01T00:00:00"/>
    <s v="dinsdag"/>
    <x v="44"/>
    <x v="10"/>
    <x v="3"/>
    <n v="130"/>
  </r>
  <r>
    <d v="2016-11-02T00:00:00"/>
    <s v="woensdag"/>
    <x v="44"/>
    <x v="10"/>
    <x v="3"/>
    <n v="100"/>
  </r>
  <r>
    <d v="2016-11-03T00:00:00"/>
    <s v="donderdag"/>
    <x v="44"/>
    <x v="10"/>
    <x v="3"/>
    <n v="120"/>
  </r>
  <r>
    <d v="2016-11-04T00:00:00"/>
    <s v="vrijdag"/>
    <x v="44"/>
    <x v="10"/>
    <x v="3"/>
    <n v="130"/>
  </r>
  <r>
    <d v="2016-11-05T00:00:00"/>
    <s v="zaterdag"/>
    <x v="44"/>
    <x v="10"/>
    <x v="3"/>
    <n v="90"/>
  </r>
  <r>
    <d v="2016-11-06T00:00:00"/>
    <s v="zondag"/>
    <x v="44"/>
    <x v="10"/>
    <x v="3"/>
    <n v="80"/>
  </r>
  <r>
    <d v="2016-11-07T00:00:00"/>
    <s v="maandag"/>
    <x v="45"/>
    <x v="10"/>
    <x v="3"/>
    <n v="99"/>
  </r>
  <r>
    <d v="2016-11-08T00:00:00"/>
    <s v="dinsdag"/>
    <x v="45"/>
    <x v="10"/>
    <x v="3"/>
    <n v="56"/>
  </r>
  <r>
    <d v="2016-11-09T00:00:00"/>
    <s v="woensdag"/>
    <x v="45"/>
    <x v="10"/>
    <x v="3"/>
    <n v="100"/>
  </r>
  <r>
    <d v="2016-11-10T00:00:00"/>
    <s v="donderdag"/>
    <x v="45"/>
    <x v="10"/>
    <x v="3"/>
    <n v="121"/>
  </r>
  <r>
    <d v="2016-11-11T00:00:00"/>
    <s v="vrijdag"/>
    <x v="45"/>
    <x v="10"/>
    <x v="3"/>
    <n v="100"/>
  </r>
  <r>
    <d v="2016-11-12T00:00:00"/>
    <s v="zaterdag"/>
    <x v="45"/>
    <x v="10"/>
    <x v="3"/>
    <n v="120"/>
  </r>
  <r>
    <d v="2016-11-13T00:00:00"/>
    <s v="zondag"/>
    <x v="45"/>
    <x v="10"/>
    <x v="3"/>
    <n v="130"/>
  </r>
  <r>
    <d v="2016-11-14T00:00:00"/>
    <s v="maandag"/>
    <x v="46"/>
    <x v="10"/>
    <x v="3"/>
    <n v="90"/>
  </r>
  <r>
    <d v="2016-11-15T00:00:00"/>
    <s v="dinsdag"/>
    <x v="46"/>
    <x v="10"/>
    <x v="3"/>
    <n v="80"/>
  </r>
  <r>
    <d v="2016-11-16T00:00:00"/>
    <s v="woensdag"/>
    <x v="46"/>
    <x v="10"/>
    <x v="3"/>
    <n v="99"/>
  </r>
  <r>
    <d v="2016-11-17T00:00:00"/>
    <s v="donderdag"/>
    <x v="46"/>
    <x v="10"/>
    <x v="3"/>
    <n v="56"/>
  </r>
  <r>
    <d v="2016-11-18T00:00:00"/>
    <s v="vrijdag"/>
    <x v="46"/>
    <x v="10"/>
    <x v="3"/>
    <n v="100"/>
  </r>
  <r>
    <d v="2016-11-19T00:00:00"/>
    <s v="zaterdag"/>
    <x v="46"/>
    <x v="10"/>
    <x v="3"/>
    <n v="121"/>
  </r>
  <r>
    <d v="2016-11-20T00:00:00"/>
    <s v="zondag"/>
    <x v="46"/>
    <x v="10"/>
    <x v="3"/>
    <n v="140"/>
  </r>
  <r>
    <d v="2016-11-21T00:00:00"/>
    <s v="maandag"/>
    <x v="47"/>
    <x v="10"/>
    <x v="3"/>
    <n v="155"/>
  </r>
  <r>
    <d v="2016-11-22T00:00:00"/>
    <s v="dinsdag"/>
    <x v="47"/>
    <x v="10"/>
    <x v="3"/>
    <n v="130"/>
  </r>
  <r>
    <d v="2016-11-23T00:00:00"/>
    <s v="woensdag"/>
    <x v="47"/>
    <x v="10"/>
    <x v="3"/>
    <n v="100"/>
  </r>
  <r>
    <d v="2016-11-24T00:00:00"/>
    <s v="donderdag"/>
    <x v="47"/>
    <x v="10"/>
    <x v="3"/>
    <n v="120"/>
  </r>
  <r>
    <d v="2016-11-25T00:00:00"/>
    <s v="vrijdag"/>
    <x v="47"/>
    <x v="10"/>
    <x v="3"/>
    <n v="130"/>
  </r>
  <r>
    <d v="2016-11-26T00:00:00"/>
    <s v="zaterdag"/>
    <x v="47"/>
    <x v="10"/>
    <x v="3"/>
    <n v="90"/>
  </r>
  <r>
    <d v="2016-11-27T00:00:00"/>
    <s v="zondag"/>
    <x v="47"/>
    <x v="10"/>
    <x v="3"/>
    <n v="80"/>
  </r>
  <r>
    <d v="2016-11-28T00:00:00"/>
    <s v="maandag"/>
    <x v="48"/>
    <x v="10"/>
    <x v="3"/>
    <n v="99"/>
  </r>
  <r>
    <d v="2016-11-29T00:00:00"/>
    <s v="dinsdag"/>
    <x v="48"/>
    <x v="10"/>
    <x v="3"/>
    <n v="56"/>
  </r>
  <r>
    <d v="2016-11-30T00:00:00"/>
    <s v="woensdag"/>
    <x v="48"/>
    <x v="10"/>
    <x v="3"/>
    <n v="100"/>
  </r>
  <r>
    <d v="2016-12-01T00:00:00"/>
    <s v="donderdag"/>
    <x v="48"/>
    <x v="11"/>
    <x v="3"/>
    <n v="100"/>
  </r>
  <r>
    <d v="2016-12-02T00:00:00"/>
    <s v="vrijdag"/>
    <x v="48"/>
    <x v="11"/>
    <x v="3"/>
    <n v="121"/>
  </r>
  <r>
    <d v="2016-12-03T00:00:00"/>
    <s v="zaterdag"/>
    <x v="48"/>
    <x v="11"/>
    <x v="3"/>
    <n v="140"/>
  </r>
  <r>
    <d v="2016-12-04T00:00:00"/>
    <s v="zondag"/>
    <x v="48"/>
    <x v="11"/>
    <x v="3"/>
    <n v="155"/>
  </r>
  <r>
    <d v="2016-12-05T00:00:00"/>
    <s v="maandag"/>
    <x v="49"/>
    <x v="11"/>
    <x v="3"/>
    <n v="130"/>
  </r>
  <r>
    <d v="2016-12-06T00:00:00"/>
    <s v="dinsdag"/>
    <x v="49"/>
    <x v="11"/>
    <x v="3"/>
    <n v="100"/>
  </r>
  <r>
    <d v="2016-12-07T00:00:00"/>
    <s v="woensdag"/>
    <x v="49"/>
    <x v="11"/>
    <x v="3"/>
    <n v="120"/>
  </r>
  <r>
    <d v="2016-12-08T00:00:00"/>
    <s v="donderdag"/>
    <x v="49"/>
    <x v="11"/>
    <x v="3"/>
    <n v="130"/>
  </r>
  <r>
    <d v="2016-12-09T00:00:00"/>
    <s v="vrijdag"/>
    <x v="49"/>
    <x v="11"/>
    <x v="3"/>
    <n v="142.30303030303"/>
  </r>
  <r>
    <d v="2016-12-10T00:00:00"/>
    <s v="zaterdag"/>
    <x v="49"/>
    <x v="11"/>
    <x v="3"/>
    <n v="147.13170163170199"/>
  </r>
  <r>
    <d v="2016-12-11T00:00:00"/>
    <s v="zondag"/>
    <x v="49"/>
    <x v="11"/>
    <x v="3"/>
    <n v="151.96037296037301"/>
  </r>
  <r>
    <d v="2016-12-12T00:00:00"/>
    <s v="maandag"/>
    <x v="50"/>
    <x v="11"/>
    <x v="3"/>
    <n v="156.789044289044"/>
  </r>
  <r>
    <d v="2016-12-13T00:00:00"/>
    <s v="dinsdag"/>
    <x v="50"/>
    <x v="11"/>
    <x v="3"/>
    <n v="161.61771561771599"/>
  </r>
  <r>
    <d v="2016-12-14T00:00:00"/>
    <s v="woensdag"/>
    <x v="50"/>
    <x v="11"/>
    <x v="3"/>
    <n v="166.44638694638701"/>
  </r>
  <r>
    <d v="2016-12-15T00:00:00"/>
    <s v="donderdag"/>
    <x v="50"/>
    <x v="11"/>
    <x v="3"/>
    <n v="171.275058275058"/>
  </r>
  <r>
    <d v="2016-12-16T00:00:00"/>
    <s v="vrijdag"/>
    <x v="50"/>
    <x v="11"/>
    <x v="3"/>
    <n v="176.10372960372999"/>
  </r>
  <r>
    <d v="2016-12-17T00:00:00"/>
    <s v="zaterdag"/>
    <x v="50"/>
    <x v="11"/>
    <x v="3"/>
    <n v="180.93240093240101"/>
  </r>
  <r>
    <d v="2016-12-18T00:00:00"/>
    <s v="zondag"/>
    <x v="50"/>
    <x v="11"/>
    <x v="3"/>
    <n v="185.761072261072"/>
  </r>
  <r>
    <d v="2016-12-19T00:00:00"/>
    <s v="maandag"/>
    <x v="51"/>
    <x v="11"/>
    <x v="3"/>
    <n v="190.58974358974299"/>
  </r>
  <r>
    <d v="2016-12-20T00:00:00"/>
    <s v="dinsdag"/>
    <x v="51"/>
    <x v="11"/>
    <x v="3"/>
    <n v="195.41841491841501"/>
  </r>
  <r>
    <d v="2016-12-21T00:00:00"/>
    <s v="woensdag"/>
    <x v="51"/>
    <x v="11"/>
    <x v="3"/>
    <n v="200.247086247086"/>
  </r>
  <r>
    <d v="2016-12-22T00:00:00"/>
    <s v="donderdag"/>
    <x v="51"/>
    <x v="11"/>
    <x v="3"/>
    <n v="205.075757575757"/>
  </r>
  <r>
    <d v="2016-12-23T00:00:00"/>
    <s v="vrijdag"/>
    <x v="51"/>
    <x v="11"/>
    <x v="3"/>
    <n v="209.90442890442901"/>
  </r>
  <r>
    <d v="2016-12-24T00:00:00"/>
    <s v="zaterdag"/>
    <x v="51"/>
    <x v="11"/>
    <x v="3"/>
    <n v="214.7331002331"/>
  </r>
  <r>
    <d v="2016-12-25T00:00:00"/>
    <s v="zondag"/>
    <x v="51"/>
    <x v="11"/>
    <x v="3"/>
    <n v="219.561771561771"/>
  </r>
  <r>
    <d v="2016-12-26T00:00:00"/>
    <s v="maandag"/>
    <x v="52"/>
    <x v="11"/>
    <x v="3"/>
    <n v="224.39044289044301"/>
  </r>
  <r>
    <d v="2016-12-27T00:00:00"/>
    <s v="dinsdag"/>
    <x v="52"/>
    <x v="11"/>
    <x v="3"/>
    <n v="229.219114219114"/>
  </r>
  <r>
    <d v="2016-12-28T00:00:00"/>
    <s v="woensdag"/>
    <x v="52"/>
    <x v="11"/>
    <x v="3"/>
    <n v="234.047785547785"/>
  </r>
  <r>
    <d v="2016-12-29T00:00:00"/>
    <s v="donderdag"/>
    <x v="52"/>
    <x v="11"/>
    <x v="3"/>
    <n v="238.87645687645701"/>
  </r>
  <r>
    <d v="2016-12-30T00:00:00"/>
    <s v="vrijdag"/>
    <x v="52"/>
    <x v="11"/>
    <x v="3"/>
    <n v="243.70512820512801"/>
  </r>
  <r>
    <d v="2016-12-31T00:00:00"/>
    <s v="zaterdag"/>
    <x v="52"/>
    <x v="11"/>
    <x v="3"/>
    <n v="248.533799533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3">
  <location ref="A3:B82" firstHeaderRow="1" firstDataRow="1" firstDataCol="1"/>
  <pivotFields count="6">
    <pivotField numFmtId="14" showAll="0"/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9"/>
        <item x="10"/>
        <item x="11"/>
        <item m="1" x="12"/>
        <item x="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 defaultSubtotal="0"/>
  </pivotFields>
  <rowFields count="3">
    <field x="4"/>
    <field x="3"/>
    <field x="2"/>
  </rowFields>
  <rowItems count="79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2">
      <x v="7"/>
    </i>
    <i r="2">
      <x v="8"/>
    </i>
    <i r="2">
      <x v="9"/>
    </i>
    <i r="1">
      <x v="2"/>
    </i>
    <i r="2">
      <x v="9"/>
    </i>
    <i r="2">
      <x v="10"/>
    </i>
    <i r="2">
      <x v="11"/>
    </i>
    <i r="2">
      <x v="12"/>
    </i>
    <i r="2">
      <x v="13"/>
    </i>
    <i>
      <x v="1"/>
    </i>
    <i r="1">
      <x v="3"/>
    </i>
    <i r="2">
      <x v="13"/>
    </i>
    <i r="2">
      <x v="14"/>
    </i>
    <i r="2">
      <x v="15"/>
    </i>
    <i r="2">
      <x v="16"/>
    </i>
    <i r="2">
      <x v="17"/>
    </i>
    <i r="1">
      <x v="4"/>
    </i>
    <i r="2">
      <x v="17"/>
    </i>
    <i r="2">
      <x v="18"/>
    </i>
    <i r="2">
      <x v="19"/>
    </i>
    <i r="2">
      <x v="20"/>
    </i>
    <i r="2">
      <x v="21"/>
    </i>
    <i r="2">
      <x v="22"/>
    </i>
    <i r="1">
      <x v="5"/>
    </i>
    <i r="2">
      <x v="22"/>
    </i>
    <i r="2">
      <x v="23"/>
    </i>
    <i r="2">
      <x v="24"/>
    </i>
    <i r="2">
      <x v="25"/>
    </i>
    <i r="2">
      <x v="26"/>
    </i>
    <i>
      <x v="2"/>
    </i>
    <i r="1">
      <x v="6"/>
    </i>
    <i r="2">
      <x v="26"/>
    </i>
    <i r="2">
      <x v="27"/>
    </i>
    <i r="2">
      <x v="28"/>
    </i>
    <i r="2">
      <x v="29"/>
    </i>
    <i r="2">
      <x v="30"/>
    </i>
    <i r="1">
      <x v="7"/>
    </i>
    <i r="2">
      <x v="31"/>
    </i>
    <i r="2">
      <x v="32"/>
    </i>
    <i r="2">
      <x v="33"/>
    </i>
    <i r="2">
      <x v="34"/>
    </i>
    <i r="2">
      <x v="35"/>
    </i>
    <i r="1">
      <x v="12"/>
    </i>
    <i r="2">
      <x v="35"/>
    </i>
    <i r="2">
      <x v="36"/>
    </i>
    <i r="2">
      <x v="37"/>
    </i>
    <i r="2">
      <x v="38"/>
    </i>
    <i r="2">
      <x v="39"/>
    </i>
    <i>
      <x v="3"/>
    </i>
    <i r="1">
      <x v="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9"/>
    </i>
    <i r="2">
      <x v="44"/>
    </i>
    <i r="2">
      <x v="45"/>
    </i>
    <i r="2">
      <x v="46"/>
    </i>
    <i r="2">
      <x v="47"/>
    </i>
    <i r="2">
      <x v="48"/>
    </i>
    <i r="1">
      <x v="10"/>
    </i>
    <i r="2">
      <x v="48"/>
    </i>
    <i r="2">
      <x v="49"/>
    </i>
    <i r="2">
      <x v="50"/>
    </i>
    <i r="2">
      <x v="51"/>
    </i>
    <i r="2">
      <x v="52"/>
    </i>
    <i t="grand">
      <x/>
    </i>
  </rowItems>
  <colItems count="1">
    <i/>
  </colItems>
  <dataFields count="1">
    <dataField name="Som van Waard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1" displayName="Tabel1" ref="A1:F367" totalsRowShown="0">
  <autoFilter ref="A1:F367"/>
  <tableColumns count="6">
    <tableColumn id="1" name="Datum" dataDxfId="4"/>
    <tableColumn id="2" name="Dag" dataDxfId="3">
      <calculatedColumnFormula>CHOOSE(WEEKDAY(A2,2),"maandag","dinsdag","woensdag","donderdag","vrijdag","zaterdag","zondag")</calculatedColumnFormula>
    </tableColumn>
    <tableColumn id="3" name="Weeknummer">
      <calculatedColumnFormula>WEEKNUM(A2,21)</calculatedColumnFormula>
    </tableColumn>
    <tableColumn id="4" name="Maand" dataDxfId="2">
      <calculatedColumnFormula>CHOOSE(MONTH(Tabel1[[#This Row],[Datum]]),"januari","februari","maart","april","mei","juni","juli","augustus","september","oktober","november","december")</calculatedColumnFormula>
    </tableColumn>
    <tableColumn id="5" name="Kwartaal" dataDxfId="1">
      <calculatedColumnFormula>"Q "&amp;ROUNDUP(MONTH(Tabel1[[#This Row],[Datum]])/3,0)</calculatedColumnFormula>
    </tableColumn>
    <tableColumn id="6" name="Waar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2"/>
  <sheetViews>
    <sheetView workbookViewId="0">
      <selection activeCell="I34" sqref="I34"/>
    </sheetView>
  </sheetViews>
  <sheetFormatPr defaultRowHeight="15" x14ac:dyDescent="0.25"/>
  <cols>
    <col min="1" max="1" width="14.42578125" bestFit="1" customWidth="1"/>
    <col min="2" max="2" width="16" bestFit="1" customWidth="1"/>
  </cols>
  <sheetData>
    <row r="3" spans="1:2" x14ac:dyDescent="0.25">
      <c r="A3" s="4" t="s">
        <v>23</v>
      </c>
      <c r="B3" t="s">
        <v>21</v>
      </c>
    </row>
    <row r="4" spans="1:2" x14ac:dyDescent="0.25">
      <c r="A4" s="5" t="s">
        <v>16</v>
      </c>
      <c r="B4" s="2">
        <v>9818</v>
      </c>
    </row>
    <row r="5" spans="1:2" x14ac:dyDescent="0.25">
      <c r="A5" s="6" t="s">
        <v>5</v>
      </c>
      <c r="B5" s="2">
        <v>3317</v>
      </c>
    </row>
    <row r="6" spans="1:2" x14ac:dyDescent="0.25">
      <c r="A6" s="7">
        <v>53</v>
      </c>
      <c r="B6" s="2">
        <v>350</v>
      </c>
    </row>
    <row r="7" spans="1:2" x14ac:dyDescent="0.25">
      <c r="A7" s="7">
        <v>1</v>
      </c>
      <c r="B7" s="2">
        <v>686</v>
      </c>
    </row>
    <row r="8" spans="1:2" x14ac:dyDescent="0.25">
      <c r="A8" s="7">
        <v>2</v>
      </c>
      <c r="B8" s="2">
        <v>805</v>
      </c>
    </row>
    <row r="9" spans="1:2" x14ac:dyDescent="0.25">
      <c r="A9" s="7">
        <v>3</v>
      </c>
      <c r="B9" s="2">
        <v>801</v>
      </c>
    </row>
    <row r="10" spans="1:2" x14ac:dyDescent="0.25">
      <c r="A10" s="7">
        <v>4</v>
      </c>
      <c r="B10" s="2">
        <v>675</v>
      </c>
    </row>
    <row r="11" spans="1:2" x14ac:dyDescent="0.25">
      <c r="A11" s="6" t="s">
        <v>6</v>
      </c>
      <c r="B11" s="2">
        <v>3213</v>
      </c>
    </row>
    <row r="12" spans="1:2" x14ac:dyDescent="0.25">
      <c r="A12" s="7">
        <v>5</v>
      </c>
      <c r="B12" s="2">
        <v>866</v>
      </c>
    </row>
    <row r="13" spans="1:2" x14ac:dyDescent="0.25">
      <c r="A13" s="7">
        <v>6</v>
      </c>
      <c r="B13" s="2">
        <v>676</v>
      </c>
    </row>
    <row r="14" spans="1:2" x14ac:dyDescent="0.25">
      <c r="A14" s="7">
        <v>7</v>
      </c>
      <c r="B14" s="2">
        <v>675</v>
      </c>
    </row>
    <row r="15" spans="1:2" x14ac:dyDescent="0.25">
      <c r="A15" s="7">
        <v>8</v>
      </c>
      <c r="B15" s="2">
        <v>866</v>
      </c>
    </row>
    <row r="16" spans="1:2" x14ac:dyDescent="0.25">
      <c r="A16" s="7">
        <v>9</v>
      </c>
      <c r="B16" s="2">
        <v>130</v>
      </c>
    </row>
    <row r="17" spans="1:2" x14ac:dyDescent="0.25">
      <c r="A17" s="6" t="s">
        <v>7</v>
      </c>
      <c r="B17" s="2">
        <v>3288</v>
      </c>
    </row>
    <row r="18" spans="1:2" x14ac:dyDescent="0.25">
      <c r="A18" s="7">
        <v>9</v>
      </c>
      <c r="B18" s="2">
        <v>546</v>
      </c>
    </row>
    <row r="19" spans="1:2" x14ac:dyDescent="0.25">
      <c r="A19" s="7">
        <v>10</v>
      </c>
      <c r="B19" s="2">
        <v>865</v>
      </c>
    </row>
    <row r="20" spans="1:2" x14ac:dyDescent="0.25">
      <c r="A20" s="7">
        <v>11</v>
      </c>
      <c r="B20" s="2">
        <v>751</v>
      </c>
    </row>
    <row r="21" spans="1:2" x14ac:dyDescent="0.25">
      <c r="A21" s="7">
        <v>12</v>
      </c>
      <c r="B21" s="2">
        <v>749</v>
      </c>
    </row>
    <row r="22" spans="1:2" x14ac:dyDescent="0.25">
      <c r="A22" s="7">
        <v>13</v>
      </c>
      <c r="B22" s="2">
        <v>377</v>
      </c>
    </row>
    <row r="23" spans="1:2" x14ac:dyDescent="0.25">
      <c r="A23" s="5" t="s">
        <v>17</v>
      </c>
      <c r="B23" s="2">
        <v>9838</v>
      </c>
    </row>
    <row r="24" spans="1:2" x14ac:dyDescent="0.25">
      <c r="A24" s="6" t="s">
        <v>8</v>
      </c>
      <c r="B24" s="2">
        <v>3217</v>
      </c>
    </row>
    <row r="25" spans="1:2" x14ac:dyDescent="0.25">
      <c r="A25" s="7">
        <v>13</v>
      </c>
      <c r="B25" s="2">
        <v>340</v>
      </c>
    </row>
    <row r="26" spans="1:2" x14ac:dyDescent="0.25">
      <c r="A26" s="7">
        <v>14</v>
      </c>
      <c r="B26" s="2">
        <v>751</v>
      </c>
    </row>
    <row r="27" spans="1:2" x14ac:dyDescent="0.25">
      <c r="A27" s="7">
        <v>15</v>
      </c>
      <c r="B27" s="2">
        <v>749</v>
      </c>
    </row>
    <row r="28" spans="1:2" x14ac:dyDescent="0.25">
      <c r="A28" s="7">
        <v>16</v>
      </c>
      <c r="B28" s="2">
        <v>802</v>
      </c>
    </row>
    <row r="29" spans="1:2" x14ac:dyDescent="0.25">
      <c r="A29" s="7">
        <v>17</v>
      </c>
      <c r="B29" s="2">
        <v>575</v>
      </c>
    </row>
    <row r="30" spans="1:2" x14ac:dyDescent="0.25">
      <c r="A30" s="6" t="s">
        <v>9</v>
      </c>
      <c r="B30" s="2">
        <v>3383</v>
      </c>
    </row>
    <row r="31" spans="1:2" x14ac:dyDescent="0.25">
      <c r="A31" s="7">
        <v>17</v>
      </c>
      <c r="B31" s="2">
        <v>100</v>
      </c>
    </row>
    <row r="32" spans="1:2" x14ac:dyDescent="0.25">
      <c r="A32" s="7">
        <v>18</v>
      </c>
      <c r="B32" s="2">
        <v>896</v>
      </c>
    </row>
    <row r="33" spans="1:2" x14ac:dyDescent="0.25">
      <c r="A33" s="7">
        <v>19</v>
      </c>
      <c r="B33" s="2">
        <v>646</v>
      </c>
    </row>
    <row r="34" spans="1:2" x14ac:dyDescent="0.25">
      <c r="A34" s="7">
        <v>20</v>
      </c>
      <c r="B34" s="2">
        <v>675</v>
      </c>
    </row>
    <row r="35" spans="1:2" x14ac:dyDescent="0.25">
      <c r="A35" s="7">
        <v>21</v>
      </c>
      <c r="B35" s="2">
        <v>896</v>
      </c>
    </row>
    <row r="36" spans="1:2" x14ac:dyDescent="0.25">
      <c r="A36" s="7">
        <v>22</v>
      </c>
      <c r="B36" s="2">
        <v>170</v>
      </c>
    </row>
    <row r="37" spans="1:2" x14ac:dyDescent="0.25">
      <c r="A37" s="6" t="s">
        <v>10</v>
      </c>
      <c r="B37" s="2">
        <v>3238</v>
      </c>
    </row>
    <row r="38" spans="1:2" x14ac:dyDescent="0.25">
      <c r="A38" s="7">
        <v>22</v>
      </c>
      <c r="B38" s="2">
        <v>516</v>
      </c>
    </row>
    <row r="39" spans="1:2" x14ac:dyDescent="0.25">
      <c r="A39" s="7">
        <v>23</v>
      </c>
      <c r="B39" s="2">
        <v>805</v>
      </c>
    </row>
    <row r="40" spans="1:2" x14ac:dyDescent="0.25">
      <c r="A40" s="7">
        <v>24</v>
      </c>
      <c r="B40" s="2">
        <v>801</v>
      </c>
    </row>
    <row r="41" spans="1:2" x14ac:dyDescent="0.25">
      <c r="A41" s="7">
        <v>25</v>
      </c>
      <c r="B41" s="2">
        <v>675</v>
      </c>
    </row>
    <row r="42" spans="1:2" x14ac:dyDescent="0.25">
      <c r="A42" s="7">
        <v>26</v>
      </c>
      <c r="B42" s="2">
        <v>441</v>
      </c>
    </row>
    <row r="43" spans="1:2" x14ac:dyDescent="0.25">
      <c r="A43" s="5" t="s">
        <v>18</v>
      </c>
      <c r="B43" s="2">
        <v>9938</v>
      </c>
    </row>
    <row r="44" spans="1:2" x14ac:dyDescent="0.25">
      <c r="A44" s="6" t="s">
        <v>11</v>
      </c>
      <c r="B44" s="2">
        <v>3318</v>
      </c>
    </row>
    <row r="45" spans="1:2" x14ac:dyDescent="0.25">
      <c r="A45" s="7">
        <v>26</v>
      </c>
      <c r="B45" s="2">
        <v>300</v>
      </c>
    </row>
    <row r="46" spans="1:2" x14ac:dyDescent="0.25">
      <c r="A46" s="7">
        <v>27</v>
      </c>
      <c r="B46" s="2">
        <v>801</v>
      </c>
    </row>
    <row r="47" spans="1:2" x14ac:dyDescent="0.25">
      <c r="A47" s="7">
        <v>28</v>
      </c>
      <c r="B47" s="2">
        <v>675</v>
      </c>
    </row>
    <row r="48" spans="1:2" x14ac:dyDescent="0.25">
      <c r="A48" s="7">
        <v>29</v>
      </c>
      <c r="B48" s="2">
        <v>866</v>
      </c>
    </row>
    <row r="49" spans="1:2" x14ac:dyDescent="0.25">
      <c r="A49" s="7">
        <v>30</v>
      </c>
      <c r="B49" s="2">
        <v>676</v>
      </c>
    </row>
    <row r="50" spans="1:2" x14ac:dyDescent="0.25">
      <c r="A50" s="6" t="s">
        <v>12</v>
      </c>
      <c r="B50" s="2">
        <v>3317</v>
      </c>
    </row>
    <row r="51" spans="1:2" x14ac:dyDescent="0.25">
      <c r="A51" s="7">
        <v>31</v>
      </c>
      <c r="B51" s="2">
        <v>865</v>
      </c>
    </row>
    <row r="52" spans="1:2" x14ac:dyDescent="0.25">
      <c r="A52" s="7">
        <v>32</v>
      </c>
      <c r="B52" s="2">
        <v>676</v>
      </c>
    </row>
    <row r="53" spans="1:2" x14ac:dyDescent="0.25">
      <c r="A53" s="7">
        <v>33</v>
      </c>
      <c r="B53" s="2">
        <v>676</v>
      </c>
    </row>
    <row r="54" spans="1:2" x14ac:dyDescent="0.25">
      <c r="A54" s="7">
        <v>34</v>
      </c>
      <c r="B54" s="2">
        <v>865</v>
      </c>
    </row>
    <row r="55" spans="1:2" x14ac:dyDescent="0.25">
      <c r="A55" s="7">
        <v>35</v>
      </c>
      <c r="B55" s="2">
        <v>235</v>
      </c>
    </row>
    <row r="56" spans="1:2" x14ac:dyDescent="0.25">
      <c r="A56" s="6" t="s">
        <v>22</v>
      </c>
      <c r="B56" s="2">
        <v>3303</v>
      </c>
    </row>
    <row r="57" spans="1:2" x14ac:dyDescent="0.25">
      <c r="A57" s="7">
        <v>35</v>
      </c>
      <c r="B57" s="2">
        <v>516</v>
      </c>
    </row>
    <row r="58" spans="1:2" x14ac:dyDescent="0.25">
      <c r="A58" s="7">
        <v>36</v>
      </c>
      <c r="B58" s="2">
        <v>749</v>
      </c>
    </row>
    <row r="59" spans="1:2" x14ac:dyDescent="0.25">
      <c r="A59" s="7">
        <v>37</v>
      </c>
      <c r="B59" s="2">
        <v>802</v>
      </c>
    </row>
    <row r="60" spans="1:2" x14ac:dyDescent="0.25">
      <c r="A60" s="7">
        <v>38</v>
      </c>
      <c r="B60" s="2">
        <v>675</v>
      </c>
    </row>
    <row r="61" spans="1:2" x14ac:dyDescent="0.25">
      <c r="A61" s="7">
        <v>39</v>
      </c>
      <c r="B61" s="2">
        <v>561</v>
      </c>
    </row>
    <row r="62" spans="1:2" x14ac:dyDescent="0.25">
      <c r="A62" s="5" t="s">
        <v>19</v>
      </c>
      <c r="B62" s="2">
        <v>12005.62354312354</v>
      </c>
    </row>
    <row r="63" spans="1:2" x14ac:dyDescent="0.25">
      <c r="A63" s="6" t="s">
        <v>13</v>
      </c>
      <c r="B63" s="2">
        <v>3393</v>
      </c>
    </row>
    <row r="64" spans="1:2" x14ac:dyDescent="0.25">
      <c r="A64" s="7">
        <v>39</v>
      </c>
      <c r="B64" s="2">
        <v>179</v>
      </c>
    </row>
    <row r="65" spans="1:2" x14ac:dyDescent="0.25">
      <c r="A65" s="7">
        <v>40</v>
      </c>
      <c r="B65" s="2">
        <v>802</v>
      </c>
    </row>
    <row r="66" spans="1:2" x14ac:dyDescent="0.25">
      <c r="A66" s="7">
        <v>41</v>
      </c>
      <c r="B66" s="2">
        <v>675</v>
      </c>
    </row>
    <row r="67" spans="1:2" x14ac:dyDescent="0.25">
      <c r="A67" s="7">
        <v>42</v>
      </c>
      <c r="B67" s="2">
        <v>896</v>
      </c>
    </row>
    <row r="68" spans="1:2" x14ac:dyDescent="0.25">
      <c r="A68" s="7">
        <v>43</v>
      </c>
      <c r="B68" s="2">
        <v>686</v>
      </c>
    </row>
    <row r="69" spans="1:2" x14ac:dyDescent="0.25">
      <c r="A69" s="7">
        <v>44</v>
      </c>
      <c r="B69" s="2">
        <v>155</v>
      </c>
    </row>
    <row r="70" spans="1:2" x14ac:dyDescent="0.25">
      <c r="A70" s="6" t="s">
        <v>14</v>
      </c>
      <c r="B70" s="2">
        <v>3122</v>
      </c>
    </row>
    <row r="71" spans="1:2" x14ac:dyDescent="0.25">
      <c r="A71" s="7">
        <v>44</v>
      </c>
      <c r="B71" s="2">
        <v>650</v>
      </c>
    </row>
    <row r="72" spans="1:2" x14ac:dyDescent="0.25">
      <c r="A72" s="7">
        <v>45</v>
      </c>
      <c r="B72" s="2">
        <v>726</v>
      </c>
    </row>
    <row r="73" spans="1:2" x14ac:dyDescent="0.25">
      <c r="A73" s="7">
        <v>46</v>
      </c>
      <c r="B73" s="2">
        <v>686</v>
      </c>
    </row>
    <row r="74" spans="1:2" x14ac:dyDescent="0.25">
      <c r="A74" s="7">
        <v>47</v>
      </c>
      <c r="B74" s="2">
        <v>805</v>
      </c>
    </row>
    <row r="75" spans="1:2" x14ac:dyDescent="0.25">
      <c r="A75" s="7">
        <v>48</v>
      </c>
      <c r="B75" s="2">
        <v>255</v>
      </c>
    </row>
    <row r="76" spans="1:2" x14ac:dyDescent="0.25">
      <c r="A76" s="6" t="s">
        <v>15</v>
      </c>
      <c r="B76" s="2">
        <v>5490.62354312354</v>
      </c>
    </row>
    <row r="77" spans="1:2" x14ac:dyDescent="0.25">
      <c r="A77" s="7">
        <v>48</v>
      </c>
      <c r="B77" s="2">
        <v>516</v>
      </c>
    </row>
    <row r="78" spans="1:2" x14ac:dyDescent="0.25">
      <c r="A78" s="7">
        <v>49</v>
      </c>
      <c r="B78" s="2">
        <v>921.39510489510496</v>
      </c>
    </row>
    <row r="79" spans="1:2" x14ac:dyDescent="0.25">
      <c r="A79" s="7">
        <v>50</v>
      </c>
      <c r="B79" s="2">
        <v>1198.9254079254081</v>
      </c>
    </row>
    <row r="80" spans="1:2" x14ac:dyDescent="0.25">
      <c r="A80" s="7">
        <v>51</v>
      </c>
      <c r="B80" s="2">
        <v>1435.5303030303007</v>
      </c>
    </row>
    <row r="81" spans="1:2" x14ac:dyDescent="0.25">
      <c r="A81" s="7">
        <v>52</v>
      </c>
      <c r="B81" s="2">
        <v>1418.7727272727261</v>
      </c>
    </row>
    <row r="82" spans="1:2" x14ac:dyDescent="0.25">
      <c r="A82" s="5" t="s">
        <v>24</v>
      </c>
      <c r="B82" s="2">
        <v>41599.623543123547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abSelected="1" workbookViewId="0">
      <selection activeCell="K11" sqref="K11"/>
    </sheetView>
  </sheetViews>
  <sheetFormatPr defaultRowHeight="15" x14ac:dyDescent="0.25"/>
  <cols>
    <col min="1" max="1" width="14.42578125" customWidth="1"/>
    <col min="2" max="2" width="11.7109375" customWidth="1"/>
    <col min="3" max="3" width="16" customWidth="1"/>
    <col min="4" max="4" width="10.5703125" bestFit="1" customWidth="1"/>
    <col min="5" max="5" width="11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20</v>
      </c>
    </row>
    <row r="2" spans="1:6" ht="15.75" x14ac:dyDescent="0.3">
      <c r="A2" s="1">
        <v>43831</v>
      </c>
      <c r="B2" s="2" t="str">
        <f>CHOOSE(WEEKDAY(A2,2),"maandag","dinsdag","woensdag","donderdag","vrijdag","zaterdag","zondag")</f>
        <v>woensdag</v>
      </c>
      <c r="C2">
        <f>WEEKNUM(A2,21)</f>
        <v>1</v>
      </c>
      <c r="D2" t="str">
        <f>CHOOSE(MONTH(Tabel1[[#This Row],[Datum]]),"januari","februari","maart","april","mei","juni","juli","augustus","september","oktober","november","december")</f>
        <v>januari</v>
      </c>
      <c r="E2" s="3" t="str">
        <f>"Q "&amp;ROUNDUP(MONTH(Tabel1[[#This Row],[Datum]])/3,0)</f>
        <v>Q 1</v>
      </c>
      <c r="F2" s="2">
        <v>100</v>
      </c>
    </row>
    <row r="3" spans="1:6" x14ac:dyDescent="0.25">
      <c r="A3" s="1">
        <v>43832</v>
      </c>
      <c r="B3" s="2" t="str">
        <f t="shared" ref="B3:B66" si="0">CHOOSE(WEEKDAY(A3,2),"maandag","dinsdag","woensdag","donderdag","vrijdag","zaterdag","zondag")</f>
        <v>donderdag</v>
      </c>
      <c r="C3">
        <f t="shared" ref="C3:C66" si="1">WEEKNUM(A3,21)</f>
        <v>1</v>
      </c>
      <c r="D3" t="str">
        <f>CHOOSE(MONTH(Tabel1[[#This Row],[Datum]]),"januari","februari","maart","april","mei","juni","juli","augustus","september","oktober","november","december")</f>
        <v>januari</v>
      </c>
      <c r="E3" t="str">
        <f>"Q "&amp;ROUNDUP(MONTH(Tabel1[[#This Row],[Datum]])/3,0)</f>
        <v>Q 1</v>
      </c>
      <c r="F3" s="2">
        <v>120</v>
      </c>
    </row>
    <row r="4" spans="1:6" x14ac:dyDescent="0.25">
      <c r="A4" s="1">
        <v>43833</v>
      </c>
      <c r="B4" s="2" t="str">
        <f t="shared" si="0"/>
        <v>vrijdag</v>
      </c>
      <c r="C4">
        <f t="shared" si="1"/>
        <v>1</v>
      </c>
      <c r="D4" t="str">
        <f>CHOOSE(MONTH(Tabel1[[#This Row],[Datum]]),"januari","februari","maart","april","mei","juni","juli","augustus","september","oktober","november","december")</f>
        <v>januari</v>
      </c>
      <c r="E4" t="str">
        <f>"Q "&amp;ROUNDUP(MONTH(Tabel1[[#This Row],[Datum]])/3,0)</f>
        <v>Q 1</v>
      </c>
      <c r="F4" s="2">
        <v>130</v>
      </c>
    </row>
    <row r="5" spans="1:6" x14ac:dyDescent="0.25">
      <c r="A5" s="1">
        <v>43834</v>
      </c>
      <c r="B5" s="2" t="str">
        <f t="shared" si="0"/>
        <v>zaterdag</v>
      </c>
      <c r="C5">
        <f t="shared" si="1"/>
        <v>1</v>
      </c>
      <c r="D5" t="str">
        <f>CHOOSE(MONTH(Tabel1[[#This Row],[Datum]]),"januari","februari","maart","april","mei","juni","juli","augustus","september","oktober","november","december")</f>
        <v>januari</v>
      </c>
      <c r="E5" t="str">
        <f>"Q "&amp;ROUNDUP(MONTH(Tabel1[[#This Row],[Datum]])/3,0)</f>
        <v>Q 1</v>
      </c>
      <c r="F5" s="2">
        <v>90</v>
      </c>
    </row>
    <row r="6" spans="1:6" x14ac:dyDescent="0.25">
      <c r="A6" s="1">
        <v>43835</v>
      </c>
      <c r="B6" s="2" t="str">
        <f t="shared" si="0"/>
        <v>zondag</v>
      </c>
      <c r="C6">
        <f t="shared" si="1"/>
        <v>1</v>
      </c>
      <c r="D6" t="str">
        <f>CHOOSE(MONTH(Tabel1[[#This Row],[Datum]]),"januari","februari","maart","april","mei","juni","juli","augustus","september","oktober","november","december")</f>
        <v>januari</v>
      </c>
      <c r="E6" t="str">
        <f>"Q "&amp;ROUNDUP(MONTH(Tabel1[[#This Row],[Datum]])/3,0)</f>
        <v>Q 1</v>
      </c>
      <c r="F6" s="2">
        <v>80</v>
      </c>
    </row>
    <row r="7" spans="1:6" x14ac:dyDescent="0.25">
      <c r="A7" s="1">
        <v>43836</v>
      </c>
      <c r="B7" s="2" t="str">
        <f t="shared" si="0"/>
        <v>maandag</v>
      </c>
      <c r="C7">
        <f t="shared" si="1"/>
        <v>2</v>
      </c>
      <c r="D7" t="str">
        <f>CHOOSE(MONTH(Tabel1[[#This Row],[Datum]]),"januari","februari","maart","april","mei","juni","juli","augustus","september","oktober","november","december")</f>
        <v>januari</v>
      </c>
      <c r="E7" t="str">
        <f>"Q "&amp;ROUNDUP(MONTH(Tabel1[[#This Row],[Datum]])/3,0)</f>
        <v>Q 1</v>
      </c>
      <c r="F7" s="2">
        <v>99</v>
      </c>
    </row>
    <row r="8" spans="1:6" x14ac:dyDescent="0.25">
      <c r="A8" s="1">
        <v>43837</v>
      </c>
      <c r="B8" s="2" t="str">
        <f t="shared" si="0"/>
        <v>dinsdag</v>
      </c>
      <c r="C8">
        <f t="shared" si="1"/>
        <v>2</v>
      </c>
      <c r="D8" t="str">
        <f>CHOOSE(MONTH(Tabel1[[#This Row],[Datum]]),"januari","februari","maart","april","mei","juni","juli","augustus","september","oktober","november","december")</f>
        <v>januari</v>
      </c>
      <c r="E8" t="str">
        <f>"Q "&amp;ROUNDUP(MONTH(Tabel1[[#This Row],[Datum]])/3,0)</f>
        <v>Q 1</v>
      </c>
      <c r="F8" s="2">
        <v>56</v>
      </c>
    </row>
    <row r="9" spans="1:6" x14ac:dyDescent="0.25">
      <c r="A9" s="1">
        <v>43838</v>
      </c>
      <c r="B9" s="2" t="str">
        <f t="shared" si="0"/>
        <v>woensdag</v>
      </c>
      <c r="C9">
        <f t="shared" si="1"/>
        <v>2</v>
      </c>
      <c r="D9" t="str">
        <f>CHOOSE(MONTH(Tabel1[[#This Row],[Datum]]),"januari","februari","maart","april","mei","juni","juli","augustus","september","oktober","november","december")</f>
        <v>januari</v>
      </c>
      <c r="E9" t="str">
        <f>"Q "&amp;ROUNDUP(MONTH(Tabel1[[#This Row],[Datum]])/3,0)</f>
        <v>Q 1</v>
      </c>
      <c r="F9" s="2">
        <v>100</v>
      </c>
    </row>
    <row r="10" spans="1:6" x14ac:dyDescent="0.25">
      <c r="A10" s="1">
        <v>43839</v>
      </c>
      <c r="B10" s="2" t="str">
        <f t="shared" si="0"/>
        <v>donderdag</v>
      </c>
      <c r="C10">
        <f t="shared" si="1"/>
        <v>2</v>
      </c>
      <c r="D10" t="str">
        <f>CHOOSE(MONTH(Tabel1[[#This Row],[Datum]]),"januari","februari","maart","april","mei","juni","juli","augustus","september","oktober","november","december")</f>
        <v>januari</v>
      </c>
      <c r="E10" t="str">
        <f>"Q "&amp;ROUNDUP(MONTH(Tabel1[[#This Row],[Datum]])/3,0)</f>
        <v>Q 1</v>
      </c>
      <c r="F10" s="2">
        <v>121</v>
      </c>
    </row>
    <row r="11" spans="1:6" x14ac:dyDescent="0.25">
      <c r="A11" s="1">
        <v>43840</v>
      </c>
      <c r="B11" s="2" t="str">
        <f t="shared" si="0"/>
        <v>vrijdag</v>
      </c>
      <c r="C11">
        <f t="shared" si="1"/>
        <v>2</v>
      </c>
      <c r="D11" t="str">
        <f>CHOOSE(MONTH(Tabel1[[#This Row],[Datum]]),"januari","februari","maart","april","mei","juni","juli","augustus","september","oktober","november","december")</f>
        <v>januari</v>
      </c>
      <c r="E11" t="str">
        <f>"Q "&amp;ROUNDUP(MONTH(Tabel1[[#This Row],[Datum]])/3,0)</f>
        <v>Q 1</v>
      </c>
      <c r="F11" s="2">
        <v>140</v>
      </c>
    </row>
    <row r="12" spans="1:6" x14ac:dyDescent="0.25">
      <c r="A12" s="1">
        <v>43841</v>
      </c>
      <c r="B12" s="2" t="str">
        <f t="shared" si="0"/>
        <v>zaterdag</v>
      </c>
      <c r="C12">
        <f t="shared" si="1"/>
        <v>2</v>
      </c>
      <c r="D12" t="str">
        <f>CHOOSE(MONTH(Tabel1[[#This Row],[Datum]]),"januari","februari","maart","april","mei","juni","juli","augustus","september","oktober","november","december")</f>
        <v>januari</v>
      </c>
      <c r="E12" t="str">
        <f>"Q "&amp;ROUNDUP(MONTH(Tabel1[[#This Row],[Datum]])/3,0)</f>
        <v>Q 1</v>
      </c>
      <c r="F12" s="2">
        <v>155</v>
      </c>
    </row>
    <row r="13" spans="1:6" x14ac:dyDescent="0.25">
      <c r="A13" s="1">
        <v>43842</v>
      </c>
      <c r="B13" s="2" t="str">
        <f t="shared" si="0"/>
        <v>zondag</v>
      </c>
      <c r="C13">
        <f t="shared" si="1"/>
        <v>2</v>
      </c>
      <c r="D13" t="str">
        <f>CHOOSE(MONTH(Tabel1[[#This Row],[Datum]]),"januari","februari","maart","april","mei","juni","juli","augustus","september","oktober","november","december")</f>
        <v>januari</v>
      </c>
      <c r="E13" t="str">
        <f>"Q "&amp;ROUNDUP(MONTH(Tabel1[[#This Row],[Datum]])/3,0)</f>
        <v>Q 1</v>
      </c>
      <c r="F13" s="2">
        <v>130</v>
      </c>
    </row>
    <row r="14" spans="1:6" x14ac:dyDescent="0.25">
      <c r="A14" s="1">
        <v>43843</v>
      </c>
      <c r="B14" s="2" t="str">
        <f t="shared" si="0"/>
        <v>maandag</v>
      </c>
      <c r="C14">
        <f t="shared" si="1"/>
        <v>3</v>
      </c>
      <c r="D14" t="str">
        <f>CHOOSE(MONTH(Tabel1[[#This Row],[Datum]]),"januari","februari","maart","april","mei","juni","juli","augustus","september","oktober","november","december")</f>
        <v>januari</v>
      </c>
      <c r="E14" t="str">
        <f>"Q "&amp;ROUNDUP(MONTH(Tabel1[[#This Row],[Datum]])/3,0)</f>
        <v>Q 1</v>
      </c>
      <c r="F14" s="2">
        <v>100</v>
      </c>
    </row>
    <row r="15" spans="1:6" x14ac:dyDescent="0.25">
      <c r="A15" s="1">
        <v>43844</v>
      </c>
      <c r="B15" s="2" t="str">
        <f t="shared" si="0"/>
        <v>dinsdag</v>
      </c>
      <c r="C15">
        <f t="shared" si="1"/>
        <v>3</v>
      </c>
      <c r="D15" t="str">
        <f>CHOOSE(MONTH(Tabel1[[#This Row],[Datum]]),"januari","februari","maart","april","mei","juni","juli","augustus","september","oktober","november","december")</f>
        <v>januari</v>
      </c>
      <c r="E15" t="str">
        <f>"Q "&amp;ROUNDUP(MONTH(Tabel1[[#This Row],[Datum]])/3,0)</f>
        <v>Q 1</v>
      </c>
      <c r="F15" s="2">
        <v>120</v>
      </c>
    </row>
    <row r="16" spans="1:6" x14ac:dyDescent="0.25">
      <c r="A16" s="1">
        <v>43845</v>
      </c>
      <c r="B16" s="2" t="str">
        <f t="shared" si="0"/>
        <v>woensdag</v>
      </c>
      <c r="C16">
        <f t="shared" si="1"/>
        <v>3</v>
      </c>
      <c r="D16" t="str">
        <f>CHOOSE(MONTH(Tabel1[[#This Row],[Datum]]),"januari","februari","maart","april","mei","juni","juli","augustus","september","oktober","november","december")</f>
        <v>januari</v>
      </c>
      <c r="E16" t="str">
        <f>"Q "&amp;ROUNDUP(MONTH(Tabel1[[#This Row],[Datum]])/3,0)</f>
        <v>Q 1</v>
      </c>
      <c r="F16" s="2">
        <v>130</v>
      </c>
    </row>
    <row r="17" spans="1:6" x14ac:dyDescent="0.25">
      <c r="A17" s="1">
        <v>43846</v>
      </c>
      <c r="B17" s="2" t="str">
        <f t="shared" si="0"/>
        <v>donderdag</v>
      </c>
      <c r="C17">
        <f t="shared" si="1"/>
        <v>3</v>
      </c>
      <c r="D17" t="str">
        <f>CHOOSE(MONTH(Tabel1[[#This Row],[Datum]]),"januari","februari","maart","april","mei","juni","juli","augustus","september","oktober","november","december")</f>
        <v>januari</v>
      </c>
      <c r="E17" t="str">
        <f>"Q "&amp;ROUNDUP(MONTH(Tabel1[[#This Row],[Datum]])/3,0)</f>
        <v>Q 1</v>
      </c>
      <c r="F17" s="2">
        <v>90</v>
      </c>
    </row>
    <row r="18" spans="1:6" x14ac:dyDescent="0.25">
      <c r="A18" s="1">
        <v>43847</v>
      </c>
      <c r="B18" s="2" t="str">
        <f t="shared" si="0"/>
        <v>vrijdag</v>
      </c>
      <c r="C18">
        <f t="shared" si="1"/>
        <v>3</v>
      </c>
      <c r="D18" t="str">
        <f>CHOOSE(MONTH(Tabel1[[#This Row],[Datum]]),"januari","februari","maart","april","mei","juni","juli","augustus","september","oktober","november","december")</f>
        <v>januari</v>
      </c>
      <c r="E18" t="str">
        <f>"Q "&amp;ROUNDUP(MONTH(Tabel1[[#This Row],[Datum]])/3,0)</f>
        <v>Q 1</v>
      </c>
      <c r="F18" s="2">
        <v>80</v>
      </c>
    </row>
    <row r="19" spans="1:6" x14ac:dyDescent="0.25">
      <c r="A19" s="1">
        <v>43848</v>
      </c>
      <c r="B19" s="2" t="str">
        <f t="shared" si="0"/>
        <v>zaterdag</v>
      </c>
      <c r="C19">
        <f t="shared" si="1"/>
        <v>3</v>
      </c>
      <c r="D19" t="str">
        <f>CHOOSE(MONTH(Tabel1[[#This Row],[Datum]]),"januari","februari","maart","april","mei","juni","juli","augustus","september","oktober","november","december")</f>
        <v>januari</v>
      </c>
      <c r="E19" t="str">
        <f>"Q "&amp;ROUNDUP(MONTH(Tabel1[[#This Row],[Datum]])/3,0)</f>
        <v>Q 1</v>
      </c>
      <c r="F19" s="2">
        <v>99</v>
      </c>
    </row>
    <row r="20" spans="1:6" x14ac:dyDescent="0.25">
      <c r="A20" s="1">
        <v>43849</v>
      </c>
      <c r="B20" s="2" t="str">
        <f t="shared" si="0"/>
        <v>zondag</v>
      </c>
      <c r="C20">
        <f t="shared" si="1"/>
        <v>3</v>
      </c>
      <c r="D20" t="str">
        <f>CHOOSE(MONTH(Tabel1[[#This Row],[Datum]]),"januari","februari","maart","april","mei","juni","juli","augustus","september","oktober","november","december")</f>
        <v>januari</v>
      </c>
      <c r="E20" t="str">
        <f>"Q "&amp;ROUNDUP(MONTH(Tabel1[[#This Row],[Datum]])/3,0)</f>
        <v>Q 1</v>
      </c>
      <c r="F20" s="2">
        <v>56</v>
      </c>
    </row>
    <row r="21" spans="1:6" x14ac:dyDescent="0.25">
      <c r="A21" s="1">
        <v>43850</v>
      </c>
      <c r="B21" s="2" t="str">
        <f t="shared" si="0"/>
        <v>maandag</v>
      </c>
      <c r="C21">
        <f t="shared" si="1"/>
        <v>4</v>
      </c>
      <c r="D21" t="str">
        <f>CHOOSE(MONTH(Tabel1[[#This Row],[Datum]]),"januari","februari","maart","april","mei","juni","juli","augustus","september","oktober","november","december")</f>
        <v>januari</v>
      </c>
      <c r="E21" t="str">
        <f>"Q "&amp;ROUNDUP(MONTH(Tabel1[[#This Row],[Datum]])/3,0)</f>
        <v>Q 1</v>
      </c>
      <c r="F21" s="2">
        <v>100</v>
      </c>
    </row>
    <row r="22" spans="1:6" x14ac:dyDescent="0.25">
      <c r="A22" s="1">
        <v>43851</v>
      </c>
      <c r="B22" s="2" t="str">
        <f t="shared" si="0"/>
        <v>dinsdag</v>
      </c>
      <c r="C22">
        <f t="shared" si="1"/>
        <v>4</v>
      </c>
      <c r="D22" t="str">
        <f>CHOOSE(MONTH(Tabel1[[#This Row],[Datum]]),"januari","februari","maart","april","mei","juni","juli","augustus","september","oktober","november","december")</f>
        <v>januari</v>
      </c>
      <c r="E22" t="str">
        <f>"Q "&amp;ROUNDUP(MONTH(Tabel1[[#This Row],[Datum]])/3,0)</f>
        <v>Q 1</v>
      </c>
      <c r="F22" s="2">
        <v>121</v>
      </c>
    </row>
    <row r="23" spans="1:6" x14ac:dyDescent="0.25">
      <c r="A23" s="1">
        <v>43852</v>
      </c>
      <c r="B23" s="2" t="str">
        <f t="shared" si="0"/>
        <v>woensdag</v>
      </c>
      <c r="C23">
        <f t="shared" si="1"/>
        <v>4</v>
      </c>
      <c r="D23" t="str">
        <f>CHOOSE(MONTH(Tabel1[[#This Row],[Datum]]),"januari","februari","maart","april","mei","juni","juli","augustus","september","oktober","november","december")</f>
        <v>januari</v>
      </c>
      <c r="E23" t="str">
        <f>"Q "&amp;ROUNDUP(MONTH(Tabel1[[#This Row],[Datum]])/3,0)</f>
        <v>Q 1</v>
      </c>
      <c r="F23" s="2">
        <v>140</v>
      </c>
    </row>
    <row r="24" spans="1:6" x14ac:dyDescent="0.25">
      <c r="A24" s="1">
        <v>43853</v>
      </c>
      <c r="B24" s="2" t="str">
        <f t="shared" si="0"/>
        <v>donderdag</v>
      </c>
      <c r="C24">
        <f t="shared" si="1"/>
        <v>4</v>
      </c>
      <c r="D24" t="str">
        <f>CHOOSE(MONTH(Tabel1[[#This Row],[Datum]]),"januari","februari","maart","april","mei","juni","juli","augustus","september","oktober","november","december")</f>
        <v>januari</v>
      </c>
      <c r="E24" t="str">
        <f>"Q "&amp;ROUNDUP(MONTH(Tabel1[[#This Row],[Datum]])/3,0)</f>
        <v>Q 1</v>
      </c>
      <c r="F24" s="2">
        <v>155</v>
      </c>
    </row>
    <row r="25" spans="1:6" x14ac:dyDescent="0.25">
      <c r="A25" s="1">
        <v>43854</v>
      </c>
      <c r="B25" s="2" t="str">
        <f t="shared" si="0"/>
        <v>vrijdag</v>
      </c>
      <c r="C25">
        <f t="shared" si="1"/>
        <v>4</v>
      </c>
      <c r="D25" t="str">
        <f>CHOOSE(MONTH(Tabel1[[#This Row],[Datum]]),"januari","februari","maart","april","mei","juni","juli","augustus","september","oktober","november","december")</f>
        <v>januari</v>
      </c>
      <c r="E25" t="str">
        <f>"Q "&amp;ROUNDUP(MONTH(Tabel1[[#This Row],[Datum]])/3,0)</f>
        <v>Q 1</v>
      </c>
      <c r="F25" s="2">
        <v>130</v>
      </c>
    </row>
    <row r="26" spans="1:6" x14ac:dyDescent="0.25">
      <c r="A26" s="1">
        <v>43855</v>
      </c>
      <c r="B26" s="2" t="str">
        <f t="shared" si="0"/>
        <v>zaterdag</v>
      </c>
      <c r="C26">
        <f t="shared" si="1"/>
        <v>4</v>
      </c>
      <c r="D26" t="str">
        <f>CHOOSE(MONTH(Tabel1[[#This Row],[Datum]]),"januari","februari","maart","april","mei","juni","juli","augustus","september","oktober","november","december")</f>
        <v>januari</v>
      </c>
      <c r="E26" t="str">
        <f>"Q "&amp;ROUNDUP(MONTH(Tabel1[[#This Row],[Datum]])/3,0)</f>
        <v>Q 1</v>
      </c>
      <c r="F26" s="2">
        <v>100</v>
      </c>
    </row>
    <row r="27" spans="1:6" x14ac:dyDescent="0.25">
      <c r="A27" s="1">
        <v>43856</v>
      </c>
      <c r="B27" s="2" t="str">
        <f t="shared" si="0"/>
        <v>zondag</v>
      </c>
      <c r="C27">
        <f t="shared" si="1"/>
        <v>4</v>
      </c>
      <c r="D27" t="str">
        <f>CHOOSE(MONTH(Tabel1[[#This Row],[Datum]]),"januari","februari","maart","april","mei","juni","juli","augustus","september","oktober","november","december")</f>
        <v>januari</v>
      </c>
      <c r="E27" t="str">
        <f>"Q "&amp;ROUNDUP(MONTH(Tabel1[[#This Row],[Datum]])/3,0)</f>
        <v>Q 1</v>
      </c>
      <c r="F27" s="2">
        <v>120</v>
      </c>
    </row>
    <row r="28" spans="1:6" x14ac:dyDescent="0.25">
      <c r="A28" s="1">
        <v>43857</v>
      </c>
      <c r="B28" s="2" t="str">
        <f t="shared" si="0"/>
        <v>maandag</v>
      </c>
      <c r="C28">
        <f t="shared" si="1"/>
        <v>5</v>
      </c>
      <c r="D28" t="str">
        <f>CHOOSE(MONTH(Tabel1[[#This Row],[Datum]]),"januari","februari","maart","april","mei","juni","juli","augustus","september","oktober","november","december")</f>
        <v>januari</v>
      </c>
      <c r="E28" t="str">
        <f>"Q "&amp;ROUNDUP(MONTH(Tabel1[[#This Row],[Datum]])/3,0)</f>
        <v>Q 1</v>
      </c>
      <c r="F28" s="2">
        <v>130</v>
      </c>
    </row>
    <row r="29" spans="1:6" x14ac:dyDescent="0.25">
      <c r="A29" s="1">
        <v>43858</v>
      </c>
      <c r="B29" s="2" t="str">
        <f t="shared" si="0"/>
        <v>dinsdag</v>
      </c>
      <c r="C29">
        <f t="shared" si="1"/>
        <v>5</v>
      </c>
      <c r="D29" t="str">
        <f>CHOOSE(MONTH(Tabel1[[#This Row],[Datum]]),"januari","februari","maart","april","mei","juni","juli","augustus","september","oktober","november","december")</f>
        <v>januari</v>
      </c>
      <c r="E29" t="str">
        <f>"Q "&amp;ROUNDUP(MONTH(Tabel1[[#This Row],[Datum]])/3,0)</f>
        <v>Q 1</v>
      </c>
      <c r="F29" s="2">
        <v>90</v>
      </c>
    </row>
    <row r="30" spans="1:6" x14ac:dyDescent="0.25">
      <c r="A30" s="1">
        <v>43859</v>
      </c>
      <c r="B30" s="2" t="str">
        <f t="shared" si="0"/>
        <v>woensdag</v>
      </c>
      <c r="C30">
        <f t="shared" si="1"/>
        <v>5</v>
      </c>
      <c r="D30" t="str">
        <f>CHOOSE(MONTH(Tabel1[[#This Row],[Datum]]),"januari","februari","maart","april","mei","juni","juli","augustus","september","oktober","november","december")</f>
        <v>januari</v>
      </c>
      <c r="E30" t="str">
        <f>"Q "&amp;ROUNDUP(MONTH(Tabel1[[#This Row],[Datum]])/3,0)</f>
        <v>Q 1</v>
      </c>
      <c r="F30" s="2">
        <v>80</v>
      </c>
    </row>
    <row r="31" spans="1:6" x14ac:dyDescent="0.25">
      <c r="A31" s="1">
        <v>43860</v>
      </c>
      <c r="B31" s="2" t="str">
        <f t="shared" si="0"/>
        <v>donderdag</v>
      </c>
      <c r="C31">
        <f t="shared" si="1"/>
        <v>5</v>
      </c>
      <c r="D31" t="str">
        <f>CHOOSE(MONTH(Tabel1[[#This Row],[Datum]]),"januari","februari","maart","april","mei","juni","juli","augustus","september","oktober","november","december")</f>
        <v>januari</v>
      </c>
      <c r="E31" t="str">
        <f>"Q "&amp;ROUNDUP(MONTH(Tabel1[[#This Row],[Datum]])/3,0)</f>
        <v>Q 1</v>
      </c>
      <c r="F31" s="2">
        <v>99</v>
      </c>
    </row>
    <row r="32" spans="1:6" x14ac:dyDescent="0.25">
      <c r="A32" s="1">
        <v>43861</v>
      </c>
      <c r="B32" s="2" t="str">
        <f t="shared" si="0"/>
        <v>vrijdag</v>
      </c>
      <c r="C32">
        <f t="shared" si="1"/>
        <v>5</v>
      </c>
      <c r="D32" t="str">
        <f>CHOOSE(MONTH(Tabel1[[#This Row],[Datum]]),"januari","februari","maart","april","mei","juni","juli","augustus","september","oktober","november","december")</f>
        <v>januari</v>
      </c>
      <c r="E32" t="str">
        <f>"Q "&amp;ROUNDUP(MONTH(Tabel1[[#This Row],[Datum]])/3,0)</f>
        <v>Q 1</v>
      </c>
      <c r="F32" s="2">
        <v>56</v>
      </c>
    </row>
    <row r="33" spans="1:6" x14ac:dyDescent="0.25">
      <c r="A33" s="1">
        <v>43862</v>
      </c>
      <c r="B33" s="2" t="str">
        <f t="shared" si="0"/>
        <v>zaterdag</v>
      </c>
      <c r="C33">
        <f t="shared" si="1"/>
        <v>5</v>
      </c>
      <c r="D33" t="str">
        <f>CHOOSE(MONTH(Tabel1[[#This Row],[Datum]]),"januari","februari","maart","april","mei","juni","juli","augustus","september","oktober","november","december")</f>
        <v>februari</v>
      </c>
      <c r="E33" t="str">
        <f>"Q "&amp;ROUNDUP(MONTH(Tabel1[[#This Row],[Datum]])/3,0)</f>
        <v>Q 1</v>
      </c>
      <c r="F33" s="2">
        <v>100</v>
      </c>
    </row>
    <row r="34" spans="1:6" x14ac:dyDescent="0.25">
      <c r="A34" s="1">
        <v>43863</v>
      </c>
      <c r="B34" s="2" t="str">
        <f t="shared" si="0"/>
        <v>zondag</v>
      </c>
      <c r="C34">
        <f t="shared" si="1"/>
        <v>5</v>
      </c>
      <c r="D34" t="str">
        <f>CHOOSE(MONTH(Tabel1[[#This Row],[Datum]]),"januari","februari","maart","april","mei","juni","juli","augustus","september","oktober","november","december")</f>
        <v>februari</v>
      </c>
      <c r="E34" t="str">
        <f>"Q "&amp;ROUNDUP(MONTH(Tabel1[[#This Row],[Datum]])/3,0)</f>
        <v>Q 1</v>
      </c>
      <c r="F34" s="2">
        <v>121</v>
      </c>
    </row>
    <row r="35" spans="1:6" x14ac:dyDescent="0.25">
      <c r="A35" s="1">
        <v>43864</v>
      </c>
      <c r="B35" s="2" t="str">
        <f t="shared" si="0"/>
        <v>maandag</v>
      </c>
      <c r="C35">
        <f t="shared" si="1"/>
        <v>6</v>
      </c>
      <c r="D35" t="str">
        <f>CHOOSE(MONTH(Tabel1[[#This Row],[Datum]]),"januari","februari","maart","april","mei","juni","juli","augustus","september","oktober","november","december")</f>
        <v>februari</v>
      </c>
      <c r="E35" t="str">
        <f>"Q "&amp;ROUNDUP(MONTH(Tabel1[[#This Row],[Datum]])/3,0)</f>
        <v>Q 1</v>
      </c>
      <c r="F35" s="2">
        <v>140</v>
      </c>
    </row>
    <row r="36" spans="1:6" x14ac:dyDescent="0.25">
      <c r="A36" s="1">
        <v>43865</v>
      </c>
      <c r="B36" s="2" t="str">
        <f t="shared" si="0"/>
        <v>dinsdag</v>
      </c>
      <c r="C36">
        <f t="shared" si="1"/>
        <v>6</v>
      </c>
      <c r="D36" t="str">
        <f>CHOOSE(MONTH(Tabel1[[#This Row],[Datum]]),"januari","februari","maart","april","mei","juni","juli","augustus","september","oktober","november","december")</f>
        <v>februari</v>
      </c>
      <c r="E36" t="str">
        <f>"Q "&amp;ROUNDUP(MONTH(Tabel1[[#This Row],[Datum]])/3,0)</f>
        <v>Q 1</v>
      </c>
      <c r="F36" s="2">
        <v>155</v>
      </c>
    </row>
    <row r="37" spans="1:6" x14ac:dyDescent="0.25">
      <c r="A37" s="1">
        <v>43866</v>
      </c>
      <c r="B37" s="2" t="str">
        <f t="shared" si="0"/>
        <v>woensdag</v>
      </c>
      <c r="C37">
        <f t="shared" si="1"/>
        <v>6</v>
      </c>
      <c r="D37" t="str">
        <f>CHOOSE(MONTH(Tabel1[[#This Row],[Datum]]),"januari","februari","maart","april","mei","juni","juli","augustus","september","oktober","november","december")</f>
        <v>februari</v>
      </c>
      <c r="E37" t="str">
        <f>"Q "&amp;ROUNDUP(MONTH(Tabel1[[#This Row],[Datum]])/3,0)</f>
        <v>Q 1</v>
      </c>
      <c r="F37" s="2">
        <v>130</v>
      </c>
    </row>
    <row r="38" spans="1:6" x14ac:dyDescent="0.25">
      <c r="A38" s="1">
        <v>43867</v>
      </c>
      <c r="B38" s="2" t="str">
        <f t="shared" si="0"/>
        <v>donderdag</v>
      </c>
      <c r="C38">
        <f t="shared" si="1"/>
        <v>6</v>
      </c>
      <c r="D38" t="str">
        <f>CHOOSE(MONTH(Tabel1[[#This Row],[Datum]]),"januari","februari","maart","april","mei","juni","juli","augustus","september","oktober","november","december")</f>
        <v>februari</v>
      </c>
      <c r="E38" t="str">
        <f>"Q "&amp;ROUNDUP(MONTH(Tabel1[[#This Row],[Datum]])/3,0)</f>
        <v>Q 1</v>
      </c>
      <c r="F38" s="2">
        <v>100</v>
      </c>
    </row>
    <row r="39" spans="1:6" x14ac:dyDescent="0.25">
      <c r="A39" s="1">
        <v>43868</v>
      </c>
      <c r="B39" s="2" t="str">
        <f t="shared" si="0"/>
        <v>vrijdag</v>
      </c>
      <c r="C39">
        <f t="shared" si="1"/>
        <v>6</v>
      </c>
      <c r="D39" t="str">
        <f>CHOOSE(MONTH(Tabel1[[#This Row],[Datum]]),"januari","februari","maart","april","mei","juni","juli","augustus","september","oktober","november","december")</f>
        <v>februari</v>
      </c>
      <c r="E39" t="str">
        <f>"Q "&amp;ROUNDUP(MONTH(Tabel1[[#This Row],[Datum]])/3,0)</f>
        <v>Q 1</v>
      </c>
      <c r="F39" s="2">
        <v>120</v>
      </c>
    </row>
    <row r="40" spans="1:6" x14ac:dyDescent="0.25">
      <c r="A40" s="1">
        <v>43869</v>
      </c>
      <c r="B40" s="2" t="str">
        <f t="shared" si="0"/>
        <v>zaterdag</v>
      </c>
      <c r="C40">
        <f t="shared" si="1"/>
        <v>6</v>
      </c>
      <c r="D40" t="str">
        <f>CHOOSE(MONTH(Tabel1[[#This Row],[Datum]]),"januari","februari","maart","april","mei","juni","juli","augustus","september","oktober","november","december")</f>
        <v>februari</v>
      </c>
      <c r="E40" t="str">
        <f>"Q "&amp;ROUNDUP(MONTH(Tabel1[[#This Row],[Datum]])/3,0)</f>
        <v>Q 1</v>
      </c>
      <c r="F40" s="2">
        <v>130</v>
      </c>
    </row>
    <row r="41" spans="1:6" x14ac:dyDescent="0.25">
      <c r="A41" s="1">
        <v>43870</v>
      </c>
      <c r="B41" s="2" t="str">
        <f t="shared" si="0"/>
        <v>zondag</v>
      </c>
      <c r="C41">
        <f t="shared" si="1"/>
        <v>6</v>
      </c>
      <c r="D41" t="str">
        <f>CHOOSE(MONTH(Tabel1[[#This Row],[Datum]]),"januari","februari","maart","april","mei","juni","juli","augustus","september","oktober","november","december")</f>
        <v>februari</v>
      </c>
      <c r="E41" t="str">
        <f>"Q "&amp;ROUNDUP(MONTH(Tabel1[[#This Row],[Datum]])/3,0)</f>
        <v>Q 1</v>
      </c>
      <c r="F41" s="2">
        <v>90</v>
      </c>
    </row>
    <row r="42" spans="1:6" x14ac:dyDescent="0.25">
      <c r="A42" s="1">
        <v>43871</v>
      </c>
      <c r="B42" s="2" t="str">
        <f t="shared" si="0"/>
        <v>maandag</v>
      </c>
      <c r="C42">
        <f t="shared" si="1"/>
        <v>7</v>
      </c>
      <c r="D42" t="str">
        <f>CHOOSE(MONTH(Tabel1[[#This Row],[Datum]]),"januari","februari","maart","april","mei","juni","juli","augustus","september","oktober","november","december")</f>
        <v>februari</v>
      </c>
      <c r="E42" t="str">
        <f>"Q "&amp;ROUNDUP(MONTH(Tabel1[[#This Row],[Datum]])/3,0)</f>
        <v>Q 1</v>
      </c>
      <c r="F42" s="2">
        <v>80</v>
      </c>
    </row>
    <row r="43" spans="1:6" x14ac:dyDescent="0.25">
      <c r="A43" s="1">
        <v>43872</v>
      </c>
      <c r="B43" s="2" t="str">
        <f t="shared" si="0"/>
        <v>dinsdag</v>
      </c>
      <c r="C43">
        <f t="shared" si="1"/>
        <v>7</v>
      </c>
      <c r="D43" t="str">
        <f>CHOOSE(MONTH(Tabel1[[#This Row],[Datum]]),"januari","februari","maart","april","mei","juni","juli","augustus","september","oktober","november","december")</f>
        <v>februari</v>
      </c>
      <c r="E43" t="str">
        <f>"Q "&amp;ROUNDUP(MONTH(Tabel1[[#This Row],[Datum]])/3,0)</f>
        <v>Q 1</v>
      </c>
      <c r="F43" s="2">
        <v>99</v>
      </c>
    </row>
    <row r="44" spans="1:6" x14ac:dyDescent="0.25">
      <c r="A44" s="1">
        <v>43873</v>
      </c>
      <c r="B44" s="2" t="str">
        <f t="shared" si="0"/>
        <v>woensdag</v>
      </c>
      <c r="C44">
        <f t="shared" si="1"/>
        <v>7</v>
      </c>
      <c r="D44" t="str">
        <f>CHOOSE(MONTH(Tabel1[[#This Row],[Datum]]),"januari","februari","maart","april","mei","juni","juli","augustus","september","oktober","november","december")</f>
        <v>februari</v>
      </c>
      <c r="E44" t="str">
        <f>"Q "&amp;ROUNDUP(MONTH(Tabel1[[#This Row],[Datum]])/3,0)</f>
        <v>Q 1</v>
      </c>
      <c r="F44" s="2">
        <v>56</v>
      </c>
    </row>
    <row r="45" spans="1:6" x14ac:dyDescent="0.25">
      <c r="A45" s="1">
        <v>43874</v>
      </c>
      <c r="B45" s="2" t="str">
        <f t="shared" si="0"/>
        <v>donderdag</v>
      </c>
      <c r="C45">
        <f t="shared" si="1"/>
        <v>7</v>
      </c>
      <c r="D45" t="str">
        <f>CHOOSE(MONTH(Tabel1[[#This Row],[Datum]]),"januari","februari","maart","april","mei","juni","juli","augustus","september","oktober","november","december")</f>
        <v>februari</v>
      </c>
      <c r="E45" t="str">
        <f>"Q "&amp;ROUNDUP(MONTH(Tabel1[[#This Row],[Datum]])/3,0)</f>
        <v>Q 1</v>
      </c>
      <c r="F45" s="2">
        <v>100</v>
      </c>
    </row>
    <row r="46" spans="1:6" x14ac:dyDescent="0.25">
      <c r="A46" s="1">
        <v>43875</v>
      </c>
      <c r="B46" s="2" t="str">
        <f t="shared" si="0"/>
        <v>vrijdag</v>
      </c>
      <c r="C46">
        <f t="shared" si="1"/>
        <v>7</v>
      </c>
      <c r="D46" t="str">
        <f>CHOOSE(MONTH(Tabel1[[#This Row],[Datum]]),"januari","februari","maart","april","mei","juni","juli","augustus","september","oktober","november","december")</f>
        <v>februari</v>
      </c>
      <c r="E46" t="str">
        <f>"Q "&amp;ROUNDUP(MONTH(Tabel1[[#This Row],[Datum]])/3,0)</f>
        <v>Q 1</v>
      </c>
      <c r="F46" s="2">
        <v>121</v>
      </c>
    </row>
    <row r="47" spans="1:6" x14ac:dyDescent="0.25">
      <c r="A47" s="1">
        <v>43876</v>
      </c>
      <c r="B47" s="2" t="str">
        <f t="shared" si="0"/>
        <v>zaterdag</v>
      </c>
      <c r="C47">
        <f t="shared" si="1"/>
        <v>7</v>
      </c>
      <c r="D47" t="str">
        <f>CHOOSE(MONTH(Tabel1[[#This Row],[Datum]]),"januari","februari","maart","april","mei","juni","juli","augustus","september","oktober","november","december")</f>
        <v>februari</v>
      </c>
      <c r="E47" t="str">
        <f>"Q "&amp;ROUNDUP(MONTH(Tabel1[[#This Row],[Datum]])/3,0)</f>
        <v>Q 1</v>
      </c>
      <c r="F47" s="2">
        <v>100</v>
      </c>
    </row>
    <row r="48" spans="1:6" x14ac:dyDescent="0.25">
      <c r="A48" s="1">
        <v>43877</v>
      </c>
      <c r="B48" s="2" t="str">
        <f t="shared" si="0"/>
        <v>zondag</v>
      </c>
      <c r="C48">
        <f t="shared" si="1"/>
        <v>7</v>
      </c>
      <c r="D48" t="str">
        <f>CHOOSE(MONTH(Tabel1[[#This Row],[Datum]]),"januari","februari","maart","april","mei","juni","juli","augustus","september","oktober","november","december")</f>
        <v>februari</v>
      </c>
      <c r="E48" t="str">
        <f>"Q "&amp;ROUNDUP(MONTH(Tabel1[[#This Row],[Datum]])/3,0)</f>
        <v>Q 1</v>
      </c>
      <c r="F48" s="2">
        <v>120</v>
      </c>
    </row>
    <row r="49" spans="1:6" x14ac:dyDescent="0.25">
      <c r="A49" s="1">
        <v>43878</v>
      </c>
      <c r="B49" s="2" t="str">
        <f t="shared" si="0"/>
        <v>maandag</v>
      </c>
      <c r="C49">
        <f t="shared" si="1"/>
        <v>8</v>
      </c>
      <c r="D49" t="str">
        <f>CHOOSE(MONTH(Tabel1[[#This Row],[Datum]]),"januari","februari","maart","april","mei","juni","juli","augustus","september","oktober","november","december")</f>
        <v>februari</v>
      </c>
      <c r="E49" t="str">
        <f>"Q "&amp;ROUNDUP(MONTH(Tabel1[[#This Row],[Datum]])/3,0)</f>
        <v>Q 1</v>
      </c>
      <c r="F49" s="2">
        <v>130</v>
      </c>
    </row>
    <row r="50" spans="1:6" x14ac:dyDescent="0.25">
      <c r="A50" s="1">
        <v>43879</v>
      </c>
      <c r="B50" s="2" t="str">
        <f t="shared" si="0"/>
        <v>dinsdag</v>
      </c>
      <c r="C50">
        <f t="shared" si="1"/>
        <v>8</v>
      </c>
      <c r="D50" t="str">
        <f>CHOOSE(MONTH(Tabel1[[#This Row],[Datum]]),"januari","februari","maart","april","mei","juni","juli","augustus","september","oktober","november","december")</f>
        <v>februari</v>
      </c>
      <c r="E50" t="str">
        <f>"Q "&amp;ROUNDUP(MONTH(Tabel1[[#This Row],[Datum]])/3,0)</f>
        <v>Q 1</v>
      </c>
      <c r="F50" s="2">
        <v>90</v>
      </c>
    </row>
    <row r="51" spans="1:6" x14ac:dyDescent="0.25">
      <c r="A51" s="1">
        <v>43880</v>
      </c>
      <c r="B51" s="2" t="str">
        <f t="shared" si="0"/>
        <v>woensdag</v>
      </c>
      <c r="C51">
        <f t="shared" si="1"/>
        <v>8</v>
      </c>
      <c r="D51" t="str">
        <f>CHOOSE(MONTH(Tabel1[[#This Row],[Datum]]),"januari","februari","maart","april","mei","juni","juli","augustus","september","oktober","november","december")</f>
        <v>februari</v>
      </c>
      <c r="E51" t="str">
        <f>"Q "&amp;ROUNDUP(MONTH(Tabel1[[#This Row],[Datum]])/3,0)</f>
        <v>Q 1</v>
      </c>
      <c r="F51" s="2">
        <v>80</v>
      </c>
    </row>
    <row r="52" spans="1:6" x14ac:dyDescent="0.25">
      <c r="A52" s="1">
        <v>43881</v>
      </c>
      <c r="B52" s="2" t="str">
        <f t="shared" si="0"/>
        <v>donderdag</v>
      </c>
      <c r="C52">
        <f t="shared" si="1"/>
        <v>8</v>
      </c>
      <c r="D52" t="str">
        <f>CHOOSE(MONTH(Tabel1[[#This Row],[Datum]]),"januari","februari","maart","april","mei","juni","juli","augustus","september","oktober","november","december")</f>
        <v>februari</v>
      </c>
      <c r="E52" t="str">
        <f>"Q "&amp;ROUNDUP(MONTH(Tabel1[[#This Row],[Datum]])/3,0)</f>
        <v>Q 1</v>
      </c>
      <c r="F52" s="2">
        <v>99</v>
      </c>
    </row>
    <row r="53" spans="1:6" x14ac:dyDescent="0.25">
      <c r="A53" s="1">
        <v>43882</v>
      </c>
      <c r="B53" s="2" t="str">
        <f t="shared" si="0"/>
        <v>vrijdag</v>
      </c>
      <c r="C53">
        <f t="shared" si="1"/>
        <v>8</v>
      </c>
      <c r="D53" t="str">
        <f>CHOOSE(MONTH(Tabel1[[#This Row],[Datum]]),"januari","februari","maart","april","mei","juni","juli","augustus","september","oktober","november","december")</f>
        <v>februari</v>
      </c>
      <c r="E53" t="str">
        <f>"Q "&amp;ROUNDUP(MONTH(Tabel1[[#This Row],[Datum]])/3,0)</f>
        <v>Q 1</v>
      </c>
      <c r="F53" s="2">
        <v>56</v>
      </c>
    </row>
    <row r="54" spans="1:6" x14ac:dyDescent="0.25">
      <c r="A54" s="1">
        <v>43883</v>
      </c>
      <c r="B54" s="2" t="str">
        <f t="shared" si="0"/>
        <v>zaterdag</v>
      </c>
      <c r="C54">
        <f t="shared" si="1"/>
        <v>8</v>
      </c>
      <c r="D54" t="str">
        <f>CHOOSE(MONTH(Tabel1[[#This Row],[Datum]]),"januari","februari","maart","april","mei","juni","juli","augustus","september","oktober","november","december")</f>
        <v>februari</v>
      </c>
      <c r="E54" t="str">
        <f>"Q "&amp;ROUNDUP(MONTH(Tabel1[[#This Row],[Datum]])/3,0)</f>
        <v>Q 1</v>
      </c>
      <c r="F54" s="2">
        <v>100</v>
      </c>
    </row>
    <row r="55" spans="1:6" x14ac:dyDescent="0.25">
      <c r="A55" s="1">
        <v>43884</v>
      </c>
      <c r="B55" s="2" t="str">
        <f t="shared" si="0"/>
        <v>zondag</v>
      </c>
      <c r="C55">
        <f t="shared" si="1"/>
        <v>8</v>
      </c>
      <c r="D55" t="str">
        <f>CHOOSE(MONTH(Tabel1[[#This Row],[Datum]]),"januari","februari","maart","april","mei","juni","juli","augustus","september","oktober","november","december")</f>
        <v>februari</v>
      </c>
      <c r="E55" t="str">
        <f>"Q "&amp;ROUNDUP(MONTH(Tabel1[[#This Row],[Datum]])/3,0)</f>
        <v>Q 1</v>
      </c>
      <c r="F55" s="2">
        <v>121</v>
      </c>
    </row>
    <row r="56" spans="1:6" x14ac:dyDescent="0.25">
      <c r="A56" s="1">
        <v>43885</v>
      </c>
      <c r="B56" s="2" t="str">
        <f t="shared" si="0"/>
        <v>maandag</v>
      </c>
      <c r="C56">
        <f t="shared" si="1"/>
        <v>9</v>
      </c>
      <c r="D56" t="str">
        <f>CHOOSE(MONTH(Tabel1[[#This Row],[Datum]]),"januari","februari","maart","april","mei","juni","juli","augustus","september","oktober","november","december")</f>
        <v>februari</v>
      </c>
      <c r="E56" t="str">
        <f>"Q "&amp;ROUNDUP(MONTH(Tabel1[[#This Row],[Datum]])/3,0)</f>
        <v>Q 1</v>
      </c>
      <c r="F56" s="2">
        <v>140</v>
      </c>
    </row>
    <row r="57" spans="1:6" x14ac:dyDescent="0.25">
      <c r="A57" s="1">
        <v>43886</v>
      </c>
      <c r="B57" s="2" t="str">
        <f t="shared" si="0"/>
        <v>dinsdag</v>
      </c>
      <c r="C57">
        <f t="shared" si="1"/>
        <v>9</v>
      </c>
      <c r="D57" t="str">
        <f>CHOOSE(MONTH(Tabel1[[#This Row],[Datum]]),"januari","februari","maart","april","mei","juni","juli","augustus","september","oktober","november","december")</f>
        <v>februari</v>
      </c>
      <c r="E57" t="str">
        <f>"Q "&amp;ROUNDUP(MONTH(Tabel1[[#This Row],[Datum]])/3,0)</f>
        <v>Q 1</v>
      </c>
      <c r="F57" s="2">
        <v>155</v>
      </c>
    </row>
    <row r="58" spans="1:6" x14ac:dyDescent="0.25">
      <c r="A58" s="1">
        <v>43887</v>
      </c>
      <c r="B58" s="2" t="str">
        <f t="shared" si="0"/>
        <v>woensdag</v>
      </c>
      <c r="C58">
        <f t="shared" si="1"/>
        <v>9</v>
      </c>
      <c r="D58" t="str">
        <f>CHOOSE(MONTH(Tabel1[[#This Row],[Datum]]),"januari","februari","maart","april","mei","juni","juli","augustus","september","oktober","november","december")</f>
        <v>februari</v>
      </c>
      <c r="E58" t="str">
        <f>"Q "&amp;ROUNDUP(MONTH(Tabel1[[#This Row],[Datum]])/3,0)</f>
        <v>Q 1</v>
      </c>
      <c r="F58" s="2">
        <v>130</v>
      </c>
    </row>
    <row r="59" spans="1:6" x14ac:dyDescent="0.25">
      <c r="A59" s="1">
        <v>43888</v>
      </c>
      <c r="B59" s="2" t="str">
        <f t="shared" si="0"/>
        <v>donderdag</v>
      </c>
      <c r="C59">
        <f t="shared" si="1"/>
        <v>9</v>
      </c>
      <c r="D59" t="str">
        <f>CHOOSE(MONTH(Tabel1[[#This Row],[Datum]]),"januari","februari","maart","april","mei","juni","juli","augustus","september","oktober","november","december")</f>
        <v>februari</v>
      </c>
      <c r="E59" t="str">
        <f>"Q "&amp;ROUNDUP(MONTH(Tabel1[[#This Row],[Datum]])/3,0)</f>
        <v>Q 1</v>
      </c>
      <c r="F59" s="2">
        <v>100</v>
      </c>
    </row>
    <row r="60" spans="1:6" x14ac:dyDescent="0.25">
      <c r="A60" s="1">
        <v>43889</v>
      </c>
      <c r="B60" s="2" t="str">
        <f t="shared" si="0"/>
        <v>vrijdag</v>
      </c>
      <c r="C60">
        <f t="shared" si="1"/>
        <v>9</v>
      </c>
      <c r="D60" t="str">
        <f>CHOOSE(MONTH(Tabel1[[#This Row],[Datum]]),"januari","februari","maart","april","mei","juni","juli","augustus","september","oktober","november","december")</f>
        <v>februari</v>
      </c>
      <c r="E60" t="str">
        <f>"Q "&amp;ROUNDUP(MONTH(Tabel1[[#This Row],[Datum]])/3,0)</f>
        <v>Q 1</v>
      </c>
      <c r="F60" s="2">
        <v>120</v>
      </c>
    </row>
    <row r="61" spans="1:6" x14ac:dyDescent="0.25">
      <c r="A61" s="1">
        <v>43890</v>
      </c>
      <c r="B61" s="2" t="str">
        <f t="shared" si="0"/>
        <v>zaterdag</v>
      </c>
      <c r="C61">
        <f t="shared" si="1"/>
        <v>9</v>
      </c>
      <c r="D61" t="str">
        <f>CHOOSE(MONTH(Tabel1[[#This Row],[Datum]]),"januari","februari","maart","april","mei","juni","juli","augustus","september","oktober","november","december")</f>
        <v>februari</v>
      </c>
      <c r="E61" t="str">
        <f>"Q "&amp;ROUNDUP(MONTH(Tabel1[[#This Row],[Datum]])/3,0)</f>
        <v>Q 1</v>
      </c>
      <c r="F61" s="2">
        <v>130</v>
      </c>
    </row>
    <row r="62" spans="1:6" x14ac:dyDescent="0.25">
      <c r="A62" s="1">
        <v>43891</v>
      </c>
      <c r="B62" s="2" t="str">
        <f t="shared" si="0"/>
        <v>zondag</v>
      </c>
      <c r="C62">
        <f t="shared" si="1"/>
        <v>9</v>
      </c>
      <c r="D62" t="str">
        <f>CHOOSE(MONTH(Tabel1[[#This Row],[Datum]]),"januari","februari","maart","april","mei","juni","juli","augustus","september","oktober","november","december")</f>
        <v>maart</v>
      </c>
      <c r="E62" t="str">
        <f>"Q "&amp;ROUNDUP(MONTH(Tabel1[[#This Row],[Datum]])/3,0)</f>
        <v>Q 1</v>
      </c>
      <c r="F62" s="2">
        <v>90</v>
      </c>
    </row>
    <row r="63" spans="1:6" x14ac:dyDescent="0.25">
      <c r="A63" s="1">
        <v>43892</v>
      </c>
      <c r="B63" s="2" t="str">
        <f t="shared" si="0"/>
        <v>maandag</v>
      </c>
      <c r="C63">
        <f t="shared" si="1"/>
        <v>10</v>
      </c>
      <c r="D63" t="str">
        <f>CHOOSE(MONTH(Tabel1[[#This Row],[Datum]]),"januari","februari","maart","april","mei","juni","juli","augustus","september","oktober","november","december")</f>
        <v>maart</v>
      </c>
      <c r="E63" t="str">
        <f>"Q "&amp;ROUNDUP(MONTH(Tabel1[[#This Row],[Datum]])/3,0)</f>
        <v>Q 1</v>
      </c>
      <c r="F63" s="2">
        <v>80</v>
      </c>
    </row>
    <row r="64" spans="1:6" x14ac:dyDescent="0.25">
      <c r="A64" s="1">
        <v>43893</v>
      </c>
      <c r="B64" s="2" t="str">
        <f t="shared" si="0"/>
        <v>dinsdag</v>
      </c>
      <c r="C64">
        <f t="shared" si="1"/>
        <v>10</v>
      </c>
      <c r="D64" t="str">
        <f>CHOOSE(MONTH(Tabel1[[#This Row],[Datum]]),"januari","februari","maart","april","mei","juni","juli","augustus","september","oktober","november","december")</f>
        <v>maart</v>
      </c>
      <c r="E64" t="str">
        <f>"Q "&amp;ROUNDUP(MONTH(Tabel1[[#This Row],[Datum]])/3,0)</f>
        <v>Q 1</v>
      </c>
      <c r="F64" s="2">
        <v>99</v>
      </c>
    </row>
    <row r="65" spans="1:6" x14ac:dyDescent="0.25">
      <c r="A65" s="1">
        <v>43894</v>
      </c>
      <c r="B65" s="2" t="str">
        <f t="shared" si="0"/>
        <v>woensdag</v>
      </c>
      <c r="C65">
        <f t="shared" si="1"/>
        <v>10</v>
      </c>
      <c r="D65" t="str">
        <f>CHOOSE(MONTH(Tabel1[[#This Row],[Datum]]),"januari","februari","maart","april","mei","juni","juli","augustus","september","oktober","november","december")</f>
        <v>maart</v>
      </c>
      <c r="E65" t="str">
        <f>"Q "&amp;ROUNDUP(MONTH(Tabel1[[#This Row],[Datum]])/3,0)</f>
        <v>Q 1</v>
      </c>
      <c r="F65" s="2">
        <v>56</v>
      </c>
    </row>
    <row r="66" spans="1:6" x14ac:dyDescent="0.25">
      <c r="A66" s="1">
        <v>43895</v>
      </c>
      <c r="B66" s="2" t="str">
        <f t="shared" si="0"/>
        <v>donderdag</v>
      </c>
      <c r="C66">
        <f t="shared" si="1"/>
        <v>10</v>
      </c>
      <c r="D66" t="str">
        <f>CHOOSE(MONTH(Tabel1[[#This Row],[Datum]]),"januari","februari","maart","april","mei","juni","juli","augustus","september","oktober","november","december")</f>
        <v>maart</v>
      </c>
      <c r="E66" t="str">
        <f>"Q "&amp;ROUNDUP(MONTH(Tabel1[[#This Row],[Datum]])/3,0)</f>
        <v>Q 1</v>
      </c>
      <c r="F66" s="2">
        <v>100</v>
      </c>
    </row>
    <row r="67" spans="1:6" x14ac:dyDescent="0.25">
      <c r="A67" s="1">
        <v>43896</v>
      </c>
      <c r="B67" s="2" t="str">
        <f t="shared" ref="B67:B130" si="2">CHOOSE(WEEKDAY(A67,2),"maandag","dinsdag","woensdag","donderdag","vrijdag","zaterdag","zondag")</f>
        <v>vrijdag</v>
      </c>
      <c r="C67">
        <f t="shared" ref="C67:C130" si="3">WEEKNUM(A67,21)</f>
        <v>10</v>
      </c>
      <c r="D67" t="str">
        <f>CHOOSE(MONTH(Tabel1[[#This Row],[Datum]]),"januari","februari","maart","april","mei","juni","juli","augustus","september","oktober","november","december")</f>
        <v>maart</v>
      </c>
      <c r="E67" t="str">
        <f>"Q "&amp;ROUNDUP(MONTH(Tabel1[[#This Row],[Datum]])/3,0)</f>
        <v>Q 1</v>
      </c>
      <c r="F67" s="2">
        <v>121</v>
      </c>
    </row>
    <row r="68" spans="1:6" x14ac:dyDescent="0.25">
      <c r="A68" s="1">
        <v>43897</v>
      </c>
      <c r="B68" s="2" t="str">
        <f t="shared" si="2"/>
        <v>zaterdag</v>
      </c>
      <c r="C68">
        <f t="shared" si="3"/>
        <v>10</v>
      </c>
      <c r="D68" t="str">
        <f>CHOOSE(MONTH(Tabel1[[#This Row],[Datum]]),"januari","februari","maart","april","mei","juni","juli","augustus","september","oktober","november","december")</f>
        <v>maart</v>
      </c>
      <c r="E68" t="str">
        <f>"Q "&amp;ROUNDUP(MONTH(Tabel1[[#This Row],[Datum]])/3,0)</f>
        <v>Q 1</v>
      </c>
      <c r="F68" s="2">
        <v>140</v>
      </c>
    </row>
    <row r="69" spans="1:6" x14ac:dyDescent="0.25">
      <c r="A69" s="1">
        <v>43898</v>
      </c>
      <c r="B69" s="2" t="str">
        <f t="shared" si="2"/>
        <v>zondag</v>
      </c>
      <c r="C69">
        <f t="shared" si="3"/>
        <v>10</v>
      </c>
      <c r="D69" t="str">
        <f>CHOOSE(MONTH(Tabel1[[#This Row],[Datum]]),"januari","februari","maart","april","mei","juni","juli","augustus","september","oktober","november","december")</f>
        <v>maart</v>
      </c>
      <c r="E69" t="str">
        <f>"Q "&amp;ROUNDUP(MONTH(Tabel1[[#This Row],[Datum]])/3,0)</f>
        <v>Q 1</v>
      </c>
      <c r="F69" s="2">
        <v>155</v>
      </c>
    </row>
    <row r="70" spans="1:6" x14ac:dyDescent="0.25">
      <c r="A70" s="1">
        <v>43899</v>
      </c>
      <c r="B70" s="2" t="str">
        <f t="shared" si="2"/>
        <v>maandag</v>
      </c>
      <c r="C70">
        <f t="shared" si="3"/>
        <v>11</v>
      </c>
      <c r="D70" t="str">
        <f>CHOOSE(MONTH(Tabel1[[#This Row],[Datum]]),"januari","februari","maart","april","mei","juni","juli","augustus","september","oktober","november","december")</f>
        <v>maart</v>
      </c>
      <c r="E70" t="str">
        <f>"Q "&amp;ROUNDUP(MONTH(Tabel1[[#This Row],[Datum]])/3,0)</f>
        <v>Q 1</v>
      </c>
      <c r="F70" s="2">
        <v>130</v>
      </c>
    </row>
    <row r="71" spans="1:6" x14ac:dyDescent="0.25">
      <c r="A71" s="1">
        <v>43900</v>
      </c>
      <c r="B71" s="2" t="str">
        <f t="shared" si="2"/>
        <v>dinsdag</v>
      </c>
      <c r="C71">
        <f t="shared" si="3"/>
        <v>11</v>
      </c>
      <c r="D71" t="str">
        <f>CHOOSE(MONTH(Tabel1[[#This Row],[Datum]]),"januari","februari","maart","april","mei","juni","juli","augustus","september","oktober","november","december")</f>
        <v>maart</v>
      </c>
      <c r="E71" t="str">
        <f>"Q "&amp;ROUNDUP(MONTH(Tabel1[[#This Row],[Datum]])/3,0)</f>
        <v>Q 1</v>
      </c>
      <c r="F71" s="2">
        <v>100</v>
      </c>
    </row>
    <row r="72" spans="1:6" x14ac:dyDescent="0.25">
      <c r="A72" s="1">
        <v>43901</v>
      </c>
      <c r="B72" s="2" t="str">
        <f t="shared" si="2"/>
        <v>woensdag</v>
      </c>
      <c r="C72">
        <f t="shared" si="3"/>
        <v>11</v>
      </c>
      <c r="D72" t="str">
        <f>CHOOSE(MONTH(Tabel1[[#This Row],[Datum]]),"januari","februari","maart","april","mei","juni","juli","augustus","september","oktober","november","december")</f>
        <v>maart</v>
      </c>
      <c r="E72" t="str">
        <f>"Q "&amp;ROUNDUP(MONTH(Tabel1[[#This Row],[Datum]])/3,0)</f>
        <v>Q 1</v>
      </c>
      <c r="F72" s="2">
        <v>120</v>
      </c>
    </row>
    <row r="73" spans="1:6" x14ac:dyDescent="0.25">
      <c r="A73" s="1">
        <v>43902</v>
      </c>
      <c r="B73" s="2" t="str">
        <f t="shared" si="2"/>
        <v>donderdag</v>
      </c>
      <c r="C73">
        <f t="shared" si="3"/>
        <v>11</v>
      </c>
      <c r="D73" t="str">
        <f>CHOOSE(MONTH(Tabel1[[#This Row],[Datum]]),"januari","februari","maart","april","mei","juni","juli","augustus","september","oktober","november","december")</f>
        <v>maart</v>
      </c>
      <c r="E73" t="str">
        <f>"Q "&amp;ROUNDUP(MONTH(Tabel1[[#This Row],[Datum]])/3,0)</f>
        <v>Q 1</v>
      </c>
      <c r="F73" s="2">
        <v>130</v>
      </c>
    </row>
    <row r="74" spans="1:6" x14ac:dyDescent="0.25">
      <c r="A74" s="1">
        <v>43903</v>
      </c>
      <c r="B74" s="2" t="str">
        <f t="shared" si="2"/>
        <v>vrijdag</v>
      </c>
      <c r="C74">
        <f t="shared" si="3"/>
        <v>11</v>
      </c>
      <c r="D74" t="str">
        <f>CHOOSE(MONTH(Tabel1[[#This Row],[Datum]]),"januari","februari","maart","april","mei","juni","juli","augustus","september","oktober","november","december")</f>
        <v>maart</v>
      </c>
      <c r="E74" t="str">
        <f>"Q "&amp;ROUNDUP(MONTH(Tabel1[[#This Row],[Datum]])/3,0)</f>
        <v>Q 1</v>
      </c>
      <c r="F74" s="2">
        <v>90</v>
      </c>
    </row>
    <row r="75" spans="1:6" x14ac:dyDescent="0.25">
      <c r="A75" s="1">
        <v>43904</v>
      </c>
      <c r="B75" s="2" t="str">
        <f t="shared" si="2"/>
        <v>zaterdag</v>
      </c>
      <c r="C75">
        <f t="shared" si="3"/>
        <v>11</v>
      </c>
      <c r="D75" t="str">
        <f>CHOOSE(MONTH(Tabel1[[#This Row],[Datum]]),"januari","februari","maart","april","mei","juni","juli","augustus","september","oktober","november","december")</f>
        <v>maart</v>
      </c>
      <c r="E75" t="str">
        <f>"Q "&amp;ROUNDUP(MONTH(Tabel1[[#This Row],[Datum]])/3,0)</f>
        <v>Q 1</v>
      </c>
      <c r="F75" s="2">
        <v>80</v>
      </c>
    </row>
    <row r="76" spans="1:6" x14ac:dyDescent="0.25">
      <c r="A76" s="1">
        <v>43905</v>
      </c>
      <c r="B76" s="2" t="str">
        <f t="shared" si="2"/>
        <v>zondag</v>
      </c>
      <c r="C76">
        <f t="shared" si="3"/>
        <v>11</v>
      </c>
      <c r="D76" t="str">
        <f>CHOOSE(MONTH(Tabel1[[#This Row],[Datum]]),"januari","februari","maart","april","mei","juni","juli","augustus","september","oktober","november","december")</f>
        <v>maart</v>
      </c>
      <c r="E76" t="str">
        <f>"Q "&amp;ROUNDUP(MONTH(Tabel1[[#This Row],[Datum]])/3,0)</f>
        <v>Q 1</v>
      </c>
      <c r="F76" s="2">
        <v>99</v>
      </c>
    </row>
    <row r="77" spans="1:6" x14ac:dyDescent="0.25">
      <c r="A77" s="1">
        <v>43906</v>
      </c>
      <c r="B77" s="2" t="str">
        <f t="shared" si="2"/>
        <v>maandag</v>
      </c>
      <c r="C77">
        <f t="shared" si="3"/>
        <v>12</v>
      </c>
      <c r="D77" t="str">
        <f>CHOOSE(MONTH(Tabel1[[#This Row],[Datum]]),"januari","februari","maart","april","mei","juni","juli","augustus","september","oktober","november","december")</f>
        <v>maart</v>
      </c>
      <c r="E77" t="str">
        <f>"Q "&amp;ROUNDUP(MONTH(Tabel1[[#This Row],[Datum]])/3,0)</f>
        <v>Q 1</v>
      </c>
      <c r="F77" s="2">
        <v>56</v>
      </c>
    </row>
    <row r="78" spans="1:6" x14ac:dyDescent="0.25">
      <c r="A78" s="1">
        <v>43907</v>
      </c>
      <c r="B78" s="2" t="str">
        <f t="shared" si="2"/>
        <v>dinsdag</v>
      </c>
      <c r="C78">
        <f t="shared" si="3"/>
        <v>12</v>
      </c>
      <c r="D78" t="str">
        <f>CHOOSE(MONTH(Tabel1[[#This Row],[Datum]]),"januari","februari","maart","april","mei","juni","juli","augustus","september","oktober","november","december")</f>
        <v>maart</v>
      </c>
      <c r="E78" t="str">
        <f>"Q "&amp;ROUNDUP(MONTH(Tabel1[[#This Row],[Datum]])/3,0)</f>
        <v>Q 1</v>
      </c>
      <c r="F78" s="2">
        <v>100</v>
      </c>
    </row>
    <row r="79" spans="1:6" x14ac:dyDescent="0.25">
      <c r="A79" s="1">
        <v>43908</v>
      </c>
      <c r="B79" s="2" t="str">
        <f t="shared" si="2"/>
        <v>woensdag</v>
      </c>
      <c r="C79">
        <f t="shared" si="3"/>
        <v>12</v>
      </c>
      <c r="D79" t="str">
        <f>CHOOSE(MONTH(Tabel1[[#This Row],[Datum]]),"januari","februari","maart","april","mei","juni","juli","augustus","september","oktober","november","december")</f>
        <v>maart</v>
      </c>
      <c r="E79" t="str">
        <f>"Q "&amp;ROUNDUP(MONTH(Tabel1[[#This Row],[Datum]])/3,0)</f>
        <v>Q 1</v>
      </c>
      <c r="F79" s="2">
        <v>121</v>
      </c>
    </row>
    <row r="80" spans="1:6" x14ac:dyDescent="0.25">
      <c r="A80" s="1">
        <v>43909</v>
      </c>
      <c r="B80" s="2" t="str">
        <f t="shared" si="2"/>
        <v>donderdag</v>
      </c>
      <c r="C80">
        <f t="shared" si="3"/>
        <v>12</v>
      </c>
      <c r="D80" t="str">
        <f>CHOOSE(MONTH(Tabel1[[#This Row],[Datum]]),"januari","februari","maart","april","mei","juni","juli","augustus","september","oktober","november","december")</f>
        <v>maart</v>
      </c>
      <c r="E80" t="str">
        <f>"Q "&amp;ROUNDUP(MONTH(Tabel1[[#This Row],[Datum]])/3,0)</f>
        <v>Q 1</v>
      </c>
      <c r="F80" s="2">
        <v>140</v>
      </c>
    </row>
    <row r="81" spans="1:6" x14ac:dyDescent="0.25">
      <c r="A81" s="1">
        <v>43910</v>
      </c>
      <c r="B81" s="2" t="str">
        <f t="shared" si="2"/>
        <v>vrijdag</v>
      </c>
      <c r="C81">
        <f t="shared" si="3"/>
        <v>12</v>
      </c>
      <c r="D81" t="str">
        <f>CHOOSE(MONTH(Tabel1[[#This Row],[Datum]]),"januari","februari","maart","april","mei","juni","juli","augustus","september","oktober","november","december")</f>
        <v>maart</v>
      </c>
      <c r="E81" t="str">
        <f>"Q "&amp;ROUNDUP(MONTH(Tabel1[[#This Row],[Datum]])/3,0)</f>
        <v>Q 1</v>
      </c>
      <c r="F81" s="2">
        <v>155</v>
      </c>
    </row>
    <row r="82" spans="1:6" x14ac:dyDescent="0.25">
      <c r="A82" s="1">
        <v>43911</v>
      </c>
      <c r="B82" s="2" t="str">
        <f t="shared" si="2"/>
        <v>zaterdag</v>
      </c>
      <c r="C82">
        <f t="shared" si="3"/>
        <v>12</v>
      </c>
      <c r="D82" t="str">
        <f>CHOOSE(MONTH(Tabel1[[#This Row],[Datum]]),"januari","februari","maart","april","mei","juni","juli","augustus","september","oktober","november","december")</f>
        <v>maart</v>
      </c>
      <c r="E82" t="str">
        <f>"Q "&amp;ROUNDUP(MONTH(Tabel1[[#This Row],[Datum]])/3,0)</f>
        <v>Q 1</v>
      </c>
      <c r="F82" s="2">
        <v>130</v>
      </c>
    </row>
    <row r="83" spans="1:6" x14ac:dyDescent="0.25">
      <c r="A83" s="1">
        <v>43912</v>
      </c>
      <c r="B83" s="2" t="str">
        <f t="shared" si="2"/>
        <v>zondag</v>
      </c>
      <c r="C83">
        <f t="shared" si="3"/>
        <v>12</v>
      </c>
      <c r="D83" t="str">
        <f>CHOOSE(MONTH(Tabel1[[#This Row],[Datum]]),"januari","februari","maart","april","mei","juni","juli","augustus","september","oktober","november","december")</f>
        <v>maart</v>
      </c>
      <c r="E83" t="str">
        <f>"Q "&amp;ROUNDUP(MONTH(Tabel1[[#This Row],[Datum]])/3,0)</f>
        <v>Q 1</v>
      </c>
      <c r="F83" s="2">
        <v>100</v>
      </c>
    </row>
    <row r="84" spans="1:6" x14ac:dyDescent="0.25">
      <c r="A84" s="1">
        <v>43913</v>
      </c>
      <c r="B84" s="2" t="str">
        <f t="shared" si="2"/>
        <v>maandag</v>
      </c>
      <c r="C84">
        <f t="shared" si="3"/>
        <v>13</v>
      </c>
      <c r="D84" t="str">
        <f>CHOOSE(MONTH(Tabel1[[#This Row],[Datum]]),"januari","februari","maart","april","mei","juni","juli","augustus","september","oktober","november","december")</f>
        <v>maart</v>
      </c>
      <c r="E84" t="str">
        <f>"Q "&amp;ROUNDUP(MONTH(Tabel1[[#This Row],[Datum]])/3,0)</f>
        <v>Q 1</v>
      </c>
      <c r="F84" s="2">
        <v>120</v>
      </c>
    </row>
    <row r="85" spans="1:6" x14ac:dyDescent="0.25">
      <c r="A85" s="1">
        <v>43914</v>
      </c>
      <c r="B85" s="2" t="str">
        <f t="shared" si="2"/>
        <v>dinsdag</v>
      </c>
      <c r="C85">
        <f t="shared" si="3"/>
        <v>13</v>
      </c>
      <c r="D85" t="str">
        <f>CHOOSE(MONTH(Tabel1[[#This Row],[Datum]]),"januari","februari","maart","april","mei","juni","juli","augustus","september","oktober","november","december")</f>
        <v>maart</v>
      </c>
      <c r="E85" t="str">
        <f>"Q "&amp;ROUNDUP(MONTH(Tabel1[[#This Row],[Datum]])/3,0)</f>
        <v>Q 1</v>
      </c>
      <c r="F85" s="2">
        <v>130</v>
      </c>
    </row>
    <row r="86" spans="1:6" x14ac:dyDescent="0.25">
      <c r="A86" s="1">
        <v>43915</v>
      </c>
      <c r="B86" s="2" t="str">
        <f t="shared" si="2"/>
        <v>woensdag</v>
      </c>
      <c r="C86">
        <f t="shared" si="3"/>
        <v>13</v>
      </c>
      <c r="D86" t="str">
        <f>CHOOSE(MONTH(Tabel1[[#This Row],[Datum]]),"januari","februari","maart","april","mei","juni","juli","augustus","september","oktober","november","december")</f>
        <v>maart</v>
      </c>
      <c r="E86" t="str">
        <f>"Q "&amp;ROUNDUP(MONTH(Tabel1[[#This Row],[Datum]])/3,0)</f>
        <v>Q 1</v>
      </c>
      <c r="F86" s="2">
        <v>90</v>
      </c>
    </row>
    <row r="87" spans="1:6" x14ac:dyDescent="0.25">
      <c r="A87" s="1">
        <v>43916</v>
      </c>
      <c r="B87" s="2" t="str">
        <f t="shared" si="2"/>
        <v>donderdag</v>
      </c>
      <c r="C87">
        <f t="shared" si="3"/>
        <v>13</v>
      </c>
      <c r="D87" t="str">
        <f>CHOOSE(MONTH(Tabel1[[#This Row],[Datum]]),"januari","februari","maart","april","mei","juni","juli","augustus","september","oktober","november","december")</f>
        <v>maart</v>
      </c>
      <c r="E87" t="str">
        <f>"Q "&amp;ROUNDUP(MONTH(Tabel1[[#This Row],[Datum]])/3,0)</f>
        <v>Q 1</v>
      </c>
      <c r="F87" s="2">
        <v>80</v>
      </c>
    </row>
    <row r="88" spans="1:6" x14ac:dyDescent="0.25">
      <c r="A88" s="1">
        <v>43917</v>
      </c>
      <c r="B88" s="2" t="str">
        <f t="shared" si="2"/>
        <v>vrijdag</v>
      </c>
      <c r="C88">
        <f t="shared" si="3"/>
        <v>13</v>
      </c>
      <c r="D88" t="str">
        <f>CHOOSE(MONTH(Tabel1[[#This Row],[Datum]]),"januari","februari","maart","april","mei","juni","juli","augustus","september","oktober","november","december")</f>
        <v>maart</v>
      </c>
      <c r="E88" t="str">
        <f>"Q "&amp;ROUNDUP(MONTH(Tabel1[[#This Row],[Datum]])/3,0)</f>
        <v>Q 1</v>
      </c>
      <c r="F88" s="2">
        <v>99</v>
      </c>
    </row>
    <row r="89" spans="1:6" x14ac:dyDescent="0.25">
      <c r="A89" s="1">
        <v>43918</v>
      </c>
      <c r="B89" s="2" t="str">
        <f t="shared" si="2"/>
        <v>zaterdag</v>
      </c>
      <c r="C89">
        <f t="shared" si="3"/>
        <v>13</v>
      </c>
      <c r="D89" t="str">
        <f>CHOOSE(MONTH(Tabel1[[#This Row],[Datum]]),"januari","februari","maart","april","mei","juni","juli","augustus","september","oktober","november","december")</f>
        <v>maart</v>
      </c>
      <c r="E89" t="str">
        <f>"Q "&amp;ROUNDUP(MONTH(Tabel1[[#This Row],[Datum]])/3,0)</f>
        <v>Q 1</v>
      </c>
      <c r="F89" s="2">
        <v>56</v>
      </c>
    </row>
    <row r="90" spans="1:6" x14ac:dyDescent="0.25">
      <c r="A90" s="1">
        <v>43919</v>
      </c>
      <c r="B90" s="2" t="str">
        <f t="shared" si="2"/>
        <v>zondag</v>
      </c>
      <c r="C90">
        <f t="shared" si="3"/>
        <v>13</v>
      </c>
      <c r="D90" t="str">
        <f>CHOOSE(MONTH(Tabel1[[#This Row],[Datum]]),"januari","februari","maart","april","mei","juni","juli","augustus","september","oktober","november","december")</f>
        <v>maart</v>
      </c>
      <c r="E90" t="str">
        <f>"Q "&amp;ROUNDUP(MONTH(Tabel1[[#This Row],[Datum]])/3,0)</f>
        <v>Q 1</v>
      </c>
      <c r="F90" s="2">
        <v>100</v>
      </c>
    </row>
    <row r="91" spans="1:6" x14ac:dyDescent="0.25">
      <c r="A91" s="1">
        <v>43920</v>
      </c>
      <c r="B91" s="2" t="str">
        <f t="shared" si="2"/>
        <v>maandag</v>
      </c>
      <c r="C91">
        <f t="shared" si="3"/>
        <v>14</v>
      </c>
      <c r="D91" t="str">
        <f>CHOOSE(MONTH(Tabel1[[#This Row],[Datum]]),"januari","februari","maart","april","mei","juni","juli","augustus","september","oktober","november","december")</f>
        <v>maart</v>
      </c>
      <c r="E91" t="str">
        <f>"Q "&amp;ROUNDUP(MONTH(Tabel1[[#This Row],[Datum]])/3,0)</f>
        <v>Q 1</v>
      </c>
      <c r="F91" s="2">
        <v>121</v>
      </c>
    </row>
    <row r="92" spans="1:6" x14ac:dyDescent="0.25">
      <c r="A92" s="1">
        <v>43921</v>
      </c>
      <c r="B92" s="2" t="str">
        <f t="shared" si="2"/>
        <v>dinsdag</v>
      </c>
      <c r="C92">
        <f t="shared" si="3"/>
        <v>14</v>
      </c>
      <c r="D92" t="str">
        <f>CHOOSE(MONTH(Tabel1[[#This Row],[Datum]]),"januari","februari","maart","april","mei","juni","juli","augustus","september","oktober","november","december")</f>
        <v>maart</v>
      </c>
      <c r="E92" t="str">
        <f>"Q "&amp;ROUNDUP(MONTH(Tabel1[[#This Row],[Datum]])/3,0)</f>
        <v>Q 1</v>
      </c>
      <c r="F92" s="2">
        <v>100</v>
      </c>
    </row>
    <row r="93" spans="1:6" x14ac:dyDescent="0.25">
      <c r="A93" s="1">
        <v>43922</v>
      </c>
      <c r="B93" s="2" t="str">
        <f t="shared" si="2"/>
        <v>woensdag</v>
      </c>
      <c r="C93">
        <f t="shared" si="3"/>
        <v>14</v>
      </c>
      <c r="D93" t="str">
        <f>CHOOSE(MONTH(Tabel1[[#This Row],[Datum]]),"januari","februari","maart","april","mei","juni","juli","augustus","september","oktober","november","december")</f>
        <v>april</v>
      </c>
      <c r="E93" t="str">
        <f>"Q "&amp;ROUNDUP(MONTH(Tabel1[[#This Row],[Datum]])/3,0)</f>
        <v>Q 2</v>
      </c>
      <c r="F93" s="2">
        <v>120</v>
      </c>
    </row>
    <row r="94" spans="1:6" x14ac:dyDescent="0.25">
      <c r="A94" s="1">
        <v>43923</v>
      </c>
      <c r="B94" s="2" t="str">
        <f t="shared" si="2"/>
        <v>donderdag</v>
      </c>
      <c r="C94">
        <f t="shared" si="3"/>
        <v>14</v>
      </c>
      <c r="D94" t="str">
        <f>CHOOSE(MONTH(Tabel1[[#This Row],[Datum]]),"januari","februari","maart","april","mei","juni","juli","augustus","september","oktober","november","december")</f>
        <v>april</v>
      </c>
      <c r="E94" t="str">
        <f>"Q "&amp;ROUNDUP(MONTH(Tabel1[[#This Row],[Datum]])/3,0)</f>
        <v>Q 2</v>
      </c>
      <c r="F94" s="2">
        <v>130</v>
      </c>
    </row>
    <row r="95" spans="1:6" x14ac:dyDescent="0.25">
      <c r="A95" s="1">
        <v>43924</v>
      </c>
      <c r="B95" s="2" t="str">
        <f t="shared" si="2"/>
        <v>vrijdag</v>
      </c>
      <c r="C95">
        <f t="shared" si="3"/>
        <v>14</v>
      </c>
      <c r="D95" t="str">
        <f>CHOOSE(MONTH(Tabel1[[#This Row],[Datum]]),"januari","februari","maart","april","mei","juni","juli","augustus","september","oktober","november","december")</f>
        <v>april</v>
      </c>
      <c r="E95" t="str">
        <f>"Q "&amp;ROUNDUP(MONTH(Tabel1[[#This Row],[Datum]])/3,0)</f>
        <v>Q 2</v>
      </c>
      <c r="F95" s="2">
        <v>90</v>
      </c>
    </row>
    <row r="96" spans="1:6" x14ac:dyDescent="0.25">
      <c r="A96" s="1">
        <v>43925</v>
      </c>
      <c r="B96" s="2" t="str">
        <f t="shared" si="2"/>
        <v>zaterdag</v>
      </c>
      <c r="C96">
        <f t="shared" si="3"/>
        <v>14</v>
      </c>
      <c r="D96" t="str">
        <f>CHOOSE(MONTH(Tabel1[[#This Row],[Datum]]),"januari","februari","maart","april","mei","juni","juli","augustus","september","oktober","november","december")</f>
        <v>april</v>
      </c>
      <c r="E96" t="str">
        <f>"Q "&amp;ROUNDUP(MONTH(Tabel1[[#This Row],[Datum]])/3,0)</f>
        <v>Q 2</v>
      </c>
      <c r="F96" s="2">
        <v>80</v>
      </c>
    </row>
    <row r="97" spans="1:6" x14ac:dyDescent="0.25">
      <c r="A97" s="1">
        <v>43926</v>
      </c>
      <c r="B97" s="2" t="str">
        <f t="shared" si="2"/>
        <v>zondag</v>
      </c>
      <c r="C97">
        <f t="shared" si="3"/>
        <v>14</v>
      </c>
      <c r="D97" t="str">
        <f>CHOOSE(MONTH(Tabel1[[#This Row],[Datum]]),"januari","februari","maart","april","mei","juni","juli","augustus","september","oktober","november","december")</f>
        <v>april</v>
      </c>
      <c r="E97" t="str">
        <f>"Q "&amp;ROUNDUP(MONTH(Tabel1[[#This Row],[Datum]])/3,0)</f>
        <v>Q 2</v>
      </c>
      <c r="F97" s="2">
        <v>99</v>
      </c>
    </row>
    <row r="98" spans="1:6" x14ac:dyDescent="0.25">
      <c r="A98" s="1">
        <v>43927</v>
      </c>
      <c r="B98" s="2" t="str">
        <f t="shared" si="2"/>
        <v>maandag</v>
      </c>
      <c r="C98">
        <f t="shared" si="3"/>
        <v>15</v>
      </c>
      <c r="D98" t="str">
        <f>CHOOSE(MONTH(Tabel1[[#This Row],[Datum]]),"januari","februari","maart","april","mei","juni","juli","augustus","september","oktober","november","december")</f>
        <v>april</v>
      </c>
      <c r="E98" t="str">
        <f>"Q "&amp;ROUNDUP(MONTH(Tabel1[[#This Row],[Datum]])/3,0)</f>
        <v>Q 2</v>
      </c>
      <c r="F98" s="2">
        <v>56</v>
      </c>
    </row>
    <row r="99" spans="1:6" x14ac:dyDescent="0.25">
      <c r="A99" s="1">
        <v>43928</v>
      </c>
      <c r="B99" s="2" t="str">
        <f t="shared" si="2"/>
        <v>dinsdag</v>
      </c>
      <c r="C99">
        <f t="shared" si="3"/>
        <v>15</v>
      </c>
      <c r="D99" t="str">
        <f>CHOOSE(MONTH(Tabel1[[#This Row],[Datum]]),"januari","februari","maart","april","mei","juni","juli","augustus","september","oktober","november","december")</f>
        <v>april</v>
      </c>
      <c r="E99" t="str">
        <f>"Q "&amp;ROUNDUP(MONTH(Tabel1[[#This Row],[Datum]])/3,0)</f>
        <v>Q 2</v>
      </c>
      <c r="F99" s="2">
        <v>100</v>
      </c>
    </row>
    <row r="100" spans="1:6" x14ac:dyDescent="0.25">
      <c r="A100" s="1">
        <v>43929</v>
      </c>
      <c r="B100" s="2" t="str">
        <f t="shared" si="2"/>
        <v>woensdag</v>
      </c>
      <c r="C100">
        <f t="shared" si="3"/>
        <v>15</v>
      </c>
      <c r="D100" t="str">
        <f>CHOOSE(MONTH(Tabel1[[#This Row],[Datum]]),"januari","februari","maart","april","mei","juni","juli","augustus","september","oktober","november","december")</f>
        <v>april</v>
      </c>
      <c r="E100" t="str">
        <f>"Q "&amp;ROUNDUP(MONTH(Tabel1[[#This Row],[Datum]])/3,0)</f>
        <v>Q 2</v>
      </c>
      <c r="F100" s="2">
        <v>121</v>
      </c>
    </row>
    <row r="101" spans="1:6" x14ac:dyDescent="0.25">
      <c r="A101" s="1">
        <v>43930</v>
      </c>
      <c r="B101" s="2" t="str">
        <f t="shared" si="2"/>
        <v>donderdag</v>
      </c>
      <c r="C101">
        <f t="shared" si="3"/>
        <v>15</v>
      </c>
      <c r="D101" t="str">
        <f>CHOOSE(MONTH(Tabel1[[#This Row],[Datum]]),"januari","februari","maart","april","mei","juni","juli","augustus","september","oktober","november","december")</f>
        <v>april</v>
      </c>
      <c r="E101" t="str">
        <f>"Q "&amp;ROUNDUP(MONTH(Tabel1[[#This Row],[Datum]])/3,0)</f>
        <v>Q 2</v>
      </c>
      <c r="F101" s="2">
        <v>140</v>
      </c>
    </row>
    <row r="102" spans="1:6" x14ac:dyDescent="0.25">
      <c r="A102" s="1">
        <v>43931</v>
      </c>
      <c r="B102" s="2" t="str">
        <f t="shared" si="2"/>
        <v>vrijdag</v>
      </c>
      <c r="C102">
        <f t="shared" si="3"/>
        <v>15</v>
      </c>
      <c r="D102" t="str">
        <f>CHOOSE(MONTH(Tabel1[[#This Row],[Datum]]),"januari","februari","maart","april","mei","juni","juli","augustus","september","oktober","november","december")</f>
        <v>april</v>
      </c>
      <c r="E102" t="str">
        <f>"Q "&amp;ROUNDUP(MONTH(Tabel1[[#This Row],[Datum]])/3,0)</f>
        <v>Q 2</v>
      </c>
      <c r="F102" s="2">
        <v>155</v>
      </c>
    </row>
    <row r="103" spans="1:6" x14ac:dyDescent="0.25">
      <c r="A103" s="1">
        <v>43932</v>
      </c>
      <c r="B103" s="2" t="str">
        <f t="shared" si="2"/>
        <v>zaterdag</v>
      </c>
      <c r="C103">
        <f t="shared" si="3"/>
        <v>15</v>
      </c>
      <c r="D103" t="str">
        <f>CHOOSE(MONTH(Tabel1[[#This Row],[Datum]]),"januari","februari","maart","april","mei","juni","juli","augustus","september","oktober","november","december")</f>
        <v>april</v>
      </c>
      <c r="E103" t="str">
        <f>"Q "&amp;ROUNDUP(MONTH(Tabel1[[#This Row],[Datum]])/3,0)</f>
        <v>Q 2</v>
      </c>
      <c r="F103" s="2">
        <v>130</v>
      </c>
    </row>
    <row r="104" spans="1:6" x14ac:dyDescent="0.25">
      <c r="A104" s="1">
        <v>43933</v>
      </c>
      <c r="B104" s="2" t="str">
        <f t="shared" si="2"/>
        <v>zondag</v>
      </c>
      <c r="C104">
        <f t="shared" si="3"/>
        <v>15</v>
      </c>
      <c r="D104" t="str">
        <f>CHOOSE(MONTH(Tabel1[[#This Row],[Datum]]),"januari","februari","maart","april","mei","juni","juli","augustus","september","oktober","november","december")</f>
        <v>april</v>
      </c>
      <c r="E104" t="str">
        <f>"Q "&amp;ROUNDUP(MONTH(Tabel1[[#This Row],[Datum]])/3,0)</f>
        <v>Q 2</v>
      </c>
      <c r="F104" s="2">
        <v>100</v>
      </c>
    </row>
    <row r="105" spans="1:6" x14ac:dyDescent="0.25">
      <c r="A105" s="1">
        <v>43934</v>
      </c>
      <c r="B105" s="2" t="str">
        <f t="shared" si="2"/>
        <v>maandag</v>
      </c>
      <c r="C105">
        <f t="shared" si="3"/>
        <v>16</v>
      </c>
      <c r="D105" t="str">
        <f>CHOOSE(MONTH(Tabel1[[#This Row],[Datum]]),"januari","februari","maart","april","mei","juni","juli","augustus","september","oktober","november","december")</f>
        <v>april</v>
      </c>
      <c r="E105" t="str">
        <f>"Q "&amp;ROUNDUP(MONTH(Tabel1[[#This Row],[Datum]])/3,0)</f>
        <v>Q 2</v>
      </c>
      <c r="F105" s="2">
        <v>120</v>
      </c>
    </row>
    <row r="106" spans="1:6" x14ac:dyDescent="0.25">
      <c r="A106" s="1">
        <v>43935</v>
      </c>
      <c r="B106" s="2" t="str">
        <f t="shared" si="2"/>
        <v>dinsdag</v>
      </c>
      <c r="C106">
        <f t="shared" si="3"/>
        <v>16</v>
      </c>
      <c r="D106" t="str">
        <f>CHOOSE(MONTH(Tabel1[[#This Row],[Datum]]),"januari","februari","maart","april","mei","juni","juli","augustus","september","oktober","november","december")</f>
        <v>april</v>
      </c>
      <c r="E106" t="str">
        <f>"Q "&amp;ROUNDUP(MONTH(Tabel1[[#This Row],[Datum]])/3,0)</f>
        <v>Q 2</v>
      </c>
      <c r="F106" s="2">
        <v>130</v>
      </c>
    </row>
    <row r="107" spans="1:6" x14ac:dyDescent="0.25">
      <c r="A107" s="1">
        <v>43936</v>
      </c>
      <c r="B107" s="2" t="str">
        <f t="shared" si="2"/>
        <v>woensdag</v>
      </c>
      <c r="C107">
        <f t="shared" si="3"/>
        <v>16</v>
      </c>
      <c r="D107" t="str">
        <f>CHOOSE(MONTH(Tabel1[[#This Row],[Datum]]),"januari","februari","maart","april","mei","juni","juli","augustus","september","oktober","november","december")</f>
        <v>april</v>
      </c>
      <c r="E107" t="str">
        <f>"Q "&amp;ROUNDUP(MONTH(Tabel1[[#This Row],[Datum]])/3,0)</f>
        <v>Q 2</v>
      </c>
      <c r="F107" s="2">
        <v>90</v>
      </c>
    </row>
    <row r="108" spans="1:6" x14ac:dyDescent="0.25">
      <c r="A108" s="1">
        <v>43937</v>
      </c>
      <c r="B108" s="2" t="str">
        <f t="shared" si="2"/>
        <v>donderdag</v>
      </c>
      <c r="C108">
        <f t="shared" si="3"/>
        <v>16</v>
      </c>
      <c r="D108" t="str">
        <f>CHOOSE(MONTH(Tabel1[[#This Row],[Datum]]),"januari","februari","maart","april","mei","juni","juli","augustus","september","oktober","november","december")</f>
        <v>april</v>
      </c>
      <c r="E108" t="str">
        <f>"Q "&amp;ROUNDUP(MONTH(Tabel1[[#This Row],[Datum]])/3,0)</f>
        <v>Q 2</v>
      </c>
      <c r="F108" s="2">
        <v>80</v>
      </c>
    </row>
    <row r="109" spans="1:6" x14ac:dyDescent="0.25">
      <c r="A109" s="1">
        <v>43938</v>
      </c>
      <c r="B109" s="2" t="str">
        <f t="shared" si="2"/>
        <v>vrijdag</v>
      </c>
      <c r="C109">
        <f t="shared" si="3"/>
        <v>16</v>
      </c>
      <c r="D109" t="str">
        <f>CHOOSE(MONTH(Tabel1[[#This Row],[Datum]]),"januari","februari","maart","april","mei","juni","juli","augustus","september","oktober","november","december")</f>
        <v>april</v>
      </c>
      <c r="E109" t="str">
        <f>"Q "&amp;ROUNDUP(MONTH(Tabel1[[#This Row],[Datum]])/3,0)</f>
        <v>Q 2</v>
      </c>
      <c r="F109" s="2">
        <v>99</v>
      </c>
    </row>
    <row r="110" spans="1:6" x14ac:dyDescent="0.25">
      <c r="A110" s="1">
        <v>43939</v>
      </c>
      <c r="B110" s="2" t="str">
        <f t="shared" si="2"/>
        <v>zaterdag</v>
      </c>
      <c r="C110">
        <f t="shared" si="3"/>
        <v>16</v>
      </c>
      <c r="D110" t="str">
        <f>CHOOSE(MONTH(Tabel1[[#This Row],[Datum]]),"januari","februari","maart","april","mei","juni","juli","augustus","september","oktober","november","december")</f>
        <v>april</v>
      </c>
      <c r="E110" t="str">
        <f>"Q "&amp;ROUNDUP(MONTH(Tabel1[[#This Row],[Datum]])/3,0)</f>
        <v>Q 2</v>
      </c>
      <c r="F110" s="2">
        <v>56</v>
      </c>
    </row>
    <row r="111" spans="1:6" x14ac:dyDescent="0.25">
      <c r="A111" s="1">
        <v>43940</v>
      </c>
      <c r="B111" s="2" t="str">
        <f t="shared" si="2"/>
        <v>zondag</v>
      </c>
      <c r="C111">
        <f t="shared" si="3"/>
        <v>16</v>
      </c>
      <c r="D111" t="str">
        <f>CHOOSE(MONTH(Tabel1[[#This Row],[Datum]]),"januari","februari","maart","april","mei","juni","juli","augustus","september","oktober","november","december")</f>
        <v>april</v>
      </c>
      <c r="E111" t="str">
        <f>"Q "&amp;ROUNDUP(MONTH(Tabel1[[#This Row],[Datum]])/3,0)</f>
        <v>Q 2</v>
      </c>
      <c r="F111" s="2">
        <v>100</v>
      </c>
    </row>
    <row r="112" spans="1:6" x14ac:dyDescent="0.25">
      <c r="A112" s="1">
        <v>43941</v>
      </c>
      <c r="B112" s="2" t="str">
        <f t="shared" si="2"/>
        <v>maandag</v>
      </c>
      <c r="C112">
        <f t="shared" si="3"/>
        <v>17</v>
      </c>
      <c r="D112" t="str">
        <f>CHOOSE(MONTH(Tabel1[[#This Row],[Datum]]),"januari","februari","maart","april","mei","juni","juli","augustus","september","oktober","november","december")</f>
        <v>april</v>
      </c>
      <c r="E112" t="str">
        <f>"Q "&amp;ROUNDUP(MONTH(Tabel1[[#This Row],[Datum]])/3,0)</f>
        <v>Q 2</v>
      </c>
      <c r="F112" s="2">
        <v>121</v>
      </c>
    </row>
    <row r="113" spans="1:6" x14ac:dyDescent="0.25">
      <c r="A113" s="1">
        <v>43942</v>
      </c>
      <c r="B113" s="2" t="str">
        <f t="shared" si="2"/>
        <v>dinsdag</v>
      </c>
      <c r="C113">
        <f t="shared" si="3"/>
        <v>17</v>
      </c>
      <c r="D113" t="str">
        <f>CHOOSE(MONTH(Tabel1[[#This Row],[Datum]]),"januari","februari","maart","april","mei","juni","juli","augustus","september","oktober","november","december")</f>
        <v>april</v>
      </c>
      <c r="E113" t="str">
        <f>"Q "&amp;ROUNDUP(MONTH(Tabel1[[#This Row],[Datum]])/3,0)</f>
        <v>Q 2</v>
      </c>
      <c r="F113" s="2">
        <v>140</v>
      </c>
    </row>
    <row r="114" spans="1:6" x14ac:dyDescent="0.25">
      <c r="A114" s="1">
        <v>43943</v>
      </c>
      <c r="B114" s="2" t="str">
        <f t="shared" si="2"/>
        <v>woensdag</v>
      </c>
      <c r="C114">
        <f t="shared" si="3"/>
        <v>17</v>
      </c>
      <c r="D114" t="str">
        <f>CHOOSE(MONTH(Tabel1[[#This Row],[Datum]]),"januari","februari","maart","april","mei","juni","juli","augustus","september","oktober","november","december")</f>
        <v>april</v>
      </c>
      <c r="E114" t="str">
        <f>"Q "&amp;ROUNDUP(MONTH(Tabel1[[#This Row],[Datum]])/3,0)</f>
        <v>Q 2</v>
      </c>
      <c r="F114" s="2">
        <v>155</v>
      </c>
    </row>
    <row r="115" spans="1:6" x14ac:dyDescent="0.25">
      <c r="A115" s="1">
        <v>43944</v>
      </c>
      <c r="B115" s="2" t="str">
        <f t="shared" si="2"/>
        <v>donderdag</v>
      </c>
      <c r="C115">
        <f t="shared" si="3"/>
        <v>17</v>
      </c>
      <c r="D115" t="str">
        <f>CHOOSE(MONTH(Tabel1[[#This Row],[Datum]]),"januari","februari","maart","april","mei","juni","juli","augustus","september","oktober","november","december")</f>
        <v>april</v>
      </c>
      <c r="E115" t="str">
        <f>"Q "&amp;ROUNDUP(MONTH(Tabel1[[#This Row],[Datum]])/3,0)</f>
        <v>Q 2</v>
      </c>
      <c r="F115" s="2">
        <v>130</v>
      </c>
    </row>
    <row r="116" spans="1:6" x14ac:dyDescent="0.25">
      <c r="A116" s="1">
        <v>43945</v>
      </c>
      <c r="B116" s="2" t="str">
        <f t="shared" si="2"/>
        <v>vrijdag</v>
      </c>
      <c r="C116">
        <f t="shared" si="3"/>
        <v>17</v>
      </c>
      <c r="D116" t="str">
        <f>CHOOSE(MONTH(Tabel1[[#This Row],[Datum]]),"januari","februari","maart","april","mei","juni","juli","augustus","september","oktober","november","december")</f>
        <v>april</v>
      </c>
      <c r="E116" t="str">
        <f>"Q "&amp;ROUNDUP(MONTH(Tabel1[[#This Row],[Datum]])/3,0)</f>
        <v>Q 2</v>
      </c>
      <c r="F116" s="2">
        <v>100</v>
      </c>
    </row>
    <row r="117" spans="1:6" x14ac:dyDescent="0.25">
      <c r="A117" s="1">
        <v>43946</v>
      </c>
      <c r="B117" s="2" t="str">
        <f t="shared" si="2"/>
        <v>zaterdag</v>
      </c>
      <c r="C117">
        <f t="shared" si="3"/>
        <v>17</v>
      </c>
      <c r="D117" t="str">
        <f>CHOOSE(MONTH(Tabel1[[#This Row],[Datum]]),"januari","februari","maart","april","mei","juni","juli","augustus","september","oktober","november","december")</f>
        <v>april</v>
      </c>
      <c r="E117" t="str">
        <f>"Q "&amp;ROUNDUP(MONTH(Tabel1[[#This Row],[Datum]])/3,0)</f>
        <v>Q 2</v>
      </c>
      <c r="F117" s="2">
        <v>120</v>
      </c>
    </row>
    <row r="118" spans="1:6" x14ac:dyDescent="0.25">
      <c r="A118" s="1">
        <v>43947</v>
      </c>
      <c r="B118" s="2" t="str">
        <f t="shared" si="2"/>
        <v>zondag</v>
      </c>
      <c r="C118">
        <f t="shared" si="3"/>
        <v>17</v>
      </c>
      <c r="D118" t="str">
        <f>CHOOSE(MONTH(Tabel1[[#This Row],[Datum]]),"januari","februari","maart","april","mei","juni","juli","augustus","september","oktober","november","december")</f>
        <v>april</v>
      </c>
      <c r="E118" t="str">
        <f>"Q "&amp;ROUNDUP(MONTH(Tabel1[[#This Row],[Datum]])/3,0)</f>
        <v>Q 2</v>
      </c>
      <c r="F118" s="2">
        <v>130</v>
      </c>
    </row>
    <row r="119" spans="1:6" x14ac:dyDescent="0.25">
      <c r="A119" s="1">
        <v>43948</v>
      </c>
      <c r="B119" s="2" t="str">
        <f t="shared" si="2"/>
        <v>maandag</v>
      </c>
      <c r="C119">
        <f t="shared" si="3"/>
        <v>18</v>
      </c>
      <c r="D119" t="str">
        <f>CHOOSE(MONTH(Tabel1[[#This Row],[Datum]]),"januari","februari","maart","april","mei","juni","juli","augustus","september","oktober","november","december")</f>
        <v>april</v>
      </c>
      <c r="E119" t="str">
        <f>"Q "&amp;ROUNDUP(MONTH(Tabel1[[#This Row],[Datum]])/3,0)</f>
        <v>Q 2</v>
      </c>
      <c r="F119" s="2">
        <v>90</v>
      </c>
    </row>
    <row r="120" spans="1:6" x14ac:dyDescent="0.25">
      <c r="A120" s="1">
        <v>43949</v>
      </c>
      <c r="B120" s="2" t="str">
        <f t="shared" si="2"/>
        <v>dinsdag</v>
      </c>
      <c r="C120">
        <f t="shared" si="3"/>
        <v>18</v>
      </c>
      <c r="D120" t="str">
        <f>CHOOSE(MONTH(Tabel1[[#This Row],[Datum]]),"januari","februari","maart","april","mei","juni","juli","augustus","september","oktober","november","december")</f>
        <v>april</v>
      </c>
      <c r="E120" t="str">
        <f>"Q "&amp;ROUNDUP(MONTH(Tabel1[[#This Row],[Datum]])/3,0)</f>
        <v>Q 2</v>
      </c>
      <c r="F120" s="2">
        <v>80</v>
      </c>
    </row>
    <row r="121" spans="1:6" x14ac:dyDescent="0.25">
      <c r="A121" s="1">
        <v>43950</v>
      </c>
      <c r="B121" s="2" t="str">
        <f t="shared" si="2"/>
        <v>woensdag</v>
      </c>
      <c r="C121">
        <f t="shared" si="3"/>
        <v>18</v>
      </c>
      <c r="D121" t="str">
        <f>CHOOSE(MONTH(Tabel1[[#This Row],[Datum]]),"januari","februari","maart","april","mei","juni","juli","augustus","september","oktober","november","december")</f>
        <v>april</v>
      </c>
      <c r="E121" t="str">
        <f>"Q "&amp;ROUNDUP(MONTH(Tabel1[[#This Row],[Datum]])/3,0)</f>
        <v>Q 2</v>
      </c>
      <c r="F121" s="2">
        <v>99</v>
      </c>
    </row>
    <row r="122" spans="1:6" x14ac:dyDescent="0.25">
      <c r="A122" s="1">
        <v>43951</v>
      </c>
      <c r="B122" s="2" t="str">
        <f t="shared" si="2"/>
        <v>donderdag</v>
      </c>
      <c r="C122">
        <f t="shared" si="3"/>
        <v>18</v>
      </c>
      <c r="D122" t="str">
        <f>CHOOSE(MONTH(Tabel1[[#This Row],[Datum]]),"januari","februari","maart","april","mei","juni","juli","augustus","september","oktober","november","december")</f>
        <v>april</v>
      </c>
      <c r="E122" t="str">
        <f>"Q "&amp;ROUNDUP(MONTH(Tabel1[[#This Row],[Datum]])/3,0)</f>
        <v>Q 2</v>
      </c>
      <c r="F122" s="2">
        <v>56</v>
      </c>
    </row>
    <row r="123" spans="1:6" x14ac:dyDescent="0.25">
      <c r="A123" s="1">
        <v>43952</v>
      </c>
      <c r="B123" s="2" t="str">
        <f t="shared" si="2"/>
        <v>vrijdag</v>
      </c>
      <c r="C123">
        <f t="shared" si="3"/>
        <v>18</v>
      </c>
      <c r="D123" t="str">
        <f>CHOOSE(MONTH(Tabel1[[#This Row],[Datum]]),"januari","februari","maart","april","mei","juni","juli","augustus","september","oktober","november","december")</f>
        <v>mei</v>
      </c>
      <c r="E123" t="str">
        <f>"Q "&amp;ROUNDUP(MONTH(Tabel1[[#This Row],[Datum]])/3,0)</f>
        <v>Q 2</v>
      </c>
      <c r="F123" s="2">
        <v>100</v>
      </c>
    </row>
    <row r="124" spans="1:6" x14ac:dyDescent="0.25">
      <c r="A124" s="1">
        <v>43953</v>
      </c>
      <c r="B124" s="2" t="str">
        <f t="shared" si="2"/>
        <v>zaterdag</v>
      </c>
      <c r="C124">
        <f t="shared" si="3"/>
        <v>18</v>
      </c>
      <c r="D124" t="str">
        <f>CHOOSE(MONTH(Tabel1[[#This Row],[Datum]]),"januari","februari","maart","april","mei","juni","juli","augustus","september","oktober","november","december")</f>
        <v>mei</v>
      </c>
      <c r="E124" t="str">
        <f>"Q "&amp;ROUNDUP(MONTH(Tabel1[[#This Row],[Datum]])/3,0)</f>
        <v>Q 2</v>
      </c>
      <c r="F124" s="2">
        <v>121</v>
      </c>
    </row>
    <row r="125" spans="1:6" x14ac:dyDescent="0.25">
      <c r="A125" s="1">
        <v>43954</v>
      </c>
      <c r="B125" s="2" t="str">
        <f t="shared" si="2"/>
        <v>zondag</v>
      </c>
      <c r="C125">
        <f t="shared" si="3"/>
        <v>18</v>
      </c>
      <c r="D125" t="str">
        <f>CHOOSE(MONTH(Tabel1[[#This Row],[Datum]]),"januari","februari","maart","april","mei","juni","juli","augustus","september","oktober","november","december")</f>
        <v>mei</v>
      </c>
      <c r="E125" t="str">
        <f>"Q "&amp;ROUNDUP(MONTH(Tabel1[[#This Row],[Datum]])/3,0)</f>
        <v>Q 2</v>
      </c>
      <c r="F125" s="2">
        <v>140</v>
      </c>
    </row>
    <row r="126" spans="1:6" x14ac:dyDescent="0.25">
      <c r="A126" s="1">
        <v>43955</v>
      </c>
      <c r="B126" s="2" t="str">
        <f t="shared" si="2"/>
        <v>maandag</v>
      </c>
      <c r="C126">
        <f t="shared" si="3"/>
        <v>19</v>
      </c>
      <c r="D126" t="str">
        <f>CHOOSE(MONTH(Tabel1[[#This Row],[Datum]]),"januari","februari","maart","april","mei","juni","juli","augustus","september","oktober","november","december")</f>
        <v>mei</v>
      </c>
      <c r="E126" t="str">
        <f>"Q "&amp;ROUNDUP(MONTH(Tabel1[[#This Row],[Datum]])/3,0)</f>
        <v>Q 2</v>
      </c>
      <c r="F126" s="2">
        <v>155</v>
      </c>
    </row>
    <row r="127" spans="1:6" x14ac:dyDescent="0.25">
      <c r="A127" s="1">
        <v>43956</v>
      </c>
      <c r="B127" s="2" t="str">
        <f t="shared" si="2"/>
        <v>dinsdag</v>
      </c>
      <c r="C127">
        <f t="shared" si="3"/>
        <v>19</v>
      </c>
      <c r="D127" t="str">
        <f>CHOOSE(MONTH(Tabel1[[#This Row],[Datum]]),"januari","februari","maart","april","mei","juni","juli","augustus","september","oktober","november","december")</f>
        <v>mei</v>
      </c>
      <c r="E127" t="str">
        <f>"Q "&amp;ROUNDUP(MONTH(Tabel1[[#This Row],[Datum]])/3,0)</f>
        <v>Q 2</v>
      </c>
      <c r="F127" s="2">
        <v>130</v>
      </c>
    </row>
    <row r="128" spans="1:6" x14ac:dyDescent="0.25">
      <c r="A128" s="1">
        <v>43957</v>
      </c>
      <c r="B128" s="2" t="str">
        <f t="shared" si="2"/>
        <v>woensdag</v>
      </c>
      <c r="C128">
        <f t="shared" si="3"/>
        <v>19</v>
      </c>
      <c r="D128" t="str">
        <f>CHOOSE(MONTH(Tabel1[[#This Row],[Datum]]),"januari","februari","maart","april","mei","juni","juli","augustus","september","oktober","november","december")</f>
        <v>mei</v>
      </c>
      <c r="E128" t="str">
        <f>"Q "&amp;ROUNDUP(MONTH(Tabel1[[#This Row],[Datum]])/3,0)</f>
        <v>Q 2</v>
      </c>
      <c r="F128" s="2">
        <v>100</v>
      </c>
    </row>
    <row r="129" spans="1:6" x14ac:dyDescent="0.25">
      <c r="A129" s="1">
        <v>43958</v>
      </c>
      <c r="B129" s="2" t="str">
        <f t="shared" si="2"/>
        <v>donderdag</v>
      </c>
      <c r="C129">
        <f t="shared" si="3"/>
        <v>19</v>
      </c>
      <c r="D129" t="str">
        <f>CHOOSE(MONTH(Tabel1[[#This Row],[Datum]]),"januari","februari","maart","april","mei","juni","juli","augustus","september","oktober","november","december")</f>
        <v>mei</v>
      </c>
      <c r="E129" t="str">
        <f>"Q "&amp;ROUNDUP(MONTH(Tabel1[[#This Row],[Datum]])/3,0)</f>
        <v>Q 2</v>
      </c>
      <c r="F129" s="2">
        <v>120</v>
      </c>
    </row>
    <row r="130" spans="1:6" x14ac:dyDescent="0.25">
      <c r="A130" s="1">
        <v>43959</v>
      </c>
      <c r="B130" s="2" t="str">
        <f t="shared" si="2"/>
        <v>vrijdag</v>
      </c>
      <c r="C130">
        <f t="shared" si="3"/>
        <v>19</v>
      </c>
      <c r="D130" t="str">
        <f>CHOOSE(MONTH(Tabel1[[#This Row],[Datum]]),"januari","februari","maart","april","mei","juni","juli","augustus","september","oktober","november","december")</f>
        <v>mei</v>
      </c>
      <c r="E130" t="str">
        <f>"Q "&amp;ROUNDUP(MONTH(Tabel1[[#This Row],[Datum]])/3,0)</f>
        <v>Q 2</v>
      </c>
      <c r="F130" s="2">
        <v>130</v>
      </c>
    </row>
    <row r="131" spans="1:6" x14ac:dyDescent="0.25">
      <c r="A131" s="1">
        <v>43960</v>
      </c>
      <c r="B131" s="2" t="str">
        <f t="shared" ref="B131:B194" si="4">CHOOSE(WEEKDAY(A131,2),"maandag","dinsdag","woensdag","donderdag","vrijdag","zaterdag","zondag")</f>
        <v>zaterdag</v>
      </c>
      <c r="C131">
        <f t="shared" ref="C131:C194" si="5">WEEKNUM(A131,21)</f>
        <v>19</v>
      </c>
      <c r="D131" t="str">
        <f>CHOOSE(MONTH(Tabel1[[#This Row],[Datum]]),"januari","februari","maart","april","mei","juni","juli","augustus","september","oktober","november","december")</f>
        <v>mei</v>
      </c>
      <c r="E131" t="str">
        <f>"Q "&amp;ROUNDUP(MONTH(Tabel1[[#This Row],[Datum]])/3,0)</f>
        <v>Q 2</v>
      </c>
      <c r="F131" s="2">
        <v>90</v>
      </c>
    </row>
    <row r="132" spans="1:6" x14ac:dyDescent="0.25">
      <c r="A132" s="1">
        <v>43961</v>
      </c>
      <c r="B132" s="2" t="str">
        <f t="shared" si="4"/>
        <v>zondag</v>
      </c>
      <c r="C132">
        <f t="shared" si="5"/>
        <v>19</v>
      </c>
      <c r="D132" t="str">
        <f>CHOOSE(MONTH(Tabel1[[#This Row],[Datum]]),"januari","februari","maart","april","mei","juni","juli","augustus","september","oktober","november","december")</f>
        <v>mei</v>
      </c>
      <c r="E132" t="str">
        <f>"Q "&amp;ROUNDUP(MONTH(Tabel1[[#This Row],[Datum]])/3,0)</f>
        <v>Q 2</v>
      </c>
      <c r="F132" s="2">
        <v>80</v>
      </c>
    </row>
    <row r="133" spans="1:6" x14ac:dyDescent="0.25">
      <c r="A133" s="1">
        <v>43962</v>
      </c>
      <c r="B133" s="2" t="str">
        <f t="shared" si="4"/>
        <v>maandag</v>
      </c>
      <c r="C133">
        <f t="shared" si="5"/>
        <v>20</v>
      </c>
      <c r="D133" t="str">
        <f>CHOOSE(MONTH(Tabel1[[#This Row],[Datum]]),"januari","februari","maart","april","mei","juni","juli","augustus","september","oktober","november","december")</f>
        <v>mei</v>
      </c>
      <c r="E133" t="str">
        <f>"Q "&amp;ROUNDUP(MONTH(Tabel1[[#This Row],[Datum]])/3,0)</f>
        <v>Q 2</v>
      </c>
      <c r="F133" s="2">
        <v>99</v>
      </c>
    </row>
    <row r="134" spans="1:6" x14ac:dyDescent="0.25">
      <c r="A134" s="1">
        <v>43963</v>
      </c>
      <c r="B134" s="2" t="str">
        <f t="shared" si="4"/>
        <v>dinsdag</v>
      </c>
      <c r="C134">
        <f t="shared" si="5"/>
        <v>20</v>
      </c>
      <c r="D134" t="str">
        <f>CHOOSE(MONTH(Tabel1[[#This Row],[Datum]]),"januari","februari","maart","april","mei","juni","juli","augustus","september","oktober","november","december")</f>
        <v>mei</v>
      </c>
      <c r="E134" t="str">
        <f>"Q "&amp;ROUNDUP(MONTH(Tabel1[[#This Row],[Datum]])/3,0)</f>
        <v>Q 2</v>
      </c>
      <c r="F134" s="2">
        <v>56</v>
      </c>
    </row>
    <row r="135" spans="1:6" x14ac:dyDescent="0.25">
      <c r="A135" s="1">
        <v>43964</v>
      </c>
      <c r="B135" s="2" t="str">
        <f t="shared" si="4"/>
        <v>woensdag</v>
      </c>
      <c r="C135">
        <f t="shared" si="5"/>
        <v>20</v>
      </c>
      <c r="D135" t="str">
        <f>CHOOSE(MONTH(Tabel1[[#This Row],[Datum]]),"januari","februari","maart","april","mei","juni","juli","augustus","september","oktober","november","december")</f>
        <v>mei</v>
      </c>
      <c r="E135" t="str">
        <f>"Q "&amp;ROUNDUP(MONTH(Tabel1[[#This Row],[Datum]])/3,0)</f>
        <v>Q 2</v>
      </c>
      <c r="F135" s="2">
        <v>100</v>
      </c>
    </row>
    <row r="136" spans="1:6" x14ac:dyDescent="0.25">
      <c r="A136" s="1">
        <v>43965</v>
      </c>
      <c r="B136" s="2" t="str">
        <f t="shared" si="4"/>
        <v>donderdag</v>
      </c>
      <c r="C136">
        <f t="shared" si="5"/>
        <v>20</v>
      </c>
      <c r="D136" t="str">
        <f>CHOOSE(MONTH(Tabel1[[#This Row],[Datum]]),"januari","februari","maart","april","mei","juni","juli","augustus","september","oktober","november","december")</f>
        <v>mei</v>
      </c>
      <c r="E136" t="str">
        <f>"Q "&amp;ROUNDUP(MONTH(Tabel1[[#This Row],[Datum]])/3,0)</f>
        <v>Q 2</v>
      </c>
      <c r="F136" s="2">
        <v>121</v>
      </c>
    </row>
    <row r="137" spans="1:6" x14ac:dyDescent="0.25">
      <c r="A137" s="1">
        <v>43966</v>
      </c>
      <c r="B137" s="2" t="str">
        <f t="shared" si="4"/>
        <v>vrijdag</v>
      </c>
      <c r="C137">
        <f t="shared" si="5"/>
        <v>20</v>
      </c>
      <c r="D137" t="str">
        <f>CHOOSE(MONTH(Tabel1[[#This Row],[Datum]]),"januari","februari","maart","april","mei","juni","juli","augustus","september","oktober","november","december")</f>
        <v>mei</v>
      </c>
      <c r="E137" t="str">
        <f>"Q "&amp;ROUNDUP(MONTH(Tabel1[[#This Row],[Datum]])/3,0)</f>
        <v>Q 2</v>
      </c>
      <c r="F137" s="2">
        <v>100</v>
      </c>
    </row>
    <row r="138" spans="1:6" x14ac:dyDescent="0.25">
      <c r="A138" s="1">
        <v>43967</v>
      </c>
      <c r="B138" s="2" t="str">
        <f t="shared" si="4"/>
        <v>zaterdag</v>
      </c>
      <c r="C138">
        <f t="shared" si="5"/>
        <v>20</v>
      </c>
      <c r="D138" t="str">
        <f>CHOOSE(MONTH(Tabel1[[#This Row],[Datum]]),"januari","februari","maart","april","mei","juni","juli","augustus","september","oktober","november","december")</f>
        <v>mei</v>
      </c>
      <c r="E138" t="str">
        <f>"Q "&amp;ROUNDUP(MONTH(Tabel1[[#This Row],[Datum]])/3,0)</f>
        <v>Q 2</v>
      </c>
      <c r="F138" s="2">
        <v>120</v>
      </c>
    </row>
    <row r="139" spans="1:6" x14ac:dyDescent="0.25">
      <c r="A139" s="1">
        <v>43968</v>
      </c>
      <c r="B139" s="2" t="str">
        <f t="shared" si="4"/>
        <v>zondag</v>
      </c>
      <c r="C139">
        <f t="shared" si="5"/>
        <v>20</v>
      </c>
      <c r="D139" t="str">
        <f>CHOOSE(MONTH(Tabel1[[#This Row],[Datum]]),"januari","februari","maart","april","mei","juni","juli","augustus","september","oktober","november","december")</f>
        <v>mei</v>
      </c>
      <c r="E139" t="str">
        <f>"Q "&amp;ROUNDUP(MONTH(Tabel1[[#This Row],[Datum]])/3,0)</f>
        <v>Q 2</v>
      </c>
      <c r="F139" s="2">
        <v>130</v>
      </c>
    </row>
    <row r="140" spans="1:6" x14ac:dyDescent="0.25">
      <c r="A140" s="1">
        <v>43969</v>
      </c>
      <c r="B140" s="2" t="str">
        <f t="shared" si="4"/>
        <v>maandag</v>
      </c>
      <c r="C140">
        <f t="shared" si="5"/>
        <v>21</v>
      </c>
      <c r="D140" t="str">
        <f>CHOOSE(MONTH(Tabel1[[#This Row],[Datum]]),"januari","februari","maart","april","mei","juni","juli","augustus","september","oktober","november","december")</f>
        <v>mei</v>
      </c>
      <c r="E140" t="str">
        <f>"Q "&amp;ROUNDUP(MONTH(Tabel1[[#This Row],[Datum]])/3,0)</f>
        <v>Q 2</v>
      </c>
      <c r="F140" s="2">
        <v>90</v>
      </c>
    </row>
    <row r="141" spans="1:6" x14ac:dyDescent="0.25">
      <c r="A141" s="1">
        <v>43970</v>
      </c>
      <c r="B141" s="2" t="str">
        <f t="shared" si="4"/>
        <v>dinsdag</v>
      </c>
      <c r="C141">
        <f t="shared" si="5"/>
        <v>21</v>
      </c>
      <c r="D141" t="str">
        <f>CHOOSE(MONTH(Tabel1[[#This Row],[Datum]]),"januari","februari","maart","april","mei","juni","juli","augustus","september","oktober","november","december")</f>
        <v>mei</v>
      </c>
      <c r="E141" t="str">
        <f>"Q "&amp;ROUNDUP(MONTH(Tabel1[[#This Row],[Datum]])/3,0)</f>
        <v>Q 2</v>
      </c>
      <c r="F141" s="2">
        <v>80</v>
      </c>
    </row>
    <row r="142" spans="1:6" x14ac:dyDescent="0.25">
      <c r="A142" s="1">
        <v>43971</v>
      </c>
      <c r="B142" s="2" t="str">
        <f t="shared" si="4"/>
        <v>woensdag</v>
      </c>
      <c r="C142">
        <f t="shared" si="5"/>
        <v>21</v>
      </c>
      <c r="D142" t="str">
        <f>CHOOSE(MONTH(Tabel1[[#This Row],[Datum]]),"januari","februari","maart","april","mei","juni","juli","augustus","september","oktober","november","december")</f>
        <v>mei</v>
      </c>
      <c r="E142" t="str">
        <f>"Q "&amp;ROUNDUP(MONTH(Tabel1[[#This Row],[Datum]])/3,0)</f>
        <v>Q 2</v>
      </c>
      <c r="F142" s="2">
        <v>99</v>
      </c>
    </row>
    <row r="143" spans="1:6" x14ac:dyDescent="0.25">
      <c r="A143" s="1">
        <v>43972</v>
      </c>
      <c r="B143" s="2" t="str">
        <f t="shared" si="4"/>
        <v>donderdag</v>
      </c>
      <c r="C143">
        <f t="shared" si="5"/>
        <v>21</v>
      </c>
      <c r="D143" t="str">
        <f>CHOOSE(MONTH(Tabel1[[#This Row],[Datum]]),"januari","februari","maart","april","mei","juni","juli","augustus","september","oktober","november","december")</f>
        <v>mei</v>
      </c>
      <c r="E143" t="str">
        <f>"Q "&amp;ROUNDUP(MONTH(Tabel1[[#This Row],[Datum]])/3,0)</f>
        <v>Q 2</v>
      </c>
      <c r="F143" s="2">
        <v>56</v>
      </c>
    </row>
    <row r="144" spans="1:6" x14ac:dyDescent="0.25">
      <c r="A144" s="1">
        <v>43973</v>
      </c>
      <c r="B144" s="2" t="str">
        <f t="shared" si="4"/>
        <v>vrijdag</v>
      </c>
      <c r="C144">
        <f t="shared" si="5"/>
        <v>21</v>
      </c>
      <c r="D144" t="str">
        <f>CHOOSE(MONTH(Tabel1[[#This Row],[Datum]]),"januari","februari","maart","april","mei","juni","juli","augustus","september","oktober","november","december")</f>
        <v>mei</v>
      </c>
      <c r="E144" t="str">
        <f>"Q "&amp;ROUNDUP(MONTH(Tabel1[[#This Row],[Datum]])/3,0)</f>
        <v>Q 2</v>
      </c>
      <c r="F144" s="2">
        <v>100</v>
      </c>
    </row>
    <row r="145" spans="1:6" x14ac:dyDescent="0.25">
      <c r="A145" s="1">
        <v>43974</v>
      </c>
      <c r="B145" s="2" t="str">
        <f t="shared" si="4"/>
        <v>zaterdag</v>
      </c>
      <c r="C145">
        <f t="shared" si="5"/>
        <v>21</v>
      </c>
      <c r="D145" t="str">
        <f>CHOOSE(MONTH(Tabel1[[#This Row],[Datum]]),"januari","februari","maart","april","mei","juni","juli","augustus","september","oktober","november","december")</f>
        <v>mei</v>
      </c>
      <c r="E145" t="str">
        <f>"Q "&amp;ROUNDUP(MONTH(Tabel1[[#This Row],[Datum]])/3,0)</f>
        <v>Q 2</v>
      </c>
      <c r="F145" s="2">
        <v>121</v>
      </c>
    </row>
    <row r="146" spans="1:6" x14ac:dyDescent="0.25">
      <c r="A146" s="1">
        <v>43975</v>
      </c>
      <c r="B146" s="2" t="str">
        <f t="shared" si="4"/>
        <v>zondag</v>
      </c>
      <c r="C146">
        <f t="shared" si="5"/>
        <v>21</v>
      </c>
      <c r="D146" t="str">
        <f>CHOOSE(MONTH(Tabel1[[#This Row],[Datum]]),"januari","februari","maart","april","mei","juni","juli","augustus","september","oktober","november","december")</f>
        <v>mei</v>
      </c>
      <c r="E146" t="str">
        <f>"Q "&amp;ROUNDUP(MONTH(Tabel1[[#This Row],[Datum]])/3,0)</f>
        <v>Q 2</v>
      </c>
      <c r="F146" s="2">
        <v>140</v>
      </c>
    </row>
    <row r="147" spans="1:6" x14ac:dyDescent="0.25">
      <c r="A147" s="1">
        <v>43976</v>
      </c>
      <c r="B147" s="2" t="str">
        <f t="shared" si="4"/>
        <v>maandag</v>
      </c>
      <c r="C147">
        <f t="shared" si="5"/>
        <v>22</v>
      </c>
      <c r="D147" t="str">
        <f>CHOOSE(MONTH(Tabel1[[#This Row],[Datum]]),"januari","februari","maart","april","mei","juni","juli","augustus","september","oktober","november","december")</f>
        <v>mei</v>
      </c>
      <c r="E147" t="str">
        <f>"Q "&amp;ROUNDUP(MONTH(Tabel1[[#This Row],[Datum]])/3,0)</f>
        <v>Q 2</v>
      </c>
      <c r="F147" s="2">
        <v>155</v>
      </c>
    </row>
    <row r="148" spans="1:6" x14ac:dyDescent="0.25">
      <c r="A148" s="1">
        <v>43977</v>
      </c>
      <c r="B148" s="2" t="str">
        <f t="shared" si="4"/>
        <v>dinsdag</v>
      </c>
      <c r="C148">
        <f t="shared" si="5"/>
        <v>22</v>
      </c>
      <c r="D148" t="str">
        <f>CHOOSE(MONTH(Tabel1[[#This Row],[Datum]]),"januari","februari","maart","april","mei","juni","juli","augustus","september","oktober","november","december")</f>
        <v>mei</v>
      </c>
      <c r="E148" t="str">
        <f>"Q "&amp;ROUNDUP(MONTH(Tabel1[[#This Row],[Datum]])/3,0)</f>
        <v>Q 2</v>
      </c>
      <c r="F148" s="2">
        <v>130</v>
      </c>
    </row>
    <row r="149" spans="1:6" x14ac:dyDescent="0.25">
      <c r="A149" s="1">
        <v>43978</v>
      </c>
      <c r="B149" s="2" t="str">
        <f t="shared" si="4"/>
        <v>woensdag</v>
      </c>
      <c r="C149">
        <f t="shared" si="5"/>
        <v>22</v>
      </c>
      <c r="D149" t="str">
        <f>CHOOSE(MONTH(Tabel1[[#This Row],[Datum]]),"januari","februari","maart","april","mei","juni","juli","augustus","september","oktober","november","december")</f>
        <v>mei</v>
      </c>
      <c r="E149" t="str">
        <f>"Q "&amp;ROUNDUP(MONTH(Tabel1[[#This Row],[Datum]])/3,0)</f>
        <v>Q 2</v>
      </c>
      <c r="F149" s="2">
        <v>100</v>
      </c>
    </row>
    <row r="150" spans="1:6" x14ac:dyDescent="0.25">
      <c r="A150" s="1">
        <v>43979</v>
      </c>
      <c r="B150" s="2" t="str">
        <f t="shared" si="4"/>
        <v>donderdag</v>
      </c>
      <c r="C150">
        <f t="shared" si="5"/>
        <v>22</v>
      </c>
      <c r="D150" t="str">
        <f>CHOOSE(MONTH(Tabel1[[#This Row],[Datum]]),"januari","februari","maart","april","mei","juni","juli","augustus","september","oktober","november","december")</f>
        <v>mei</v>
      </c>
      <c r="E150" t="str">
        <f>"Q "&amp;ROUNDUP(MONTH(Tabel1[[#This Row],[Datum]])/3,0)</f>
        <v>Q 2</v>
      </c>
      <c r="F150" s="2">
        <v>120</v>
      </c>
    </row>
    <row r="151" spans="1:6" x14ac:dyDescent="0.25">
      <c r="A151" s="1">
        <v>43980</v>
      </c>
      <c r="B151" s="2" t="str">
        <f t="shared" si="4"/>
        <v>vrijdag</v>
      </c>
      <c r="C151">
        <f t="shared" si="5"/>
        <v>22</v>
      </c>
      <c r="D151" t="str">
        <f>CHOOSE(MONTH(Tabel1[[#This Row],[Datum]]),"januari","februari","maart","april","mei","juni","juli","augustus","september","oktober","november","december")</f>
        <v>mei</v>
      </c>
      <c r="E151" t="str">
        <f>"Q "&amp;ROUNDUP(MONTH(Tabel1[[#This Row],[Datum]])/3,0)</f>
        <v>Q 2</v>
      </c>
      <c r="F151" s="2">
        <v>130</v>
      </c>
    </row>
    <row r="152" spans="1:6" x14ac:dyDescent="0.25">
      <c r="A152" s="1">
        <v>43981</v>
      </c>
      <c r="B152" s="2" t="str">
        <f t="shared" si="4"/>
        <v>zaterdag</v>
      </c>
      <c r="C152">
        <f t="shared" si="5"/>
        <v>22</v>
      </c>
      <c r="D152" t="str">
        <f>CHOOSE(MONTH(Tabel1[[#This Row],[Datum]]),"januari","februari","maart","april","mei","juni","juli","augustus","september","oktober","november","december")</f>
        <v>mei</v>
      </c>
      <c r="E152" t="str">
        <f>"Q "&amp;ROUNDUP(MONTH(Tabel1[[#This Row],[Datum]])/3,0)</f>
        <v>Q 2</v>
      </c>
      <c r="F152" s="2">
        <v>90</v>
      </c>
    </row>
    <row r="153" spans="1:6" x14ac:dyDescent="0.25">
      <c r="A153" s="1">
        <v>43982</v>
      </c>
      <c r="B153" s="2" t="str">
        <f t="shared" si="4"/>
        <v>zondag</v>
      </c>
      <c r="C153">
        <f t="shared" si="5"/>
        <v>22</v>
      </c>
      <c r="D153" t="str">
        <f>CHOOSE(MONTH(Tabel1[[#This Row],[Datum]]),"januari","februari","maart","april","mei","juni","juli","augustus","september","oktober","november","december")</f>
        <v>mei</v>
      </c>
      <c r="E153" t="str">
        <f>"Q "&amp;ROUNDUP(MONTH(Tabel1[[#This Row],[Datum]])/3,0)</f>
        <v>Q 2</v>
      </c>
      <c r="F153" s="2">
        <v>80</v>
      </c>
    </row>
    <row r="154" spans="1:6" x14ac:dyDescent="0.25">
      <c r="A154" s="1">
        <v>43983</v>
      </c>
      <c r="B154" s="2" t="str">
        <f t="shared" si="4"/>
        <v>maandag</v>
      </c>
      <c r="C154">
        <f t="shared" si="5"/>
        <v>23</v>
      </c>
      <c r="D154" t="str">
        <f>CHOOSE(MONTH(Tabel1[[#This Row],[Datum]]),"januari","februari","maart","april","mei","juni","juli","augustus","september","oktober","november","december")</f>
        <v>juni</v>
      </c>
      <c r="E154" t="str">
        <f>"Q "&amp;ROUNDUP(MONTH(Tabel1[[#This Row],[Datum]])/3,0)</f>
        <v>Q 2</v>
      </c>
      <c r="F154" s="2">
        <v>99</v>
      </c>
    </row>
    <row r="155" spans="1:6" x14ac:dyDescent="0.25">
      <c r="A155" s="1">
        <v>43984</v>
      </c>
      <c r="B155" s="2" t="str">
        <f t="shared" si="4"/>
        <v>dinsdag</v>
      </c>
      <c r="C155">
        <f t="shared" si="5"/>
        <v>23</v>
      </c>
      <c r="D155" t="str">
        <f>CHOOSE(MONTH(Tabel1[[#This Row],[Datum]]),"januari","februari","maart","april","mei","juni","juli","augustus","september","oktober","november","december")</f>
        <v>juni</v>
      </c>
      <c r="E155" t="str">
        <f>"Q "&amp;ROUNDUP(MONTH(Tabel1[[#This Row],[Datum]])/3,0)</f>
        <v>Q 2</v>
      </c>
      <c r="F155" s="2">
        <v>56</v>
      </c>
    </row>
    <row r="156" spans="1:6" x14ac:dyDescent="0.25">
      <c r="A156" s="1">
        <v>43985</v>
      </c>
      <c r="B156" s="2" t="str">
        <f t="shared" si="4"/>
        <v>woensdag</v>
      </c>
      <c r="C156">
        <f t="shared" si="5"/>
        <v>23</v>
      </c>
      <c r="D156" t="str">
        <f>CHOOSE(MONTH(Tabel1[[#This Row],[Datum]]),"januari","februari","maart","april","mei","juni","juli","augustus","september","oktober","november","december")</f>
        <v>juni</v>
      </c>
      <c r="E156" t="str">
        <f>"Q "&amp;ROUNDUP(MONTH(Tabel1[[#This Row],[Datum]])/3,0)</f>
        <v>Q 2</v>
      </c>
      <c r="F156" s="2">
        <v>100</v>
      </c>
    </row>
    <row r="157" spans="1:6" x14ac:dyDescent="0.25">
      <c r="A157" s="1">
        <v>43986</v>
      </c>
      <c r="B157" s="2" t="str">
        <f t="shared" si="4"/>
        <v>donderdag</v>
      </c>
      <c r="C157">
        <f t="shared" si="5"/>
        <v>23</v>
      </c>
      <c r="D157" t="str">
        <f>CHOOSE(MONTH(Tabel1[[#This Row],[Datum]]),"januari","februari","maart","april","mei","juni","juli","augustus","september","oktober","november","december")</f>
        <v>juni</v>
      </c>
      <c r="E157" t="str">
        <f>"Q "&amp;ROUNDUP(MONTH(Tabel1[[#This Row],[Datum]])/3,0)</f>
        <v>Q 2</v>
      </c>
      <c r="F157" s="2">
        <v>121</v>
      </c>
    </row>
    <row r="158" spans="1:6" x14ac:dyDescent="0.25">
      <c r="A158" s="1">
        <v>43987</v>
      </c>
      <c r="B158" s="2" t="str">
        <f t="shared" si="4"/>
        <v>vrijdag</v>
      </c>
      <c r="C158">
        <f t="shared" si="5"/>
        <v>23</v>
      </c>
      <c r="D158" t="str">
        <f>CHOOSE(MONTH(Tabel1[[#This Row],[Datum]]),"januari","februari","maart","april","mei","juni","juli","augustus","september","oktober","november","december")</f>
        <v>juni</v>
      </c>
      <c r="E158" t="str">
        <f>"Q "&amp;ROUNDUP(MONTH(Tabel1[[#This Row],[Datum]])/3,0)</f>
        <v>Q 2</v>
      </c>
      <c r="F158" s="2">
        <v>140</v>
      </c>
    </row>
    <row r="159" spans="1:6" x14ac:dyDescent="0.25">
      <c r="A159" s="1">
        <v>43988</v>
      </c>
      <c r="B159" s="2" t="str">
        <f t="shared" si="4"/>
        <v>zaterdag</v>
      </c>
      <c r="C159">
        <f t="shared" si="5"/>
        <v>23</v>
      </c>
      <c r="D159" t="str">
        <f>CHOOSE(MONTH(Tabel1[[#This Row],[Datum]]),"januari","februari","maart","april","mei","juni","juli","augustus","september","oktober","november","december")</f>
        <v>juni</v>
      </c>
      <c r="E159" t="str">
        <f>"Q "&amp;ROUNDUP(MONTH(Tabel1[[#This Row],[Datum]])/3,0)</f>
        <v>Q 2</v>
      </c>
      <c r="F159" s="2">
        <v>155</v>
      </c>
    </row>
    <row r="160" spans="1:6" x14ac:dyDescent="0.25">
      <c r="A160" s="1">
        <v>43989</v>
      </c>
      <c r="B160" s="2" t="str">
        <f t="shared" si="4"/>
        <v>zondag</v>
      </c>
      <c r="C160">
        <f t="shared" si="5"/>
        <v>23</v>
      </c>
      <c r="D160" t="str">
        <f>CHOOSE(MONTH(Tabel1[[#This Row],[Datum]]),"januari","februari","maart","april","mei","juni","juli","augustus","september","oktober","november","december")</f>
        <v>juni</v>
      </c>
      <c r="E160" t="str">
        <f>"Q "&amp;ROUNDUP(MONTH(Tabel1[[#This Row],[Datum]])/3,0)</f>
        <v>Q 2</v>
      </c>
      <c r="F160" s="2">
        <v>130</v>
      </c>
    </row>
    <row r="161" spans="1:6" x14ac:dyDescent="0.25">
      <c r="A161" s="1">
        <v>43990</v>
      </c>
      <c r="B161" s="2" t="str">
        <f t="shared" si="4"/>
        <v>maandag</v>
      </c>
      <c r="C161">
        <f t="shared" si="5"/>
        <v>24</v>
      </c>
      <c r="D161" t="str">
        <f>CHOOSE(MONTH(Tabel1[[#This Row],[Datum]]),"januari","februari","maart","april","mei","juni","juli","augustus","september","oktober","november","december")</f>
        <v>juni</v>
      </c>
      <c r="E161" t="str">
        <f>"Q "&amp;ROUNDUP(MONTH(Tabel1[[#This Row],[Datum]])/3,0)</f>
        <v>Q 2</v>
      </c>
      <c r="F161" s="2">
        <v>100</v>
      </c>
    </row>
    <row r="162" spans="1:6" x14ac:dyDescent="0.25">
      <c r="A162" s="1">
        <v>43991</v>
      </c>
      <c r="B162" s="2" t="str">
        <f t="shared" si="4"/>
        <v>dinsdag</v>
      </c>
      <c r="C162">
        <f t="shared" si="5"/>
        <v>24</v>
      </c>
      <c r="D162" t="str">
        <f>CHOOSE(MONTH(Tabel1[[#This Row],[Datum]]),"januari","februari","maart","april","mei","juni","juli","augustus","september","oktober","november","december")</f>
        <v>juni</v>
      </c>
      <c r="E162" t="str">
        <f>"Q "&amp;ROUNDUP(MONTH(Tabel1[[#This Row],[Datum]])/3,0)</f>
        <v>Q 2</v>
      </c>
      <c r="F162" s="2">
        <v>120</v>
      </c>
    </row>
    <row r="163" spans="1:6" x14ac:dyDescent="0.25">
      <c r="A163" s="1">
        <v>43992</v>
      </c>
      <c r="B163" s="2" t="str">
        <f t="shared" si="4"/>
        <v>woensdag</v>
      </c>
      <c r="C163">
        <f t="shared" si="5"/>
        <v>24</v>
      </c>
      <c r="D163" t="str">
        <f>CHOOSE(MONTH(Tabel1[[#This Row],[Datum]]),"januari","februari","maart","april","mei","juni","juli","augustus","september","oktober","november","december")</f>
        <v>juni</v>
      </c>
      <c r="E163" t="str">
        <f>"Q "&amp;ROUNDUP(MONTH(Tabel1[[#This Row],[Datum]])/3,0)</f>
        <v>Q 2</v>
      </c>
      <c r="F163" s="2">
        <v>130</v>
      </c>
    </row>
    <row r="164" spans="1:6" x14ac:dyDescent="0.25">
      <c r="A164" s="1">
        <v>43993</v>
      </c>
      <c r="B164" s="2" t="str">
        <f t="shared" si="4"/>
        <v>donderdag</v>
      </c>
      <c r="C164">
        <f t="shared" si="5"/>
        <v>24</v>
      </c>
      <c r="D164" t="str">
        <f>CHOOSE(MONTH(Tabel1[[#This Row],[Datum]]),"januari","februari","maart","april","mei","juni","juli","augustus","september","oktober","november","december")</f>
        <v>juni</v>
      </c>
      <c r="E164" t="str">
        <f>"Q "&amp;ROUNDUP(MONTH(Tabel1[[#This Row],[Datum]])/3,0)</f>
        <v>Q 2</v>
      </c>
      <c r="F164" s="2">
        <v>90</v>
      </c>
    </row>
    <row r="165" spans="1:6" x14ac:dyDescent="0.25">
      <c r="A165" s="1">
        <v>43994</v>
      </c>
      <c r="B165" s="2" t="str">
        <f t="shared" si="4"/>
        <v>vrijdag</v>
      </c>
      <c r="C165">
        <f t="shared" si="5"/>
        <v>24</v>
      </c>
      <c r="D165" t="str">
        <f>CHOOSE(MONTH(Tabel1[[#This Row],[Datum]]),"januari","februari","maart","april","mei","juni","juli","augustus","september","oktober","november","december")</f>
        <v>juni</v>
      </c>
      <c r="E165" t="str">
        <f>"Q "&amp;ROUNDUP(MONTH(Tabel1[[#This Row],[Datum]])/3,0)</f>
        <v>Q 2</v>
      </c>
      <c r="F165" s="2">
        <v>80</v>
      </c>
    </row>
    <row r="166" spans="1:6" x14ac:dyDescent="0.25">
      <c r="A166" s="1">
        <v>43995</v>
      </c>
      <c r="B166" s="2" t="str">
        <f t="shared" si="4"/>
        <v>zaterdag</v>
      </c>
      <c r="C166">
        <f t="shared" si="5"/>
        <v>24</v>
      </c>
      <c r="D166" t="str">
        <f>CHOOSE(MONTH(Tabel1[[#This Row],[Datum]]),"januari","februari","maart","april","mei","juni","juli","augustus","september","oktober","november","december")</f>
        <v>juni</v>
      </c>
      <c r="E166" t="str">
        <f>"Q "&amp;ROUNDUP(MONTH(Tabel1[[#This Row],[Datum]])/3,0)</f>
        <v>Q 2</v>
      </c>
      <c r="F166" s="2">
        <v>99</v>
      </c>
    </row>
    <row r="167" spans="1:6" x14ac:dyDescent="0.25">
      <c r="A167" s="1">
        <v>43996</v>
      </c>
      <c r="B167" s="2" t="str">
        <f t="shared" si="4"/>
        <v>zondag</v>
      </c>
      <c r="C167">
        <f t="shared" si="5"/>
        <v>24</v>
      </c>
      <c r="D167" t="str">
        <f>CHOOSE(MONTH(Tabel1[[#This Row],[Datum]]),"januari","februari","maart","april","mei","juni","juli","augustus","september","oktober","november","december")</f>
        <v>juni</v>
      </c>
      <c r="E167" t="str">
        <f>"Q "&amp;ROUNDUP(MONTH(Tabel1[[#This Row],[Datum]])/3,0)</f>
        <v>Q 2</v>
      </c>
      <c r="F167" s="2">
        <v>56</v>
      </c>
    </row>
    <row r="168" spans="1:6" x14ac:dyDescent="0.25">
      <c r="A168" s="1">
        <v>43997</v>
      </c>
      <c r="B168" s="2" t="str">
        <f t="shared" si="4"/>
        <v>maandag</v>
      </c>
      <c r="C168">
        <f t="shared" si="5"/>
        <v>25</v>
      </c>
      <c r="D168" t="str">
        <f>CHOOSE(MONTH(Tabel1[[#This Row],[Datum]]),"januari","februari","maart","april","mei","juni","juli","augustus","september","oktober","november","december")</f>
        <v>juni</v>
      </c>
      <c r="E168" t="str">
        <f>"Q "&amp;ROUNDUP(MONTH(Tabel1[[#This Row],[Datum]])/3,0)</f>
        <v>Q 2</v>
      </c>
      <c r="F168" s="2">
        <v>100</v>
      </c>
    </row>
    <row r="169" spans="1:6" x14ac:dyDescent="0.25">
      <c r="A169" s="1">
        <v>43998</v>
      </c>
      <c r="B169" s="2" t="str">
        <f t="shared" si="4"/>
        <v>dinsdag</v>
      </c>
      <c r="C169">
        <f t="shared" si="5"/>
        <v>25</v>
      </c>
      <c r="D169" t="str">
        <f>CHOOSE(MONTH(Tabel1[[#This Row],[Datum]]),"januari","februari","maart","april","mei","juni","juli","augustus","september","oktober","november","december")</f>
        <v>juni</v>
      </c>
      <c r="E169" t="str">
        <f>"Q "&amp;ROUNDUP(MONTH(Tabel1[[#This Row],[Datum]])/3,0)</f>
        <v>Q 2</v>
      </c>
      <c r="F169" s="2">
        <v>121</v>
      </c>
    </row>
    <row r="170" spans="1:6" x14ac:dyDescent="0.25">
      <c r="A170" s="1">
        <v>43999</v>
      </c>
      <c r="B170" s="2" t="str">
        <f t="shared" si="4"/>
        <v>woensdag</v>
      </c>
      <c r="C170">
        <f t="shared" si="5"/>
        <v>25</v>
      </c>
      <c r="D170" t="str">
        <f>CHOOSE(MONTH(Tabel1[[#This Row],[Datum]]),"januari","februari","maart","april","mei","juni","juli","augustus","september","oktober","november","december")</f>
        <v>juni</v>
      </c>
      <c r="E170" t="str">
        <f>"Q "&amp;ROUNDUP(MONTH(Tabel1[[#This Row],[Datum]])/3,0)</f>
        <v>Q 2</v>
      </c>
      <c r="F170" s="2">
        <v>140</v>
      </c>
    </row>
    <row r="171" spans="1:6" x14ac:dyDescent="0.25">
      <c r="A171" s="1">
        <v>44000</v>
      </c>
      <c r="B171" s="2" t="str">
        <f t="shared" si="4"/>
        <v>donderdag</v>
      </c>
      <c r="C171">
        <f t="shared" si="5"/>
        <v>25</v>
      </c>
      <c r="D171" t="str">
        <f>CHOOSE(MONTH(Tabel1[[#This Row],[Datum]]),"januari","februari","maart","april","mei","juni","juli","augustus","september","oktober","november","december")</f>
        <v>juni</v>
      </c>
      <c r="E171" t="str">
        <f>"Q "&amp;ROUNDUP(MONTH(Tabel1[[#This Row],[Datum]])/3,0)</f>
        <v>Q 2</v>
      </c>
      <c r="F171" s="2">
        <v>155</v>
      </c>
    </row>
    <row r="172" spans="1:6" x14ac:dyDescent="0.25">
      <c r="A172" s="1">
        <v>44001</v>
      </c>
      <c r="B172" s="2" t="str">
        <f t="shared" si="4"/>
        <v>vrijdag</v>
      </c>
      <c r="C172">
        <f t="shared" si="5"/>
        <v>25</v>
      </c>
      <c r="D172" t="str">
        <f>CHOOSE(MONTH(Tabel1[[#This Row],[Datum]]),"januari","februari","maart","april","mei","juni","juli","augustus","september","oktober","november","december")</f>
        <v>juni</v>
      </c>
      <c r="E172" t="str">
        <f>"Q "&amp;ROUNDUP(MONTH(Tabel1[[#This Row],[Datum]])/3,0)</f>
        <v>Q 2</v>
      </c>
      <c r="F172" s="2">
        <v>130</v>
      </c>
    </row>
    <row r="173" spans="1:6" x14ac:dyDescent="0.25">
      <c r="A173" s="1">
        <v>44002</v>
      </c>
      <c r="B173" s="2" t="str">
        <f t="shared" si="4"/>
        <v>zaterdag</v>
      </c>
      <c r="C173">
        <f t="shared" si="5"/>
        <v>25</v>
      </c>
      <c r="D173" t="str">
        <f>CHOOSE(MONTH(Tabel1[[#This Row],[Datum]]),"januari","februari","maart","april","mei","juni","juli","augustus","september","oktober","november","december")</f>
        <v>juni</v>
      </c>
      <c r="E173" t="str">
        <f>"Q "&amp;ROUNDUP(MONTH(Tabel1[[#This Row],[Datum]])/3,0)</f>
        <v>Q 2</v>
      </c>
      <c r="F173" s="2">
        <v>100</v>
      </c>
    </row>
    <row r="174" spans="1:6" x14ac:dyDescent="0.25">
      <c r="A174" s="1">
        <v>44003</v>
      </c>
      <c r="B174" s="2" t="str">
        <f t="shared" si="4"/>
        <v>zondag</v>
      </c>
      <c r="C174">
        <f t="shared" si="5"/>
        <v>25</v>
      </c>
      <c r="D174" t="str">
        <f>CHOOSE(MONTH(Tabel1[[#This Row],[Datum]]),"januari","februari","maart","april","mei","juni","juli","augustus","september","oktober","november","december")</f>
        <v>juni</v>
      </c>
      <c r="E174" t="str">
        <f>"Q "&amp;ROUNDUP(MONTH(Tabel1[[#This Row],[Datum]])/3,0)</f>
        <v>Q 2</v>
      </c>
      <c r="F174" s="2">
        <v>120</v>
      </c>
    </row>
    <row r="175" spans="1:6" x14ac:dyDescent="0.25">
      <c r="A175" s="1">
        <v>44004</v>
      </c>
      <c r="B175" s="2" t="str">
        <f t="shared" si="4"/>
        <v>maandag</v>
      </c>
      <c r="C175">
        <f t="shared" si="5"/>
        <v>26</v>
      </c>
      <c r="D175" t="str">
        <f>CHOOSE(MONTH(Tabel1[[#This Row],[Datum]]),"januari","februari","maart","april","mei","juni","juli","augustus","september","oktober","november","december")</f>
        <v>juni</v>
      </c>
      <c r="E175" t="str">
        <f>"Q "&amp;ROUNDUP(MONTH(Tabel1[[#This Row],[Datum]])/3,0)</f>
        <v>Q 2</v>
      </c>
      <c r="F175" s="2">
        <v>130</v>
      </c>
    </row>
    <row r="176" spans="1:6" x14ac:dyDescent="0.25">
      <c r="A176" s="1">
        <v>44005</v>
      </c>
      <c r="B176" s="2" t="str">
        <f t="shared" si="4"/>
        <v>dinsdag</v>
      </c>
      <c r="C176">
        <f t="shared" si="5"/>
        <v>26</v>
      </c>
      <c r="D176" t="str">
        <f>CHOOSE(MONTH(Tabel1[[#This Row],[Datum]]),"januari","februari","maart","april","mei","juni","juli","augustus","september","oktober","november","december")</f>
        <v>juni</v>
      </c>
      <c r="E176" t="str">
        <f>"Q "&amp;ROUNDUP(MONTH(Tabel1[[#This Row],[Datum]])/3,0)</f>
        <v>Q 2</v>
      </c>
      <c r="F176" s="2">
        <v>90</v>
      </c>
    </row>
    <row r="177" spans="1:6" x14ac:dyDescent="0.25">
      <c r="A177" s="1">
        <v>44006</v>
      </c>
      <c r="B177" s="2" t="str">
        <f t="shared" si="4"/>
        <v>woensdag</v>
      </c>
      <c r="C177">
        <f t="shared" si="5"/>
        <v>26</v>
      </c>
      <c r="D177" t="str">
        <f>CHOOSE(MONTH(Tabel1[[#This Row],[Datum]]),"januari","februari","maart","april","mei","juni","juli","augustus","september","oktober","november","december")</f>
        <v>juni</v>
      </c>
      <c r="E177" t="str">
        <f>"Q "&amp;ROUNDUP(MONTH(Tabel1[[#This Row],[Datum]])/3,0)</f>
        <v>Q 2</v>
      </c>
      <c r="F177" s="2">
        <v>80</v>
      </c>
    </row>
    <row r="178" spans="1:6" x14ac:dyDescent="0.25">
      <c r="A178" s="1">
        <v>44007</v>
      </c>
      <c r="B178" s="2" t="str">
        <f t="shared" si="4"/>
        <v>donderdag</v>
      </c>
      <c r="C178">
        <f t="shared" si="5"/>
        <v>26</v>
      </c>
      <c r="D178" t="str">
        <f>CHOOSE(MONTH(Tabel1[[#This Row],[Datum]]),"januari","februari","maart","april","mei","juni","juli","augustus","september","oktober","november","december")</f>
        <v>juni</v>
      </c>
      <c r="E178" t="str">
        <f>"Q "&amp;ROUNDUP(MONTH(Tabel1[[#This Row],[Datum]])/3,0)</f>
        <v>Q 2</v>
      </c>
      <c r="F178" s="2">
        <v>99</v>
      </c>
    </row>
    <row r="179" spans="1:6" x14ac:dyDescent="0.25">
      <c r="A179" s="1">
        <v>44008</v>
      </c>
      <c r="B179" s="2" t="str">
        <f t="shared" si="4"/>
        <v>vrijdag</v>
      </c>
      <c r="C179">
        <f t="shared" si="5"/>
        <v>26</v>
      </c>
      <c r="D179" t="str">
        <f>CHOOSE(MONTH(Tabel1[[#This Row],[Datum]]),"januari","februari","maart","april","mei","juni","juli","augustus","september","oktober","november","december")</f>
        <v>juni</v>
      </c>
      <c r="E179" t="str">
        <f>"Q "&amp;ROUNDUP(MONTH(Tabel1[[#This Row],[Datum]])/3,0)</f>
        <v>Q 2</v>
      </c>
      <c r="F179" s="2">
        <v>56</v>
      </c>
    </row>
    <row r="180" spans="1:6" x14ac:dyDescent="0.25">
      <c r="A180" s="1">
        <v>44009</v>
      </c>
      <c r="B180" s="2" t="str">
        <f t="shared" si="4"/>
        <v>zaterdag</v>
      </c>
      <c r="C180">
        <f t="shared" si="5"/>
        <v>26</v>
      </c>
      <c r="D180" t="str">
        <f>CHOOSE(MONTH(Tabel1[[#This Row],[Datum]]),"januari","februari","maart","april","mei","juni","juli","augustus","september","oktober","november","december")</f>
        <v>juni</v>
      </c>
      <c r="E180" t="str">
        <f>"Q "&amp;ROUNDUP(MONTH(Tabel1[[#This Row],[Datum]])/3,0)</f>
        <v>Q 2</v>
      </c>
      <c r="F180" s="2">
        <v>100</v>
      </c>
    </row>
    <row r="181" spans="1:6" x14ac:dyDescent="0.25">
      <c r="A181" s="1">
        <v>44010</v>
      </c>
      <c r="B181" s="2" t="str">
        <f t="shared" si="4"/>
        <v>zondag</v>
      </c>
      <c r="C181">
        <f t="shared" si="5"/>
        <v>26</v>
      </c>
      <c r="D181" t="str">
        <f>CHOOSE(MONTH(Tabel1[[#This Row],[Datum]]),"januari","februari","maart","april","mei","juni","juli","augustus","september","oktober","november","december")</f>
        <v>juni</v>
      </c>
      <c r="E181" t="str">
        <f>"Q "&amp;ROUNDUP(MONTH(Tabel1[[#This Row],[Datum]])/3,0)</f>
        <v>Q 2</v>
      </c>
      <c r="F181" s="2">
        <v>121</v>
      </c>
    </row>
    <row r="182" spans="1:6" x14ac:dyDescent="0.25">
      <c r="A182" s="1">
        <v>44011</v>
      </c>
      <c r="B182" s="2" t="str">
        <f t="shared" si="4"/>
        <v>maandag</v>
      </c>
      <c r="C182">
        <f t="shared" si="5"/>
        <v>27</v>
      </c>
      <c r="D182" t="str">
        <f>CHOOSE(MONTH(Tabel1[[#This Row],[Datum]]),"januari","februari","maart","april","mei","juni","juli","augustus","september","oktober","november","december")</f>
        <v>juni</v>
      </c>
      <c r="E182" t="str">
        <f>"Q "&amp;ROUNDUP(MONTH(Tabel1[[#This Row],[Datum]])/3,0)</f>
        <v>Q 2</v>
      </c>
      <c r="F182" s="2">
        <v>100</v>
      </c>
    </row>
    <row r="183" spans="1:6" x14ac:dyDescent="0.25">
      <c r="A183" s="1">
        <v>44012</v>
      </c>
      <c r="B183" s="2" t="str">
        <f t="shared" si="4"/>
        <v>dinsdag</v>
      </c>
      <c r="C183">
        <f t="shared" si="5"/>
        <v>27</v>
      </c>
      <c r="D183" t="str">
        <f>CHOOSE(MONTH(Tabel1[[#This Row],[Datum]]),"januari","februari","maart","april","mei","juni","juli","augustus","september","oktober","november","december")</f>
        <v>juni</v>
      </c>
      <c r="E183" t="str">
        <f>"Q "&amp;ROUNDUP(MONTH(Tabel1[[#This Row],[Datum]])/3,0)</f>
        <v>Q 2</v>
      </c>
      <c r="F183" s="2">
        <v>120</v>
      </c>
    </row>
    <row r="184" spans="1:6" x14ac:dyDescent="0.25">
      <c r="A184" s="1">
        <v>44013</v>
      </c>
      <c r="B184" s="2" t="str">
        <f t="shared" si="4"/>
        <v>woensdag</v>
      </c>
      <c r="C184">
        <f t="shared" si="5"/>
        <v>27</v>
      </c>
      <c r="D184" t="str">
        <f>CHOOSE(MONTH(Tabel1[[#This Row],[Datum]]),"januari","februari","maart","april","mei","juni","juli","augustus","september","oktober","november","december")</f>
        <v>juli</v>
      </c>
      <c r="E184" t="str">
        <f>"Q "&amp;ROUNDUP(MONTH(Tabel1[[#This Row],[Datum]])/3,0)</f>
        <v>Q 3</v>
      </c>
      <c r="F184" s="2">
        <v>130</v>
      </c>
    </row>
    <row r="185" spans="1:6" x14ac:dyDescent="0.25">
      <c r="A185" s="1">
        <v>44014</v>
      </c>
      <c r="B185" s="2" t="str">
        <f t="shared" si="4"/>
        <v>donderdag</v>
      </c>
      <c r="C185">
        <f t="shared" si="5"/>
        <v>27</v>
      </c>
      <c r="D185" t="str">
        <f>CHOOSE(MONTH(Tabel1[[#This Row],[Datum]]),"januari","februari","maart","april","mei","juni","juli","augustus","september","oktober","november","december")</f>
        <v>juli</v>
      </c>
      <c r="E185" t="str">
        <f>"Q "&amp;ROUNDUP(MONTH(Tabel1[[#This Row],[Datum]])/3,0)</f>
        <v>Q 3</v>
      </c>
      <c r="F185" s="2">
        <v>90</v>
      </c>
    </row>
    <row r="186" spans="1:6" x14ac:dyDescent="0.25">
      <c r="A186" s="1">
        <v>44015</v>
      </c>
      <c r="B186" s="2" t="str">
        <f t="shared" si="4"/>
        <v>vrijdag</v>
      </c>
      <c r="C186">
        <f t="shared" si="5"/>
        <v>27</v>
      </c>
      <c r="D186" t="str">
        <f>CHOOSE(MONTH(Tabel1[[#This Row],[Datum]]),"januari","februari","maart","april","mei","juni","juli","augustus","september","oktober","november","december")</f>
        <v>juli</v>
      </c>
      <c r="E186" t="str">
        <f>"Q "&amp;ROUNDUP(MONTH(Tabel1[[#This Row],[Datum]])/3,0)</f>
        <v>Q 3</v>
      </c>
      <c r="F186" s="2">
        <v>80</v>
      </c>
    </row>
    <row r="187" spans="1:6" x14ac:dyDescent="0.25">
      <c r="A187" s="1">
        <v>44016</v>
      </c>
      <c r="B187" s="2" t="str">
        <f t="shared" si="4"/>
        <v>zaterdag</v>
      </c>
      <c r="C187">
        <f t="shared" si="5"/>
        <v>27</v>
      </c>
      <c r="D187" t="str">
        <f>CHOOSE(MONTH(Tabel1[[#This Row],[Datum]]),"januari","februari","maart","april","mei","juni","juli","augustus","september","oktober","november","december")</f>
        <v>juli</v>
      </c>
      <c r="E187" t="str">
        <f>"Q "&amp;ROUNDUP(MONTH(Tabel1[[#This Row],[Datum]])/3,0)</f>
        <v>Q 3</v>
      </c>
      <c r="F187" s="2">
        <v>99</v>
      </c>
    </row>
    <row r="188" spans="1:6" x14ac:dyDescent="0.25">
      <c r="A188" s="1">
        <v>44017</v>
      </c>
      <c r="B188" s="2" t="str">
        <f t="shared" si="4"/>
        <v>zondag</v>
      </c>
      <c r="C188">
        <f t="shared" si="5"/>
        <v>27</v>
      </c>
      <c r="D188" t="str">
        <f>CHOOSE(MONTH(Tabel1[[#This Row],[Datum]]),"januari","februari","maart","april","mei","juni","juli","augustus","september","oktober","november","december")</f>
        <v>juli</v>
      </c>
      <c r="E188" t="str">
        <f>"Q "&amp;ROUNDUP(MONTH(Tabel1[[#This Row],[Datum]])/3,0)</f>
        <v>Q 3</v>
      </c>
      <c r="F188" s="2">
        <v>56</v>
      </c>
    </row>
    <row r="189" spans="1:6" x14ac:dyDescent="0.25">
      <c r="A189" s="1">
        <v>44018</v>
      </c>
      <c r="B189" s="2" t="str">
        <f t="shared" si="4"/>
        <v>maandag</v>
      </c>
      <c r="C189">
        <f t="shared" si="5"/>
        <v>28</v>
      </c>
      <c r="D189" t="str">
        <f>CHOOSE(MONTH(Tabel1[[#This Row],[Datum]]),"januari","februari","maart","april","mei","juni","juli","augustus","september","oktober","november","december")</f>
        <v>juli</v>
      </c>
      <c r="E189" t="str">
        <f>"Q "&amp;ROUNDUP(MONTH(Tabel1[[#This Row],[Datum]])/3,0)</f>
        <v>Q 3</v>
      </c>
      <c r="F189" s="2">
        <v>100</v>
      </c>
    </row>
    <row r="190" spans="1:6" x14ac:dyDescent="0.25">
      <c r="A190" s="1">
        <v>44019</v>
      </c>
      <c r="B190" s="2" t="str">
        <f t="shared" si="4"/>
        <v>dinsdag</v>
      </c>
      <c r="C190">
        <f t="shared" si="5"/>
        <v>28</v>
      </c>
      <c r="D190" t="str">
        <f>CHOOSE(MONTH(Tabel1[[#This Row],[Datum]]),"januari","februari","maart","april","mei","juni","juli","augustus","september","oktober","november","december")</f>
        <v>juli</v>
      </c>
      <c r="E190" t="str">
        <f>"Q "&amp;ROUNDUP(MONTH(Tabel1[[#This Row],[Datum]])/3,0)</f>
        <v>Q 3</v>
      </c>
      <c r="F190" s="2">
        <v>121</v>
      </c>
    </row>
    <row r="191" spans="1:6" x14ac:dyDescent="0.25">
      <c r="A191" s="1">
        <v>44020</v>
      </c>
      <c r="B191" s="2" t="str">
        <f t="shared" si="4"/>
        <v>woensdag</v>
      </c>
      <c r="C191">
        <f t="shared" si="5"/>
        <v>28</v>
      </c>
      <c r="D191" t="str">
        <f>CHOOSE(MONTH(Tabel1[[#This Row],[Datum]]),"januari","februari","maart","april","mei","juni","juli","augustus","september","oktober","november","december")</f>
        <v>juli</v>
      </c>
      <c r="E191" t="str">
        <f>"Q "&amp;ROUNDUP(MONTH(Tabel1[[#This Row],[Datum]])/3,0)</f>
        <v>Q 3</v>
      </c>
      <c r="F191" s="2">
        <v>140</v>
      </c>
    </row>
    <row r="192" spans="1:6" x14ac:dyDescent="0.25">
      <c r="A192" s="1">
        <v>44021</v>
      </c>
      <c r="B192" s="2" t="str">
        <f t="shared" si="4"/>
        <v>donderdag</v>
      </c>
      <c r="C192">
        <f t="shared" si="5"/>
        <v>28</v>
      </c>
      <c r="D192" t="str">
        <f>CHOOSE(MONTH(Tabel1[[#This Row],[Datum]]),"januari","februari","maart","april","mei","juni","juli","augustus","september","oktober","november","december")</f>
        <v>juli</v>
      </c>
      <c r="E192" t="str">
        <f>"Q "&amp;ROUNDUP(MONTH(Tabel1[[#This Row],[Datum]])/3,0)</f>
        <v>Q 3</v>
      </c>
      <c r="F192" s="2">
        <v>155</v>
      </c>
    </row>
    <row r="193" spans="1:6" x14ac:dyDescent="0.25">
      <c r="A193" s="1">
        <v>44022</v>
      </c>
      <c r="B193" s="2" t="str">
        <f t="shared" si="4"/>
        <v>vrijdag</v>
      </c>
      <c r="C193">
        <f t="shared" si="5"/>
        <v>28</v>
      </c>
      <c r="D193" t="str">
        <f>CHOOSE(MONTH(Tabel1[[#This Row],[Datum]]),"januari","februari","maart","april","mei","juni","juli","augustus","september","oktober","november","december")</f>
        <v>juli</v>
      </c>
      <c r="E193" t="str">
        <f>"Q "&amp;ROUNDUP(MONTH(Tabel1[[#This Row],[Datum]])/3,0)</f>
        <v>Q 3</v>
      </c>
      <c r="F193" s="2">
        <v>130</v>
      </c>
    </row>
    <row r="194" spans="1:6" x14ac:dyDescent="0.25">
      <c r="A194" s="1">
        <v>44023</v>
      </c>
      <c r="B194" s="2" t="str">
        <f t="shared" si="4"/>
        <v>zaterdag</v>
      </c>
      <c r="C194">
        <f t="shared" si="5"/>
        <v>28</v>
      </c>
      <c r="D194" t="str">
        <f>CHOOSE(MONTH(Tabel1[[#This Row],[Datum]]),"januari","februari","maart","april","mei","juni","juli","augustus","september","oktober","november","december")</f>
        <v>juli</v>
      </c>
      <c r="E194" t="str">
        <f>"Q "&amp;ROUNDUP(MONTH(Tabel1[[#This Row],[Datum]])/3,0)</f>
        <v>Q 3</v>
      </c>
      <c r="F194" s="2">
        <v>100</v>
      </c>
    </row>
    <row r="195" spans="1:6" x14ac:dyDescent="0.25">
      <c r="A195" s="1">
        <v>44024</v>
      </c>
      <c r="B195" s="2" t="str">
        <f t="shared" ref="B195:B258" si="6">CHOOSE(WEEKDAY(A195,2),"maandag","dinsdag","woensdag","donderdag","vrijdag","zaterdag","zondag")</f>
        <v>zondag</v>
      </c>
      <c r="C195">
        <f t="shared" ref="C195:C258" si="7">WEEKNUM(A195,21)</f>
        <v>28</v>
      </c>
      <c r="D195" t="str">
        <f>CHOOSE(MONTH(Tabel1[[#This Row],[Datum]]),"januari","februari","maart","april","mei","juni","juli","augustus","september","oktober","november","december")</f>
        <v>juli</v>
      </c>
      <c r="E195" t="str">
        <f>"Q "&amp;ROUNDUP(MONTH(Tabel1[[#This Row],[Datum]])/3,0)</f>
        <v>Q 3</v>
      </c>
      <c r="F195" s="2">
        <v>120</v>
      </c>
    </row>
    <row r="196" spans="1:6" x14ac:dyDescent="0.25">
      <c r="A196" s="1">
        <v>44025</v>
      </c>
      <c r="B196" s="2" t="str">
        <f t="shared" si="6"/>
        <v>maandag</v>
      </c>
      <c r="C196">
        <f t="shared" si="7"/>
        <v>29</v>
      </c>
      <c r="D196" t="str">
        <f>CHOOSE(MONTH(Tabel1[[#This Row],[Datum]]),"januari","februari","maart","april","mei","juni","juli","augustus","september","oktober","november","december")</f>
        <v>juli</v>
      </c>
      <c r="E196" t="str">
        <f>"Q "&amp;ROUNDUP(MONTH(Tabel1[[#This Row],[Datum]])/3,0)</f>
        <v>Q 3</v>
      </c>
      <c r="F196" s="2">
        <v>130</v>
      </c>
    </row>
    <row r="197" spans="1:6" x14ac:dyDescent="0.25">
      <c r="A197" s="1">
        <v>44026</v>
      </c>
      <c r="B197" s="2" t="str">
        <f t="shared" si="6"/>
        <v>dinsdag</v>
      </c>
      <c r="C197">
        <f t="shared" si="7"/>
        <v>29</v>
      </c>
      <c r="D197" t="str">
        <f>CHOOSE(MONTH(Tabel1[[#This Row],[Datum]]),"januari","februari","maart","april","mei","juni","juli","augustus","september","oktober","november","december")</f>
        <v>juli</v>
      </c>
      <c r="E197" t="str">
        <f>"Q "&amp;ROUNDUP(MONTH(Tabel1[[#This Row],[Datum]])/3,0)</f>
        <v>Q 3</v>
      </c>
      <c r="F197" s="2">
        <v>90</v>
      </c>
    </row>
    <row r="198" spans="1:6" x14ac:dyDescent="0.25">
      <c r="A198" s="1">
        <v>44027</v>
      </c>
      <c r="B198" s="2" t="str">
        <f t="shared" si="6"/>
        <v>woensdag</v>
      </c>
      <c r="C198">
        <f t="shared" si="7"/>
        <v>29</v>
      </c>
      <c r="D198" t="str">
        <f>CHOOSE(MONTH(Tabel1[[#This Row],[Datum]]),"januari","februari","maart","april","mei","juni","juli","augustus","september","oktober","november","december")</f>
        <v>juli</v>
      </c>
      <c r="E198" t="str">
        <f>"Q "&amp;ROUNDUP(MONTH(Tabel1[[#This Row],[Datum]])/3,0)</f>
        <v>Q 3</v>
      </c>
      <c r="F198" s="2">
        <v>80</v>
      </c>
    </row>
    <row r="199" spans="1:6" x14ac:dyDescent="0.25">
      <c r="A199" s="1">
        <v>44028</v>
      </c>
      <c r="B199" s="2" t="str">
        <f t="shared" si="6"/>
        <v>donderdag</v>
      </c>
      <c r="C199">
        <f t="shared" si="7"/>
        <v>29</v>
      </c>
      <c r="D199" t="str">
        <f>CHOOSE(MONTH(Tabel1[[#This Row],[Datum]]),"januari","februari","maart","april","mei","juni","juli","augustus","september","oktober","november","december")</f>
        <v>juli</v>
      </c>
      <c r="E199" t="str">
        <f>"Q "&amp;ROUNDUP(MONTH(Tabel1[[#This Row],[Datum]])/3,0)</f>
        <v>Q 3</v>
      </c>
      <c r="F199" s="2">
        <v>99</v>
      </c>
    </row>
    <row r="200" spans="1:6" x14ac:dyDescent="0.25">
      <c r="A200" s="1">
        <v>44029</v>
      </c>
      <c r="B200" s="2" t="str">
        <f t="shared" si="6"/>
        <v>vrijdag</v>
      </c>
      <c r="C200">
        <f t="shared" si="7"/>
        <v>29</v>
      </c>
      <c r="D200" t="str">
        <f>CHOOSE(MONTH(Tabel1[[#This Row],[Datum]]),"januari","februari","maart","april","mei","juni","juli","augustus","september","oktober","november","december")</f>
        <v>juli</v>
      </c>
      <c r="E200" t="str">
        <f>"Q "&amp;ROUNDUP(MONTH(Tabel1[[#This Row],[Datum]])/3,0)</f>
        <v>Q 3</v>
      </c>
      <c r="F200" s="2">
        <v>56</v>
      </c>
    </row>
    <row r="201" spans="1:6" x14ac:dyDescent="0.25">
      <c r="A201" s="1">
        <v>44030</v>
      </c>
      <c r="B201" s="2" t="str">
        <f t="shared" si="6"/>
        <v>zaterdag</v>
      </c>
      <c r="C201">
        <f t="shared" si="7"/>
        <v>29</v>
      </c>
      <c r="D201" t="str">
        <f>CHOOSE(MONTH(Tabel1[[#This Row],[Datum]]),"januari","februari","maart","april","mei","juni","juli","augustus","september","oktober","november","december")</f>
        <v>juli</v>
      </c>
      <c r="E201" t="str">
        <f>"Q "&amp;ROUNDUP(MONTH(Tabel1[[#This Row],[Datum]])/3,0)</f>
        <v>Q 3</v>
      </c>
      <c r="F201" s="2">
        <v>100</v>
      </c>
    </row>
    <row r="202" spans="1:6" x14ac:dyDescent="0.25">
      <c r="A202" s="1">
        <v>44031</v>
      </c>
      <c r="B202" s="2" t="str">
        <f t="shared" si="6"/>
        <v>zondag</v>
      </c>
      <c r="C202">
        <f t="shared" si="7"/>
        <v>29</v>
      </c>
      <c r="D202" t="str">
        <f>CHOOSE(MONTH(Tabel1[[#This Row],[Datum]]),"januari","februari","maart","april","mei","juni","juli","augustus","september","oktober","november","december")</f>
        <v>juli</v>
      </c>
      <c r="E202" t="str">
        <f>"Q "&amp;ROUNDUP(MONTH(Tabel1[[#This Row],[Datum]])/3,0)</f>
        <v>Q 3</v>
      </c>
      <c r="F202" s="2">
        <v>121</v>
      </c>
    </row>
    <row r="203" spans="1:6" x14ac:dyDescent="0.25">
      <c r="A203" s="1">
        <v>44032</v>
      </c>
      <c r="B203" s="2" t="str">
        <f t="shared" si="6"/>
        <v>maandag</v>
      </c>
      <c r="C203">
        <f t="shared" si="7"/>
        <v>30</v>
      </c>
      <c r="D203" t="str">
        <f>CHOOSE(MONTH(Tabel1[[#This Row],[Datum]]),"januari","februari","maart","april","mei","juni","juli","augustus","september","oktober","november","december")</f>
        <v>juli</v>
      </c>
      <c r="E203" t="str">
        <f>"Q "&amp;ROUNDUP(MONTH(Tabel1[[#This Row],[Datum]])/3,0)</f>
        <v>Q 3</v>
      </c>
      <c r="F203" s="2">
        <v>140</v>
      </c>
    </row>
    <row r="204" spans="1:6" x14ac:dyDescent="0.25">
      <c r="A204" s="1">
        <v>44033</v>
      </c>
      <c r="B204" s="2" t="str">
        <f t="shared" si="6"/>
        <v>dinsdag</v>
      </c>
      <c r="C204">
        <f t="shared" si="7"/>
        <v>30</v>
      </c>
      <c r="D204" t="str">
        <f>CHOOSE(MONTH(Tabel1[[#This Row],[Datum]]),"januari","februari","maart","april","mei","juni","juli","augustus","september","oktober","november","december")</f>
        <v>juli</v>
      </c>
      <c r="E204" t="str">
        <f>"Q "&amp;ROUNDUP(MONTH(Tabel1[[#This Row],[Datum]])/3,0)</f>
        <v>Q 3</v>
      </c>
      <c r="F204" s="2">
        <v>155</v>
      </c>
    </row>
    <row r="205" spans="1:6" x14ac:dyDescent="0.25">
      <c r="A205" s="1">
        <v>44034</v>
      </c>
      <c r="B205" s="2" t="str">
        <f t="shared" si="6"/>
        <v>woensdag</v>
      </c>
      <c r="C205">
        <f t="shared" si="7"/>
        <v>30</v>
      </c>
      <c r="D205" t="str">
        <f>CHOOSE(MONTH(Tabel1[[#This Row],[Datum]]),"januari","februari","maart","april","mei","juni","juli","augustus","september","oktober","november","december")</f>
        <v>juli</v>
      </c>
      <c r="E205" t="str">
        <f>"Q "&amp;ROUNDUP(MONTH(Tabel1[[#This Row],[Datum]])/3,0)</f>
        <v>Q 3</v>
      </c>
      <c r="F205" s="2">
        <v>130</v>
      </c>
    </row>
    <row r="206" spans="1:6" x14ac:dyDescent="0.25">
      <c r="A206" s="1">
        <v>44035</v>
      </c>
      <c r="B206" s="2" t="str">
        <f t="shared" si="6"/>
        <v>donderdag</v>
      </c>
      <c r="C206">
        <f t="shared" si="7"/>
        <v>30</v>
      </c>
      <c r="D206" t="str">
        <f>CHOOSE(MONTH(Tabel1[[#This Row],[Datum]]),"januari","februari","maart","april","mei","juni","juli","augustus","september","oktober","november","december")</f>
        <v>juli</v>
      </c>
      <c r="E206" t="str">
        <f>"Q "&amp;ROUNDUP(MONTH(Tabel1[[#This Row],[Datum]])/3,0)</f>
        <v>Q 3</v>
      </c>
      <c r="F206" s="2">
        <v>100</v>
      </c>
    </row>
    <row r="207" spans="1:6" x14ac:dyDescent="0.25">
      <c r="A207" s="1">
        <v>44036</v>
      </c>
      <c r="B207" s="2" t="str">
        <f t="shared" si="6"/>
        <v>vrijdag</v>
      </c>
      <c r="C207">
        <f t="shared" si="7"/>
        <v>30</v>
      </c>
      <c r="D207" t="str">
        <f>CHOOSE(MONTH(Tabel1[[#This Row],[Datum]]),"januari","februari","maart","april","mei","juni","juli","augustus","september","oktober","november","december")</f>
        <v>juli</v>
      </c>
      <c r="E207" t="str">
        <f>"Q "&amp;ROUNDUP(MONTH(Tabel1[[#This Row],[Datum]])/3,0)</f>
        <v>Q 3</v>
      </c>
      <c r="F207" s="2">
        <v>120</v>
      </c>
    </row>
    <row r="208" spans="1:6" x14ac:dyDescent="0.25">
      <c r="A208" s="1">
        <v>44037</v>
      </c>
      <c r="B208" s="2" t="str">
        <f t="shared" si="6"/>
        <v>zaterdag</v>
      </c>
      <c r="C208">
        <f t="shared" si="7"/>
        <v>30</v>
      </c>
      <c r="D208" t="str">
        <f>CHOOSE(MONTH(Tabel1[[#This Row],[Datum]]),"januari","februari","maart","april","mei","juni","juli","augustus","september","oktober","november","december")</f>
        <v>juli</v>
      </c>
      <c r="E208" t="str">
        <f>"Q "&amp;ROUNDUP(MONTH(Tabel1[[#This Row],[Datum]])/3,0)</f>
        <v>Q 3</v>
      </c>
      <c r="F208" s="2">
        <v>130</v>
      </c>
    </row>
    <row r="209" spans="1:6" x14ac:dyDescent="0.25">
      <c r="A209" s="1">
        <v>44038</v>
      </c>
      <c r="B209" s="2" t="str">
        <f t="shared" si="6"/>
        <v>zondag</v>
      </c>
      <c r="C209">
        <f t="shared" si="7"/>
        <v>30</v>
      </c>
      <c r="D209" t="str">
        <f>CHOOSE(MONTH(Tabel1[[#This Row],[Datum]]),"januari","februari","maart","april","mei","juni","juli","augustus","september","oktober","november","december")</f>
        <v>juli</v>
      </c>
      <c r="E209" t="str">
        <f>"Q "&amp;ROUNDUP(MONTH(Tabel1[[#This Row],[Datum]])/3,0)</f>
        <v>Q 3</v>
      </c>
      <c r="F209" s="2">
        <v>90</v>
      </c>
    </row>
    <row r="210" spans="1:6" x14ac:dyDescent="0.25">
      <c r="A210" s="1">
        <v>44039</v>
      </c>
      <c r="B210" s="2" t="str">
        <f t="shared" si="6"/>
        <v>maandag</v>
      </c>
      <c r="C210">
        <f t="shared" si="7"/>
        <v>31</v>
      </c>
      <c r="D210" t="str">
        <f>CHOOSE(MONTH(Tabel1[[#This Row],[Datum]]),"januari","februari","maart","april","mei","juni","juli","augustus","september","oktober","november","december")</f>
        <v>juli</v>
      </c>
      <c r="E210" t="str">
        <f>"Q "&amp;ROUNDUP(MONTH(Tabel1[[#This Row],[Datum]])/3,0)</f>
        <v>Q 3</v>
      </c>
      <c r="F210" s="2">
        <v>80</v>
      </c>
    </row>
    <row r="211" spans="1:6" x14ac:dyDescent="0.25">
      <c r="A211" s="1">
        <v>44040</v>
      </c>
      <c r="B211" s="2" t="str">
        <f t="shared" si="6"/>
        <v>dinsdag</v>
      </c>
      <c r="C211">
        <f t="shared" si="7"/>
        <v>31</v>
      </c>
      <c r="D211" t="str">
        <f>CHOOSE(MONTH(Tabel1[[#This Row],[Datum]]),"januari","februari","maart","april","mei","juni","juli","augustus","september","oktober","november","december")</f>
        <v>juli</v>
      </c>
      <c r="E211" t="str">
        <f>"Q "&amp;ROUNDUP(MONTH(Tabel1[[#This Row],[Datum]])/3,0)</f>
        <v>Q 3</v>
      </c>
      <c r="F211" s="2">
        <v>99</v>
      </c>
    </row>
    <row r="212" spans="1:6" x14ac:dyDescent="0.25">
      <c r="A212" s="1">
        <v>44041</v>
      </c>
      <c r="B212" s="2" t="str">
        <f t="shared" si="6"/>
        <v>woensdag</v>
      </c>
      <c r="C212">
        <f t="shared" si="7"/>
        <v>31</v>
      </c>
      <c r="D212" t="str">
        <f>CHOOSE(MONTH(Tabel1[[#This Row],[Datum]]),"januari","februari","maart","april","mei","juni","juli","augustus","september","oktober","november","december")</f>
        <v>juli</v>
      </c>
      <c r="E212" t="str">
        <f>"Q "&amp;ROUNDUP(MONTH(Tabel1[[#This Row],[Datum]])/3,0)</f>
        <v>Q 3</v>
      </c>
      <c r="F212" s="2">
        <v>56</v>
      </c>
    </row>
    <row r="213" spans="1:6" x14ac:dyDescent="0.25">
      <c r="A213" s="1">
        <v>44042</v>
      </c>
      <c r="B213" s="2" t="str">
        <f t="shared" si="6"/>
        <v>donderdag</v>
      </c>
      <c r="C213">
        <f t="shared" si="7"/>
        <v>31</v>
      </c>
      <c r="D213" t="str">
        <f>CHOOSE(MONTH(Tabel1[[#This Row],[Datum]]),"januari","februari","maart","april","mei","juni","juli","augustus","september","oktober","november","december")</f>
        <v>juli</v>
      </c>
      <c r="E213" t="str">
        <f>"Q "&amp;ROUNDUP(MONTH(Tabel1[[#This Row],[Datum]])/3,0)</f>
        <v>Q 3</v>
      </c>
      <c r="F213" s="2">
        <v>100</v>
      </c>
    </row>
    <row r="214" spans="1:6" x14ac:dyDescent="0.25">
      <c r="A214" s="1">
        <v>44043</v>
      </c>
      <c r="B214" s="2" t="str">
        <f t="shared" si="6"/>
        <v>vrijdag</v>
      </c>
      <c r="C214">
        <f t="shared" si="7"/>
        <v>31</v>
      </c>
      <c r="D214" t="str">
        <f>CHOOSE(MONTH(Tabel1[[#This Row],[Datum]]),"januari","februari","maart","april","mei","juni","juli","augustus","september","oktober","november","december")</f>
        <v>juli</v>
      </c>
      <c r="E214" t="str">
        <f>"Q "&amp;ROUNDUP(MONTH(Tabel1[[#This Row],[Datum]])/3,0)</f>
        <v>Q 3</v>
      </c>
      <c r="F214" s="2">
        <v>121</v>
      </c>
    </row>
    <row r="215" spans="1:6" x14ac:dyDescent="0.25">
      <c r="A215" s="1">
        <v>44044</v>
      </c>
      <c r="B215" s="2" t="str">
        <f t="shared" si="6"/>
        <v>zaterdag</v>
      </c>
      <c r="C215">
        <f t="shared" si="7"/>
        <v>31</v>
      </c>
      <c r="D215" t="str">
        <f>CHOOSE(MONTH(Tabel1[[#This Row],[Datum]]),"januari","februari","maart","april","mei","juni","juli","augustus","september","oktober","november","december")</f>
        <v>augustus</v>
      </c>
      <c r="E215" t="str">
        <f>"Q "&amp;ROUNDUP(MONTH(Tabel1[[#This Row],[Datum]])/3,0)</f>
        <v>Q 3</v>
      </c>
      <c r="F215" s="2">
        <v>140</v>
      </c>
    </row>
    <row r="216" spans="1:6" x14ac:dyDescent="0.25">
      <c r="A216" s="1">
        <v>44045</v>
      </c>
      <c r="B216" s="2" t="str">
        <f t="shared" si="6"/>
        <v>zondag</v>
      </c>
      <c r="C216">
        <f t="shared" si="7"/>
        <v>31</v>
      </c>
      <c r="D216" t="str">
        <f>CHOOSE(MONTH(Tabel1[[#This Row],[Datum]]),"januari","februari","maart","april","mei","juni","juli","augustus","september","oktober","november","december")</f>
        <v>augustus</v>
      </c>
      <c r="E216" t="str">
        <f>"Q "&amp;ROUNDUP(MONTH(Tabel1[[#This Row],[Datum]])/3,0)</f>
        <v>Q 3</v>
      </c>
      <c r="F216" s="2">
        <v>155</v>
      </c>
    </row>
    <row r="217" spans="1:6" x14ac:dyDescent="0.25">
      <c r="A217" s="1">
        <v>44046</v>
      </c>
      <c r="B217" s="2" t="str">
        <f t="shared" si="6"/>
        <v>maandag</v>
      </c>
      <c r="C217">
        <f t="shared" si="7"/>
        <v>32</v>
      </c>
      <c r="D217" t="str">
        <f>CHOOSE(MONTH(Tabel1[[#This Row],[Datum]]),"januari","februari","maart","april","mei","juni","juli","augustus","september","oktober","november","december")</f>
        <v>augustus</v>
      </c>
      <c r="E217" t="str">
        <f>"Q "&amp;ROUNDUP(MONTH(Tabel1[[#This Row],[Datum]])/3,0)</f>
        <v>Q 3</v>
      </c>
      <c r="F217" s="2">
        <v>130</v>
      </c>
    </row>
    <row r="218" spans="1:6" x14ac:dyDescent="0.25">
      <c r="A218" s="1">
        <v>44047</v>
      </c>
      <c r="B218" s="2" t="str">
        <f t="shared" si="6"/>
        <v>dinsdag</v>
      </c>
      <c r="C218">
        <f t="shared" si="7"/>
        <v>32</v>
      </c>
      <c r="D218" t="str">
        <f>CHOOSE(MONTH(Tabel1[[#This Row],[Datum]]),"januari","februari","maart","april","mei","juni","juli","augustus","september","oktober","november","december")</f>
        <v>augustus</v>
      </c>
      <c r="E218" t="str">
        <f>"Q "&amp;ROUNDUP(MONTH(Tabel1[[#This Row],[Datum]])/3,0)</f>
        <v>Q 3</v>
      </c>
      <c r="F218" s="2">
        <v>100</v>
      </c>
    </row>
    <row r="219" spans="1:6" x14ac:dyDescent="0.25">
      <c r="A219" s="1">
        <v>44048</v>
      </c>
      <c r="B219" s="2" t="str">
        <f>CHOOSE(WEEKDAY(A2020,2),"maandag","dinsdag","woensdag","donderdag","vrijdag","zaterdag","zondag")</f>
        <v>zaterdag</v>
      </c>
      <c r="C219">
        <f>WEEKNUM(A2020,21)</f>
        <v>52</v>
      </c>
      <c r="D219" t="str">
        <f>CHOOSE(MONTH(Tabel1[[#This Row],[Datum]]),"januari","februari","maart","april","mei","juni","juli","augustus","september","oktober","november","december")</f>
        <v>augustus</v>
      </c>
      <c r="E219" t="str">
        <f>"Q "&amp;ROUNDUP(MONTH(Tabel1[[#This Row],[Datum]])/3,0)</f>
        <v>Q 3</v>
      </c>
      <c r="F219" s="2">
        <v>120</v>
      </c>
    </row>
    <row r="220" spans="1:6" x14ac:dyDescent="0.25">
      <c r="A220" s="1">
        <v>44049</v>
      </c>
      <c r="B220" s="2" t="str">
        <f t="shared" si="6"/>
        <v>donderdag</v>
      </c>
      <c r="C220">
        <f t="shared" si="7"/>
        <v>32</v>
      </c>
      <c r="D220" t="str">
        <f>CHOOSE(MONTH(Tabel1[[#This Row],[Datum]]),"januari","februari","maart","april","mei","juni","juli","augustus","september","oktober","november","december")</f>
        <v>augustus</v>
      </c>
      <c r="E220" t="str">
        <f>"Q "&amp;ROUNDUP(MONTH(Tabel1[[#This Row],[Datum]])/3,0)</f>
        <v>Q 3</v>
      </c>
      <c r="F220" s="2">
        <v>130</v>
      </c>
    </row>
    <row r="221" spans="1:6" x14ac:dyDescent="0.25">
      <c r="A221" s="1">
        <v>44050</v>
      </c>
      <c r="B221" s="2" t="str">
        <f t="shared" si="6"/>
        <v>vrijdag</v>
      </c>
      <c r="C221">
        <f t="shared" si="7"/>
        <v>32</v>
      </c>
      <c r="D221" t="str">
        <f>CHOOSE(MONTH(Tabel1[[#This Row],[Datum]]),"januari","februari","maart","april","mei","juni","juli","augustus","september","oktober","november","december")</f>
        <v>augustus</v>
      </c>
      <c r="E221" t="str">
        <f>"Q "&amp;ROUNDUP(MONTH(Tabel1[[#This Row],[Datum]])/3,0)</f>
        <v>Q 3</v>
      </c>
      <c r="F221" s="2">
        <v>90</v>
      </c>
    </row>
    <row r="222" spans="1:6" x14ac:dyDescent="0.25">
      <c r="A222" s="1">
        <v>44051</v>
      </c>
      <c r="B222" s="2" t="str">
        <f t="shared" si="6"/>
        <v>zaterdag</v>
      </c>
      <c r="C222">
        <f t="shared" si="7"/>
        <v>32</v>
      </c>
      <c r="D222" t="str">
        <f>CHOOSE(MONTH(Tabel1[[#This Row],[Datum]]),"januari","februari","maart","april","mei","juni","juli","augustus","september","oktober","november","december")</f>
        <v>augustus</v>
      </c>
      <c r="E222" t="str">
        <f>"Q "&amp;ROUNDUP(MONTH(Tabel1[[#This Row],[Datum]])/3,0)</f>
        <v>Q 3</v>
      </c>
      <c r="F222" s="2">
        <v>80</v>
      </c>
    </row>
    <row r="223" spans="1:6" x14ac:dyDescent="0.25">
      <c r="A223" s="1">
        <v>44052</v>
      </c>
      <c r="B223" s="2" t="str">
        <f t="shared" si="6"/>
        <v>zondag</v>
      </c>
      <c r="C223">
        <f t="shared" si="7"/>
        <v>32</v>
      </c>
      <c r="D223" t="str">
        <f>CHOOSE(MONTH(Tabel1[[#This Row],[Datum]]),"januari","februari","maart","april","mei","juni","juli","augustus","september","oktober","november","december")</f>
        <v>augustus</v>
      </c>
      <c r="E223" t="str">
        <f>"Q "&amp;ROUNDUP(MONTH(Tabel1[[#This Row],[Datum]])/3,0)</f>
        <v>Q 3</v>
      </c>
      <c r="F223" s="2">
        <v>99</v>
      </c>
    </row>
    <row r="224" spans="1:6" x14ac:dyDescent="0.25">
      <c r="A224" s="1">
        <v>44053</v>
      </c>
      <c r="B224" s="2" t="str">
        <f t="shared" si="6"/>
        <v>maandag</v>
      </c>
      <c r="C224">
        <f t="shared" si="7"/>
        <v>33</v>
      </c>
      <c r="D224" t="str">
        <f>CHOOSE(MONTH(Tabel1[[#This Row],[Datum]]),"januari","februari","maart","april","mei","juni","juli","augustus","september","oktober","november","december")</f>
        <v>augustus</v>
      </c>
      <c r="E224" t="str">
        <f>"Q "&amp;ROUNDUP(MONTH(Tabel1[[#This Row],[Datum]])/3,0)</f>
        <v>Q 3</v>
      </c>
      <c r="F224" s="2">
        <v>56</v>
      </c>
    </row>
    <row r="225" spans="1:6" x14ac:dyDescent="0.25">
      <c r="A225" s="1">
        <v>44054</v>
      </c>
      <c r="B225" s="2" t="str">
        <f t="shared" si="6"/>
        <v>dinsdag</v>
      </c>
      <c r="C225">
        <f t="shared" si="7"/>
        <v>33</v>
      </c>
      <c r="D225" t="str">
        <f>CHOOSE(MONTH(Tabel1[[#This Row],[Datum]]),"januari","februari","maart","april","mei","juni","juli","augustus","september","oktober","november","december")</f>
        <v>augustus</v>
      </c>
      <c r="E225" t="str">
        <f>"Q "&amp;ROUNDUP(MONTH(Tabel1[[#This Row],[Datum]])/3,0)</f>
        <v>Q 3</v>
      </c>
      <c r="F225" s="2">
        <v>100</v>
      </c>
    </row>
    <row r="226" spans="1:6" x14ac:dyDescent="0.25">
      <c r="A226" s="1">
        <v>44055</v>
      </c>
      <c r="B226" s="2" t="str">
        <f t="shared" si="6"/>
        <v>woensdag</v>
      </c>
      <c r="C226">
        <f t="shared" si="7"/>
        <v>33</v>
      </c>
      <c r="D226" t="str">
        <f>CHOOSE(MONTH(Tabel1[[#This Row],[Datum]]),"januari","februari","maart","april","mei","juni","juli","augustus","september","oktober","november","december")</f>
        <v>augustus</v>
      </c>
      <c r="E226" t="str">
        <f>"Q "&amp;ROUNDUP(MONTH(Tabel1[[#This Row],[Datum]])/3,0)</f>
        <v>Q 3</v>
      </c>
      <c r="F226" s="2">
        <v>121</v>
      </c>
    </row>
    <row r="227" spans="1:6" x14ac:dyDescent="0.25">
      <c r="A227" s="1">
        <v>44056</v>
      </c>
      <c r="B227" s="2" t="str">
        <f t="shared" si="6"/>
        <v>donderdag</v>
      </c>
      <c r="C227">
        <f t="shared" si="7"/>
        <v>33</v>
      </c>
      <c r="D227" t="str">
        <f>CHOOSE(MONTH(Tabel1[[#This Row],[Datum]]),"januari","februari","maart","april","mei","juni","juli","augustus","september","oktober","november","december")</f>
        <v>augustus</v>
      </c>
      <c r="E227" t="str">
        <f>"Q "&amp;ROUNDUP(MONTH(Tabel1[[#This Row],[Datum]])/3,0)</f>
        <v>Q 3</v>
      </c>
      <c r="F227" s="2">
        <v>100</v>
      </c>
    </row>
    <row r="228" spans="1:6" x14ac:dyDescent="0.25">
      <c r="A228" s="1">
        <v>44057</v>
      </c>
      <c r="B228" s="2" t="str">
        <f t="shared" si="6"/>
        <v>vrijdag</v>
      </c>
      <c r="C228">
        <f t="shared" si="7"/>
        <v>33</v>
      </c>
      <c r="D228" t="str">
        <f>CHOOSE(MONTH(Tabel1[[#This Row],[Datum]]),"januari","februari","maart","april","mei","juni","juli","augustus","september","oktober","november","december")</f>
        <v>augustus</v>
      </c>
      <c r="E228" t="str">
        <f>"Q "&amp;ROUNDUP(MONTH(Tabel1[[#This Row],[Datum]])/3,0)</f>
        <v>Q 3</v>
      </c>
      <c r="F228" s="2">
        <v>120</v>
      </c>
    </row>
    <row r="229" spans="1:6" x14ac:dyDescent="0.25">
      <c r="A229" s="1">
        <v>44058</v>
      </c>
      <c r="B229" s="2" t="str">
        <f t="shared" si="6"/>
        <v>zaterdag</v>
      </c>
      <c r="C229">
        <f t="shared" si="7"/>
        <v>33</v>
      </c>
      <c r="D229" t="str">
        <f>CHOOSE(MONTH(Tabel1[[#This Row],[Datum]]),"januari","februari","maart","april","mei","juni","juli","augustus","september","oktober","november","december")</f>
        <v>augustus</v>
      </c>
      <c r="E229" t="str">
        <f>"Q "&amp;ROUNDUP(MONTH(Tabel1[[#This Row],[Datum]])/3,0)</f>
        <v>Q 3</v>
      </c>
      <c r="F229" s="2">
        <v>130</v>
      </c>
    </row>
    <row r="230" spans="1:6" x14ac:dyDescent="0.25">
      <c r="A230" s="1">
        <v>44059</v>
      </c>
      <c r="B230" s="2" t="str">
        <f t="shared" si="6"/>
        <v>zondag</v>
      </c>
      <c r="C230">
        <f t="shared" si="7"/>
        <v>33</v>
      </c>
      <c r="D230" t="str">
        <f>CHOOSE(MONTH(Tabel1[[#This Row],[Datum]]),"januari","februari","maart","april","mei","juni","juli","augustus","september","oktober","november","december")</f>
        <v>augustus</v>
      </c>
      <c r="E230" t="str">
        <f>"Q "&amp;ROUNDUP(MONTH(Tabel1[[#This Row],[Datum]])/3,0)</f>
        <v>Q 3</v>
      </c>
      <c r="F230" s="2">
        <v>90</v>
      </c>
    </row>
    <row r="231" spans="1:6" x14ac:dyDescent="0.25">
      <c r="A231" s="1">
        <v>44060</v>
      </c>
      <c r="B231" s="2" t="str">
        <f t="shared" si="6"/>
        <v>maandag</v>
      </c>
      <c r="C231">
        <f t="shared" si="7"/>
        <v>34</v>
      </c>
      <c r="D231" t="str">
        <f>CHOOSE(MONTH(Tabel1[[#This Row],[Datum]]),"januari","februari","maart","april","mei","juni","juli","augustus","september","oktober","november","december")</f>
        <v>augustus</v>
      </c>
      <c r="E231" t="str">
        <f>"Q "&amp;ROUNDUP(MONTH(Tabel1[[#This Row],[Datum]])/3,0)</f>
        <v>Q 3</v>
      </c>
      <c r="F231" s="2">
        <v>80</v>
      </c>
    </row>
    <row r="232" spans="1:6" x14ac:dyDescent="0.25">
      <c r="A232" s="1">
        <v>44061</v>
      </c>
      <c r="B232" s="2" t="str">
        <f t="shared" si="6"/>
        <v>dinsdag</v>
      </c>
      <c r="C232">
        <f t="shared" si="7"/>
        <v>34</v>
      </c>
      <c r="D232" t="str">
        <f>CHOOSE(MONTH(Tabel1[[#This Row],[Datum]]),"januari","februari","maart","april","mei","juni","juli","augustus","september","oktober","november","december")</f>
        <v>augustus</v>
      </c>
      <c r="E232" t="str">
        <f>"Q "&amp;ROUNDUP(MONTH(Tabel1[[#This Row],[Datum]])/3,0)</f>
        <v>Q 3</v>
      </c>
      <c r="F232" s="2">
        <v>99</v>
      </c>
    </row>
    <row r="233" spans="1:6" x14ac:dyDescent="0.25">
      <c r="A233" s="1">
        <v>44062</v>
      </c>
      <c r="B233" s="2" t="str">
        <f t="shared" si="6"/>
        <v>woensdag</v>
      </c>
      <c r="C233">
        <f t="shared" si="7"/>
        <v>34</v>
      </c>
      <c r="D233" t="str">
        <f>CHOOSE(MONTH(Tabel1[[#This Row],[Datum]]),"januari","februari","maart","april","mei","juni","juli","augustus","september","oktober","november","december")</f>
        <v>augustus</v>
      </c>
      <c r="E233" t="str">
        <f>"Q "&amp;ROUNDUP(MONTH(Tabel1[[#This Row],[Datum]])/3,0)</f>
        <v>Q 3</v>
      </c>
      <c r="F233" s="2">
        <v>56</v>
      </c>
    </row>
    <row r="234" spans="1:6" x14ac:dyDescent="0.25">
      <c r="A234" s="1">
        <v>44063</v>
      </c>
      <c r="B234" s="2" t="str">
        <f t="shared" si="6"/>
        <v>donderdag</v>
      </c>
      <c r="C234">
        <f t="shared" si="7"/>
        <v>34</v>
      </c>
      <c r="D234" t="str">
        <f>CHOOSE(MONTH(Tabel1[[#This Row],[Datum]]),"januari","februari","maart","april","mei","juni","juli","augustus","september","oktober","november","december")</f>
        <v>augustus</v>
      </c>
      <c r="E234" t="str">
        <f>"Q "&amp;ROUNDUP(MONTH(Tabel1[[#This Row],[Datum]])/3,0)</f>
        <v>Q 3</v>
      </c>
      <c r="F234" s="2">
        <v>100</v>
      </c>
    </row>
    <row r="235" spans="1:6" x14ac:dyDescent="0.25">
      <c r="A235" s="1">
        <v>44064</v>
      </c>
      <c r="B235" s="2" t="str">
        <f t="shared" si="6"/>
        <v>vrijdag</v>
      </c>
      <c r="C235">
        <f t="shared" si="7"/>
        <v>34</v>
      </c>
      <c r="D235" t="str">
        <f>CHOOSE(MONTH(Tabel1[[#This Row],[Datum]]),"januari","februari","maart","april","mei","juni","juli","augustus","september","oktober","november","december")</f>
        <v>augustus</v>
      </c>
      <c r="E235" t="str">
        <f>"Q "&amp;ROUNDUP(MONTH(Tabel1[[#This Row],[Datum]])/3,0)</f>
        <v>Q 3</v>
      </c>
      <c r="F235" s="2">
        <v>121</v>
      </c>
    </row>
    <row r="236" spans="1:6" x14ac:dyDescent="0.25">
      <c r="A236" s="1">
        <v>44065</v>
      </c>
      <c r="B236" s="2" t="str">
        <f t="shared" si="6"/>
        <v>zaterdag</v>
      </c>
      <c r="C236">
        <f t="shared" si="7"/>
        <v>34</v>
      </c>
      <c r="D236" t="str">
        <f>CHOOSE(MONTH(Tabel1[[#This Row],[Datum]]),"januari","februari","maart","april","mei","juni","juli","augustus","september","oktober","november","december")</f>
        <v>augustus</v>
      </c>
      <c r="E236" t="str">
        <f>"Q "&amp;ROUNDUP(MONTH(Tabel1[[#This Row],[Datum]])/3,0)</f>
        <v>Q 3</v>
      </c>
      <c r="F236" s="2">
        <v>140</v>
      </c>
    </row>
    <row r="237" spans="1:6" x14ac:dyDescent="0.25">
      <c r="A237" s="1">
        <v>44066</v>
      </c>
      <c r="B237" s="2" t="str">
        <f t="shared" si="6"/>
        <v>zondag</v>
      </c>
      <c r="C237">
        <f t="shared" si="7"/>
        <v>34</v>
      </c>
      <c r="D237" t="str">
        <f>CHOOSE(MONTH(Tabel1[[#This Row],[Datum]]),"januari","februari","maart","april","mei","juni","juli","augustus","september","oktober","november","december")</f>
        <v>augustus</v>
      </c>
      <c r="E237" t="str">
        <f>"Q "&amp;ROUNDUP(MONTH(Tabel1[[#This Row],[Datum]])/3,0)</f>
        <v>Q 3</v>
      </c>
      <c r="F237" s="2">
        <v>155</v>
      </c>
    </row>
    <row r="238" spans="1:6" x14ac:dyDescent="0.25">
      <c r="A238" s="1">
        <v>44067</v>
      </c>
      <c r="B238" s="2" t="str">
        <f t="shared" si="6"/>
        <v>maandag</v>
      </c>
      <c r="C238">
        <f t="shared" si="7"/>
        <v>35</v>
      </c>
      <c r="D238" t="str">
        <f>CHOOSE(MONTH(Tabel1[[#This Row],[Datum]]),"januari","februari","maart","april","mei","juni","juli","augustus","september","oktober","november","december")</f>
        <v>augustus</v>
      </c>
      <c r="E238" t="str">
        <f>"Q "&amp;ROUNDUP(MONTH(Tabel1[[#This Row],[Datum]])/3,0)</f>
        <v>Q 3</v>
      </c>
      <c r="F238" s="2">
        <v>130</v>
      </c>
    </row>
    <row r="239" spans="1:6" x14ac:dyDescent="0.25">
      <c r="A239" s="1">
        <v>44068</v>
      </c>
      <c r="B239" s="2" t="str">
        <f t="shared" si="6"/>
        <v>dinsdag</v>
      </c>
      <c r="C239">
        <f t="shared" si="7"/>
        <v>35</v>
      </c>
      <c r="D239" t="str">
        <f>CHOOSE(MONTH(Tabel1[[#This Row],[Datum]]),"januari","februari","maart","april","mei","juni","juli","augustus","september","oktober","november","december")</f>
        <v>augustus</v>
      </c>
      <c r="E239" t="str">
        <f>"Q "&amp;ROUNDUP(MONTH(Tabel1[[#This Row],[Datum]])/3,0)</f>
        <v>Q 3</v>
      </c>
      <c r="F239" s="2">
        <v>100</v>
      </c>
    </row>
    <row r="240" spans="1:6" x14ac:dyDescent="0.25">
      <c r="A240" s="1">
        <v>44069</v>
      </c>
      <c r="B240" s="2" t="str">
        <f t="shared" si="6"/>
        <v>woensdag</v>
      </c>
      <c r="C240">
        <f t="shared" si="7"/>
        <v>35</v>
      </c>
      <c r="D240" t="str">
        <f>CHOOSE(MONTH(Tabel1[[#This Row],[Datum]]),"januari","februari","maart","april","mei","juni","juli","augustus","september","oktober","november","december")</f>
        <v>augustus</v>
      </c>
      <c r="E240" t="str">
        <f>"Q "&amp;ROUNDUP(MONTH(Tabel1[[#This Row],[Datum]])/3,0)</f>
        <v>Q 3</v>
      </c>
      <c r="F240" s="2">
        <v>120</v>
      </c>
    </row>
    <row r="241" spans="1:6" x14ac:dyDescent="0.25">
      <c r="A241" s="1">
        <v>44070</v>
      </c>
      <c r="B241" s="2" t="str">
        <f t="shared" si="6"/>
        <v>donderdag</v>
      </c>
      <c r="C241">
        <f t="shared" si="7"/>
        <v>35</v>
      </c>
      <c r="D241" t="str">
        <f>CHOOSE(MONTH(Tabel1[[#This Row],[Datum]]),"januari","februari","maart","april","mei","juni","juli","augustus","september","oktober","november","december")</f>
        <v>augustus</v>
      </c>
      <c r="E241" t="str">
        <f>"Q "&amp;ROUNDUP(MONTH(Tabel1[[#This Row],[Datum]])/3,0)</f>
        <v>Q 3</v>
      </c>
      <c r="F241" s="2">
        <v>130</v>
      </c>
    </row>
    <row r="242" spans="1:6" x14ac:dyDescent="0.25">
      <c r="A242" s="1">
        <v>44071</v>
      </c>
      <c r="B242" s="2" t="str">
        <f t="shared" si="6"/>
        <v>vrijdag</v>
      </c>
      <c r="C242">
        <f t="shared" si="7"/>
        <v>35</v>
      </c>
      <c r="D242" t="str">
        <f>CHOOSE(MONTH(Tabel1[[#This Row],[Datum]]),"januari","februari","maart","april","mei","juni","juli","augustus","september","oktober","november","december")</f>
        <v>augustus</v>
      </c>
      <c r="E242" t="str">
        <f>"Q "&amp;ROUNDUP(MONTH(Tabel1[[#This Row],[Datum]])/3,0)</f>
        <v>Q 3</v>
      </c>
      <c r="F242" s="2">
        <v>90</v>
      </c>
    </row>
    <row r="243" spans="1:6" x14ac:dyDescent="0.25">
      <c r="A243" s="1">
        <v>44072</v>
      </c>
      <c r="B243" s="2" t="str">
        <f t="shared" si="6"/>
        <v>zaterdag</v>
      </c>
      <c r="C243">
        <f t="shared" si="7"/>
        <v>35</v>
      </c>
      <c r="D243" t="str">
        <f>CHOOSE(MONTH(Tabel1[[#This Row],[Datum]]),"januari","februari","maart","april","mei","juni","juli","augustus","september","oktober","november","december")</f>
        <v>augustus</v>
      </c>
      <c r="E243" t="str">
        <f>"Q "&amp;ROUNDUP(MONTH(Tabel1[[#This Row],[Datum]])/3,0)</f>
        <v>Q 3</v>
      </c>
      <c r="F243" s="2">
        <v>80</v>
      </c>
    </row>
    <row r="244" spans="1:6" x14ac:dyDescent="0.25">
      <c r="A244" s="1">
        <v>44073</v>
      </c>
      <c r="B244" s="2" t="str">
        <f t="shared" si="6"/>
        <v>zondag</v>
      </c>
      <c r="C244">
        <f t="shared" si="7"/>
        <v>35</v>
      </c>
      <c r="D244" t="str">
        <f>CHOOSE(MONTH(Tabel1[[#This Row],[Datum]]),"januari","februari","maart","april","mei","juni","juli","augustus","september","oktober","november","december")</f>
        <v>augustus</v>
      </c>
      <c r="E244" t="str">
        <f>"Q "&amp;ROUNDUP(MONTH(Tabel1[[#This Row],[Datum]])/3,0)</f>
        <v>Q 3</v>
      </c>
      <c r="F244" s="2">
        <v>99</v>
      </c>
    </row>
    <row r="245" spans="1:6" x14ac:dyDescent="0.25">
      <c r="A245" s="1">
        <v>44074</v>
      </c>
      <c r="B245" s="2" t="str">
        <f t="shared" si="6"/>
        <v>maandag</v>
      </c>
      <c r="C245">
        <f t="shared" si="7"/>
        <v>36</v>
      </c>
      <c r="D245" t="str">
        <f>CHOOSE(MONTH(Tabel1[[#This Row],[Datum]]),"januari","februari","maart","april","mei","juni","juli","augustus","september","oktober","november","december")</f>
        <v>augustus</v>
      </c>
      <c r="E245" t="str">
        <f>"Q "&amp;ROUNDUP(MONTH(Tabel1[[#This Row],[Datum]])/3,0)</f>
        <v>Q 3</v>
      </c>
      <c r="F245" s="2">
        <v>56</v>
      </c>
    </row>
    <row r="246" spans="1:6" x14ac:dyDescent="0.25">
      <c r="A246" s="1">
        <v>44075</v>
      </c>
      <c r="B246" s="2" t="str">
        <f t="shared" si="6"/>
        <v>dinsdag</v>
      </c>
      <c r="C246">
        <f t="shared" si="7"/>
        <v>36</v>
      </c>
      <c r="D246" t="str">
        <f>CHOOSE(MONTH(Tabel1[[#This Row],[Datum]]),"januari","februari","maart","april","mei","juni","juli","augustus","september","oktober","november","december")</f>
        <v>september</v>
      </c>
      <c r="E246" t="str">
        <f>"Q "&amp;ROUNDUP(MONTH(Tabel1[[#This Row],[Datum]])/3,0)</f>
        <v>Q 3</v>
      </c>
      <c r="F246" s="2">
        <v>100</v>
      </c>
    </row>
    <row r="247" spans="1:6" x14ac:dyDescent="0.25">
      <c r="A247" s="1">
        <v>44076</v>
      </c>
      <c r="B247" s="2" t="str">
        <f t="shared" si="6"/>
        <v>woensdag</v>
      </c>
      <c r="C247">
        <f t="shared" si="7"/>
        <v>36</v>
      </c>
      <c r="D247" t="str">
        <f>CHOOSE(MONTH(Tabel1[[#This Row],[Datum]]),"januari","februari","maart","april","mei","juni","juli","augustus","september","oktober","november","december")</f>
        <v>september</v>
      </c>
      <c r="E247" t="str">
        <f>"Q "&amp;ROUNDUP(MONTH(Tabel1[[#This Row],[Datum]])/3,0)</f>
        <v>Q 3</v>
      </c>
      <c r="F247" s="2">
        <v>121</v>
      </c>
    </row>
    <row r="248" spans="1:6" x14ac:dyDescent="0.25">
      <c r="A248" s="1">
        <v>44077</v>
      </c>
      <c r="B248" s="2" t="str">
        <f t="shared" si="6"/>
        <v>donderdag</v>
      </c>
      <c r="C248">
        <f t="shared" si="7"/>
        <v>36</v>
      </c>
      <c r="D248" t="str">
        <f>CHOOSE(MONTH(Tabel1[[#This Row],[Datum]]),"januari","februari","maart","april","mei","juni","juli","augustus","september","oktober","november","december")</f>
        <v>september</v>
      </c>
      <c r="E248" t="str">
        <f>"Q "&amp;ROUNDUP(MONTH(Tabel1[[#This Row],[Datum]])/3,0)</f>
        <v>Q 3</v>
      </c>
      <c r="F248" s="2">
        <v>140</v>
      </c>
    </row>
    <row r="249" spans="1:6" x14ac:dyDescent="0.25">
      <c r="A249" s="1">
        <v>44078</v>
      </c>
      <c r="B249" s="2" t="str">
        <f t="shared" si="6"/>
        <v>vrijdag</v>
      </c>
      <c r="C249">
        <f t="shared" si="7"/>
        <v>36</v>
      </c>
      <c r="D249" t="str">
        <f>CHOOSE(MONTH(Tabel1[[#This Row],[Datum]]),"januari","februari","maart","april","mei","juni","juli","augustus","september","oktober","november","december")</f>
        <v>september</v>
      </c>
      <c r="E249" t="str">
        <f>"Q "&amp;ROUNDUP(MONTH(Tabel1[[#This Row],[Datum]])/3,0)</f>
        <v>Q 3</v>
      </c>
      <c r="F249" s="2">
        <v>155</v>
      </c>
    </row>
    <row r="250" spans="1:6" x14ac:dyDescent="0.25">
      <c r="A250" s="1">
        <v>44079</v>
      </c>
      <c r="B250" s="2" t="str">
        <f t="shared" si="6"/>
        <v>zaterdag</v>
      </c>
      <c r="C250">
        <f t="shared" si="7"/>
        <v>36</v>
      </c>
      <c r="D250" t="str">
        <f>CHOOSE(MONTH(Tabel1[[#This Row],[Datum]]),"januari","februari","maart","april","mei","juni","juli","augustus","september","oktober","november","december")</f>
        <v>september</v>
      </c>
      <c r="E250" t="str">
        <f>"Q "&amp;ROUNDUP(MONTH(Tabel1[[#This Row],[Datum]])/3,0)</f>
        <v>Q 3</v>
      </c>
      <c r="F250" s="2">
        <v>130</v>
      </c>
    </row>
    <row r="251" spans="1:6" x14ac:dyDescent="0.25">
      <c r="A251" s="1">
        <v>44080</v>
      </c>
      <c r="B251" s="2" t="str">
        <f t="shared" si="6"/>
        <v>zondag</v>
      </c>
      <c r="C251">
        <f t="shared" si="7"/>
        <v>36</v>
      </c>
      <c r="D251" t="str">
        <f>CHOOSE(MONTH(Tabel1[[#This Row],[Datum]]),"januari","februari","maart","april","mei","juni","juli","augustus","september","oktober","november","december")</f>
        <v>september</v>
      </c>
      <c r="E251" t="str">
        <f>"Q "&amp;ROUNDUP(MONTH(Tabel1[[#This Row],[Datum]])/3,0)</f>
        <v>Q 3</v>
      </c>
      <c r="F251" s="2">
        <v>100</v>
      </c>
    </row>
    <row r="252" spans="1:6" x14ac:dyDescent="0.25">
      <c r="A252" s="1">
        <v>44081</v>
      </c>
      <c r="B252" s="2" t="str">
        <f t="shared" si="6"/>
        <v>maandag</v>
      </c>
      <c r="C252">
        <f t="shared" si="7"/>
        <v>37</v>
      </c>
      <c r="D252" t="str">
        <f>CHOOSE(MONTH(Tabel1[[#This Row],[Datum]]),"januari","februari","maart","april","mei","juni","juli","augustus","september","oktober","november","december")</f>
        <v>september</v>
      </c>
      <c r="E252" t="str">
        <f>"Q "&amp;ROUNDUP(MONTH(Tabel1[[#This Row],[Datum]])/3,0)</f>
        <v>Q 3</v>
      </c>
      <c r="F252" s="2">
        <v>120</v>
      </c>
    </row>
    <row r="253" spans="1:6" x14ac:dyDescent="0.25">
      <c r="A253" s="1">
        <v>44082</v>
      </c>
      <c r="B253" s="2" t="str">
        <f t="shared" si="6"/>
        <v>dinsdag</v>
      </c>
      <c r="C253">
        <f t="shared" si="7"/>
        <v>37</v>
      </c>
      <c r="D253" t="str">
        <f>CHOOSE(MONTH(Tabel1[[#This Row],[Datum]]),"januari","februari","maart","april","mei","juni","juli","augustus","september","oktober","november","december")</f>
        <v>september</v>
      </c>
      <c r="E253" t="str">
        <f>"Q "&amp;ROUNDUP(MONTH(Tabel1[[#This Row],[Datum]])/3,0)</f>
        <v>Q 3</v>
      </c>
      <c r="F253" s="2">
        <v>130</v>
      </c>
    </row>
    <row r="254" spans="1:6" x14ac:dyDescent="0.25">
      <c r="A254" s="1">
        <v>44083</v>
      </c>
      <c r="B254" s="2" t="str">
        <f t="shared" si="6"/>
        <v>woensdag</v>
      </c>
      <c r="C254">
        <f t="shared" si="7"/>
        <v>37</v>
      </c>
      <c r="D254" t="str">
        <f>CHOOSE(MONTH(Tabel1[[#This Row],[Datum]]),"januari","februari","maart","april","mei","juni","juli","augustus","september","oktober","november","december")</f>
        <v>september</v>
      </c>
      <c r="E254" t="str">
        <f>"Q "&amp;ROUNDUP(MONTH(Tabel1[[#This Row],[Datum]])/3,0)</f>
        <v>Q 3</v>
      </c>
      <c r="F254" s="2">
        <v>90</v>
      </c>
    </row>
    <row r="255" spans="1:6" x14ac:dyDescent="0.25">
      <c r="A255" s="1">
        <v>44084</v>
      </c>
      <c r="B255" s="2" t="str">
        <f t="shared" si="6"/>
        <v>donderdag</v>
      </c>
      <c r="C255">
        <f t="shared" si="7"/>
        <v>37</v>
      </c>
      <c r="D255" t="str">
        <f>CHOOSE(MONTH(Tabel1[[#This Row],[Datum]]),"januari","februari","maart","april","mei","juni","juli","augustus","september","oktober","november","december")</f>
        <v>september</v>
      </c>
      <c r="E255" t="str">
        <f>"Q "&amp;ROUNDUP(MONTH(Tabel1[[#This Row],[Datum]])/3,0)</f>
        <v>Q 3</v>
      </c>
      <c r="F255" s="2">
        <v>80</v>
      </c>
    </row>
    <row r="256" spans="1:6" x14ac:dyDescent="0.25">
      <c r="A256" s="1">
        <v>44085</v>
      </c>
      <c r="B256" s="2" t="str">
        <f t="shared" si="6"/>
        <v>vrijdag</v>
      </c>
      <c r="C256">
        <f t="shared" si="7"/>
        <v>37</v>
      </c>
      <c r="D256" t="str">
        <f>CHOOSE(MONTH(Tabel1[[#This Row],[Datum]]),"januari","februari","maart","april","mei","juni","juli","augustus","september","oktober","november","december")</f>
        <v>september</v>
      </c>
      <c r="E256" t="str">
        <f>"Q "&amp;ROUNDUP(MONTH(Tabel1[[#This Row],[Datum]])/3,0)</f>
        <v>Q 3</v>
      </c>
      <c r="F256" s="2">
        <v>99</v>
      </c>
    </row>
    <row r="257" spans="1:6" x14ac:dyDescent="0.25">
      <c r="A257" s="1">
        <v>44086</v>
      </c>
      <c r="B257" s="2" t="str">
        <f t="shared" si="6"/>
        <v>zaterdag</v>
      </c>
      <c r="C257">
        <f t="shared" si="7"/>
        <v>37</v>
      </c>
      <c r="D257" t="str">
        <f>CHOOSE(MONTH(Tabel1[[#This Row],[Datum]]),"januari","februari","maart","april","mei","juni","juli","augustus","september","oktober","november","december")</f>
        <v>september</v>
      </c>
      <c r="E257" t="str">
        <f>"Q "&amp;ROUNDUP(MONTH(Tabel1[[#This Row],[Datum]])/3,0)</f>
        <v>Q 3</v>
      </c>
      <c r="F257" s="2">
        <v>56</v>
      </c>
    </row>
    <row r="258" spans="1:6" x14ac:dyDescent="0.25">
      <c r="A258" s="1">
        <v>44087</v>
      </c>
      <c r="B258" s="2" t="str">
        <f t="shared" si="6"/>
        <v>zondag</v>
      </c>
      <c r="C258">
        <f t="shared" si="7"/>
        <v>37</v>
      </c>
      <c r="D258" t="str">
        <f>CHOOSE(MONTH(Tabel1[[#This Row],[Datum]]),"januari","februari","maart","april","mei","juni","juli","augustus","september","oktober","november","december")</f>
        <v>september</v>
      </c>
      <c r="E258" t="str">
        <f>"Q "&amp;ROUNDUP(MONTH(Tabel1[[#This Row],[Datum]])/3,0)</f>
        <v>Q 3</v>
      </c>
      <c r="F258" s="2">
        <v>100</v>
      </c>
    </row>
    <row r="259" spans="1:6" x14ac:dyDescent="0.25">
      <c r="A259" s="1">
        <v>44088</v>
      </c>
      <c r="B259" s="2" t="str">
        <f t="shared" ref="B259:B322" si="8">CHOOSE(WEEKDAY(A259,2),"maandag","dinsdag","woensdag","donderdag","vrijdag","zaterdag","zondag")</f>
        <v>maandag</v>
      </c>
      <c r="C259">
        <f t="shared" ref="C259:C322" si="9">WEEKNUM(A259,21)</f>
        <v>38</v>
      </c>
      <c r="D259" t="str">
        <f>CHOOSE(MONTH(Tabel1[[#This Row],[Datum]]),"januari","februari","maart","april","mei","juni","juli","augustus","september","oktober","november","december")</f>
        <v>september</v>
      </c>
      <c r="E259" t="str">
        <f>"Q "&amp;ROUNDUP(MONTH(Tabel1[[#This Row],[Datum]])/3,0)</f>
        <v>Q 3</v>
      </c>
      <c r="F259" s="2">
        <v>121</v>
      </c>
    </row>
    <row r="260" spans="1:6" x14ac:dyDescent="0.25">
      <c r="A260" s="1">
        <v>44089</v>
      </c>
      <c r="B260" s="2" t="str">
        <f t="shared" si="8"/>
        <v>dinsdag</v>
      </c>
      <c r="C260">
        <f t="shared" si="9"/>
        <v>38</v>
      </c>
      <c r="D260" t="str">
        <f>CHOOSE(MONTH(Tabel1[[#This Row],[Datum]]),"januari","februari","maart","april","mei","juni","juli","augustus","september","oktober","november","december")</f>
        <v>september</v>
      </c>
      <c r="E260" t="str">
        <f>"Q "&amp;ROUNDUP(MONTH(Tabel1[[#This Row],[Datum]])/3,0)</f>
        <v>Q 3</v>
      </c>
      <c r="F260" s="2">
        <v>140</v>
      </c>
    </row>
    <row r="261" spans="1:6" x14ac:dyDescent="0.25">
      <c r="A261" s="1">
        <v>44090</v>
      </c>
      <c r="B261" s="2" t="str">
        <f t="shared" si="8"/>
        <v>woensdag</v>
      </c>
      <c r="C261">
        <f t="shared" si="9"/>
        <v>38</v>
      </c>
      <c r="D261" t="str">
        <f>CHOOSE(MONTH(Tabel1[[#This Row],[Datum]]),"januari","februari","maart","april","mei","juni","juli","augustus","september","oktober","november","december")</f>
        <v>september</v>
      </c>
      <c r="E261" t="str">
        <f>"Q "&amp;ROUNDUP(MONTH(Tabel1[[#This Row],[Datum]])/3,0)</f>
        <v>Q 3</v>
      </c>
      <c r="F261" s="2">
        <v>155</v>
      </c>
    </row>
    <row r="262" spans="1:6" x14ac:dyDescent="0.25">
      <c r="A262" s="1">
        <v>44091</v>
      </c>
      <c r="B262" s="2" t="str">
        <f t="shared" si="8"/>
        <v>donderdag</v>
      </c>
      <c r="C262">
        <f t="shared" si="9"/>
        <v>38</v>
      </c>
      <c r="D262" t="str">
        <f>CHOOSE(MONTH(Tabel1[[#This Row],[Datum]]),"januari","februari","maart","april","mei","juni","juli","augustus","september","oktober","november","december")</f>
        <v>september</v>
      </c>
      <c r="E262" t="str">
        <f>"Q "&amp;ROUNDUP(MONTH(Tabel1[[#This Row],[Datum]])/3,0)</f>
        <v>Q 3</v>
      </c>
      <c r="F262" s="2">
        <v>130</v>
      </c>
    </row>
    <row r="263" spans="1:6" x14ac:dyDescent="0.25">
      <c r="A263" s="1">
        <v>44092</v>
      </c>
      <c r="B263" s="2" t="str">
        <f t="shared" si="8"/>
        <v>vrijdag</v>
      </c>
      <c r="C263">
        <f t="shared" si="9"/>
        <v>38</v>
      </c>
      <c r="D263" t="str">
        <f>CHOOSE(MONTH(Tabel1[[#This Row],[Datum]]),"januari","februari","maart","april","mei","juni","juli","augustus","september","oktober","november","december")</f>
        <v>september</v>
      </c>
      <c r="E263" t="str">
        <f>"Q "&amp;ROUNDUP(MONTH(Tabel1[[#This Row],[Datum]])/3,0)</f>
        <v>Q 3</v>
      </c>
      <c r="F263" s="2">
        <v>100</v>
      </c>
    </row>
    <row r="264" spans="1:6" x14ac:dyDescent="0.25">
      <c r="A264" s="1">
        <v>44093</v>
      </c>
      <c r="B264" s="2" t="str">
        <f t="shared" si="8"/>
        <v>zaterdag</v>
      </c>
      <c r="C264">
        <f t="shared" si="9"/>
        <v>38</v>
      </c>
      <c r="D264" t="str">
        <f>CHOOSE(MONTH(Tabel1[[#This Row],[Datum]]),"januari","februari","maart","april","mei","juni","juli","augustus","september","oktober","november","december")</f>
        <v>september</v>
      </c>
      <c r="E264" t="str">
        <f>"Q "&amp;ROUNDUP(MONTH(Tabel1[[#This Row],[Datum]])/3,0)</f>
        <v>Q 3</v>
      </c>
      <c r="F264" s="2">
        <v>120</v>
      </c>
    </row>
    <row r="265" spans="1:6" x14ac:dyDescent="0.25">
      <c r="A265" s="1">
        <v>44094</v>
      </c>
      <c r="B265" s="2" t="str">
        <f t="shared" si="8"/>
        <v>zondag</v>
      </c>
      <c r="C265">
        <f t="shared" si="9"/>
        <v>38</v>
      </c>
      <c r="D265" t="str">
        <f>CHOOSE(MONTH(Tabel1[[#This Row],[Datum]]),"januari","februari","maart","april","mei","juni","juli","augustus","september","oktober","november","december")</f>
        <v>september</v>
      </c>
      <c r="E265" t="str">
        <f>"Q "&amp;ROUNDUP(MONTH(Tabel1[[#This Row],[Datum]])/3,0)</f>
        <v>Q 3</v>
      </c>
      <c r="F265" s="2">
        <v>130</v>
      </c>
    </row>
    <row r="266" spans="1:6" x14ac:dyDescent="0.25">
      <c r="A266" s="1">
        <v>44095</v>
      </c>
      <c r="B266" s="2" t="str">
        <f t="shared" si="8"/>
        <v>maandag</v>
      </c>
      <c r="C266">
        <f t="shared" si="9"/>
        <v>39</v>
      </c>
      <c r="D266" t="str">
        <f>CHOOSE(MONTH(Tabel1[[#This Row],[Datum]]),"januari","februari","maart","april","mei","juni","juli","augustus","september","oktober","november","december")</f>
        <v>september</v>
      </c>
      <c r="E266" t="str">
        <f>"Q "&amp;ROUNDUP(MONTH(Tabel1[[#This Row],[Datum]])/3,0)</f>
        <v>Q 3</v>
      </c>
      <c r="F266" s="2">
        <v>90</v>
      </c>
    </row>
    <row r="267" spans="1:6" x14ac:dyDescent="0.25">
      <c r="A267" s="1">
        <v>44096</v>
      </c>
      <c r="B267" s="2" t="str">
        <f t="shared" si="8"/>
        <v>dinsdag</v>
      </c>
      <c r="C267">
        <f t="shared" si="9"/>
        <v>39</v>
      </c>
      <c r="D267" t="str">
        <f>CHOOSE(MONTH(Tabel1[[#This Row],[Datum]]),"januari","februari","maart","april","mei","juni","juli","augustus","september","oktober","november","december")</f>
        <v>september</v>
      </c>
      <c r="E267" t="str">
        <f>"Q "&amp;ROUNDUP(MONTH(Tabel1[[#This Row],[Datum]])/3,0)</f>
        <v>Q 3</v>
      </c>
      <c r="F267" s="2">
        <v>80</v>
      </c>
    </row>
    <row r="268" spans="1:6" x14ac:dyDescent="0.25">
      <c r="A268" s="1">
        <v>44097</v>
      </c>
      <c r="B268" s="2" t="str">
        <f t="shared" si="8"/>
        <v>woensdag</v>
      </c>
      <c r="C268">
        <f t="shared" si="9"/>
        <v>39</v>
      </c>
      <c r="D268" t="str">
        <f>CHOOSE(MONTH(Tabel1[[#This Row],[Datum]]),"januari","februari","maart","april","mei","juni","juli","augustus","september","oktober","november","december")</f>
        <v>september</v>
      </c>
      <c r="E268" t="str">
        <f>"Q "&amp;ROUNDUP(MONTH(Tabel1[[#This Row],[Datum]])/3,0)</f>
        <v>Q 3</v>
      </c>
      <c r="F268" s="2">
        <v>99</v>
      </c>
    </row>
    <row r="269" spans="1:6" x14ac:dyDescent="0.25">
      <c r="A269" s="1">
        <v>44098</v>
      </c>
      <c r="B269" s="2" t="str">
        <f t="shared" si="8"/>
        <v>donderdag</v>
      </c>
      <c r="C269">
        <f t="shared" si="9"/>
        <v>39</v>
      </c>
      <c r="D269" t="str">
        <f>CHOOSE(MONTH(Tabel1[[#This Row],[Datum]]),"januari","februari","maart","april","mei","juni","juli","augustus","september","oktober","november","december")</f>
        <v>september</v>
      </c>
      <c r="E269" t="str">
        <f>"Q "&amp;ROUNDUP(MONTH(Tabel1[[#This Row],[Datum]])/3,0)</f>
        <v>Q 3</v>
      </c>
      <c r="F269" s="2">
        <v>56</v>
      </c>
    </row>
    <row r="270" spans="1:6" x14ac:dyDescent="0.25">
      <c r="A270" s="1">
        <v>44099</v>
      </c>
      <c r="B270" s="2" t="str">
        <f t="shared" si="8"/>
        <v>vrijdag</v>
      </c>
      <c r="C270">
        <f t="shared" si="9"/>
        <v>39</v>
      </c>
      <c r="D270" t="str">
        <f>CHOOSE(MONTH(Tabel1[[#This Row],[Datum]]),"januari","februari","maart","april","mei","juni","juli","augustus","september","oktober","november","december")</f>
        <v>september</v>
      </c>
      <c r="E270" t="str">
        <f>"Q "&amp;ROUNDUP(MONTH(Tabel1[[#This Row],[Datum]])/3,0)</f>
        <v>Q 3</v>
      </c>
      <c r="F270" s="2">
        <v>100</v>
      </c>
    </row>
    <row r="271" spans="1:6" x14ac:dyDescent="0.25">
      <c r="A271" s="1">
        <v>44100</v>
      </c>
      <c r="B271" s="2" t="str">
        <f t="shared" si="8"/>
        <v>zaterdag</v>
      </c>
      <c r="C271">
        <f t="shared" si="9"/>
        <v>39</v>
      </c>
      <c r="D271" t="str">
        <f>CHOOSE(MONTH(Tabel1[[#This Row],[Datum]]),"januari","februari","maart","april","mei","juni","juli","augustus","september","oktober","november","december")</f>
        <v>september</v>
      </c>
      <c r="E271" t="str">
        <f>"Q "&amp;ROUNDUP(MONTH(Tabel1[[#This Row],[Datum]])/3,0)</f>
        <v>Q 3</v>
      </c>
      <c r="F271" s="2">
        <v>121</v>
      </c>
    </row>
    <row r="272" spans="1:6" x14ac:dyDescent="0.25">
      <c r="A272" s="1">
        <v>44101</v>
      </c>
      <c r="B272" s="2" t="str">
        <f t="shared" si="8"/>
        <v>zondag</v>
      </c>
      <c r="C272">
        <f t="shared" si="9"/>
        <v>39</v>
      </c>
      <c r="D272" t="str">
        <f>CHOOSE(MONTH(Tabel1[[#This Row],[Datum]]),"januari","februari","maart","april","mei","juni","juli","augustus","september","oktober","november","december")</f>
        <v>september</v>
      </c>
      <c r="E272" t="str">
        <f>"Q "&amp;ROUNDUP(MONTH(Tabel1[[#This Row],[Datum]])/3,0)</f>
        <v>Q 3</v>
      </c>
      <c r="F272" s="2">
        <v>100</v>
      </c>
    </row>
    <row r="273" spans="1:6" x14ac:dyDescent="0.25">
      <c r="A273" s="1">
        <v>44102</v>
      </c>
      <c r="B273" s="2" t="str">
        <f t="shared" si="8"/>
        <v>maandag</v>
      </c>
      <c r="C273">
        <f t="shared" si="9"/>
        <v>40</v>
      </c>
      <c r="D273" t="str">
        <f>CHOOSE(MONTH(Tabel1[[#This Row],[Datum]]),"januari","februari","maart","april","mei","juni","juli","augustus","september","oktober","november","december")</f>
        <v>september</v>
      </c>
      <c r="E273" t="str">
        <f>"Q "&amp;ROUNDUP(MONTH(Tabel1[[#This Row],[Datum]])/3,0)</f>
        <v>Q 3</v>
      </c>
      <c r="F273" s="2">
        <v>120</v>
      </c>
    </row>
    <row r="274" spans="1:6" x14ac:dyDescent="0.25">
      <c r="A274" s="1">
        <v>44103</v>
      </c>
      <c r="B274" s="2" t="str">
        <f t="shared" si="8"/>
        <v>dinsdag</v>
      </c>
      <c r="C274">
        <f t="shared" si="9"/>
        <v>40</v>
      </c>
      <c r="D274" t="str">
        <f>CHOOSE(MONTH(Tabel1[[#This Row],[Datum]]),"januari","februari","maart","april","mei","juni","juli","augustus","september","oktober","november","december")</f>
        <v>september</v>
      </c>
      <c r="E274" t="str">
        <f>"Q "&amp;ROUNDUP(MONTH(Tabel1[[#This Row],[Datum]])/3,0)</f>
        <v>Q 3</v>
      </c>
      <c r="F274" s="2">
        <v>130</v>
      </c>
    </row>
    <row r="275" spans="1:6" x14ac:dyDescent="0.25">
      <c r="A275" s="1">
        <v>44104</v>
      </c>
      <c r="B275" s="2" t="str">
        <f t="shared" si="8"/>
        <v>woensdag</v>
      </c>
      <c r="C275">
        <f t="shared" si="9"/>
        <v>40</v>
      </c>
      <c r="D275" t="str">
        <f>CHOOSE(MONTH(Tabel1[[#This Row],[Datum]]),"januari","februari","maart","april","mei","juni","juli","augustus","september","oktober","november","december")</f>
        <v>september</v>
      </c>
      <c r="E275" t="str">
        <f>"Q "&amp;ROUNDUP(MONTH(Tabel1[[#This Row],[Datum]])/3,0)</f>
        <v>Q 3</v>
      </c>
      <c r="F275" s="2">
        <v>90</v>
      </c>
    </row>
    <row r="276" spans="1:6" x14ac:dyDescent="0.25">
      <c r="A276" s="1">
        <v>44105</v>
      </c>
      <c r="B276" s="2" t="str">
        <f t="shared" si="8"/>
        <v>donderdag</v>
      </c>
      <c r="C276">
        <f t="shared" si="9"/>
        <v>40</v>
      </c>
      <c r="D276" t="str">
        <f>CHOOSE(MONTH(Tabel1[[#This Row],[Datum]]),"januari","februari","maart","april","mei","juni","juli","augustus","september","oktober","november","december")</f>
        <v>oktober</v>
      </c>
      <c r="E276" t="str">
        <f>"Q "&amp;ROUNDUP(MONTH(Tabel1[[#This Row],[Datum]])/3,0)</f>
        <v>Q 4</v>
      </c>
      <c r="F276" s="2">
        <v>80</v>
      </c>
    </row>
    <row r="277" spans="1:6" x14ac:dyDescent="0.25">
      <c r="A277" s="1">
        <v>44106</v>
      </c>
      <c r="B277" s="2" t="str">
        <f t="shared" si="8"/>
        <v>vrijdag</v>
      </c>
      <c r="C277">
        <f t="shared" si="9"/>
        <v>40</v>
      </c>
      <c r="D277" t="str">
        <f>CHOOSE(MONTH(Tabel1[[#This Row],[Datum]]),"januari","februari","maart","april","mei","juni","juli","augustus","september","oktober","november","december")</f>
        <v>oktober</v>
      </c>
      <c r="E277" t="str">
        <f>"Q "&amp;ROUNDUP(MONTH(Tabel1[[#This Row],[Datum]])/3,0)</f>
        <v>Q 4</v>
      </c>
      <c r="F277" s="2">
        <v>99</v>
      </c>
    </row>
    <row r="278" spans="1:6" x14ac:dyDescent="0.25">
      <c r="A278" s="1">
        <v>44107</v>
      </c>
      <c r="B278" s="2" t="str">
        <f t="shared" si="8"/>
        <v>zaterdag</v>
      </c>
      <c r="C278">
        <f t="shared" si="9"/>
        <v>40</v>
      </c>
      <c r="D278" t="str">
        <f>CHOOSE(MONTH(Tabel1[[#This Row],[Datum]]),"januari","februari","maart","april","mei","juni","juli","augustus","september","oktober","november","december")</f>
        <v>oktober</v>
      </c>
      <c r="E278" t="str">
        <f>"Q "&amp;ROUNDUP(MONTH(Tabel1[[#This Row],[Datum]])/3,0)</f>
        <v>Q 4</v>
      </c>
      <c r="F278" s="2">
        <v>56</v>
      </c>
    </row>
    <row r="279" spans="1:6" x14ac:dyDescent="0.25">
      <c r="A279" s="1">
        <v>44108</v>
      </c>
      <c r="B279" s="2" t="str">
        <f t="shared" si="8"/>
        <v>zondag</v>
      </c>
      <c r="C279">
        <f t="shared" si="9"/>
        <v>40</v>
      </c>
      <c r="D279" t="str">
        <f>CHOOSE(MONTH(Tabel1[[#This Row],[Datum]]),"januari","februari","maart","april","mei","juni","juli","augustus","september","oktober","november","december")</f>
        <v>oktober</v>
      </c>
      <c r="E279" t="str">
        <f>"Q "&amp;ROUNDUP(MONTH(Tabel1[[#This Row],[Datum]])/3,0)</f>
        <v>Q 4</v>
      </c>
      <c r="F279" s="2">
        <v>100</v>
      </c>
    </row>
    <row r="280" spans="1:6" x14ac:dyDescent="0.25">
      <c r="A280" s="1">
        <v>44109</v>
      </c>
      <c r="B280" s="2" t="str">
        <f t="shared" si="8"/>
        <v>maandag</v>
      </c>
      <c r="C280">
        <f t="shared" si="9"/>
        <v>41</v>
      </c>
      <c r="D280" t="str">
        <f>CHOOSE(MONTH(Tabel1[[#This Row],[Datum]]),"januari","februari","maart","april","mei","juni","juli","augustus","september","oktober","november","december")</f>
        <v>oktober</v>
      </c>
      <c r="E280" t="str">
        <f>"Q "&amp;ROUNDUP(MONTH(Tabel1[[#This Row],[Datum]])/3,0)</f>
        <v>Q 4</v>
      </c>
      <c r="F280" s="2">
        <v>121</v>
      </c>
    </row>
    <row r="281" spans="1:6" x14ac:dyDescent="0.25">
      <c r="A281" s="1">
        <v>44110</v>
      </c>
      <c r="B281" s="2" t="str">
        <f t="shared" si="8"/>
        <v>dinsdag</v>
      </c>
      <c r="C281">
        <f t="shared" si="9"/>
        <v>41</v>
      </c>
      <c r="D281" t="str">
        <f>CHOOSE(MONTH(Tabel1[[#This Row],[Datum]]),"januari","februari","maart","april","mei","juni","juli","augustus","september","oktober","november","december")</f>
        <v>oktober</v>
      </c>
      <c r="E281" t="str">
        <f>"Q "&amp;ROUNDUP(MONTH(Tabel1[[#This Row],[Datum]])/3,0)</f>
        <v>Q 4</v>
      </c>
      <c r="F281" s="2">
        <v>140</v>
      </c>
    </row>
    <row r="282" spans="1:6" x14ac:dyDescent="0.25">
      <c r="A282" s="1">
        <v>44111</v>
      </c>
      <c r="B282" s="2" t="str">
        <f t="shared" si="8"/>
        <v>woensdag</v>
      </c>
      <c r="C282">
        <f t="shared" si="9"/>
        <v>41</v>
      </c>
      <c r="D282" t="str">
        <f>CHOOSE(MONTH(Tabel1[[#This Row],[Datum]]),"januari","februari","maart","april","mei","juni","juli","augustus","september","oktober","november","december")</f>
        <v>oktober</v>
      </c>
      <c r="E282" t="str">
        <f>"Q "&amp;ROUNDUP(MONTH(Tabel1[[#This Row],[Datum]])/3,0)</f>
        <v>Q 4</v>
      </c>
      <c r="F282" s="2">
        <v>155</v>
      </c>
    </row>
    <row r="283" spans="1:6" x14ac:dyDescent="0.25">
      <c r="A283" s="1">
        <v>44112</v>
      </c>
      <c r="B283" s="2" t="str">
        <f t="shared" si="8"/>
        <v>donderdag</v>
      </c>
      <c r="C283">
        <f t="shared" si="9"/>
        <v>41</v>
      </c>
      <c r="D283" t="str">
        <f>CHOOSE(MONTH(Tabel1[[#This Row],[Datum]]),"januari","februari","maart","april","mei","juni","juli","augustus","september","oktober","november","december")</f>
        <v>oktober</v>
      </c>
      <c r="E283" t="str">
        <f>"Q "&amp;ROUNDUP(MONTH(Tabel1[[#This Row],[Datum]])/3,0)</f>
        <v>Q 4</v>
      </c>
      <c r="F283" s="2">
        <v>130</v>
      </c>
    </row>
    <row r="284" spans="1:6" x14ac:dyDescent="0.25">
      <c r="A284" s="1">
        <v>44113</v>
      </c>
      <c r="B284" s="2" t="str">
        <f t="shared" si="8"/>
        <v>vrijdag</v>
      </c>
      <c r="C284">
        <f t="shared" si="9"/>
        <v>41</v>
      </c>
      <c r="D284" t="str">
        <f>CHOOSE(MONTH(Tabel1[[#This Row],[Datum]]),"januari","februari","maart","april","mei","juni","juli","augustus","september","oktober","november","december")</f>
        <v>oktober</v>
      </c>
      <c r="E284" t="str">
        <f>"Q "&amp;ROUNDUP(MONTH(Tabel1[[#This Row],[Datum]])/3,0)</f>
        <v>Q 4</v>
      </c>
      <c r="F284" s="2">
        <v>100</v>
      </c>
    </row>
    <row r="285" spans="1:6" x14ac:dyDescent="0.25">
      <c r="A285" s="1">
        <v>44114</v>
      </c>
      <c r="B285" s="2" t="str">
        <f t="shared" si="8"/>
        <v>zaterdag</v>
      </c>
      <c r="C285">
        <f t="shared" si="9"/>
        <v>41</v>
      </c>
      <c r="D285" t="str">
        <f>CHOOSE(MONTH(Tabel1[[#This Row],[Datum]]),"januari","februari","maart","april","mei","juni","juli","augustus","september","oktober","november","december")</f>
        <v>oktober</v>
      </c>
      <c r="E285" t="str">
        <f>"Q "&amp;ROUNDUP(MONTH(Tabel1[[#This Row],[Datum]])/3,0)</f>
        <v>Q 4</v>
      </c>
      <c r="F285" s="2">
        <v>120</v>
      </c>
    </row>
    <row r="286" spans="1:6" x14ac:dyDescent="0.25">
      <c r="A286" s="1">
        <v>44115</v>
      </c>
      <c r="B286" s="2" t="str">
        <f t="shared" si="8"/>
        <v>zondag</v>
      </c>
      <c r="C286">
        <f t="shared" si="9"/>
        <v>41</v>
      </c>
      <c r="D286" t="str">
        <f>CHOOSE(MONTH(Tabel1[[#This Row],[Datum]]),"januari","februari","maart","april","mei","juni","juli","augustus","september","oktober","november","december")</f>
        <v>oktober</v>
      </c>
      <c r="E286" t="str">
        <f>"Q "&amp;ROUNDUP(MONTH(Tabel1[[#This Row],[Datum]])/3,0)</f>
        <v>Q 4</v>
      </c>
      <c r="F286" s="2">
        <v>130</v>
      </c>
    </row>
    <row r="287" spans="1:6" x14ac:dyDescent="0.25">
      <c r="A287" s="1">
        <v>44116</v>
      </c>
      <c r="B287" s="2" t="str">
        <f t="shared" si="8"/>
        <v>maandag</v>
      </c>
      <c r="C287">
        <f t="shared" si="9"/>
        <v>42</v>
      </c>
      <c r="D287" t="str">
        <f>CHOOSE(MONTH(Tabel1[[#This Row],[Datum]]),"januari","februari","maart","april","mei","juni","juli","augustus","september","oktober","november","december")</f>
        <v>oktober</v>
      </c>
      <c r="E287" t="str">
        <f>"Q "&amp;ROUNDUP(MONTH(Tabel1[[#This Row],[Datum]])/3,0)</f>
        <v>Q 4</v>
      </c>
      <c r="F287" s="2">
        <v>90</v>
      </c>
    </row>
    <row r="288" spans="1:6" x14ac:dyDescent="0.25">
      <c r="A288" s="1">
        <v>44117</v>
      </c>
      <c r="B288" s="2" t="str">
        <f t="shared" si="8"/>
        <v>dinsdag</v>
      </c>
      <c r="C288">
        <f t="shared" si="9"/>
        <v>42</v>
      </c>
      <c r="D288" t="str">
        <f>CHOOSE(MONTH(Tabel1[[#This Row],[Datum]]),"januari","februari","maart","april","mei","juni","juli","augustus","september","oktober","november","december")</f>
        <v>oktober</v>
      </c>
      <c r="E288" t="str">
        <f>"Q "&amp;ROUNDUP(MONTH(Tabel1[[#This Row],[Datum]])/3,0)</f>
        <v>Q 4</v>
      </c>
      <c r="F288" s="2">
        <v>80</v>
      </c>
    </row>
    <row r="289" spans="1:6" x14ac:dyDescent="0.25">
      <c r="A289" s="1">
        <v>44118</v>
      </c>
      <c r="B289" s="2" t="str">
        <f t="shared" si="8"/>
        <v>woensdag</v>
      </c>
      <c r="C289">
        <f t="shared" si="9"/>
        <v>42</v>
      </c>
      <c r="D289" t="str">
        <f>CHOOSE(MONTH(Tabel1[[#This Row],[Datum]]),"januari","februari","maart","april","mei","juni","juli","augustus","september","oktober","november","december")</f>
        <v>oktober</v>
      </c>
      <c r="E289" t="str">
        <f>"Q "&amp;ROUNDUP(MONTH(Tabel1[[#This Row],[Datum]])/3,0)</f>
        <v>Q 4</v>
      </c>
      <c r="F289" s="2">
        <v>99</v>
      </c>
    </row>
    <row r="290" spans="1:6" x14ac:dyDescent="0.25">
      <c r="A290" s="1">
        <v>44119</v>
      </c>
      <c r="B290" s="2" t="str">
        <f t="shared" si="8"/>
        <v>donderdag</v>
      </c>
      <c r="C290">
        <f t="shared" si="9"/>
        <v>42</v>
      </c>
      <c r="D290" t="str">
        <f>CHOOSE(MONTH(Tabel1[[#This Row],[Datum]]),"januari","februari","maart","april","mei","juni","juli","augustus","september","oktober","november","december")</f>
        <v>oktober</v>
      </c>
      <c r="E290" t="str">
        <f>"Q "&amp;ROUNDUP(MONTH(Tabel1[[#This Row],[Datum]])/3,0)</f>
        <v>Q 4</v>
      </c>
      <c r="F290" s="2">
        <v>56</v>
      </c>
    </row>
    <row r="291" spans="1:6" x14ac:dyDescent="0.25">
      <c r="A291" s="1">
        <v>44120</v>
      </c>
      <c r="B291" s="2" t="str">
        <f t="shared" si="8"/>
        <v>vrijdag</v>
      </c>
      <c r="C291">
        <f t="shared" si="9"/>
        <v>42</v>
      </c>
      <c r="D291" t="str">
        <f>CHOOSE(MONTH(Tabel1[[#This Row],[Datum]]),"januari","februari","maart","april","mei","juni","juli","augustus","september","oktober","november","december")</f>
        <v>oktober</v>
      </c>
      <c r="E291" t="str">
        <f>"Q "&amp;ROUNDUP(MONTH(Tabel1[[#This Row],[Datum]])/3,0)</f>
        <v>Q 4</v>
      </c>
      <c r="F291" s="2">
        <v>100</v>
      </c>
    </row>
    <row r="292" spans="1:6" x14ac:dyDescent="0.25">
      <c r="A292" s="1">
        <v>44121</v>
      </c>
      <c r="B292" s="2" t="str">
        <f t="shared" si="8"/>
        <v>zaterdag</v>
      </c>
      <c r="C292">
        <f t="shared" si="9"/>
        <v>42</v>
      </c>
      <c r="D292" t="str">
        <f>CHOOSE(MONTH(Tabel1[[#This Row],[Datum]]),"januari","februari","maart","april","mei","juni","juli","augustus","september","oktober","november","december")</f>
        <v>oktober</v>
      </c>
      <c r="E292" t="str">
        <f>"Q "&amp;ROUNDUP(MONTH(Tabel1[[#This Row],[Datum]])/3,0)</f>
        <v>Q 4</v>
      </c>
      <c r="F292" s="2">
        <v>121</v>
      </c>
    </row>
    <row r="293" spans="1:6" x14ac:dyDescent="0.25">
      <c r="A293" s="1">
        <v>44122</v>
      </c>
      <c r="B293" s="2" t="str">
        <f t="shared" si="8"/>
        <v>zondag</v>
      </c>
      <c r="C293">
        <f t="shared" si="9"/>
        <v>42</v>
      </c>
      <c r="D293" t="str">
        <f>CHOOSE(MONTH(Tabel1[[#This Row],[Datum]]),"januari","februari","maart","april","mei","juni","juli","augustus","september","oktober","november","december")</f>
        <v>oktober</v>
      </c>
      <c r="E293" t="str">
        <f>"Q "&amp;ROUNDUP(MONTH(Tabel1[[#This Row],[Datum]])/3,0)</f>
        <v>Q 4</v>
      </c>
      <c r="F293" s="2">
        <v>140</v>
      </c>
    </row>
    <row r="294" spans="1:6" x14ac:dyDescent="0.25">
      <c r="A294" s="1">
        <v>44123</v>
      </c>
      <c r="B294" s="2" t="str">
        <f t="shared" si="8"/>
        <v>maandag</v>
      </c>
      <c r="C294">
        <f t="shared" si="9"/>
        <v>43</v>
      </c>
      <c r="D294" t="str">
        <f>CHOOSE(MONTH(Tabel1[[#This Row],[Datum]]),"januari","februari","maart","april","mei","juni","juli","augustus","september","oktober","november","december")</f>
        <v>oktober</v>
      </c>
      <c r="E294" t="str">
        <f>"Q "&amp;ROUNDUP(MONTH(Tabel1[[#This Row],[Datum]])/3,0)</f>
        <v>Q 4</v>
      </c>
      <c r="F294" s="2">
        <v>155</v>
      </c>
    </row>
    <row r="295" spans="1:6" x14ac:dyDescent="0.25">
      <c r="A295" s="1">
        <v>44124</v>
      </c>
      <c r="B295" s="2" t="str">
        <f t="shared" si="8"/>
        <v>dinsdag</v>
      </c>
      <c r="C295">
        <f t="shared" si="9"/>
        <v>43</v>
      </c>
      <c r="D295" t="str">
        <f>CHOOSE(MONTH(Tabel1[[#This Row],[Datum]]),"januari","februari","maart","april","mei","juni","juli","augustus","september","oktober","november","december")</f>
        <v>oktober</v>
      </c>
      <c r="E295" t="str">
        <f>"Q "&amp;ROUNDUP(MONTH(Tabel1[[#This Row],[Datum]])/3,0)</f>
        <v>Q 4</v>
      </c>
      <c r="F295" s="2">
        <v>130</v>
      </c>
    </row>
    <row r="296" spans="1:6" x14ac:dyDescent="0.25">
      <c r="A296" s="1">
        <v>44125</v>
      </c>
      <c r="B296" s="2" t="str">
        <f t="shared" si="8"/>
        <v>woensdag</v>
      </c>
      <c r="C296">
        <f t="shared" si="9"/>
        <v>43</v>
      </c>
      <c r="D296" t="str">
        <f>CHOOSE(MONTH(Tabel1[[#This Row],[Datum]]),"januari","februari","maart","april","mei","juni","juli","augustus","september","oktober","november","december")</f>
        <v>oktober</v>
      </c>
      <c r="E296" t="str">
        <f>"Q "&amp;ROUNDUP(MONTH(Tabel1[[#This Row],[Datum]])/3,0)</f>
        <v>Q 4</v>
      </c>
      <c r="F296" s="2">
        <v>100</v>
      </c>
    </row>
    <row r="297" spans="1:6" x14ac:dyDescent="0.25">
      <c r="A297" s="1">
        <v>44126</v>
      </c>
      <c r="B297" s="2" t="str">
        <f t="shared" si="8"/>
        <v>donderdag</v>
      </c>
      <c r="C297">
        <f t="shared" si="9"/>
        <v>43</v>
      </c>
      <c r="D297" t="str">
        <f>CHOOSE(MONTH(Tabel1[[#This Row],[Datum]]),"januari","februari","maart","april","mei","juni","juli","augustus","september","oktober","november","december")</f>
        <v>oktober</v>
      </c>
      <c r="E297" t="str">
        <f>"Q "&amp;ROUNDUP(MONTH(Tabel1[[#This Row],[Datum]])/3,0)</f>
        <v>Q 4</v>
      </c>
      <c r="F297" s="2">
        <v>120</v>
      </c>
    </row>
    <row r="298" spans="1:6" x14ac:dyDescent="0.25">
      <c r="A298" s="1">
        <v>44127</v>
      </c>
      <c r="B298" s="2" t="str">
        <f t="shared" si="8"/>
        <v>vrijdag</v>
      </c>
      <c r="C298">
        <f t="shared" si="9"/>
        <v>43</v>
      </c>
      <c r="D298" t="str">
        <f>CHOOSE(MONTH(Tabel1[[#This Row],[Datum]]),"januari","februari","maart","april","mei","juni","juli","augustus","september","oktober","november","december")</f>
        <v>oktober</v>
      </c>
      <c r="E298" t="str">
        <f>"Q "&amp;ROUNDUP(MONTH(Tabel1[[#This Row],[Datum]])/3,0)</f>
        <v>Q 4</v>
      </c>
      <c r="F298" s="2">
        <v>130</v>
      </c>
    </row>
    <row r="299" spans="1:6" x14ac:dyDescent="0.25">
      <c r="A299" s="1">
        <v>44128</v>
      </c>
      <c r="B299" s="2" t="str">
        <f t="shared" si="8"/>
        <v>zaterdag</v>
      </c>
      <c r="C299">
        <f t="shared" si="9"/>
        <v>43</v>
      </c>
      <c r="D299" t="str">
        <f>CHOOSE(MONTH(Tabel1[[#This Row],[Datum]]),"januari","februari","maart","april","mei","juni","juli","augustus","september","oktober","november","december")</f>
        <v>oktober</v>
      </c>
      <c r="E299" t="str">
        <f>"Q "&amp;ROUNDUP(MONTH(Tabel1[[#This Row],[Datum]])/3,0)</f>
        <v>Q 4</v>
      </c>
      <c r="F299" s="2">
        <v>90</v>
      </c>
    </row>
    <row r="300" spans="1:6" x14ac:dyDescent="0.25">
      <c r="A300" s="1">
        <v>44129</v>
      </c>
      <c r="B300" s="2" t="str">
        <f t="shared" si="8"/>
        <v>zondag</v>
      </c>
      <c r="C300">
        <f t="shared" si="9"/>
        <v>43</v>
      </c>
      <c r="D300" t="str">
        <f>CHOOSE(MONTH(Tabel1[[#This Row],[Datum]]),"januari","februari","maart","april","mei","juni","juli","augustus","september","oktober","november","december")</f>
        <v>oktober</v>
      </c>
      <c r="E300" t="str">
        <f>"Q "&amp;ROUNDUP(MONTH(Tabel1[[#This Row],[Datum]])/3,0)</f>
        <v>Q 4</v>
      </c>
      <c r="F300" s="2">
        <v>80</v>
      </c>
    </row>
    <row r="301" spans="1:6" x14ac:dyDescent="0.25">
      <c r="A301" s="1">
        <v>44130</v>
      </c>
      <c r="B301" s="2" t="str">
        <f t="shared" si="8"/>
        <v>maandag</v>
      </c>
      <c r="C301">
        <f t="shared" si="9"/>
        <v>44</v>
      </c>
      <c r="D301" t="str">
        <f>CHOOSE(MONTH(Tabel1[[#This Row],[Datum]]),"januari","februari","maart","april","mei","juni","juli","augustus","september","oktober","november","december")</f>
        <v>oktober</v>
      </c>
      <c r="E301" t="str">
        <f>"Q "&amp;ROUNDUP(MONTH(Tabel1[[#This Row],[Datum]])/3,0)</f>
        <v>Q 4</v>
      </c>
      <c r="F301" s="2">
        <v>99</v>
      </c>
    </row>
    <row r="302" spans="1:6" x14ac:dyDescent="0.25">
      <c r="A302" s="1">
        <v>44131</v>
      </c>
      <c r="B302" s="2" t="str">
        <f t="shared" si="8"/>
        <v>dinsdag</v>
      </c>
      <c r="C302">
        <f t="shared" si="9"/>
        <v>44</v>
      </c>
      <c r="D302" t="str">
        <f>CHOOSE(MONTH(Tabel1[[#This Row],[Datum]]),"januari","februari","maart","april","mei","juni","juli","augustus","september","oktober","november","december")</f>
        <v>oktober</v>
      </c>
      <c r="E302" t="str">
        <f>"Q "&amp;ROUNDUP(MONTH(Tabel1[[#This Row],[Datum]])/3,0)</f>
        <v>Q 4</v>
      </c>
      <c r="F302" s="2">
        <v>56</v>
      </c>
    </row>
    <row r="303" spans="1:6" x14ac:dyDescent="0.25">
      <c r="A303" s="1">
        <v>44132</v>
      </c>
      <c r="B303" s="2" t="str">
        <f t="shared" si="8"/>
        <v>woensdag</v>
      </c>
      <c r="C303">
        <f t="shared" si="9"/>
        <v>44</v>
      </c>
      <c r="D303" t="str">
        <f>CHOOSE(MONTH(Tabel1[[#This Row],[Datum]]),"januari","februari","maart","april","mei","juni","juli","augustus","september","oktober","november","december")</f>
        <v>oktober</v>
      </c>
      <c r="E303" t="str">
        <f>"Q "&amp;ROUNDUP(MONTH(Tabel1[[#This Row],[Datum]])/3,0)</f>
        <v>Q 4</v>
      </c>
      <c r="F303" s="2">
        <v>100</v>
      </c>
    </row>
    <row r="304" spans="1:6" x14ac:dyDescent="0.25">
      <c r="A304" s="1">
        <v>44133</v>
      </c>
      <c r="B304" s="2" t="str">
        <f t="shared" si="8"/>
        <v>donderdag</v>
      </c>
      <c r="C304">
        <f t="shared" si="9"/>
        <v>44</v>
      </c>
      <c r="D304" t="str">
        <f>CHOOSE(MONTH(Tabel1[[#This Row],[Datum]]),"januari","februari","maart","april","mei","juni","juli","augustus","september","oktober","november","december")</f>
        <v>oktober</v>
      </c>
      <c r="E304" t="str">
        <f>"Q "&amp;ROUNDUP(MONTH(Tabel1[[#This Row],[Datum]])/3,0)</f>
        <v>Q 4</v>
      </c>
      <c r="F304" s="2">
        <v>121</v>
      </c>
    </row>
    <row r="305" spans="1:6" x14ac:dyDescent="0.25">
      <c r="A305" s="1">
        <v>44134</v>
      </c>
      <c r="B305" s="2" t="str">
        <f t="shared" si="8"/>
        <v>vrijdag</v>
      </c>
      <c r="C305">
        <f t="shared" si="9"/>
        <v>44</v>
      </c>
      <c r="D305" t="str">
        <f>CHOOSE(MONTH(Tabel1[[#This Row],[Datum]]),"januari","februari","maart","april","mei","juni","juli","augustus","september","oktober","november","december")</f>
        <v>oktober</v>
      </c>
      <c r="E305" t="str">
        <f>"Q "&amp;ROUNDUP(MONTH(Tabel1[[#This Row],[Datum]])/3,0)</f>
        <v>Q 4</v>
      </c>
      <c r="F305" s="2">
        <v>140</v>
      </c>
    </row>
    <row r="306" spans="1:6" x14ac:dyDescent="0.25">
      <c r="A306" s="1">
        <v>44135</v>
      </c>
      <c r="B306" s="2" t="str">
        <f t="shared" si="8"/>
        <v>zaterdag</v>
      </c>
      <c r="C306">
        <f t="shared" si="9"/>
        <v>44</v>
      </c>
      <c r="D306" t="str">
        <f>CHOOSE(MONTH(Tabel1[[#This Row],[Datum]]),"januari","februari","maart","april","mei","juni","juli","augustus","september","oktober","november","december")</f>
        <v>oktober</v>
      </c>
      <c r="E306" t="str">
        <f>"Q "&amp;ROUNDUP(MONTH(Tabel1[[#This Row],[Datum]])/3,0)</f>
        <v>Q 4</v>
      </c>
      <c r="F306" s="2">
        <v>155</v>
      </c>
    </row>
    <row r="307" spans="1:6" x14ac:dyDescent="0.25">
      <c r="A307" s="1">
        <v>44136</v>
      </c>
      <c r="B307" s="2" t="str">
        <f t="shared" si="8"/>
        <v>zondag</v>
      </c>
      <c r="C307">
        <f t="shared" si="9"/>
        <v>44</v>
      </c>
      <c r="D307" t="str">
        <f>CHOOSE(MONTH(Tabel1[[#This Row],[Datum]]),"januari","februari","maart","april","mei","juni","juli","augustus","september","oktober","november","december")</f>
        <v>november</v>
      </c>
      <c r="E307" t="str">
        <f>"Q "&amp;ROUNDUP(MONTH(Tabel1[[#This Row],[Datum]])/3,0)</f>
        <v>Q 4</v>
      </c>
      <c r="F307" s="2">
        <v>130</v>
      </c>
    </row>
    <row r="308" spans="1:6" x14ac:dyDescent="0.25">
      <c r="A308" s="1">
        <v>44137</v>
      </c>
      <c r="B308" s="2" t="str">
        <f t="shared" si="8"/>
        <v>maandag</v>
      </c>
      <c r="C308">
        <f t="shared" si="9"/>
        <v>45</v>
      </c>
      <c r="D308" t="str">
        <f>CHOOSE(MONTH(Tabel1[[#This Row],[Datum]]),"januari","februari","maart","april","mei","juni","juli","augustus","september","oktober","november","december")</f>
        <v>november</v>
      </c>
      <c r="E308" t="str">
        <f>"Q "&amp;ROUNDUP(MONTH(Tabel1[[#This Row],[Datum]])/3,0)</f>
        <v>Q 4</v>
      </c>
      <c r="F308" s="2">
        <v>100</v>
      </c>
    </row>
    <row r="309" spans="1:6" x14ac:dyDescent="0.25">
      <c r="A309" s="1">
        <v>44138</v>
      </c>
      <c r="B309" s="2" t="str">
        <f t="shared" si="8"/>
        <v>dinsdag</v>
      </c>
      <c r="C309">
        <f t="shared" si="9"/>
        <v>45</v>
      </c>
      <c r="D309" t="str">
        <f>CHOOSE(MONTH(Tabel1[[#This Row],[Datum]]),"januari","februari","maart","april","mei","juni","juli","augustus","september","oktober","november","december")</f>
        <v>november</v>
      </c>
      <c r="E309" t="str">
        <f>"Q "&amp;ROUNDUP(MONTH(Tabel1[[#This Row],[Datum]])/3,0)</f>
        <v>Q 4</v>
      </c>
      <c r="F309" s="2">
        <v>120</v>
      </c>
    </row>
    <row r="310" spans="1:6" x14ac:dyDescent="0.25">
      <c r="A310" s="1">
        <v>44139</v>
      </c>
      <c r="B310" s="2" t="str">
        <f t="shared" si="8"/>
        <v>woensdag</v>
      </c>
      <c r="C310">
        <f t="shared" si="9"/>
        <v>45</v>
      </c>
      <c r="D310" t="str">
        <f>CHOOSE(MONTH(Tabel1[[#This Row],[Datum]]),"januari","februari","maart","april","mei","juni","juli","augustus","september","oktober","november","december")</f>
        <v>november</v>
      </c>
      <c r="E310" t="str">
        <f>"Q "&amp;ROUNDUP(MONTH(Tabel1[[#This Row],[Datum]])/3,0)</f>
        <v>Q 4</v>
      </c>
      <c r="F310" s="2">
        <v>130</v>
      </c>
    </row>
    <row r="311" spans="1:6" x14ac:dyDescent="0.25">
      <c r="A311" s="1">
        <v>44140</v>
      </c>
      <c r="B311" s="2" t="str">
        <f t="shared" si="8"/>
        <v>donderdag</v>
      </c>
      <c r="C311">
        <f t="shared" si="9"/>
        <v>45</v>
      </c>
      <c r="D311" t="str">
        <f>CHOOSE(MONTH(Tabel1[[#This Row],[Datum]]),"januari","februari","maart","april","mei","juni","juli","augustus","september","oktober","november","december")</f>
        <v>november</v>
      </c>
      <c r="E311" t="str">
        <f>"Q "&amp;ROUNDUP(MONTH(Tabel1[[#This Row],[Datum]])/3,0)</f>
        <v>Q 4</v>
      </c>
      <c r="F311" s="2">
        <v>90</v>
      </c>
    </row>
    <row r="312" spans="1:6" x14ac:dyDescent="0.25">
      <c r="A312" s="1">
        <v>44141</v>
      </c>
      <c r="B312" s="2" t="str">
        <f t="shared" si="8"/>
        <v>vrijdag</v>
      </c>
      <c r="C312">
        <f t="shared" si="9"/>
        <v>45</v>
      </c>
      <c r="D312" t="str">
        <f>CHOOSE(MONTH(Tabel1[[#This Row],[Datum]]),"januari","februari","maart","april","mei","juni","juli","augustus","september","oktober","november","december")</f>
        <v>november</v>
      </c>
      <c r="E312" t="str">
        <f>"Q "&amp;ROUNDUP(MONTH(Tabel1[[#This Row],[Datum]])/3,0)</f>
        <v>Q 4</v>
      </c>
      <c r="F312" s="2">
        <v>80</v>
      </c>
    </row>
    <row r="313" spans="1:6" x14ac:dyDescent="0.25">
      <c r="A313" s="1">
        <v>44142</v>
      </c>
      <c r="B313" s="2" t="str">
        <f t="shared" si="8"/>
        <v>zaterdag</v>
      </c>
      <c r="C313">
        <f t="shared" si="9"/>
        <v>45</v>
      </c>
      <c r="D313" t="str">
        <f>CHOOSE(MONTH(Tabel1[[#This Row],[Datum]]),"januari","februari","maart","april","mei","juni","juli","augustus","september","oktober","november","december")</f>
        <v>november</v>
      </c>
      <c r="E313" t="str">
        <f>"Q "&amp;ROUNDUP(MONTH(Tabel1[[#This Row],[Datum]])/3,0)</f>
        <v>Q 4</v>
      </c>
      <c r="F313" s="2">
        <v>99</v>
      </c>
    </row>
    <row r="314" spans="1:6" x14ac:dyDescent="0.25">
      <c r="A314" s="1">
        <v>44143</v>
      </c>
      <c r="B314" s="2" t="str">
        <f t="shared" si="8"/>
        <v>zondag</v>
      </c>
      <c r="C314">
        <f t="shared" si="9"/>
        <v>45</v>
      </c>
      <c r="D314" t="str">
        <f>CHOOSE(MONTH(Tabel1[[#This Row],[Datum]]),"januari","februari","maart","april","mei","juni","juli","augustus","september","oktober","november","december")</f>
        <v>november</v>
      </c>
      <c r="E314" t="str">
        <f>"Q "&amp;ROUNDUP(MONTH(Tabel1[[#This Row],[Datum]])/3,0)</f>
        <v>Q 4</v>
      </c>
      <c r="F314" s="2">
        <v>56</v>
      </c>
    </row>
    <row r="315" spans="1:6" x14ac:dyDescent="0.25">
      <c r="A315" s="1">
        <v>44144</v>
      </c>
      <c r="B315" s="2" t="str">
        <f t="shared" si="8"/>
        <v>maandag</v>
      </c>
      <c r="C315">
        <f t="shared" si="9"/>
        <v>46</v>
      </c>
      <c r="D315" t="str">
        <f>CHOOSE(MONTH(Tabel1[[#This Row],[Datum]]),"januari","februari","maart","april","mei","juni","juli","augustus","september","oktober","november","december")</f>
        <v>november</v>
      </c>
      <c r="E315" t="str">
        <f>"Q "&amp;ROUNDUP(MONTH(Tabel1[[#This Row],[Datum]])/3,0)</f>
        <v>Q 4</v>
      </c>
      <c r="F315" s="2">
        <v>100</v>
      </c>
    </row>
    <row r="316" spans="1:6" x14ac:dyDescent="0.25">
      <c r="A316" s="1">
        <v>44145</v>
      </c>
      <c r="B316" s="2" t="str">
        <f t="shared" si="8"/>
        <v>dinsdag</v>
      </c>
      <c r="C316">
        <f t="shared" si="9"/>
        <v>46</v>
      </c>
      <c r="D316" t="str">
        <f>CHOOSE(MONTH(Tabel1[[#This Row],[Datum]]),"januari","februari","maart","april","mei","juni","juli","augustus","september","oktober","november","december")</f>
        <v>november</v>
      </c>
      <c r="E316" t="str">
        <f>"Q "&amp;ROUNDUP(MONTH(Tabel1[[#This Row],[Datum]])/3,0)</f>
        <v>Q 4</v>
      </c>
      <c r="F316" s="2">
        <v>121</v>
      </c>
    </row>
    <row r="317" spans="1:6" x14ac:dyDescent="0.25">
      <c r="A317" s="1">
        <v>44146</v>
      </c>
      <c r="B317" s="2" t="str">
        <f t="shared" si="8"/>
        <v>woensdag</v>
      </c>
      <c r="C317">
        <f t="shared" si="9"/>
        <v>46</v>
      </c>
      <c r="D317" t="str">
        <f>CHOOSE(MONTH(Tabel1[[#This Row],[Datum]]),"januari","februari","maart","april","mei","juni","juli","augustus","september","oktober","november","december")</f>
        <v>november</v>
      </c>
      <c r="E317" t="str">
        <f>"Q "&amp;ROUNDUP(MONTH(Tabel1[[#This Row],[Datum]])/3,0)</f>
        <v>Q 4</v>
      </c>
      <c r="F317" s="2">
        <v>100</v>
      </c>
    </row>
    <row r="318" spans="1:6" x14ac:dyDescent="0.25">
      <c r="A318" s="1">
        <v>44147</v>
      </c>
      <c r="B318" s="2" t="str">
        <f t="shared" si="8"/>
        <v>donderdag</v>
      </c>
      <c r="C318">
        <f t="shared" si="9"/>
        <v>46</v>
      </c>
      <c r="D318" t="str">
        <f>CHOOSE(MONTH(Tabel1[[#This Row],[Datum]]),"januari","februari","maart","april","mei","juni","juli","augustus","september","oktober","november","december")</f>
        <v>november</v>
      </c>
      <c r="E318" t="str">
        <f>"Q "&amp;ROUNDUP(MONTH(Tabel1[[#This Row],[Datum]])/3,0)</f>
        <v>Q 4</v>
      </c>
      <c r="F318" s="2">
        <v>120</v>
      </c>
    </row>
    <row r="319" spans="1:6" x14ac:dyDescent="0.25">
      <c r="A319" s="1">
        <v>44148</v>
      </c>
      <c r="B319" s="2" t="str">
        <f t="shared" si="8"/>
        <v>vrijdag</v>
      </c>
      <c r="C319">
        <f t="shared" si="9"/>
        <v>46</v>
      </c>
      <c r="D319" t="str">
        <f>CHOOSE(MONTH(Tabel1[[#This Row],[Datum]]),"januari","februari","maart","april","mei","juni","juli","augustus","september","oktober","november","december")</f>
        <v>november</v>
      </c>
      <c r="E319" t="str">
        <f>"Q "&amp;ROUNDUP(MONTH(Tabel1[[#This Row],[Datum]])/3,0)</f>
        <v>Q 4</v>
      </c>
      <c r="F319" s="2">
        <v>130</v>
      </c>
    </row>
    <row r="320" spans="1:6" x14ac:dyDescent="0.25">
      <c r="A320" s="1">
        <v>44149</v>
      </c>
      <c r="B320" s="2" t="str">
        <f t="shared" si="8"/>
        <v>zaterdag</v>
      </c>
      <c r="C320">
        <f t="shared" si="9"/>
        <v>46</v>
      </c>
      <c r="D320" t="str">
        <f>CHOOSE(MONTH(Tabel1[[#This Row],[Datum]]),"januari","februari","maart","april","mei","juni","juli","augustus","september","oktober","november","december")</f>
        <v>november</v>
      </c>
      <c r="E320" t="str">
        <f>"Q "&amp;ROUNDUP(MONTH(Tabel1[[#This Row],[Datum]])/3,0)</f>
        <v>Q 4</v>
      </c>
      <c r="F320" s="2">
        <v>90</v>
      </c>
    </row>
    <row r="321" spans="1:6" x14ac:dyDescent="0.25">
      <c r="A321" s="1">
        <v>44150</v>
      </c>
      <c r="B321" s="2" t="str">
        <f t="shared" si="8"/>
        <v>zondag</v>
      </c>
      <c r="C321">
        <f t="shared" si="9"/>
        <v>46</v>
      </c>
      <c r="D321" t="str">
        <f>CHOOSE(MONTH(Tabel1[[#This Row],[Datum]]),"januari","februari","maart","april","mei","juni","juli","augustus","september","oktober","november","december")</f>
        <v>november</v>
      </c>
      <c r="E321" t="str">
        <f>"Q "&amp;ROUNDUP(MONTH(Tabel1[[#This Row],[Datum]])/3,0)</f>
        <v>Q 4</v>
      </c>
      <c r="F321" s="2">
        <v>80</v>
      </c>
    </row>
    <row r="322" spans="1:6" x14ac:dyDescent="0.25">
      <c r="A322" s="1">
        <v>44151</v>
      </c>
      <c r="B322" s="2" t="str">
        <f t="shared" si="8"/>
        <v>maandag</v>
      </c>
      <c r="C322">
        <f t="shared" si="9"/>
        <v>47</v>
      </c>
      <c r="D322" t="str">
        <f>CHOOSE(MONTH(Tabel1[[#This Row],[Datum]]),"januari","februari","maart","april","mei","juni","juli","augustus","september","oktober","november","december")</f>
        <v>november</v>
      </c>
      <c r="E322" t="str">
        <f>"Q "&amp;ROUNDUP(MONTH(Tabel1[[#This Row],[Datum]])/3,0)</f>
        <v>Q 4</v>
      </c>
      <c r="F322" s="2">
        <v>99</v>
      </c>
    </row>
    <row r="323" spans="1:6" x14ac:dyDescent="0.25">
      <c r="A323" s="1">
        <v>44152</v>
      </c>
      <c r="B323" s="2" t="str">
        <f t="shared" ref="B323:B336" si="10">CHOOSE(WEEKDAY(A323,2),"maandag","dinsdag","woensdag","donderdag","vrijdag","zaterdag","zondag")</f>
        <v>dinsdag</v>
      </c>
      <c r="C323">
        <f t="shared" ref="C323:C336" si="11">WEEKNUM(A323,21)</f>
        <v>47</v>
      </c>
      <c r="D323" t="str">
        <f>CHOOSE(MONTH(Tabel1[[#This Row],[Datum]]),"januari","februari","maart","april","mei","juni","juli","augustus","september","oktober","november","december")</f>
        <v>november</v>
      </c>
      <c r="E323" t="str">
        <f>"Q "&amp;ROUNDUP(MONTH(Tabel1[[#This Row],[Datum]])/3,0)</f>
        <v>Q 4</v>
      </c>
      <c r="F323" s="2">
        <v>56</v>
      </c>
    </row>
    <row r="324" spans="1:6" x14ac:dyDescent="0.25">
      <c r="A324" s="1">
        <v>44153</v>
      </c>
      <c r="B324" s="2" t="str">
        <f t="shared" si="10"/>
        <v>woensdag</v>
      </c>
      <c r="C324">
        <f t="shared" si="11"/>
        <v>47</v>
      </c>
      <c r="D324" t="str">
        <f>CHOOSE(MONTH(Tabel1[[#This Row],[Datum]]),"januari","februari","maart","april","mei","juni","juli","augustus","september","oktober","november","december")</f>
        <v>november</v>
      </c>
      <c r="E324" t="str">
        <f>"Q "&amp;ROUNDUP(MONTH(Tabel1[[#This Row],[Datum]])/3,0)</f>
        <v>Q 4</v>
      </c>
      <c r="F324" s="2">
        <v>100</v>
      </c>
    </row>
    <row r="325" spans="1:6" x14ac:dyDescent="0.25">
      <c r="A325" s="1">
        <v>44154</v>
      </c>
      <c r="B325" s="2" t="str">
        <f t="shared" si="10"/>
        <v>donderdag</v>
      </c>
      <c r="C325">
        <f t="shared" si="11"/>
        <v>47</v>
      </c>
      <c r="D325" t="str">
        <f>CHOOSE(MONTH(Tabel1[[#This Row],[Datum]]),"januari","februari","maart","april","mei","juni","juli","augustus","september","oktober","november","december")</f>
        <v>november</v>
      </c>
      <c r="E325" t="str">
        <f>"Q "&amp;ROUNDUP(MONTH(Tabel1[[#This Row],[Datum]])/3,0)</f>
        <v>Q 4</v>
      </c>
      <c r="F325" s="2">
        <v>121</v>
      </c>
    </row>
    <row r="326" spans="1:6" x14ac:dyDescent="0.25">
      <c r="A326" s="1">
        <v>44155</v>
      </c>
      <c r="B326" s="2" t="str">
        <f t="shared" si="10"/>
        <v>vrijdag</v>
      </c>
      <c r="C326">
        <f t="shared" si="11"/>
        <v>47</v>
      </c>
      <c r="D326" t="str">
        <f>CHOOSE(MONTH(Tabel1[[#This Row],[Datum]]),"januari","februari","maart","april","mei","juni","juli","augustus","september","oktober","november","december")</f>
        <v>november</v>
      </c>
      <c r="E326" t="str">
        <f>"Q "&amp;ROUNDUP(MONTH(Tabel1[[#This Row],[Datum]])/3,0)</f>
        <v>Q 4</v>
      </c>
      <c r="F326" s="2">
        <v>140</v>
      </c>
    </row>
    <row r="327" spans="1:6" x14ac:dyDescent="0.25">
      <c r="A327" s="1">
        <v>44156</v>
      </c>
      <c r="B327" s="2" t="str">
        <f t="shared" si="10"/>
        <v>zaterdag</v>
      </c>
      <c r="C327">
        <f t="shared" si="11"/>
        <v>47</v>
      </c>
      <c r="D327" t="str">
        <f>CHOOSE(MONTH(Tabel1[[#This Row],[Datum]]),"januari","februari","maart","april","mei","juni","juli","augustus","september","oktober","november","december")</f>
        <v>november</v>
      </c>
      <c r="E327" t="str">
        <f>"Q "&amp;ROUNDUP(MONTH(Tabel1[[#This Row],[Datum]])/3,0)</f>
        <v>Q 4</v>
      </c>
      <c r="F327" s="2">
        <v>155</v>
      </c>
    </row>
    <row r="328" spans="1:6" x14ac:dyDescent="0.25">
      <c r="A328" s="1">
        <v>44157</v>
      </c>
      <c r="B328" s="2" t="str">
        <f t="shared" si="10"/>
        <v>zondag</v>
      </c>
      <c r="C328">
        <f t="shared" si="11"/>
        <v>47</v>
      </c>
      <c r="D328" t="str">
        <f>CHOOSE(MONTH(Tabel1[[#This Row],[Datum]]),"januari","februari","maart","april","mei","juni","juli","augustus","september","oktober","november","december")</f>
        <v>november</v>
      </c>
      <c r="E328" t="str">
        <f>"Q "&amp;ROUNDUP(MONTH(Tabel1[[#This Row],[Datum]])/3,0)</f>
        <v>Q 4</v>
      </c>
      <c r="F328" s="2">
        <v>130</v>
      </c>
    </row>
    <row r="329" spans="1:6" x14ac:dyDescent="0.25">
      <c r="A329" s="1">
        <v>44158</v>
      </c>
      <c r="B329" s="2" t="str">
        <f t="shared" si="10"/>
        <v>maandag</v>
      </c>
      <c r="C329">
        <f t="shared" si="11"/>
        <v>48</v>
      </c>
      <c r="D329" t="str">
        <f>CHOOSE(MONTH(Tabel1[[#This Row],[Datum]]),"januari","februari","maart","april","mei","juni","juli","augustus","september","oktober","november","december")</f>
        <v>november</v>
      </c>
      <c r="E329" t="str">
        <f>"Q "&amp;ROUNDUP(MONTH(Tabel1[[#This Row],[Datum]])/3,0)</f>
        <v>Q 4</v>
      </c>
      <c r="F329" s="2">
        <v>100</v>
      </c>
    </row>
    <row r="330" spans="1:6" x14ac:dyDescent="0.25">
      <c r="A330" s="1">
        <v>44159</v>
      </c>
      <c r="B330" s="2" t="str">
        <f t="shared" si="10"/>
        <v>dinsdag</v>
      </c>
      <c r="C330">
        <f t="shared" si="11"/>
        <v>48</v>
      </c>
      <c r="D330" t="str">
        <f>CHOOSE(MONTH(Tabel1[[#This Row],[Datum]]),"januari","februari","maart","april","mei","juni","juli","augustus","september","oktober","november","december")</f>
        <v>november</v>
      </c>
      <c r="E330" t="str">
        <f>"Q "&amp;ROUNDUP(MONTH(Tabel1[[#This Row],[Datum]])/3,0)</f>
        <v>Q 4</v>
      </c>
      <c r="F330" s="2">
        <v>120</v>
      </c>
    </row>
    <row r="331" spans="1:6" x14ac:dyDescent="0.25">
      <c r="A331" s="1">
        <v>44160</v>
      </c>
      <c r="B331" s="2" t="str">
        <f t="shared" si="10"/>
        <v>woensdag</v>
      </c>
      <c r="C331">
        <f t="shared" si="11"/>
        <v>48</v>
      </c>
      <c r="D331" t="str">
        <f>CHOOSE(MONTH(Tabel1[[#This Row],[Datum]]),"januari","februari","maart","april","mei","juni","juli","augustus","september","oktober","november","december")</f>
        <v>november</v>
      </c>
      <c r="E331" t="str">
        <f>"Q "&amp;ROUNDUP(MONTH(Tabel1[[#This Row],[Datum]])/3,0)</f>
        <v>Q 4</v>
      </c>
      <c r="F331" s="2">
        <v>130</v>
      </c>
    </row>
    <row r="332" spans="1:6" x14ac:dyDescent="0.25">
      <c r="A332" s="1">
        <v>44161</v>
      </c>
      <c r="B332" s="2" t="str">
        <f t="shared" si="10"/>
        <v>donderdag</v>
      </c>
      <c r="C332">
        <f t="shared" si="11"/>
        <v>48</v>
      </c>
      <c r="D332" t="str">
        <f>CHOOSE(MONTH(Tabel1[[#This Row],[Datum]]),"januari","februari","maart","april","mei","juni","juli","augustus","september","oktober","november","december")</f>
        <v>november</v>
      </c>
      <c r="E332" t="str">
        <f>"Q "&amp;ROUNDUP(MONTH(Tabel1[[#This Row],[Datum]])/3,0)</f>
        <v>Q 4</v>
      </c>
      <c r="F332" s="2">
        <v>90</v>
      </c>
    </row>
    <row r="333" spans="1:6" x14ac:dyDescent="0.25">
      <c r="A333" s="1">
        <v>44162</v>
      </c>
      <c r="B333" s="2" t="str">
        <f t="shared" si="10"/>
        <v>vrijdag</v>
      </c>
      <c r="C333">
        <f t="shared" si="11"/>
        <v>48</v>
      </c>
      <c r="D333" t="str">
        <f>CHOOSE(MONTH(Tabel1[[#This Row],[Datum]]),"januari","februari","maart","april","mei","juni","juli","augustus","september","oktober","november","december")</f>
        <v>november</v>
      </c>
      <c r="E333" t="str">
        <f>"Q "&amp;ROUNDUP(MONTH(Tabel1[[#This Row],[Datum]])/3,0)</f>
        <v>Q 4</v>
      </c>
      <c r="F333" s="2">
        <v>80</v>
      </c>
    </row>
    <row r="334" spans="1:6" x14ac:dyDescent="0.25">
      <c r="A334" s="1">
        <v>44163</v>
      </c>
      <c r="B334" s="2" t="str">
        <f t="shared" si="10"/>
        <v>zaterdag</v>
      </c>
      <c r="C334">
        <f t="shared" si="11"/>
        <v>48</v>
      </c>
      <c r="D334" t="str">
        <f>CHOOSE(MONTH(Tabel1[[#This Row],[Datum]]),"januari","februari","maart","april","mei","juni","juli","augustus","september","oktober","november","december")</f>
        <v>november</v>
      </c>
      <c r="E334" t="str">
        <f>"Q "&amp;ROUNDUP(MONTH(Tabel1[[#This Row],[Datum]])/3,0)</f>
        <v>Q 4</v>
      </c>
      <c r="F334" s="2">
        <v>99</v>
      </c>
    </row>
    <row r="335" spans="1:6" x14ac:dyDescent="0.25">
      <c r="A335" s="1">
        <v>44164</v>
      </c>
      <c r="B335" s="2" t="str">
        <f t="shared" si="10"/>
        <v>zondag</v>
      </c>
      <c r="C335">
        <f t="shared" si="11"/>
        <v>48</v>
      </c>
      <c r="D335" t="str">
        <f>CHOOSE(MONTH(Tabel1[[#This Row],[Datum]]),"januari","februari","maart","april","mei","juni","juli","augustus","september","oktober","november","december")</f>
        <v>november</v>
      </c>
      <c r="E335" t="str">
        <f>"Q "&amp;ROUNDUP(MONTH(Tabel1[[#This Row],[Datum]])/3,0)</f>
        <v>Q 4</v>
      </c>
      <c r="F335" s="2">
        <v>56</v>
      </c>
    </row>
    <row r="336" spans="1:6" x14ac:dyDescent="0.25">
      <c r="A336" s="1">
        <v>44165</v>
      </c>
      <c r="B336" s="2" t="str">
        <f t="shared" si="10"/>
        <v>maandag</v>
      </c>
      <c r="C336">
        <f t="shared" si="11"/>
        <v>49</v>
      </c>
      <c r="D336" t="str">
        <f>CHOOSE(MONTH(Tabel1[[#This Row],[Datum]]),"januari","februari","maart","april","mei","juni","juli","augustus","september","oktober","november","december")</f>
        <v>november</v>
      </c>
      <c r="E336" t="str">
        <f>"Q "&amp;ROUNDUP(MONTH(Tabel1[[#This Row],[Datum]])/3,0)</f>
        <v>Q 4</v>
      </c>
      <c r="F336" s="2">
        <v>100</v>
      </c>
    </row>
    <row r="337" spans="1:6" x14ac:dyDescent="0.25">
      <c r="A337" s="1">
        <v>44166</v>
      </c>
      <c r="B337" s="2" t="str">
        <f>CHOOSE(WEEKDAY(A337,2),"maandag","dinsdag","woensdag","donderdag","vrijdag","zaterdag","zondag")</f>
        <v>dinsdag</v>
      </c>
      <c r="C337">
        <f>WEEKNUM(A337,21)</f>
        <v>49</v>
      </c>
      <c r="D337" s="2" t="str">
        <f>CHOOSE(MONTH(Tabel1[[#This Row],[Datum]]),"januari","februari","maart","april","mei","juni","juli","augustus","september","oktober","november","december")</f>
        <v>december</v>
      </c>
      <c r="E337" s="2" t="str">
        <f>"Q "&amp;ROUNDUP(MONTH(Tabel1[[#This Row],[Datum]])/3,0)</f>
        <v>Q 4</v>
      </c>
      <c r="F337" s="2">
        <v>100</v>
      </c>
    </row>
    <row r="338" spans="1:6" x14ac:dyDescent="0.25">
      <c r="A338" s="1">
        <v>44167</v>
      </c>
      <c r="B338" s="2" t="str">
        <f t="shared" ref="B338:B367" si="12">CHOOSE(WEEKDAY(A338,2),"maandag","dinsdag","woensdag","donderdag","vrijdag","zaterdag","zondag")</f>
        <v>woensdag</v>
      </c>
      <c r="C338">
        <f t="shared" ref="C338:C367" si="13">WEEKNUM(A338,21)</f>
        <v>49</v>
      </c>
      <c r="D338" s="2" t="str">
        <f>CHOOSE(MONTH(Tabel1[[#This Row],[Datum]]),"januari","februari","maart","april","mei","juni","juli","augustus","september","oktober","november","december")</f>
        <v>december</v>
      </c>
      <c r="E338" s="2" t="str">
        <f>"Q "&amp;ROUNDUP(MONTH(Tabel1[[#This Row],[Datum]])/3,0)</f>
        <v>Q 4</v>
      </c>
      <c r="F338" s="2">
        <v>121</v>
      </c>
    </row>
    <row r="339" spans="1:6" x14ac:dyDescent="0.25">
      <c r="A339" s="1">
        <v>44168</v>
      </c>
      <c r="B339" s="2" t="str">
        <f t="shared" si="12"/>
        <v>donderdag</v>
      </c>
      <c r="C339">
        <f t="shared" si="13"/>
        <v>49</v>
      </c>
      <c r="D339" s="2" t="str">
        <f>CHOOSE(MONTH(Tabel1[[#This Row],[Datum]]),"januari","februari","maart","april","mei","juni","juli","augustus","september","oktober","november","december")</f>
        <v>december</v>
      </c>
      <c r="E339" s="2" t="str">
        <f>"Q "&amp;ROUNDUP(MONTH(Tabel1[[#This Row],[Datum]])/3,0)</f>
        <v>Q 4</v>
      </c>
      <c r="F339" s="2">
        <v>140</v>
      </c>
    </row>
    <row r="340" spans="1:6" x14ac:dyDescent="0.25">
      <c r="A340" s="1">
        <v>44169</v>
      </c>
      <c r="B340" s="2" t="str">
        <f t="shared" si="12"/>
        <v>vrijdag</v>
      </c>
      <c r="C340">
        <f t="shared" si="13"/>
        <v>49</v>
      </c>
      <c r="D340" s="2" t="str">
        <f>CHOOSE(MONTH(Tabel1[[#This Row],[Datum]]),"januari","februari","maart","april","mei","juni","juli","augustus","september","oktober","november","december")</f>
        <v>december</v>
      </c>
      <c r="E340" s="2" t="str">
        <f>"Q "&amp;ROUNDUP(MONTH(Tabel1[[#This Row],[Datum]])/3,0)</f>
        <v>Q 4</v>
      </c>
      <c r="F340" s="2">
        <v>155</v>
      </c>
    </row>
    <row r="341" spans="1:6" x14ac:dyDescent="0.25">
      <c r="A341" s="1">
        <v>44170</v>
      </c>
      <c r="B341" s="2" t="str">
        <f t="shared" si="12"/>
        <v>zaterdag</v>
      </c>
      <c r="C341">
        <f t="shared" si="13"/>
        <v>49</v>
      </c>
      <c r="D341" s="2" t="str">
        <f>CHOOSE(MONTH(Tabel1[[#This Row],[Datum]]),"januari","februari","maart","april","mei","juni","juli","augustus","september","oktober","november","december")</f>
        <v>december</v>
      </c>
      <c r="E341" s="2" t="str">
        <f>"Q "&amp;ROUNDUP(MONTH(Tabel1[[#This Row],[Datum]])/3,0)</f>
        <v>Q 4</v>
      </c>
      <c r="F341" s="2">
        <v>130</v>
      </c>
    </row>
    <row r="342" spans="1:6" x14ac:dyDescent="0.25">
      <c r="A342" s="1">
        <v>44171</v>
      </c>
      <c r="B342" s="2" t="str">
        <f t="shared" si="12"/>
        <v>zondag</v>
      </c>
      <c r="C342">
        <f t="shared" si="13"/>
        <v>49</v>
      </c>
      <c r="D342" s="2" t="str">
        <f>CHOOSE(MONTH(Tabel1[[#This Row],[Datum]]),"januari","februari","maart","april","mei","juni","juli","augustus","september","oktober","november","december")</f>
        <v>december</v>
      </c>
      <c r="E342" s="2" t="str">
        <f>"Q "&amp;ROUNDUP(MONTH(Tabel1[[#This Row],[Datum]])/3,0)</f>
        <v>Q 4</v>
      </c>
      <c r="F342" s="2">
        <v>100</v>
      </c>
    </row>
    <row r="343" spans="1:6" x14ac:dyDescent="0.25">
      <c r="A343" s="1">
        <v>44172</v>
      </c>
      <c r="B343" s="2" t="str">
        <f t="shared" si="12"/>
        <v>maandag</v>
      </c>
      <c r="C343">
        <f t="shared" si="13"/>
        <v>50</v>
      </c>
      <c r="D343" s="2" t="str">
        <f>CHOOSE(MONTH(Tabel1[[#This Row],[Datum]]),"januari","februari","maart","april","mei","juni","juli","augustus","september","oktober","november","december")</f>
        <v>december</v>
      </c>
      <c r="E343" s="2" t="str">
        <f>"Q "&amp;ROUNDUP(MONTH(Tabel1[[#This Row],[Datum]])/3,0)</f>
        <v>Q 4</v>
      </c>
      <c r="F343" s="2">
        <v>120</v>
      </c>
    </row>
    <row r="344" spans="1:6" x14ac:dyDescent="0.25">
      <c r="A344" s="1">
        <v>44173</v>
      </c>
      <c r="B344" s="2" t="str">
        <f t="shared" si="12"/>
        <v>dinsdag</v>
      </c>
      <c r="C344">
        <f t="shared" si="13"/>
        <v>50</v>
      </c>
      <c r="D344" s="2" t="str">
        <f>CHOOSE(MONTH(Tabel1[[#This Row],[Datum]]),"januari","februari","maart","april","mei","juni","juli","augustus","september","oktober","november","december")</f>
        <v>december</v>
      </c>
      <c r="E344" s="2" t="str">
        <f>"Q "&amp;ROUNDUP(MONTH(Tabel1[[#This Row],[Datum]])/3,0)</f>
        <v>Q 4</v>
      </c>
      <c r="F344" s="2">
        <v>130</v>
      </c>
    </row>
    <row r="345" spans="1:6" x14ac:dyDescent="0.25">
      <c r="A345" s="1">
        <v>44174</v>
      </c>
      <c r="B345" s="2" t="str">
        <f t="shared" si="12"/>
        <v>woensdag</v>
      </c>
      <c r="C345">
        <f t="shared" si="13"/>
        <v>50</v>
      </c>
      <c r="D345" s="2" t="str">
        <f>CHOOSE(MONTH(Tabel1[[#This Row],[Datum]]),"januari","februari","maart","april","mei","juni","juli","augustus","september","oktober","november","december")</f>
        <v>december</v>
      </c>
      <c r="E345" s="2" t="str">
        <f>"Q "&amp;ROUNDUP(MONTH(Tabel1[[#This Row],[Datum]])/3,0)</f>
        <v>Q 4</v>
      </c>
      <c r="F345" s="2">
        <v>142.30303030303</v>
      </c>
    </row>
    <row r="346" spans="1:6" x14ac:dyDescent="0.25">
      <c r="A346" s="1">
        <v>44175</v>
      </c>
      <c r="B346" s="2" t="str">
        <f t="shared" si="12"/>
        <v>donderdag</v>
      </c>
      <c r="C346">
        <f t="shared" si="13"/>
        <v>50</v>
      </c>
      <c r="D346" s="2" t="str">
        <f>CHOOSE(MONTH(Tabel1[[#This Row],[Datum]]),"januari","februari","maart","april","mei","juni","juli","augustus","september","oktober","november","december")</f>
        <v>december</v>
      </c>
      <c r="E346" s="2" t="str">
        <f>"Q "&amp;ROUNDUP(MONTH(Tabel1[[#This Row],[Datum]])/3,0)</f>
        <v>Q 4</v>
      </c>
      <c r="F346" s="2">
        <v>147.13170163170199</v>
      </c>
    </row>
    <row r="347" spans="1:6" x14ac:dyDescent="0.25">
      <c r="A347" s="1">
        <v>44176</v>
      </c>
      <c r="B347" s="2" t="str">
        <f t="shared" si="12"/>
        <v>vrijdag</v>
      </c>
      <c r="C347">
        <f t="shared" si="13"/>
        <v>50</v>
      </c>
      <c r="D347" s="2" t="str">
        <f>CHOOSE(MONTH(Tabel1[[#This Row],[Datum]]),"januari","februari","maart","april","mei","juni","juli","augustus","september","oktober","november","december")</f>
        <v>december</v>
      </c>
      <c r="E347" s="2" t="str">
        <f>"Q "&amp;ROUNDUP(MONTH(Tabel1[[#This Row],[Datum]])/3,0)</f>
        <v>Q 4</v>
      </c>
      <c r="F347" s="2">
        <v>151.96037296037301</v>
      </c>
    </row>
    <row r="348" spans="1:6" x14ac:dyDescent="0.25">
      <c r="A348" s="1">
        <v>44177</v>
      </c>
      <c r="B348" s="2" t="str">
        <f t="shared" si="12"/>
        <v>zaterdag</v>
      </c>
      <c r="C348">
        <f t="shared" si="13"/>
        <v>50</v>
      </c>
      <c r="D348" s="2" t="str">
        <f>CHOOSE(MONTH(Tabel1[[#This Row],[Datum]]),"januari","februari","maart","april","mei","juni","juli","augustus","september","oktober","november","december")</f>
        <v>december</v>
      </c>
      <c r="E348" s="2" t="str">
        <f>"Q "&amp;ROUNDUP(MONTH(Tabel1[[#This Row],[Datum]])/3,0)</f>
        <v>Q 4</v>
      </c>
      <c r="F348" s="2">
        <v>156.789044289044</v>
      </c>
    </row>
    <row r="349" spans="1:6" x14ac:dyDescent="0.25">
      <c r="A349" s="1">
        <v>44178</v>
      </c>
      <c r="B349" s="2" t="str">
        <f t="shared" si="12"/>
        <v>zondag</v>
      </c>
      <c r="C349">
        <f t="shared" si="13"/>
        <v>50</v>
      </c>
      <c r="D349" s="2" t="str">
        <f>CHOOSE(MONTH(Tabel1[[#This Row],[Datum]]),"januari","februari","maart","april","mei","juni","juli","augustus","september","oktober","november","december")</f>
        <v>december</v>
      </c>
      <c r="E349" s="2" t="str">
        <f>"Q "&amp;ROUNDUP(MONTH(Tabel1[[#This Row],[Datum]])/3,0)</f>
        <v>Q 4</v>
      </c>
      <c r="F349" s="2">
        <v>161.61771561771599</v>
      </c>
    </row>
    <row r="350" spans="1:6" x14ac:dyDescent="0.25">
      <c r="A350" s="1">
        <v>44179</v>
      </c>
      <c r="B350" s="2" t="str">
        <f t="shared" si="12"/>
        <v>maandag</v>
      </c>
      <c r="C350">
        <f t="shared" si="13"/>
        <v>51</v>
      </c>
      <c r="D350" s="2" t="str">
        <f>CHOOSE(MONTH(Tabel1[[#This Row],[Datum]]),"januari","februari","maart","april","mei","juni","juli","augustus","september","oktober","november","december")</f>
        <v>december</v>
      </c>
      <c r="E350" s="2" t="str">
        <f>"Q "&amp;ROUNDUP(MONTH(Tabel1[[#This Row],[Datum]])/3,0)</f>
        <v>Q 4</v>
      </c>
      <c r="F350" s="2">
        <v>166.44638694638701</v>
      </c>
    </row>
    <row r="351" spans="1:6" x14ac:dyDescent="0.25">
      <c r="A351" s="1">
        <v>44180</v>
      </c>
      <c r="B351" s="2" t="str">
        <f t="shared" si="12"/>
        <v>dinsdag</v>
      </c>
      <c r="C351">
        <f t="shared" si="13"/>
        <v>51</v>
      </c>
      <c r="D351" s="2" t="str">
        <f>CHOOSE(MONTH(Tabel1[[#This Row],[Datum]]),"januari","februari","maart","april","mei","juni","juli","augustus","september","oktober","november","december")</f>
        <v>december</v>
      </c>
      <c r="E351" s="2" t="str">
        <f>"Q "&amp;ROUNDUP(MONTH(Tabel1[[#This Row],[Datum]])/3,0)</f>
        <v>Q 4</v>
      </c>
      <c r="F351" s="2">
        <v>171.275058275058</v>
      </c>
    </row>
    <row r="352" spans="1:6" x14ac:dyDescent="0.25">
      <c r="A352" s="1">
        <v>44181</v>
      </c>
      <c r="B352" s="2" t="str">
        <f t="shared" si="12"/>
        <v>woensdag</v>
      </c>
      <c r="C352">
        <f t="shared" si="13"/>
        <v>51</v>
      </c>
      <c r="D352" s="2" t="str">
        <f>CHOOSE(MONTH(Tabel1[[#This Row],[Datum]]),"januari","februari","maart","april","mei","juni","juli","augustus","september","oktober","november","december")</f>
        <v>december</v>
      </c>
      <c r="E352" s="2" t="str">
        <f>"Q "&amp;ROUNDUP(MONTH(Tabel1[[#This Row],[Datum]])/3,0)</f>
        <v>Q 4</v>
      </c>
      <c r="F352" s="2">
        <v>176.10372960372999</v>
      </c>
    </row>
    <row r="353" spans="1:6" x14ac:dyDescent="0.25">
      <c r="A353" s="1">
        <v>44182</v>
      </c>
      <c r="B353" s="2" t="str">
        <f t="shared" si="12"/>
        <v>donderdag</v>
      </c>
      <c r="C353">
        <f t="shared" si="13"/>
        <v>51</v>
      </c>
      <c r="D353" s="2" t="str">
        <f>CHOOSE(MONTH(Tabel1[[#This Row],[Datum]]),"januari","februari","maart","april","mei","juni","juli","augustus","september","oktober","november","december")</f>
        <v>december</v>
      </c>
      <c r="E353" s="2" t="str">
        <f>"Q "&amp;ROUNDUP(MONTH(Tabel1[[#This Row],[Datum]])/3,0)</f>
        <v>Q 4</v>
      </c>
      <c r="F353" s="2">
        <v>180.93240093240101</v>
      </c>
    </row>
    <row r="354" spans="1:6" x14ac:dyDescent="0.25">
      <c r="A354" s="1">
        <v>44183</v>
      </c>
      <c r="B354" s="2" t="str">
        <f t="shared" si="12"/>
        <v>vrijdag</v>
      </c>
      <c r="C354">
        <f t="shared" si="13"/>
        <v>51</v>
      </c>
      <c r="D354" s="2" t="str">
        <f>CHOOSE(MONTH(Tabel1[[#This Row],[Datum]]),"januari","februari","maart","april","mei","juni","juli","augustus","september","oktober","november","december")</f>
        <v>december</v>
      </c>
      <c r="E354" s="2" t="str">
        <f>"Q "&amp;ROUNDUP(MONTH(Tabel1[[#This Row],[Datum]])/3,0)</f>
        <v>Q 4</v>
      </c>
      <c r="F354" s="2">
        <v>185.761072261072</v>
      </c>
    </row>
    <row r="355" spans="1:6" x14ac:dyDescent="0.25">
      <c r="A355" s="1">
        <v>44184</v>
      </c>
      <c r="B355" s="2" t="str">
        <f t="shared" si="12"/>
        <v>zaterdag</v>
      </c>
      <c r="C355">
        <f t="shared" si="13"/>
        <v>51</v>
      </c>
      <c r="D355" s="2" t="str">
        <f>CHOOSE(MONTH(Tabel1[[#This Row],[Datum]]),"januari","februari","maart","april","mei","juni","juli","augustus","september","oktober","november","december")</f>
        <v>december</v>
      </c>
      <c r="E355" s="2" t="str">
        <f>"Q "&amp;ROUNDUP(MONTH(Tabel1[[#This Row],[Datum]])/3,0)</f>
        <v>Q 4</v>
      </c>
      <c r="F355" s="2">
        <v>190.58974358974299</v>
      </c>
    </row>
    <row r="356" spans="1:6" x14ac:dyDescent="0.25">
      <c r="A356" s="1">
        <v>44185</v>
      </c>
      <c r="B356" s="2" t="str">
        <f t="shared" si="12"/>
        <v>zondag</v>
      </c>
      <c r="C356">
        <f t="shared" si="13"/>
        <v>51</v>
      </c>
      <c r="D356" s="2" t="str">
        <f>CHOOSE(MONTH(Tabel1[[#This Row],[Datum]]),"januari","februari","maart","april","mei","juni","juli","augustus","september","oktober","november","december")</f>
        <v>december</v>
      </c>
      <c r="E356" s="2" t="str">
        <f>"Q "&amp;ROUNDUP(MONTH(Tabel1[[#This Row],[Datum]])/3,0)</f>
        <v>Q 4</v>
      </c>
      <c r="F356" s="2">
        <v>195.41841491841501</v>
      </c>
    </row>
    <row r="357" spans="1:6" x14ac:dyDescent="0.25">
      <c r="A357" s="1">
        <v>44186</v>
      </c>
      <c r="B357" s="2" t="str">
        <f t="shared" si="12"/>
        <v>maandag</v>
      </c>
      <c r="C357">
        <f t="shared" si="13"/>
        <v>52</v>
      </c>
      <c r="D357" s="2" t="str">
        <f>CHOOSE(MONTH(Tabel1[[#This Row],[Datum]]),"januari","februari","maart","april","mei","juni","juli","augustus","september","oktober","november","december")</f>
        <v>december</v>
      </c>
      <c r="E357" s="2" t="str">
        <f>"Q "&amp;ROUNDUP(MONTH(Tabel1[[#This Row],[Datum]])/3,0)</f>
        <v>Q 4</v>
      </c>
      <c r="F357" s="2">
        <v>200.247086247086</v>
      </c>
    </row>
    <row r="358" spans="1:6" x14ac:dyDescent="0.25">
      <c r="A358" s="1">
        <v>44187</v>
      </c>
      <c r="B358" s="2" t="str">
        <f t="shared" si="12"/>
        <v>dinsdag</v>
      </c>
      <c r="C358">
        <f t="shared" si="13"/>
        <v>52</v>
      </c>
      <c r="D358" s="2" t="str">
        <f>CHOOSE(MONTH(Tabel1[[#This Row],[Datum]]),"januari","februari","maart","april","mei","juni","juli","augustus","september","oktober","november","december")</f>
        <v>december</v>
      </c>
      <c r="E358" s="2" t="str">
        <f>"Q "&amp;ROUNDUP(MONTH(Tabel1[[#This Row],[Datum]])/3,0)</f>
        <v>Q 4</v>
      </c>
      <c r="F358" s="2">
        <v>205.075757575757</v>
      </c>
    </row>
    <row r="359" spans="1:6" x14ac:dyDescent="0.25">
      <c r="A359" s="1">
        <v>44188</v>
      </c>
      <c r="B359" s="2" t="str">
        <f t="shared" si="12"/>
        <v>woensdag</v>
      </c>
      <c r="C359">
        <f t="shared" si="13"/>
        <v>52</v>
      </c>
      <c r="D359" s="2" t="str">
        <f>CHOOSE(MONTH(Tabel1[[#This Row],[Datum]]),"januari","februari","maart","april","mei","juni","juli","augustus","september","oktober","november","december")</f>
        <v>december</v>
      </c>
      <c r="E359" s="2" t="str">
        <f>"Q "&amp;ROUNDUP(MONTH(Tabel1[[#This Row],[Datum]])/3,0)</f>
        <v>Q 4</v>
      </c>
      <c r="F359" s="2">
        <v>209.90442890442901</v>
      </c>
    </row>
    <row r="360" spans="1:6" x14ac:dyDescent="0.25">
      <c r="A360" s="1">
        <v>44189</v>
      </c>
      <c r="B360" s="2" t="str">
        <f t="shared" si="12"/>
        <v>donderdag</v>
      </c>
      <c r="C360">
        <f t="shared" si="13"/>
        <v>52</v>
      </c>
      <c r="D360" s="2" t="str">
        <f>CHOOSE(MONTH(Tabel1[[#This Row],[Datum]]),"januari","februari","maart","april","mei","juni","juli","augustus","september","oktober","november","december")</f>
        <v>december</v>
      </c>
      <c r="E360" s="2" t="str">
        <f>"Q "&amp;ROUNDUP(MONTH(Tabel1[[#This Row],[Datum]])/3,0)</f>
        <v>Q 4</v>
      </c>
      <c r="F360" s="2">
        <v>214.7331002331</v>
      </c>
    </row>
    <row r="361" spans="1:6" x14ac:dyDescent="0.25">
      <c r="A361" s="1">
        <v>44190</v>
      </c>
      <c r="B361" s="2" t="str">
        <f t="shared" si="12"/>
        <v>vrijdag</v>
      </c>
      <c r="C361">
        <f t="shared" si="13"/>
        <v>52</v>
      </c>
      <c r="D361" s="2" t="str">
        <f>CHOOSE(MONTH(Tabel1[[#This Row],[Datum]]),"januari","februari","maart","april","mei","juni","juli","augustus","september","oktober","november","december")</f>
        <v>december</v>
      </c>
      <c r="E361" s="2" t="str">
        <f>"Q "&amp;ROUNDUP(MONTH(Tabel1[[#This Row],[Datum]])/3,0)</f>
        <v>Q 4</v>
      </c>
      <c r="F361" s="2">
        <v>2020.56177156177</v>
      </c>
    </row>
    <row r="362" spans="1:6" x14ac:dyDescent="0.25">
      <c r="A362" s="1">
        <v>44191</v>
      </c>
      <c r="B362" s="2" t="str">
        <f t="shared" si="12"/>
        <v>zaterdag</v>
      </c>
      <c r="C362">
        <f t="shared" si="13"/>
        <v>52</v>
      </c>
      <c r="D362" s="2" t="str">
        <f>CHOOSE(MONTH(Tabel1[[#This Row],[Datum]]),"januari","februari","maart","april","mei","juni","juli","augustus","september","oktober","november","december")</f>
        <v>december</v>
      </c>
      <c r="E362" s="2" t="str">
        <f>"Q "&amp;ROUNDUP(MONTH(Tabel1[[#This Row],[Datum]])/3,0)</f>
        <v>Q 4</v>
      </c>
      <c r="F362" s="2">
        <v>224.39044289044301</v>
      </c>
    </row>
    <row r="363" spans="1:6" x14ac:dyDescent="0.25">
      <c r="A363" s="1">
        <v>44192</v>
      </c>
      <c r="B363" s="2" t="str">
        <f t="shared" si="12"/>
        <v>zondag</v>
      </c>
      <c r="C363">
        <f t="shared" si="13"/>
        <v>52</v>
      </c>
      <c r="D363" s="2" t="str">
        <f>CHOOSE(MONTH(Tabel1[[#This Row],[Datum]]),"januari","februari","maart","april","mei","juni","juli","augustus","september","oktober","november","december")</f>
        <v>december</v>
      </c>
      <c r="E363" s="2" t="str">
        <f>"Q "&amp;ROUNDUP(MONTH(Tabel1[[#This Row],[Datum]])/3,0)</f>
        <v>Q 4</v>
      </c>
      <c r="F363" s="2">
        <v>229.20201142020099</v>
      </c>
    </row>
    <row r="364" spans="1:6" x14ac:dyDescent="0.25">
      <c r="A364" s="1">
        <v>44193</v>
      </c>
      <c r="B364" s="2" t="str">
        <f t="shared" si="12"/>
        <v>maandag</v>
      </c>
      <c r="C364">
        <f t="shared" si="13"/>
        <v>53</v>
      </c>
      <c r="D364" s="2" t="str">
        <f>CHOOSE(MONTH(Tabel1[[#This Row],[Datum]]),"januari","februari","maart","april","mei","juni","juli","augustus","september","oktober","november","december")</f>
        <v>december</v>
      </c>
      <c r="E364" s="2" t="str">
        <f>"Q "&amp;ROUNDUP(MONTH(Tabel1[[#This Row],[Datum]])/3,0)</f>
        <v>Q 4</v>
      </c>
      <c r="F364" s="2">
        <v>234.047785547785</v>
      </c>
    </row>
    <row r="365" spans="1:6" x14ac:dyDescent="0.25">
      <c r="A365" s="1">
        <v>44194</v>
      </c>
      <c r="B365" s="2" t="str">
        <f t="shared" si="12"/>
        <v>dinsdag</v>
      </c>
      <c r="C365">
        <f t="shared" si="13"/>
        <v>53</v>
      </c>
      <c r="D365" s="2" t="str">
        <f>CHOOSE(MONTH(Tabel1[[#This Row],[Datum]]),"januari","februari","maart","april","mei","juni","juli","augustus","september","oktober","november","december")</f>
        <v>december</v>
      </c>
      <c r="E365" s="2" t="str">
        <f>"Q "&amp;ROUNDUP(MONTH(Tabel1[[#This Row],[Datum]])/3,0)</f>
        <v>Q 4</v>
      </c>
      <c r="F365" s="2">
        <v>238.87645687645701</v>
      </c>
    </row>
    <row r="366" spans="1:6" x14ac:dyDescent="0.25">
      <c r="A366" s="1">
        <v>44195</v>
      </c>
      <c r="B366" s="2" t="str">
        <f t="shared" si="12"/>
        <v>woensdag</v>
      </c>
      <c r="C366">
        <f t="shared" si="13"/>
        <v>53</v>
      </c>
      <c r="D366" s="2" t="str">
        <f>CHOOSE(MONTH(Tabel1[[#This Row],[Datum]]),"januari","februari","maart","april","mei","juni","juli","augustus","september","oktober","november","december")</f>
        <v>december</v>
      </c>
      <c r="E366" s="2" t="str">
        <f>"Q "&amp;ROUNDUP(MONTH(Tabel1[[#This Row],[Datum]])/3,0)</f>
        <v>Q 4</v>
      </c>
      <c r="F366" s="2">
        <v>243.70512820512801</v>
      </c>
    </row>
    <row r="367" spans="1:6" x14ac:dyDescent="0.25">
      <c r="A367" s="1">
        <v>44196</v>
      </c>
      <c r="B367" s="2" t="str">
        <f t="shared" si="12"/>
        <v>donderdag</v>
      </c>
      <c r="C367">
        <f t="shared" si="13"/>
        <v>53</v>
      </c>
      <c r="D367" s="2" t="str">
        <f>CHOOSE(MONTH(Tabel1[[#This Row],[Datum]]),"januari","februari","maart","april","mei","juni","juli","augustus","september","oktober","november","december")</f>
        <v>december</v>
      </c>
      <c r="E367" s="2" t="str">
        <f>"Q "&amp;ROUNDUP(MONTH(Tabel1[[#This Row],[Datum]])/3,0)</f>
        <v>Q 4</v>
      </c>
      <c r="F367" s="2">
        <v>248.533799533799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Goede Doelen Loterijen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van Veen</dc:creator>
  <cp:lastModifiedBy>Bob van Veen</cp:lastModifiedBy>
  <dcterms:created xsi:type="dcterms:W3CDTF">2016-01-14T08:01:52Z</dcterms:created>
  <dcterms:modified xsi:type="dcterms:W3CDTF">2017-02-08T14:36:54Z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c28781e5-1cb3-459a-b016-6bbbe8d0dc5c</vt:lpwstr>
  </property>
</Properties>
</file>