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tleen\Desktop\Werk\Future factory\twozone_housemodel-git\"/>
    </mc:Choice>
  </mc:AlternateContent>
  <bookViews>
    <workbookView xWindow="-120" yWindow="-120" windowWidth="29040" windowHeight="15840" tabRatio="544" firstSheet="1" activeTab="4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excel_for_companie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8"/>
  <externalReferences>
    <externalReference r:id="rId11"/>
  </externalReferences>
  <definedNames>
    <definedName name="_xlnm._FilterDatabase" localSheetId="9" hidden="1">'data tbv EI berekening'!$A$11:$EU$2147</definedName>
    <definedName name="_xlchart.v1.0" hidden="1">'Output Data'!$C$6</definedName>
    <definedName name="_xlchart.v1.1" hidden="1">'Output Data'!$C$7:$C$486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47" l="1"/>
  <c r="B24" i="47"/>
  <c r="B32" i="47" s="1"/>
  <c r="B12" i="46"/>
  <c r="B7" i="46"/>
  <c r="C50" i="46"/>
  <c r="C47" i="46"/>
  <c r="C25" i="46"/>
  <c r="C17" i="46"/>
  <c r="C18" i="46"/>
  <c r="C19" i="46"/>
  <c r="C20" i="46"/>
  <c r="C21" i="46"/>
  <c r="C22" i="46"/>
  <c r="C23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48" i="47"/>
  <c r="B41" i="47"/>
  <c r="B39" i="47" l="1"/>
  <c r="B45" i="47" s="1"/>
  <c r="B51" i="47" s="1"/>
  <c r="D38" i="46" s="1"/>
  <c r="B28" i="47" l="1"/>
  <c r="B22" i="47" s="1" a="1"/>
  <c r="B22" i="47" s="1"/>
  <c r="D34" i="46" s="1"/>
  <c r="B46" i="47"/>
  <c r="B47" i="47" l="1"/>
  <c r="B50" i="47"/>
  <c r="D39" i="46" s="1"/>
  <c r="B78" i="47" l="1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5" i="46" l="1"/>
  <c r="B33" i="47" l="1"/>
  <c r="B74" i="4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<sst xmlns="http://schemas.openxmlformats.org/spreadsheetml/2006/main" count="50887" uniqueCount="2479">
  <si>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</si>
  <si>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</si>
  <si>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</si>
  <si>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</si>
  <si>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</si>
  <si>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</si>
  <si>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</si>
  <si>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</si>
  <si>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</si>
  <si>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</si>
  <si>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</si>
  <si>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</si>
  <si>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</si>
  <si>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</si>
  <si>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</si>
  <si>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</si>
  <si>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</si>
  <si>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</si>
  <si>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</si>
  <si>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</si>
  <si>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</si>
  <si>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</si>
  <si>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</si>
  <si>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</si>
  <si>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</si>
  <si>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</si>
  <si>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</si>
  <si>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</si>
  <si>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</si>
  <si>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</si>
  <si>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</si>
  <si>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</si>
  <si>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</si>
  <si>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</si>
  <si>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</si>
  <si>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</si>
  <si>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</si>
  <si>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</si>
  <si>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</si>
  <si>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</si>
  <si>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</si>
  <si>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</si>
  <si>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</si>
  <si>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</si>
  <si>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</si>
  <si>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</si>
  <si>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</si>
  <si>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</si>
  <si>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</si>
  <si>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</si>
  <si>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</si>
  <si>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</si>
  <si>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</si>
  <si>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</si>
  <si>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</si>
  <si>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</si>
  <si>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</si>
  <si>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</si>
  <si>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</si>
  <si>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</si>
  <si>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</si>
  <si>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</si>
  <si>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</si>
  <si>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</si>
  <si>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</si>
  <si>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</si>
  <si>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</si>
  <si>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</si>
  <si>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</si>
  <si>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</si>
  <si>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</si>
  <si>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</si>
  <si>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</si>
  <si>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</si>
  <si>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</si>
  <si>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</si>
  <si>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</si>
  <si>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</si>
  <si>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</si>
  <si>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</si>
  <si>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</si>
  <si>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</si>
  <si>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</si>
  <si>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</si>
  <si>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</si>
  <si>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</si>
  <si>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</si>
  <si>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</si>
  <si>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</si>
  <si>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</si>
  <si>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</si>
  <si>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</si>
  <si>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</si>
  <si>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</si>
  <si>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</si>
  <si>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</si>
  <si>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</si>
  <si>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</si>
  <si>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</si>
  <si>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</si>
  <si>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</si>
  <si>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</si>
  <si>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</si>
  <si>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</si>
  <si>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</si>
  <si>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</si>
  <si>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</si>
  <si>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</si>
  <si>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</si>
  <si>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</si>
  <si>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</si>
  <si>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</si>
  <si>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</si>
  <si>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</si>
  <si>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Specific heat capacity 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</si>
  <si>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</si>
  <si>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</si>
  <si>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</si>
  <si>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</si>
  <si>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</si>
  <si>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</si>
  <si>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</si>
  <si>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</si>
  <si>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</si>
  <si>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</si>
  <si>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</si>
  <si>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</si>
  <si>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</si>
  <si>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</si>
  <si>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</si>
  <si>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</si>
  <si>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---------------------------------------------------------------------------------------------------------</t>
  </si>
  <si>
    <t># xxxxxxxxxxxxxxxxxxxxxxxxxxxxxxxxxxxxxxxxxxxxxxxxxxxxxxxxxxxxxxxxxxxxxxxxxxxxxxxxxxxxxxxxxxxxxxxxxxxxxxxxx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</si>
  <si>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</si>
  <si>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</si>
  <si>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</si>
  <si>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</si>
  <si>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</si>
  <si>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</si>
  <si>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</si>
  <si>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</si>
  <si>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</si>
  <si>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</si>
  <si>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</si>
  <si>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</si>
  <si>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</si>
  <si>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</si>
  <si>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</si>
  <si>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</si>
  <si>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</si>
  <si>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</si>
  <si>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</si>
  <si>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</si>
  <si>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</si>
  <si>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</si>
  <si>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</si>
  <si>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</si>
  <si>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</si>
  <si>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</si>
  <si>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</si>
  <si>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</si>
  <si>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</si>
  <si>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</si>
  <si>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</si>
  <si>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</si>
  <si>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</si>
  <si>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</si>
  <si>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</si>
  <si>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</si>
  <si>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</si>
  <si>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</si>
  <si>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</si>
  <si>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</si>
  <si>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</si>
  <si>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</si>
  <si>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</si>
  <si>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</si>
  <si>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</si>
  <si>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</si>
  <si>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</si>
  <si>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</si>
  <si>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</si>
  <si>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</si>
  <si>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</si>
  <si>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</si>
  <si>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</si>
  <si>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</si>
  <si>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</si>
  <si>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</si>
  <si>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</si>
  <si>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</si>
  <si>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</si>
  <si>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</si>
  <si>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</si>
  <si>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</si>
  <si>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</si>
  <si>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</si>
  <si>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</si>
  <si>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</si>
  <si>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</si>
  <si>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</si>
  <si>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</si>
  <si>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</si>
  <si>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</si>
  <si>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</si>
  <si>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</si>
  <si>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</si>
  <si>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</si>
  <si>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</si>
  <si>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</si>
  <si>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</si>
  <si>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</si>
  <si>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</si>
  <si>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</si>
  <si>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</si>
  <si>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</si>
  <si>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</si>
  <si>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</si>
  <si>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</si>
  <si>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</si>
  <si>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</si>
  <si>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</si>
  <si>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</si>
  <si>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</si>
  <si>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</si>
  <si>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</si>
  <si>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</si>
  <si>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</si>
  <si>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</si>
  <si>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</si>
  <si>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</si>
  <si>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</si>
  <si>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</si>
  <si>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</si>
  <si>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</si>
  <si>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</si>
  <si>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</si>
  <si>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</si>
  <si>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</si>
  <si>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</si>
  <si>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</si>
  <si>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</si>
  <si>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</si>
  <si>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</si>
  <si>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</si>
  <si>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</si>
  <si>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</si>
  <si>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</si>
  <si>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</si>
  <si>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</si>
  <si>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</si>
  <si>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</si>
  <si>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</si>
  <si>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</si>
  <si>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</si>
  <si>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</si>
  <si>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</si>
  <si>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</si>
  <si>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</si>
  <si>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</si>
  <si>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</si>
  <si>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</si>
  <si>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</si>
  <si>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</si>
  <si>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</si>
  <si>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</si>
  <si>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</si>
  <si>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</si>
  <si>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</si>
  <si>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</si>
  <si>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</si>
  <si>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</si>
  <si>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</si>
  <si>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</si>
  <si>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</si>
  <si>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</si>
  <si>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</si>
  <si>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</si>
  <si>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</si>
  <si>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</si>
  <si>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</si>
  <si>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</si>
  <si>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</si>
  <si>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</si>
  <si>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</si>
  <si>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</si>
  <si>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</si>
  <si>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</si>
  <si>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</si>
  <si>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</si>
  <si>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</si>
  <si>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</si>
  <si>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</si>
  <si>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</si>
  <si>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</si>
  <si>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</si>
  <si>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</si>
  <si>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</si>
  <si>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</si>
  <si>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</si>
  <si>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</si>
  <si>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</si>
  <si>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</si>
  <si>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</si>
  <si>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</si>
  <si>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</si>
  <si>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</si>
  <si>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</si>
  <si>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</si>
  <si>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</si>
  <si>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</si>
  <si>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</si>
  <si>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</si>
  <si>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</si>
  <si>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</si>
  <si>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</si>
  <si>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</si>
  <si>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</si>
  <si>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</si>
  <si>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</si>
  <si>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</si>
  <si>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</si>
  <si>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</si>
  <si>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</si>
  <si>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</si>
  <si>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</si>
  <si>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</si>
  <si>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</si>
  <si>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</si>
  <si>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</si>
  <si>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</si>
  <si>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</si>
  <si>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</si>
  <si>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</si>
  <si>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</si>
  <si>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</si>
  <si>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</si>
  <si>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</si>
  <si>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</si>
  <si>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</si>
  <si>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</si>
  <si>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</si>
  <si>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</si>
  <si>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</si>
  <si>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</si>
  <si>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</si>
  <si>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</si>
  <si>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</si>
  <si>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</si>
  <si>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</si>
  <si>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</si>
  <si>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</si>
  <si>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</si>
  <si>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</si>
  <si>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</si>
  <si>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</si>
  <si>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</si>
  <si>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</si>
  <si>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</si>
  <si>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</si>
  <si>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</si>
  <si>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</si>
  <si>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</si>
  <si>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</si>
  <si>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</si>
  <si>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</si>
  <si>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</si>
  <si>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</si>
  <si>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</si>
  <si>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</si>
  <si>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</si>
  <si>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</si>
  <si>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</si>
  <si>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</si>
  <si>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</si>
  <si>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</si>
  <si>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</si>
  <si>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</si>
  <si>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</si>
  <si>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</si>
  <si>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</si>
  <si>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</si>
  <si>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</si>
  <si>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</si>
  <si>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</si>
  <si>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</si>
  <si>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</si>
  <si>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</si>
  <si>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</si>
  <si>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</si>
  <si>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</si>
  <si>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</si>
  <si>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</si>
  <si>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</si>
  <si>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</si>
  <si>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</si>
  <si>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</si>
  <si>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</si>
  <si>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</si>
  <si>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</si>
  <si>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</si>
  <si>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</si>
  <si>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</si>
  <si>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</si>
  <si>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</si>
  <si>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</si>
  <si>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</si>
  <si>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</si>
  <si>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</si>
  <si>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</si>
  <si>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</si>
  <si>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</si>
  <si>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</si>
  <si>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</si>
  <si>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</si>
  <si>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</si>
  <si>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</si>
  <si>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</si>
  <si>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</si>
  <si>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</si>
  <si>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</si>
  <si>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</si>
  <si>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</si>
  <si>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</si>
  <si>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</si>
  <si>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</si>
  <si>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</si>
  <si>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</si>
  <si>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</si>
  <si>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</si>
  <si>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</si>
  <si>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</si>
  <si>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</si>
  <si>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</si>
  <si>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</si>
  <si>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</si>
  <si>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</si>
  <si>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</si>
  <si>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</si>
  <si>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</si>
  <si>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</si>
  <si>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</si>
  <si>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</si>
  <si>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</si>
  <si>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</si>
  <si>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</si>
  <si>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</si>
  <si>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</si>
  <si>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</si>
  <si>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</si>
  <si>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</si>
  <si>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</si>
  <si>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</si>
  <si>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</si>
  <si>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</si>
  <si>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</si>
  <si>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</si>
  <si>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</si>
  <si>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</si>
  <si>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</si>
  <si>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</si>
  <si>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</si>
  <si>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</si>
  <si>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</si>
  <si>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</si>
  <si>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</si>
  <si>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</si>
  <si>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</si>
  <si>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</si>
  <si>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</si>
  <si>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</si>
  <si>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</si>
  <si>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</si>
  <si>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</si>
  <si>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</si>
  <si>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</si>
  <si>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</si>
  <si>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</si>
  <si>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</si>
  <si>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</si>
  <si>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</si>
  <si>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</si>
  <si>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</si>
  <si>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</si>
  <si>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</si>
  <si>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</si>
  <si>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</si>
  <si>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</si>
  <si>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</si>
  <si>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</si>
  <si>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</si>
  <si>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</si>
  <si>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</si>
  <si>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</si>
  <si>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</si>
  <si>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</si>
  <si>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</si>
  <si>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</si>
  <si>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</si>
  <si>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</si>
  <si>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</si>
  <si>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</si>
  <si>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</si>
  <si>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</si>
  <si>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</si>
  <si>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</si>
  <si>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</si>
  <si>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</si>
  <si>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</si>
  <si>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</si>
  <si>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</si>
  <si>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</si>
  <si>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</si>
  <si>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</si>
  <si>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</si>
  <si>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</si>
  <si>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</si>
  <si>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</si>
  <si>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</si>
  <si>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</si>
  <si>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</si>
  <si>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</si>
  <si>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</si>
  <si>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</si>
  <si>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</si>
  <si>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</si>
  <si>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</si>
  <si>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</si>
  <si>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</si>
  <si>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</si>
  <si>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</si>
  <si>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</si>
  <si>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</si>
  <si>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</si>
  <si>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</si>
  <si>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</si>
  <si>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</si>
  <si>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</si>
  <si>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</si>
  <si>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</si>
  <si>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</si>
  <si>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</si>
  <si>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</si>
  <si>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</si>
  <si>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</si>
  <si>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</si>
  <si>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</si>
  <si>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</si>
  <si>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</si>
  <si>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</si>
  <si>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</si>
  <si>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</si>
  <si>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</si>
  <si>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</si>
  <si>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</si>
  <si>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</si>
  <si>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</si>
  <si>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</si>
  <si>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</si>
  <si>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</si>
  <si>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</si>
  <si>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</si>
  <si>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</si>
  <si>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</si>
  <si>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</si>
  <si>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</si>
  <si>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</si>
  <si>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</si>
  <si>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</si>
  <si>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</si>
  <si>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</si>
  <si>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</si>
  <si>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</si>
  <si>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</si>
  <si>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</si>
  <si>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</si>
  <si>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</si>
  <si>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</si>
  <si>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</si>
  <si>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</si>
  <si>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</si>
  <si>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</si>
  <si>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</si>
  <si>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</si>
  <si>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</si>
  <si>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</si>
  <si>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</si>
  <si>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</si>
  <si>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</si>
  <si>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</si>
  <si>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</si>
  <si>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</si>
  <si>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</si>
  <si>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</si>
  <si>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</si>
  <si>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</si>
  <si>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</si>
  <si>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</si>
  <si>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</si>
  <si>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</si>
  <si>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</si>
  <si>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</si>
  <si>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</si>
  <si>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</si>
  <si>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</si>
  <si>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</si>
  <si>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</si>
  <si>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</si>
  <si>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</si>
  <si>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</si>
  <si>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</si>
  <si>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</si>
  <si>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</si>
  <si>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</si>
  <si>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</si>
  <si>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</si>
  <si>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</si>
  <si>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</si>
  <si>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</si>
  <si>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</si>
  <si>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</si>
  <si>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</si>
  <si>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</si>
  <si>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</si>
  <si>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</si>
  <si>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</si>
  <si>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</si>
  <si>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</si>
  <si>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</si>
  <si>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</si>
  <si>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</si>
  <si>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</si>
  <si>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</si>
  <si>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</si>
  <si>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</si>
  <si>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</si>
  <si>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</si>
  <si>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</si>
  <si>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</si>
  <si>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</si>
  <si>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</si>
  <si>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</si>
  <si>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</si>
  <si>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</si>
  <si>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</si>
  <si>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</si>
  <si>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</si>
  <si>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</si>
  <si>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</si>
  <si>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</si>
  <si>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</si>
  <si>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</si>
  <si>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</si>
  <si>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</si>
  <si>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</si>
  <si>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</si>
  <si>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</si>
  <si>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</si>
  <si>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</si>
  <si>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</si>
  <si>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</si>
  <si>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</si>
  <si>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</si>
  <si>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</si>
  <si>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</si>
  <si>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</si>
  <si>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</si>
  <si>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</si>
  <si>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</si>
  <si>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</si>
  <si>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</si>
  <si>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</si>
  <si>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</si>
  <si>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</si>
  <si>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</si>
  <si>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</si>
  <si>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</si>
  <si>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</si>
  <si>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</si>
  <si>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</si>
  <si>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</si>
  <si>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</si>
  <si>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</si>
  <si>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</si>
  <si>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</si>
  <si>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</si>
  <si>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</si>
  <si>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</si>
  <si>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</si>
  <si>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</si>
  <si>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</si>
  <si>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</si>
  <si>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</si>
  <si>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</si>
  <si>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</si>
  <si>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</si>
  <si>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</si>
  <si>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</si>
  <si>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</si>
  <si>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</si>
  <si>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</si>
  <si>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</si>
  <si>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</si>
  <si>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</si>
  <si>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</si>
  <si>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</si>
  <si>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</si>
  <si>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</si>
  <si>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</si>
  <si>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</si>
  <si>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</si>
  <si>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</si>
  <si>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</si>
  <si>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</si>
  <si>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</si>
  <si>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</si>
  <si>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</si>
  <si>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</si>
  <si>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</si>
  <si>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</si>
  <si>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</si>
  <si>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</si>
  <si>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</si>
  <si>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</si>
  <si>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</si>
  <si>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</si>
  <si>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</si>
  <si>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</si>
  <si>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</si>
  <si>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</si>
  <si>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</si>
  <si>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</si>
  <si>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</si>
  <si>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</si>
  <si>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</si>
  <si>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</si>
  <si>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</si>
  <si>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</si>
  <si>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</si>
  <si>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</si>
  <si>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</si>
  <si>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</si>
  <si>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</si>
  <si>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</si>
  <si>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</si>
  <si>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</si>
  <si>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</si>
  <si>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</si>
  <si>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</si>
  <si>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</si>
  <si>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</si>
  <si>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</si>
  <si>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</si>
  <si>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</si>
  <si>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</si>
  <si>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</si>
  <si>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</si>
  <si>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</si>
  <si>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</si>
  <si>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</si>
  <si>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</si>
  <si>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</si>
  <si>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</si>
  <si>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</si>
  <si>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</si>
  <si>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</si>
  <si>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</si>
  <si>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</si>
  <si>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</si>
  <si>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</si>
  <si>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</si>
  <si>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</si>
  <si>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</si>
  <si>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</si>
  <si>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</si>
  <si>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</si>
  <si>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</si>
  <si>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</si>
  <si>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</si>
  <si>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</si>
  <si>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</si>
  <si>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</si>
  <si>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</si>
  <si>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</si>
  <si>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</si>
  <si>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</si>
  <si>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</si>
  <si>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</si>
  <si>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</si>
  <si>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</si>
  <si>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</si>
  <si>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</si>
  <si>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</si>
  <si>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</si>
  <si>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</si>
  <si>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</si>
  <si>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</si>
  <si>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</si>
  <si>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</si>
  <si>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</si>
  <si>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</si>
  <si>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</si>
  <si>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</si>
  <si>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</si>
  <si>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</si>
  <si>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</si>
  <si>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</si>
  <si>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</si>
  <si>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</si>
  <si>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</si>
  <si>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</si>
  <si>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</si>
  <si>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</si>
  <si>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</si>
  <si>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</si>
  <si>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</si>
  <si>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</si>
  <si>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</si>
  <si>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</si>
  <si>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</si>
  <si>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</si>
  <si>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</si>
  <si>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</si>
  <si>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</si>
  <si>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</si>
  <si>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</si>
  <si>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</si>
  <si>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</si>
  <si>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</si>
  <si>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</si>
  <si>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</si>
  <si>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</si>
  <si>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</si>
  <si>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</si>
  <si>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</si>
  <si>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</si>
  <si>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</si>
  <si>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</si>
  <si>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</si>
  <si>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</si>
  <si>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</si>
  <si>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</si>
  <si>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</si>
  <si>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</si>
  <si>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</si>
  <si>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</si>
  <si>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</si>
  <si>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</si>
  <si>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</si>
  <si>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</si>
  <si>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</si>
  <si>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</si>
  <si>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</si>
  <si>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</si>
  <si>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</si>
  <si>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</si>
  <si>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</si>
  <si>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</si>
  <si>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</si>
  <si>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</si>
  <si>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</si>
  <si>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</si>
  <si>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</si>
  <si>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</si>
  <si>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</si>
  <si>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</si>
  <si>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</si>
  <si>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</si>
  <si>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</si>
  <si>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</si>
  <si>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</si>
  <si>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</si>
  <si>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</si>
  <si>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</si>
  <si>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</si>
  <si>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</si>
  <si>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</si>
  <si>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</si>
  <si>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</si>
  <si>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</si>
  <si>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</si>
  <si>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</si>
  <si>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</si>
  <si>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</si>
  <si>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</si>
  <si>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</si>
  <si>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</si>
  <si>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</si>
  <si>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</si>
  <si>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</si>
  <si>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</si>
  <si>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</si>
  <si>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</si>
  <si>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</si>
  <si>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</si>
  <si>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</si>
  <si>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</si>
  <si>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</si>
  <si>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</si>
  <si>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</si>
  <si>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</si>
  <si>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</si>
  <si>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</si>
  <si>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</si>
  <si>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</si>
  <si>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</si>
  <si>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</si>
  <si>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</si>
  <si>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</si>
  <si>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</si>
  <si>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</si>
  <si>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</si>
  <si>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</si>
  <si>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</si>
  <si>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</si>
  <si>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</si>
  <si>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</si>
  <si>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</si>
  <si>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</si>
  <si>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</si>
  <si>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</si>
  <si>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</si>
  <si>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</si>
  <si>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</si>
  <si>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</si>
  <si>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</si>
  <si>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</si>
  <si>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</si>
  <si>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</si>
  <si>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</si>
  <si>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</si>
  <si>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</si>
  <si>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</si>
  <si>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</si>
  <si>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</si>
  <si>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</si>
  <si>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</si>
  <si>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</si>
  <si>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</si>
  <si>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</si>
  <si>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</si>
  <si>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</si>
  <si>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</si>
  <si>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</si>
  <si>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</si>
  <si>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</si>
  <si>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</si>
  <si>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</si>
  <si>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</si>
  <si>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</si>
  <si>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</si>
  <si>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</si>
  <si>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</si>
  <si>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</si>
  <si>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</si>
  <si>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</si>
  <si>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</si>
  <si>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</si>
  <si>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</si>
  <si>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</si>
  <si>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</si>
  <si>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</si>
  <si>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</si>
  <si>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</si>
  <si>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</si>
  <si>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</si>
  <si>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</si>
  <si>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</si>
  <si>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</si>
  <si>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</si>
  <si>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</si>
  <si>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</si>
  <si>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</si>
  <si>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</si>
  <si>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</si>
  <si>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</si>
  <si>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</si>
  <si>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</si>
  <si>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</si>
  <si>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</si>
  <si>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</si>
  <si>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</si>
  <si>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</si>
  <si>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</si>
  <si>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</si>
  <si>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</si>
  <si>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</si>
  <si>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</si>
  <si>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</si>
  <si>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</si>
  <si>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</si>
  <si>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</si>
  <si>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</si>
  <si>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</si>
  <si>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</si>
  <si>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</si>
  <si>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</si>
  <si>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</si>
  <si>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</si>
  <si>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</si>
  <si>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</si>
  <si>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</si>
  <si>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</si>
  <si>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</si>
  <si>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</si>
  <si>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</si>
  <si>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</si>
  <si>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</si>
  <si>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</si>
  <si>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</si>
  <si>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</si>
  <si>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</si>
  <si>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</si>
  <si>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</si>
  <si>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</si>
  <si>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</si>
  <si>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</si>
  <si>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</si>
  <si>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</si>
  <si>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</si>
  <si>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</si>
  <si>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</si>
  <si>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</si>
  <si>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</si>
  <si>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</si>
  <si>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</si>
  <si>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</si>
  <si>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</si>
  <si>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</si>
  <si>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</si>
  <si>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</si>
  <si>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</si>
  <si>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</si>
  <si>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</si>
  <si>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</si>
  <si>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</si>
  <si>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</si>
  <si>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</si>
  <si>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</si>
  <si>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</si>
  <si>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</si>
  <si>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</si>
  <si>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</si>
  <si>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</si>
  <si>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</si>
  <si>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</si>
  <si>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</si>
  <si>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</si>
  <si>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</si>
  <si>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</si>
  <si>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</si>
  <si>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</si>
  <si>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</si>
  <si>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</si>
  <si>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</si>
  <si>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</si>
  <si>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</si>
  <si>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</si>
  <si>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</si>
  <si>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</si>
  <si>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</si>
  <si>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</si>
  <si>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</si>
  <si>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</si>
  <si>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</si>
  <si>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</si>
  <si>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</si>
  <si>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</si>
  <si>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</si>
  <si>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</si>
  <si>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</si>
  <si>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</si>
  <si>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</si>
  <si>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</si>
  <si>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</si>
  <si>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</si>
  <si>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</si>
  <si>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</si>
  <si>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</si>
  <si>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</si>
  <si>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</si>
  <si>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</si>
  <si>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</si>
  <si>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</si>
  <si>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</si>
  <si>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</si>
  <si>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</si>
  <si>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</si>
  <si>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</si>
  <si>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</si>
  <si>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</si>
  <si>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</si>
  <si>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</si>
  <si>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</si>
  <si>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</si>
  <si>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</si>
  <si>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</si>
  <si>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</si>
  <si>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</si>
  <si>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</si>
  <si>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</si>
  <si>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</si>
  <si>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</si>
  <si>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</si>
  <si>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</si>
  <si>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</si>
  <si>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</si>
  <si>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</si>
  <si>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</si>
  <si>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</si>
  <si>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</si>
  <si>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</si>
  <si>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</si>
  <si>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</si>
  <si>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</si>
  <si>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</si>
  <si>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</si>
  <si>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</si>
  <si>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</si>
  <si>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</si>
  <si>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</si>
  <si>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</si>
  <si>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</si>
  <si>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</si>
  <si>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</si>
  <si>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</si>
  <si>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</si>
  <si>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</si>
  <si>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</si>
  <si>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</si>
  <si>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</si>
  <si>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</si>
  <si>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</si>
  <si>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</si>
  <si>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</si>
  <si>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</si>
  <si>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</si>
  <si>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</si>
  <si>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</si>
  <si>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</si>
  <si>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</si>
  <si>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</si>
  <si>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</si>
  <si>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</si>
  <si>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</si>
  <si>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</si>
  <si>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</si>
  <si>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</si>
  <si>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</si>
  <si>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</si>
  <si>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</si>
  <si>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</si>
  <si>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</si>
  <si>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</si>
  <si>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</si>
  <si>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</si>
  <si>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</si>
  <si>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</si>
  <si>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</si>
  <si>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</si>
  <si>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</si>
  <si>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</si>
  <si>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</si>
  <si>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</si>
  <si>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</si>
  <si>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</si>
  <si>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</si>
  <si>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</si>
  <si>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</si>
  <si>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</si>
  <si>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</si>
  <si>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</si>
  <si>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</si>
  <si>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</si>
  <si>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</si>
  <si>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</si>
  <si>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</si>
  <si>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</si>
  <si>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</si>
  <si>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</si>
  <si>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</si>
  <si>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</si>
  <si>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</si>
  <si>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</si>
  <si>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</si>
  <si>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</si>
  <si>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</si>
  <si>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</si>
  <si>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</si>
  <si>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</si>
  <si>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</si>
  <si>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</si>
  <si>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</si>
  <si>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</si>
  <si>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</si>
  <si>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</si>
  <si>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</si>
  <si>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</si>
  <si>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</si>
  <si>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</si>
  <si>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</si>
  <si>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</si>
  <si>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</si>
  <si>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</si>
  <si>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</si>
  <si>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</si>
  <si>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</si>
  <si>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</si>
  <si>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</si>
  <si>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</si>
  <si>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</si>
  <si>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</si>
  <si>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</si>
  <si>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</si>
  <si>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</si>
  <si>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</si>
  <si>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</si>
  <si>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</si>
  <si>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</si>
  <si>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</si>
  <si>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</si>
  <si>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</si>
  <si>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</si>
  <si>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</si>
  <si>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</si>
  <si>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</si>
  <si>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</si>
  <si>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</si>
  <si>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</si>
  <si>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</si>
  <si>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</si>
  <si>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</si>
  <si>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</si>
  <si>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</si>
  <si>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</si>
  <si>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</si>
  <si>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</si>
  <si>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</si>
  <si>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</si>
  <si>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</si>
  <si>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</si>
  <si>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</si>
  <si>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</si>
  <si>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</si>
  <si>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</si>
  <si>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</si>
  <si>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</si>
  <si>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</si>
  <si>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</si>
  <si>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</si>
  <si>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</si>
  <si>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</si>
  <si>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</si>
  <si>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</si>
  <si>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</si>
  <si>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</si>
  <si>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</si>
  <si>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</si>
  <si>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</si>
  <si>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</si>
  <si>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</si>
  <si>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</si>
  <si>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</si>
  <si>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</si>
  <si>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</si>
  <si>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</si>
  <si>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</si>
  <si>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</si>
  <si>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</si>
  <si>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</si>
  <si>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</si>
  <si>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</si>
  <si>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</si>
  <si>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</si>
  <si>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</si>
  <si>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</si>
  <si>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</si>
  <si>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</si>
  <si>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</si>
  <si>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</si>
  <si>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</si>
  <si>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</si>
  <si>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</si>
  <si>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</si>
  <si>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</si>
  <si>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</si>
  <si>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</si>
  <si>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</si>
  <si>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</si>
  <si>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</si>
  <si>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</si>
  <si>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</si>
  <si>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</si>
  <si>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</si>
  <si>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</si>
  <si>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</si>
  <si>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</si>
  <si>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</si>
  <si>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</si>
  <si>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</si>
  <si>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</si>
  <si>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</si>
  <si>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</si>
  <si>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</si>
  <si>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</si>
  <si>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</si>
  <si>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</si>
  <si>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</si>
  <si>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</si>
  <si>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</si>
  <si>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</si>
  <si>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</si>
  <si>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</si>
  <si>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</si>
  <si>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</si>
  <si>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</si>
  <si>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</si>
  <si>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</si>
  <si>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</si>
  <si>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</si>
  <si>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</si>
  <si>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</si>
  <si>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</si>
  <si>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</si>
  <si>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</si>
  <si>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</si>
  <si>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</si>
  <si>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</si>
  <si>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</si>
  <si>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</si>
  <si>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</si>
  <si>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</si>
  <si>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</si>
  <si>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</si>
  <si>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</si>
  <si>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</si>
  <si>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</si>
  <si>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</si>
  <si>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</si>
  <si>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</si>
  <si>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</si>
  <si>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</si>
  <si>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</si>
  <si>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</si>
  <si>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</si>
  <si>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</si>
  <si>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</si>
  <si>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</si>
  <si>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</si>
  <si>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</si>
  <si>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</si>
  <si>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</si>
  <si>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</si>
  <si>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</si>
  <si>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</si>
  <si>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</si>
  <si>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</si>
  <si>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</si>
  <si>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</si>
  <si>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</si>
  <si>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</si>
  <si>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</si>
  <si>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</si>
  <si>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</si>
  <si>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</si>
  <si>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</si>
  <si>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</si>
  <si>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</si>
  <si>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</si>
  <si>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</si>
  <si>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</si>
  <si>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</si>
  <si>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</si>
  <si>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</si>
  <si>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</si>
  <si>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</si>
  <si>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</si>
  <si>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</si>
  <si>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</si>
  <si>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</si>
  <si>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</si>
  <si>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</si>
  <si>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</si>
  <si>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</si>
  <si>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</si>
  <si>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</si>
  <si>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</si>
  <si>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</si>
  <si>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</si>
  <si>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</si>
  <si>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</si>
  <si>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</si>
  <si>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</si>
  <si>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</si>
  <si>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</si>
  <si>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</si>
  <si>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</si>
  <si>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</si>
  <si>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</si>
  <si>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</si>
  <si>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</si>
  <si>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</si>
  <si>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</si>
  <si>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</si>
  <si>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</si>
  <si>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</si>
  <si>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</si>
  <si>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</si>
  <si>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</si>
  <si>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</si>
  <si>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</si>
  <si>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</si>
  <si>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</si>
  <si>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</si>
  <si>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</si>
  <si>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</si>
  <si>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</si>
  <si>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</si>
  <si>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</si>
  <si>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</si>
  <si>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</si>
  <si>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</si>
  <si>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</si>
  <si>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</si>
  <si>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</si>
  <si>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</si>
  <si>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</si>
  <si>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</si>
  <si>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</si>
  <si>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</si>
  <si>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</si>
  <si>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</si>
  <si>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</si>
  <si>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</si>
  <si>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</si>
  <si>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</si>
  <si>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</si>
  <si>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</si>
  <si>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</si>
  <si>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</si>
  <si>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</si>
  <si>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</si>
  <si>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</si>
  <si>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</si>
  <si>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</si>
  <si>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</si>
  <si>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</si>
  <si>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</si>
  <si>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</si>
  <si>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</si>
  <si>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</si>
  <si>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</si>
  <si>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</si>
  <si>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</si>
  <si>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</si>
  <si>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</si>
  <si>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</si>
  <si>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</si>
  <si>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</si>
  <si>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</si>
  <si>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</si>
  <si>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</si>
  <si>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</si>
  <si>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</si>
  <si>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</si>
  <si>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</si>
  <si>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</si>
  <si>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</si>
  <si>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</si>
  <si>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</si>
  <si>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</si>
  <si>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</si>
  <si>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</si>
  <si>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</si>
  <si>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</si>
  <si>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</si>
  <si>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</si>
  <si>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</si>
  <si>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</si>
  <si>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</si>
  <si>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</si>
  <si>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</si>
  <si>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</si>
  <si>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</si>
  <si>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</si>
  <si>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</si>
  <si>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</si>
  <si>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</si>
  <si>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</si>
  <si>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</si>
  <si>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</si>
  <si>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</si>
  <si>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</si>
  <si>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</si>
  <si>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</si>
  <si>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</si>
  <si>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</si>
  <si>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</si>
  <si>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</si>
  <si>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</si>
  <si>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</si>
  <si>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</si>
  <si>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</si>
  <si>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</si>
  <si>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</si>
  <si>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</si>
  <si>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</si>
  <si>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</si>
  <si>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</si>
  <si>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</si>
  <si>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</si>
  <si>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</si>
  <si>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</si>
  <si>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</si>
  <si>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</si>
  <si>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</si>
  <si>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</si>
  <si>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</si>
  <si>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</si>
  <si>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</si>
  <si>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</si>
  <si>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</si>
  <si>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</si>
  <si>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</si>
  <si>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</si>
  <si>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</si>
  <si>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</si>
  <si>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</si>
  <si>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</si>
  <si>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</si>
  <si>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</si>
  <si>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</si>
  <si>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</si>
  <si>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</si>
  <si>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</si>
  <si>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</si>
  <si>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</si>
  <si>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</si>
  <si>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</si>
  <si>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</si>
  <si>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</si>
  <si>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</si>
  <si>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</si>
  <si>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</si>
  <si>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</si>
  <si>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</si>
  <si>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</si>
  <si>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</si>
  <si>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</si>
  <si>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</si>
  <si>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</si>
  <si>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</si>
  <si>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</si>
  <si>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</si>
  <si>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</si>
  <si>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</si>
  <si>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</si>
  <si>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</si>
  <si>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</si>
  <si>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</si>
  <si>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</si>
  <si>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</si>
  <si>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</si>
  <si>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</si>
  <si>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</si>
  <si>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</si>
  <si>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</si>
  <si>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</si>
  <si>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</si>
  <si>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</si>
  <si>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</si>
  <si>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</si>
  <si>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</si>
  <si>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</si>
  <si>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</si>
  <si>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</si>
  <si>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</si>
  <si>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</si>
  <si>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</si>
  <si>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</si>
  <si>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</si>
  <si>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</si>
  <si>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</si>
  <si>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</si>
  <si>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</si>
  <si>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</si>
  <si>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</si>
  <si>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</si>
  <si>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</si>
  <si>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</si>
  <si>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</si>
  <si>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</si>
  <si>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</si>
  <si>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</si>
  <si>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</si>
  <si>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</si>
  <si>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</si>
  <si>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</si>
  <si>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</si>
  <si>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</si>
  <si>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</si>
  <si>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</si>
  <si>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</si>
  <si>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</si>
  <si>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</si>
  <si>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</si>
  <si>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</si>
  <si>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</si>
  <si>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</si>
  <si>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</si>
  <si>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</si>
  <si>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</si>
  <si>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</si>
  <si>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</si>
  <si>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</si>
  <si>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</si>
  <si>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</si>
  <si>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</si>
  <si>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</si>
  <si>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</si>
  <si>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</si>
  <si>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</si>
  <si>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</si>
  <si>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</si>
  <si>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</si>
  <si>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</si>
  <si>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</si>
  <si>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</si>
  <si>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</si>
  <si>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</si>
  <si>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</si>
  <si>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</si>
  <si>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</si>
  <si>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</si>
  <si>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</si>
  <si>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</si>
  <si>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</si>
  <si>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</si>
  <si>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</si>
  <si>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</si>
  <si>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</si>
  <si>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</si>
  <si>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</si>
  <si>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</si>
  <si>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</si>
  <si>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</si>
  <si>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</si>
  <si>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</si>
  <si>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</si>
  <si>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</si>
  <si>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</si>
  <si>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</si>
  <si>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</si>
  <si>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</si>
  <si>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</si>
  <si>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</si>
  <si>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</si>
  <si>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</si>
  <si>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</si>
  <si>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</si>
  <si>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</si>
  <si>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</si>
  <si>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</si>
  <si>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</si>
  <si>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</si>
  <si>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</si>
  <si>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</si>
  <si>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</si>
  <si>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</si>
  <si>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</si>
  <si>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</si>
  <si>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</si>
  <si>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</si>
  <si>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</si>
  <si>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</si>
  <si>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</si>
  <si>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</si>
  <si>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</si>
  <si>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</si>
  <si>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</si>
  <si>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</si>
  <si>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</si>
  <si>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</si>
  <si>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</si>
  <si>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</si>
  <si>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</si>
  <si>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</si>
  <si>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</si>
  <si>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</si>
  <si>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</si>
  <si>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</si>
  <si>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</si>
  <si>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</si>
  <si>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</si>
  <si>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</si>
  <si>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</si>
  <si>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</si>
  <si>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</si>
  <si>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</si>
  <si>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</si>
  <si>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</si>
  <si>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</si>
  <si>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</si>
  <si>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</si>
  <si>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</si>
  <si>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</si>
  <si>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</si>
  <si>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</si>
  <si>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</si>
  <si>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</si>
  <si>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</si>
  <si>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</si>
  <si>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</si>
  <si>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</si>
  <si>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</si>
  <si>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</si>
  <si>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</si>
  <si>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</si>
  <si>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</si>
  <si>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</si>
  <si>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</si>
  <si>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</si>
  <si>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</si>
  <si>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</si>
  <si>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</si>
  <si>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</si>
  <si>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</si>
  <si>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</si>
  <si>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</si>
  <si>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</si>
  <si>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</si>
  <si>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</si>
  <si>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</si>
  <si>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</si>
  <si>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</si>
  <si>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</si>
  <si>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</si>
  <si>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</si>
  <si>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</si>
  <si>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</si>
  <si>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</si>
  <si>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</si>
  <si>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</si>
  <si>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</si>
  <si>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</si>
  <si>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</si>
  <si>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</si>
  <si>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</si>
  <si>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</si>
  <si>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</si>
  <si>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</si>
  <si>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</si>
  <si>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</si>
  <si>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</si>
  <si>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</si>
  <si>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</si>
  <si>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</si>
  <si>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</si>
  <si>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</si>
  <si>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</si>
  <si>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</si>
  <si>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</si>
  <si>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</si>
  <si>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</si>
  <si>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</si>
  <si>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</si>
  <si>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</si>
  <si>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</si>
  <si>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</si>
  <si>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</si>
  <si>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</si>
  <si>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</si>
  <si>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</si>
  <si>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</si>
  <si>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</si>
  <si>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</si>
  <si>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</si>
  <si>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</si>
  <si>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</si>
  <si>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</si>
  <si>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</si>
  <si>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</si>
  <si>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</si>
  <si>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</si>
  <si>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</si>
  <si>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</si>
  <si>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</si>
  <si>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</si>
  <si>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</si>
  <si>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</si>
  <si>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</si>
  <si>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</si>
  <si>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</si>
  <si>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</si>
  <si>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</si>
  <si>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</si>
  <si>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</si>
  <si>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</si>
  <si>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</si>
  <si>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</si>
  <si>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</si>
  <si>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</si>
  <si>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</si>
  <si>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</si>
  <si>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</si>
  <si>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</si>
  <si>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</si>
  <si>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</si>
  <si>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</si>
  <si>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</si>
  <si>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</si>
  <si>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</si>
  <si>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</si>
  <si>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</si>
  <si>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</si>
  <si>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</si>
  <si>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</si>
  <si>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</si>
  <si>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</si>
  <si>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</si>
  <si>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</si>
  <si>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</si>
  <si>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</si>
  <si>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</si>
  <si>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</si>
  <si>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</si>
  <si>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</si>
  <si>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</si>
  <si>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</si>
  <si>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</si>
  <si>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</si>
  <si>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</si>
  <si>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</si>
  <si>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</si>
  <si>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</si>
  <si>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</si>
  <si>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</si>
  <si>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</si>
  <si>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</si>
  <si>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</si>
  <si>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</si>
  <si>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</si>
  <si>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</si>
  <si>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</si>
  <si>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</si>
  <si>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</si>
  <si>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</si>
  <si>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</si>
  <si>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</si>
  <si>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</si>
  <si>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</si>
  <si>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</si>
  <si>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</si>
  <si>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</si>
  <si>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</si>
  <si>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</si>
  <si>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</si>
  <si>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</si>
  <si>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</si>
  <si>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</si>
  <si>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</si>
  <si>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</si>
  <si>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</si>
  <si>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</si>
  <si>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</si>
  <si>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</si>
  <si>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</si>
  <si>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</si>
  <si>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</si>
  <si>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</si>
  <si>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</si>
  <si>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</si>
  <si>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</si>
  <si>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</si>
  <si>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</si>
  <si>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</si>
  <si>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</si>
  <si>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</si>
  <si>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</si>
  <si>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</si>
  <si>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</si>
  <si>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</si>
  <si>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</si>
  <si>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</si>
  <si>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</si>
  <si>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</si>
  <si>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</si>
  <si>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</si>
  <si>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</si>
  <si>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</si>
  <si>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</si>
  <si>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</si>
  <si>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</si>
  <si>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</si>
  <si>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</si>
  <si>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</si>
  <si>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</si>
  <si>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</si>
  <si>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</si>
  <si>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</si>
  <si>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</si>
  <si>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</si>
  <si>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</si>
  <si>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</si>
  <si>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</si>
  <si>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</si>
  <si>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</si>
  <si>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</si>
  <si>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</si>
  <si>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</si>
  <si>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</si>
  <si>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</si>
  <si>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</si>
  <si>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</si>
  <si>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</si>
  <si>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</si>
  <si>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</si>
  <si>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</si>
  <si>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</si>
  <si>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</si>
  <si>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</si>
  <si>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</si>
  <si>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</si>
  <si>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</si>
  <si>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</si>
  <si>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</si>
  <si>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</si>
  <si>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</si>
  <si>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</si>
  <si>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</si>
  <si>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</si>
  <si>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</si>
  <si>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</si>
  <si>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</si>
  <si>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</si>
  <si>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</si>
  <si>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</si>
  <si>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</si>
  <si>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</si>
  <si>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</si>
  <si>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</si>
  <si>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</si>
  <si>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</si>
  <si>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</si>
  <si>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</si>
  <si>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</si>
  <si>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</si>
  <si>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</si>
  <si>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</si>
  <si>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</si>
  <si>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</si>
  <si>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</si>
  <si>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</si>
  <si>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</si>
  <si>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</si>
  <si>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</si>
  <si>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</si>
  <si>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</si>
  <si>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</si>
  <si>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</si>
  <si>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</si>
  <si>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</si>
  <si>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</si>
  <si>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</si>
  <si>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</si>
  <si>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</si>
  <si>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</si>
  <si>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</si>
  <si>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</si>
  <si>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</si>
  <si>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</si>
  <si>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</si>
  <si>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</si>
  <si>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</si>
  <si>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</si>
  <si>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</si>
  <si>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</si>
  <si>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</si>
  <si>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</si>
  <si>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</si>
  <si>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</si>
  <si>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</si>
  <si>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</si>
  <si>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</si>
  <si>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</si>
  <si>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</si>
  <si>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</si>
  <si>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</si>
  <si>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</si>
  <si>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</si>
  <si>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</si>
  <si>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</si>
  <si>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</si>
  <si>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</si>
  <si>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</si>
  <si>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</si>
  <si>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</si>
  <si>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</si>
  <si>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</si>
  <si>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</si>
  <si>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</si>
  <si>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</si>
  <si>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</si>
  <si>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</si>
  <si>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</si>
  <si>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</si>
  <si>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</si>
  <si>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</si>
  <si>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</si>
  <si>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</si>
  <si>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</si>
  <si>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</si>
  <si>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</si>
  <si>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</si>
  <si>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</si>
  <si>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</si>
  <si>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</si>
  <si>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</si>
  <si>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</si>
  <si>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</si>
  <si>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</si>
  <si>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</si>
  <si>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</si>
  <si>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</si>
  <si>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</si>
  <si>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</si>
  <si>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</si>
  <si>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</si>
  <si>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</si>
  <si>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</si>
  <si>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</si>
  <si>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</si>
  <si>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</si>
  <si>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</si>
  <si>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</si>
  <si>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</si>
  <si>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</si>
  <si>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</si>
  <si>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</si>
  <si>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</si>
  <si>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</si>
  <si>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</si>
  <si>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</si>
  <si>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</si>
  <si>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</si>
  <si>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</si>
  <si>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</si>
  <si>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</si>
  <si>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</si>
  <si>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</si>
  <si>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</si>
  <si>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</si>
  <si>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</si>
  <si>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</si>
  <si>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</si>
  <si>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</si>
  <si>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</si>
  <si>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</si>
  <si>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</si>
  <si>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</si>
  <si>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</si>
  <si>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</si>
  <si>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</si>
  <si>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</si>
  <si>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</si>
  <si>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</si>
  <si>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</si>
  <si>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</si>
  <si>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</si>
  <si>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</si>
  <si>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</si>
  <si>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</si>
  <si>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</si>
  <si>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</si>
  <si>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</si>
  <si>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</si>
  <si>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</si>
  <si>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</si>
  <si>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</si>
  <si>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</si>
  <si>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</si>
  <si>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</si>
  <si>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</si>
  <si>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</si>
  <si>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</si>
  <si>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</si>
  <si>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</si>
  <si>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</si>
  <si>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</si>
  <si>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</si>
  <si>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</si>
  <si>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</si>
  <si>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</si>
  <si>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</si>
  <si>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</si>
  <si>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</si>
  <si>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</si>
  <si>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</si>
  <si>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</si>
  <si>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</si>
  <si>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</si>
  <si>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</si>
  <si>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</si>
  <si>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</si>
  <si>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</si>
  <si>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</si>
  <si>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</si>
  <si>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</si>
  <si>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</si>
  <si>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</si>
  <si>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</si>
  <si>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</si>
  <si>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</si>
  <si>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</si>
  <si>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</si>
  <si>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</si>
  <si>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</si>
  <si>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</si>
  <si>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</si>
  <si>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</si>
  <si>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</si>
  <si>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</si>
  <si>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</si>
  <si>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</si>
  <si>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</si>
  <si>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</si>
  <si>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</si>
  <si>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</si>
  <si>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</si>
  <si>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</si>
  <si>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</si>
  <si>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</si>
  <si>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</si>
  <si>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</si>
  <si>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</si>
  <si>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</si>
  <si>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</si>
  <si>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</si>
  <si>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</si>
  <si>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</si>
  <si>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</si>
  <si>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</si>
  <si>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</si>
  <si>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</si>
  <si>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</si>
  <si>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</si>
  <si>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</si>
  <si>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</si>
  <si>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</si>
  <si>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</si>
  <si>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</si>
  <si>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</si>
  <si>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</si>
  <si>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</si>
  <si>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</si>
  <si>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</si>
  <si>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</si>
  <si>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</si>
  <si>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</si>
  <si>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</si>
  <si>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</si>
  <si>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</si>
  <si>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</si>
  <si>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</si>
  <si>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</si>
  <si>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</si>
  <si>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</si>
  <si>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</si>
  <si>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</si>
  <si>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</si>
  <si>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</si>
  <si>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</si>
  <si>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</si>
  <si>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</si>
  <si>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</si>
  <si>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</si>
  <si>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</si>
  <si>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</si>
  <si>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</si>
  <si>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</si>
  <si>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</si>
  <si>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</si>
  <si>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</si>
  <si>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</si>
  <si>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</si>
  <si>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</si>
  <si>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</si>
  <si>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</si>
  <si>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</si>
  <si>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</si>
  <si>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</si>
  <si>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</si>
  <si>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</si>
  <si>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</si>
  <si>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</si>
  <si>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</si>
  <si>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</si>
  <si>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</si>
  <si>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</si>
  <si>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</si>
  <si>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</si>
  <si>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</si>
  <si>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</si>
  <si>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</si>
  <si>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</si>
  <si>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</si>
  <si>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</si>
  <si>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</si>
  <si>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</si>
  <si>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</si>
  <si>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</si>
  <si>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</si>
  <si>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</si>
  <si>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</si>
  <si>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</si>
  <si>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</si>
  <si>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</si>
  <si>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</si>
  <si>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</si>
  <si>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</si>
  <si>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</si>
  <si>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</si>
  <si>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</si>
  <si>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</si>
  <si>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</si>
  <si>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</si>
  <si>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</si>
  <si>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</si>
  <si>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</si>
  <si>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</si>
  <si>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</si>
  <si>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</si>
  <si>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</si>
  <si>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</si>
  <si>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</si>
  <si>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</si>
  <si>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</si>
  <si>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</si>
  <si>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</si>
  <si>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</si>
  <si>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</si>
  <si>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</si>
  <si>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</si>
  <si>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</si>
  <si>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</si>
  <si>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</si>
  <si>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</si>
  <si>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</si>
  <si>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</si>
  <si>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</si>
  <si>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</si>
  <si>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</si>
  <si>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</si>
  <si>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</si>
  <si>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</si>
  <si>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</si>
  <si>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</si>
  <si>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</si>
  <si>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</si>
  <si>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</si>
  <si>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</si>
  <si>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</si>
  <si>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</si>
  <si>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</si>
  <si>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</si>
  <si>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</si>
  <si>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</si>
  <si>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</si>
  <si>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</si>
  <si>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</si>
  <si>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</si>
  <si>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</si>
  <si>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</si>
  <si>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</si>
  <si>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</si>
  <si>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</si>
  <si>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</si>
  <si>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</si>
  <si>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</si>
  <si>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</si>
  <si>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</si>
  <si>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</si>
  <si>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</si>
  <si>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</si>
  <si>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</si>
  <si>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</si>
  <si>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</si>
  <si>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</si>
  <si>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</si>
  <si>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</si>
  <si>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</si>
  <si>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</si>
  <si>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</si>
  <si>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</si>
  <si>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</si>
  <si>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</si>
  <si>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</si>
  <si>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</si>
  <si>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</si>
  <si>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</si>
  <si>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</si>
  <si>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</si>
  <si>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</si>
  <si>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</si>
  <si>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</si>
  <si>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</si>
  <si>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</si>
  <si>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</si>
  <si>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</si>
  <si>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</si>
  <si>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</si>
  <si>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</si>
  <si>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</si>
  <si>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</si>
  <si>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</si>
  <si>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</si>
  <si>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</si>
  <si>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</si>
  <si>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</si>
  <si>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</si>
  <si>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</si>
  <si>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</si>
  <si>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</si>
  <si>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</si>
  <si>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</si>
  <si>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</si>
  <si>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</si>
  <si>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</si>
  <si>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</si>
  <si>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</si>
  <si>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</si>
  <si>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</si>
  <si>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</si>
  <si>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</si>
  <si>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</si>
  <si>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</si>
  <si>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</si>
  <si>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</si>
  <si>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</si>
  <si>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</si>
  <si>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</si>
  <si>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</si>
  <si>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</si>
  <si>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</si>
  <si>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</si>
  <si>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</si>
  <si>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</si>
  <si>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---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</si>
  <si>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</si>
  <si>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</si>
  <si>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</si>
  <si>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</si>
  <si>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</si>
  <si>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</si>
  <si>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</si>
  <si>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</si>
  <si>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</si>
  <si>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</si>
  <si>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</si>
  <si>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</si>
  <si>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</si>
  <si>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</si>
  <si>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</si>
  <si>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</si>
  <si>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</si>
  <si>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</si>
  <si>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</si>
  <si>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</si>
  <si>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</si>
  <si>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</si>
  <si>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</si>
  <si>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</si>
  <si>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</si>
  <si>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</si>
  <si>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</si>
  <si>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</si>
  <si>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</si>
  <si>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</si>
  <si>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</si>
  <si>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</si>
  <si>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</si>
  <si>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</si>
  <si>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</si>
  <si>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</si>
  <si>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default timestep in time integration. Required until new integration subsoutine is implemented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</si>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</sst>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</cellStyleXfs>
  <cellXfs count="236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1" borderId="0" xfId="0" applyFill="1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2" fillId="30" borderId="0" xfId="0" applyFont="1" applyFill="1" applyAlignment="1">
      <alignment horizontal="center" vertical="center"/>
    </xf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</cellXfs>
  <cellStyles count="3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Hyperlink" xfId="29" builtinId="8"/>
    <cellStyle name="Procent" xfId="25" builtinId="5"/>
    <cellStyle name="Standaard" xfId="0" builtinId="0"/>
    <cellStyle name="Standaard 2" xfId="30"/>
    <cellStyle name="Standaard_kosten en data" xfId="26"/>
    <cellStyle name="Standaard_tblUitvoer" xfId="27"/>
    <cellStyle name="Valuta_kosten en data" xfId="28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94464"/>
        <c:axId val="380589760"/>
      </c:scatterChart>
      <c:valAx>
        <c:axId val="38059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89760"/>
        <c:crosses val="autoZero"/>
        <c:crossBetween val="midCat"/>
      </c:valAx>
      <c:valAx>
        <c:axId val="380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88976"/>
        <c:axId val="380590152"/>
      </c:scatterChart>
      <c:valAx>
        <c:axId val="38058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0152"/>
        <c:crosses val="autoZero"/>
        <c:crossBetween val="midCat"/>
      </c:valAx>
      <c:valAx>
        <c:axId val="38059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8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90544"/>
        <c:axId val="380590936"/>
      </c:scatterChart>
      <c:valAx>
        <c:axId val="38059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0936"/>
        <c:crosses val="autoZero"/>
        <c:crossBetween val="midCat"/>
      </c:valAx>
      <c:valAx>
        <c:axId val="3805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92896"/>
        <c:axId val="380594072"/>
      </c:scatterChart>
      <c:valAx>
        <c:axId val="38059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4072"/>
        <c:crosses val="autoZero"/>
        <c:crossBetween val="midCat"/>
      </c:valAx>
      <c:valAx>
        <c:axId val="38059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059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66240"/>
        <c:axId val="383160752"/>
      </c:scatterChart>
      <c:valAx>
        <c:axId val="38316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0752"/>
        <c:crosses val="autoZero"/>
        <c:crossBetween val="midCat"/>
      </c:valAx>
      <c:valAx>
        <c:axId val="3831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66632"/>
        <c:axId val="383161536"/>
      </c:scatterChart>
      <c:valAx>
        <c:axId val="38316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1536"/>
        <c:crosses val="autoZero"/>
        <c:crossBetween val="midCat"/>
      </c:valAx>
      <c:valAx>
        <c:axId val="38316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6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61144"/>
        <c:axId val="383162712"/>
      </c:scatterChart>
      <c:valAx>
        <c:axId val="38316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2712"/>
        <c:crosses val="autoZero"/>
        <c:crossBetween val="midCat"/>
      </c:valAx>
      <c:valAx>
        <c:axId val="38316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161928"/>
        <c:axId val="383162320"/>
      </c:scatterChart>
      <c:valAx>
        <c:axId val="38316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2320"/>
        <c:crosses val="autoZero"/>
        <c:crossBetween val="midCat"/>
      </c:valAx>
      <c:valAx>
        <c:axId val="38316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8316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153360</xdr:rowOff>
    </xdr:to>
    <xdr:pic>
      <xdr:nvPicPr>
        <xdr:cNvPr id="13" name="Afbeelding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381000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="" xmlns:a16="http://schemas.microsoft.com/office/drawing/2014/main" id="{1FDDA1E9-38D6-4D15-9BE1-6B50967DA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="" xmlns:a16="http://schemas.microsoft.com/office/drawing/2014/main" id="{237E9598-B8D5-4526-ADCF-E945A3CAF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="" xmlns:a16="http://schemas.microsoft.com/office/drawing/2014/main" id="{DFBBDC3F-0DC3-4608-9A62-8CC1DE665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="" xmlns:a16="http://schemas.microsoft.com/office/drawing/2014/main" id="{942B236C-B2E8-45A0-826F-E4A60130A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="" xmlns:a16="http://schemas.microsoft.com/office/drawing/2014/main" id="{50AD7BA6-019D-4469-A54C-25BBBAE56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="" xmlns:a16="http://schemas.microsoft.com/office/drawing/2014/main" id="{9E86E9E7-52EB-44C9-B687-8374AA8B7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="" xmlns:a16="http://schemas.microsoft.com/office/drawing/2014/main" id="{1BBAB75D-F93E-420C-88B5-C3646FA8C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="" xmlns:a16="http://schemas.microsoft.com/office/drawing/2014/main" id="{1D2CFEA8-AC46-4B5A-ADC8-0B5A76B5D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4" t="s">
        <v>3</v>
      </c>
      <c r="C6"/>
      <c r="D6"/>
      <c r="E6"/>
      <c r="F6"/>
      <c r="G6" s="108"/>
    </row>
    <row r="7" spans="2:8" x14ac:dyDescent="0.2">
      <c r="B7" s="144" t="s">
        <v>4</v>
      </c>
      <c r="C7"/>
      <c r="D7"/>
      <c r="E7"/>
      <c r="F7"/>
      <c r="G7" s="108"/>
    </row>
    <row r="8" spans="2:8" x14ac:dyDescent="0.2">
      <c r="B8" s="144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4" t="s">
        <v>7</v>
      </c>
      <c r="C11" s="234" t="s">
        <v>8</v>
      </c>
      <c r="D11" s="234" t="s">
        <v>9</v>
      </c>
      <c r="E11" s="235" t="s">
        <v>10</v>
      </c>
      <c r="F11" s="234" t="s">
        <v>11</v>
      </c>
      <c r="G11" s="141" t="s">
        <v>12</v>
      </c>
      <c r="H11" s="141" t="s">
        <v>13</v>
      </c>
    </row>
    <row r="12" spans="2:8" x14ac:dyDescent="0.2">
      <c r="B12" s="234"/>
      <c r="C12" s="234"/>
      <c r="D12" s="234"/>
      <c r="E12" s="235"/>
      <c r="F12" s="234"/>
      <c r="G12" s="233" t="s">
        <v>14</v>
      </c>
      <c r="H12" s="233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5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4" t="s">
        <v>7</v>
      </c>
      <c r="C31" s="234" t="s">
        <v>8</v>
      </c>
      <c r="D31" s="234" t="s">
        <v>9</v>
      </c>
      <c r="E31" s="235" t="s">
        <v>10</v>
      </c>
      <c r="F31" s="234" t="s">
        <v>11</v>
      </c>
      <c r="G31" s="141" t="s">
        <v>12</v>
      </c>
      <c r="H31" s="141" t="s">
        <v>13</v>
      </c>
    </row>
    <row r="32" spans="2:8" x14ac:dyDescent="0.2">
      <c r="B32" s="234"/>
      <c r="C32" s="234"/>
      <c r="D32" s="234"/>
      <c r="E32" s="235"/>
      <c r="F32" s="234"/>
      <c r="G32" s="233" t="s">
        <v>14</v>
      </c>
      <c r="H32" s="233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5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6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6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5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5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4" t="s">
        <v>3</v>
      </c>
      <c r="C74"/>
      <c r="D74"/>
      <c r="E74"/>
      <c r="F74"/>
      <c r="G74" s="108"/>
    </row>
    <row r="75" spans="2:9" x14ac:dyDescent="0.2">
      <c r="B75" s="144" t="s">
        <v>4</v>
      </c>
      <c r="C75"/>
      <c r="D75"/>
      <c r="E75"/>
      <c r="F75"/>
      <c r="G75" s="108"/>
    </row>
    <row r="76" spans="2:9" x14ac:dyDescent="0.2">
      <c r="B76" s="144" t="s">
        <v>5</v>
      </c>
      <c r="C76"/>
      <c r="D76"/>
      <c r="E76"/>
      <c r="F76"/>
      <c r="G76" s="108"/>
    </row>
    <row r="77" spans="2:9" x14ac:dyDescent="0.2">
      <c r="B77" s="144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1" t="s">
        <v>8</v>
      </c>
      <c r="D79" s="231" t="s">
        <v>9</v>
      </c>
      <c r="E79" s="232" t="s">
        <v>10</v>
      </c>
      <c r="F79" s="231" t="s">
        <v>11</v>
      </c>
      <c r="G79" s="230" t="s">
        <v>14</v>
      </c>
      <c r="H79" s="230"/>
      <c r="I79" s="46"/>
    </row>
    <row r="80" spans="2:9" x14ac:dyDescent="0.2">
      <c r="C80" s="231"/>
      <c r="D80" s="231"/>
      <c r="E80" s="232"/>
      <c r="F80" s="231"/>
      <c r="G80" s="142" t="s">
        <v>12</v>
      </c>
      <c r="H80" s="142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1" t="s">
        <v>8</v>
      </c>
      <c r="D100" s="231" t="s">
        <v>9</v>
      </c>
      <c r="E100" s="232" t="s">
        <v>10</v>
      </c>
      <c r="F100" s="231" t="s">
        <v>11</v>
      </c>
      <c r="G100" s="230" t="s">
        <v>14</v>
      </c>
      <c r="H100" s="230"/>
      <c r="I100" s="46"/>
    </row>
    <row r="101" spans="2:9" x14ac:dyDescent="0.2">
      <c r="C101" s="231"/>
      <c r="D101" s="231"/>
      <c r="E101" s="232"/>
      <c r="F101" s="231"/>
      <c r="G101" s="142" t="s">
        <v>12</v>
      </c>
      <c r="H101" s="142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3:R51"/>
  <sheetViews>
    <sheetView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4" t="s">
        <v>2285</v>
      </c>
      <c r="C3" s="144" t="s">
        <v>2286</v>
      </c>
    </row>
    <row r="4" spans="2:3" x14ac:dyDescent="0.2">
      <c r="C4" s="144" t="s">
        <v>2287</v>
      </c>
    </row>
    <row r="44" spans="16:18" x14ac:dyDescent="0.2">
      <c r="P44" s="144" t="s">
        <v>2276</v>
      </c>
      <c r="Q44" t="s">
        <v>2340</v>
      </c>
      <c r="R44" s="144" t="s">
        <v>2277</v>
      </c>
    </row>
    <row r="46" spans="16:18" x14ac:dyDescent="0.2">
      <c r="P46" s="144" t="s">
        <v>2278</v>
      </c>
      <c r="Q46" t="s">
        <v>2399</v>
      </c>
      <c r="R46" s="144" t="s">
        <v>2279</v>
      </c>
    </row>
    <row r="47" spans="16:18" x14ac:dyDescent="0.2">
      <c r="R47" s="144" t="s">
        <v>2280</v>
      </c>
    </row>
    <row r="49" spans="16:18" x14ac:dyDescent="0.2">
      <c r="P49" s="144" t="s">
        <v>2281</v>
      </c>
      <c r="Q49" t="s">
        <v>2406</v>
      </c>
      <c r="R49" s="144" t="s">
        <v>2282</v>
      </c>
    </row>
    <row r="51" spans="16:18" x14ac:dyDescent="0.2">
      <c r="P51" s="144" t="s">
        <v>2283</v>
      </c>
      <c r="Q51" t="s">
        <v>2407</v>
      </c>
      <c r="R51" s="144" t="s">
        <v>2284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E59"/>
  <sheetViews>
    <sheetView workbookViewId="0">
      <selection activeCell="B2" sqref="B2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4" t="s">
        <v>2207</v>
      </c>
      <c r="B1" s="143"/>
      <c r="C1" s="182"/>
      <c r="D1" s="143"/>
      <c r="E1" s="143"/>
    </row>
    <row r="2" spans="1:5" x14ac:dyDescent="0.2">
      <c r="A2" t="s">
        <v>111</v>
      </c>
      <c r="B2">
        <v>1.2</v>
      </c>
      <c r="C2" s="140" t="s">
        <v>66</v>
      </c>
      <c r="D2" t="s">
        <v>112</v>
      </c>
      <c r="E2" t="s">
        <v>113</v>
      </c>
    </row>
    <row r="3" spans="1:5" x14ac:dyDescent="0.2">
      <c r="A3" t="s">
        <v>114</v>
      </c>
      <c r="B3">
        <v>1005</v>
      </c>
      <c r="C3" s="140" t="s">
        <v>115</v>
      </c>
      <c r="D3" t="s">
        <v>112</v>
      </c>
      <c r="E3" t="s">
        <v>116</v>
      </c>
    </row>
    <row r="4" spans="1:5" x14ac:dyDescent="0.2">
      <c r="A4" s="143"/>
      <c r="B4" s="143"/>
      <c r="C4" s="182"/>
      <c r="D4" s="143"/>
      <c r="E4" s="143"/>
    </row>
    <row r="5" spans="1:5" x14ac:dyDescent="0.2">
      <c r="A5" s="184" t="s">
        <v>2264</v>
      </c>
      <c r="B5" s="143"/>
      <c r="C5" s="182"/>
      <c r="D5" s="186" t="s">
        <v>2361</v>
      </c>
      <c r="E5" t="s">
        <v>122</v>
      </c>
    </row>
    <row r="6" spans="1:5" x14ac:dyDescent="0.2">
      <c r="A6" s="144" t="s">
        <v>2208</v>
      </c>
      <c r="B6">
        <v>8</v>
      </c>
      <c r="C6" s="140" t="s">
        <v>108</v>
      </c>
      <c r="D6" s="212" t="s">
        <v>2362</v>
      </c>
    </row>
    <row r="7" spans="1:5" x14ac:dyDescent="0.2">
      <c r="A7" t="s">
        <v>123</v>
      </c>
      <c r="B7">
        <v>23</v>
      </c>
      <c r="C7" s="140" t="s">
        <v>108</v>
      </c>
      <c r="D7" s="212" t="s">
        <v>2363</v>
      </c>
    </row>
    <row r="8" spans="1:5" x14ac:dyDescent="0.2">
      <c r="C8" s="140"/>
    </row>
    <row r="9" spans="1:5" x14ac:dyDescent="0.2">
      <c r="A9" s="184" t="s">
        <v>2219</v>
      </c>
      <c r="C9" s="140"/>
    </row>
    <row r="10" spans="1:5" x14ac:dyDescent="0.2">
      <c r="A10" s="183" t="s">
        <v>228</v>
      </c>
      <c r="B10" s="143">
        <v>2.1</v>
      </c>
      <c r="C10" s="185" t="s">
        <v>2209</v>
      </c>
      <c r="D10" s="186" t="s">
        <v>2210</v>
      </c>
      <c r="E10" s="143"/>
    </row>
    <row r="11" spans="1:5" x14ac:dyDescent="0.2">
      <c r="A11" s="183" t="s">
        <v>246</v>
      </c>
      <c r="B11" s="143">
        <v>4.2</v>
      </c>
      <c r="C11" s="185" t="s">
        <v>2209</v>
      </c>
      <c r="D11" s="143"/>
      <c r="E11" s="143"/>
    </row>
    <row r="12" spans="1:5" x14ac:dyDescent="0.2">
      <c r="A12" s="183"/>
      <c r="B12" s="143"/>
      <c r="C12" s="185"/>
      <c r="D12" s="143"/>
      <c r="E12" s="143"/>
    </row>
    <row r="13" spans="1:5" x14ac:dyDescent="0.2">
      <c r="A13" s="191" t="s">
        <v>2262</v>
      </c>
      <c r="B13" s="192"/>
      <c r="C13" s="193"/>
      <c r="D13" s="192"/>
      <c r="E13" s="192"/>
    </row>
    <row r="14" spans="1:5" x14ac:dyDescent="0.2">
      <c r="A14" s="100" t="s">
        <v>2214</v>
      </c>
      <c r="B14" s="144">
        <v>1</v>
      </c>
      <c r="C14" s="183" t="s">
        <v>2215</v>
      </c>
      <c r="D14" s="143" t="s">
        <v>2360</v>
      </c>
      <c r="E14" s="143"/>
    </row>
    <row r="15" spans="1:5" x14ac:dyDescent="0.2">
      <c r="A15" s="144" t="s">
        <v>2216</v>
      </c>
      <c r="B15" s="144">
        <v>0.5</v>
      </c>
      <c r="C15" s="182"/>
      <c r="D15" s="143"/>
      <c r="E15" s="143"/>
    </row>
    <row r="16" spans="1:5" x14ac:dyDescent="0.2">
      <c r="A16" s="144" t="s">
        <v>2217</v>
      </c>
      <c r="B16" s="144">
        <v>0.15</v>
      </c>
      <c r="C16" s="182"/>
      <c r="D16" s="143"/>
      <c r="E16" s="143"/>
    </row>
    <row r="17" spans="1:5" x14ac:dyDescent="0.2">
      <c r="A17" s="144"/>
      <c r="B17" s="144"/>
      <c r="C17" s="182"/>
      <c r="D17" s="143"/>
      <c r="E17" s="143"/>
    </row>
    <row r="18" spans="1:5" x14ac:dyDescent="0.2">
      <c r="A18" s="144" t="s">
        <v>2421</v>
      </c>
      <c r="B18" s="144"/>
      <c r="C18" s="182"/>
      <c r="D18" s="143"/>
      <c r="E18" s="143"/>
    </row>
    <row r="19" spans="1:5" x14ac:dyDescent="0.2">
      <c r="A19" s="144" t="s">
        <v>2420</v>
      </c>
      <c r="B19" s="144">
        <v>992</v>
      </c>
      <c r="C19" s="185" t="s">
        <v>66</v>
      </c>
      <c r="D19" s="143"/>
      <c r="E19" s="143"/>
    </row>
    <row r="20" spans="1:5" x14ac:dyDescent="0.2">
      <c r="A20" s="144" t="s">
        <v>2422</v>
      </c>
      <c r="B20" s="144">
        <v>4.18</v>
      </c>
      <c r="C20" s="185" t="s">
        <v>2423</v>
      </c>
      <c r="D20" s="143"/>
      <c r="E20" s="143"/>
    </row>
    <row r="21" spans="1:5" x14ac:dyDescent="0.2">
      <c r="A21" s="144"/>
      <c r="B21" s="144"/>
      <c r="C21" s="182"/>
      <c r="D21" s="143"/>
      <c r="E21" s="143"/>
    </row>
    <row r="22" spans="1:5" x14ac:dyDescent="0.2">
      <c r="A22" s="101" t="s">
        <v>2263</v>
      </c>
      <c r="C22" s="140"/>
    </row>
    <row r="23" spans="1:5" x14ac:dyDescent="0.2">
      <c r="A23" t="s">
        <v>117</v>
      </c>
      <c r="B23">
        <v>0.1</v>
      </c>
      <c r="C23" s="140" t="s">
        <v>118</v>
      </c>
      <c r="D23" t="s">
        <v>112</v>
      </c>
      <c r="E23" t="s">
        <v>119</v>
      </c>
    </row>
    <row r="24" spans="1:5" x14ac:dyDescent="0.2">
      <c r="A24" t="s">
        <v>120</v>
      </c>
      <c r="B24">
        <v>0.2</v>
      </c>
      <c r="C24" s="140" t="s">
        <v>118</v>
      </c>
      <c r="D24" t="s">
        <v>112</v>
      </c>
    </row>
    <row r="25" spans="1:5" x14ac:dyDescent="0.2">
      <c r="A25" t="s">
        <v>121</v>
      </c>
      <c r="B25">
        <v>0.3</v>
      </c>
      <c r="C25" s="140" t="s">
        <v>118</v>
      </c>
      <c r="D25" t="s">
        <v>112</v>
      </c>
    </row>
    <row r="26" spans="1:5" x14ac:dyDescent="0.2">
      <c r="C26" s="139"/>
    </row>
    <row r="27" spans="1:5" x14ac:dyDescent="0.2">
      <c r="A27" t="s">
        <v>125</v>
      </c>
      <c r="B27">
        <v>500</v>
      </c>
      <c r="C27" s="140" t="s">
        <v>66</v>
      </c>
      <c r="D27" t="s">
        <v>112</v>
      </c>
      <c r="E27" t="s">
        <v>126</v>
      </c>
    </row>
    <row r="28" spans="1:5" x14ac:dyDescent="0.2">
      <c r="A28" t="s">
        <v>127</v>
      </c>
      <c r="B28">
        <v>1000</v>
      </c>
      <c r="C28" s="140" t="s">
        <v>66</v>
      </c>
      <c r="D28" t="s">
        <v>112</v>
      </c>
    </row>
    <row r="29" spans="1:5" x14ac:dyDescent="0.2">
      <c r="A29" t="s">
        <v>128</v>
      </c>
      <c r="B29">
        <v>2500</v>
      </c>
      <c r="C29" s="140" t="s">
        <v>66</v>
      </c>
      <c r="D29" t="s">
        <v>112</v>
      </c>
    </row>
    <row r="30" spans="1:5" x14ac:dyDescent="0.2">
      <c r="A30" t="s">
        <v>129</v>
      </c>
      <c r="B30">
        <v>840</v>
      </c>
      <c r="C30" s="140" t="s">
        <v>115</v>
      </c>
      <c r="D30" t="s">
        <v>112</v>
      </c>
      <c r="E30" t="s">
        <v>130</v>
      </c>
    </row>
    <row r="31" spans="1:5" x14ac:dyDescent="0.2">
      <c r="C31" s="140"/>
    </row>
    <row r="32" spans="1:5" x14ac:dyDescent="0.2">
      <c r="C32" s="140"/>
    </row>
    <row r="33" spans="1:4" x14ac:dyDescent="0.2">
      <c r="A33" t="s">
        <v>2409</v>
      </c>
      <c r="C33" s="140"/>
      <c r="D33" t="s">
        <v>2408</v>
      </c>
    </row>
    <row r="34" spans="1:4" x14ac:dyDescent="0.2">
      <c r="D34" t="s">
        <v>2410</v>
      </c>
    </row>
    <row r="35" spans="1:4" x14ac:dyDescent="0.2">
      <c r="A35" t="s">
        <v>2412</v>
      </c>
    </row>
    <row r="36" spans="1:4" ht="13.5" thickBot="1" x14ac:dyDescent="0.25">
      <c r="D36" s="186" t="s">
        <v>2411</v>
      </c>
    </row>
    <row r="37" spans="1:4" ht="24.75" thickBot="1" x14ac:dyDescent="0.25">
      <c r="A37" s="197" t="s">
        <v>2288</v>
      </c>
      <c r="B37" s="198" t="s">
        <v>2289</v>
      </c>
      <c r="C37" s="198" t="s">
        <v>2290</v>
      </c>
      <c r="D37" s="198" t="s">
        <v>2291</v>
      </c>
    </row>
    <row r="38" spans="1:4" ht="24.75" thickBot="1" x14ac:dyDescent="0.25">
      <c r="A38" s="199"/>
      <c r="B38" s="200"/>
      <c r="C38" s="201" t="s">
        <v>2292</v>
      </c>
      <c r="D38" s="201" t="s">
        <v>2293</v>
      </c>
    </row>
    <row r="39" spans="1:4" ht="13.5" thickBot="1" x14ac:dyDescent="0.25">
      <c r="A39" s="202"/>
      <c r="B39" s="203"/>
      <c r="C39" s="201" t="s">
        <v>2294</v>
      </c>
      <c r="D39" s="201" t="s">
        <v>372</v>
      </c>
    </row>
    <row r="40" spans="1:4" ht="13.5" thickBot="1" x14ac:dyDescent="0.25">
      <c r="A40" s="204" t="s">
        <v>2295</v>
      </c>
      <c r="B40" s="201" t="s">
        <v>2296</v>
      </c>
      <c r="C40" s="201" t="s">
        <v>2297</v>
      </c>
      <c r="D40" s="201" t="s">
        <v>2298</v>
      </c>
    </row>
    <row r="41" spans="1:4" ht="13.5" thickBot="1" x14ac:dyDescent="0.25">
      <c r="A41" s="204" t="s">
        <v>2299</v>
      </c>
      <c r="B41" s="201" t="s">
        <v>2300</v>
      </c>
      <c r="C41" s="201" t="s">
        <v>2301</v>
      </c>
      <c r="D41" s="201" t="s">
        <v>2302</v>
      </c>
    </row>
    <row r="42" spans="1:4" ht="36.75" thickBot="1" x14ac:dyDescent="0.25">
      <c r="A42" s="204" t="s">
        <v>2303</v>
      </c>
      <c r="B42" s="201" t="s">
        <v>2304</v>
      </c>
      <c r="C42" s="201" t="s">
        <v>2305</v>
      </c>
      <c r="D42" s="201" t="s">
        <v>2306</v>
      </c>
    </row>
    <row r="43" spans="1:4" ht="13.5" thickBot="1" x14ac:dyDescent="0.25">
      <c r="A43" s="204" t="s">
        <v>2307</v>
      </c>
      <c r="B43" s="201" t="s">
        <v>2308</v>
      </c>
      <c r="C43" s="201" t="s">
        <v>2309</v>
      </c>
      <c r="D43" s="201" t="s">
        <v>2306</v>
      </c>
    </row>
    <row r="44" spans="1:4" ht="13.5" thickBot="1" x14ac:dyDescent="0.25">
      <c r="A44" s="204" t="s">
        <v>2310</v>
      </c>
      <c r="B44" s="201" t="s">
        <v>2311</v>
      </c>
      <c r="C44" s="201" t="s">
        <v>2309</v>
      </c>
      <c r="D44" s="201" t="s">
        <v>2312</v>
      </c>
    </row>
    <row r="45" spans="1:4" ht="13.5" thickBot="1" x14ac:dyDescent="0.25">
      <c r="A45" s="204" t="s">
        <v>2307</v>
      </c>
      <c r="B45" s="201" t="s">
        <v>2313</v>
      </c>
      <c r="C45" s="201" t="s">
        <v>2309</v>
      </c>
      <c r="D45" s="201" t="s">
        <v>2312</v>
      </c>
    </row>
    <row r="46" spans="1:4" ht="13.5" thickBot="1" x14ac:dyDescent="0.25">
      <c r="A46" s="204" t="s">
        <v>2314</v>
      </c>
      <c r="B46" s="201" t="s">
        <v>2315</v>
      </c>
      <c r="C46" s="201" t="s">
        <v>2316</v>
      </c>
      <c r="D46" s="201" t="s">
        <v>2317</v>
      </c>
    </row>
    <row r="47" spans="1:4" ht="24.75" thickBot="1" x14ac:dyDescent="0.25">
      <c r="A47" s="204" t="s">
        <v>2318</v>
      </c>
      <c r="B47" s="201" t="s">
        <v>2319</v>
      </c>
      <c r="C47" s="201" t="s">
        <v>2320</v>
      </c>
      <c r="D47" s="201" t="s">
        <v>2321</v>
      </c>
    </row>
    <row r="48" spans="1:4" ht="13.5" thickBot="1" x14ac:dyDescent="0.25">
      <c r="A48" s="204" t="s">
        <v>2322</v>
      </c>
      <c r="B48" s="201" t="s">
        <v>2323</v>
      </c>
      <c r="C48" s="201" t="s">
        <v>2324</v>
      </c>
      <c r="D48" s="201" t="s">
        <v>2325</v>
      </c>
    </row>
    <row r="49" spans="1:4" ht="24.75" thickBot="1" x14ac:dyDescent="0.25">
      <c r="A49" s="204" t="s">
        <v>2326</v>
      </c>
      <c r="B49" s="201" t="s">
        <v>2327</v>
      </c>
      <c r="C49" s="201" t="s">
        <v>2325</v>
      </c>
      <c r="D49" s="201" t="s">
        <v>2325</v>
      </c>
    </row>
    <row r="50" spans="1:4" ht="13.5" thickBot="1" x14ac:dyDescent="0.25">
      <c r="A50" s="204" t="s">
        <v>2328</v>
      </c>
      <c r="B50" s="201" t="s">
        <v>2329</v>
      </c>
      <c r="C50" s="201" t="s">
        <v>2330</v>
      </c>
      <c r="D50" s="201" t="s">
        <v>2331</v>
      </c>
    </row>
    <row r="51" spans="1:4" ht="15.75" x14ac:dyDescent="0.2">
      <c r="A51" s="205"/>
    </row>
    <row r="52" spans="1:4" x14ac:dyDescent="0.2">
      <c r="A52" s="206" t="s">
        <v>2333</v>
      </c>
    </row>
    <row r="53" spans="1:4" ht="15.75" x14ac:dyDescent="0.2">
      <c r="A53" s="205" t="s">
        <v>2334</v>
      </c>
    </row>
    <row r="54" spans="1:4" x14ac:dyDescent="0.2">
      <c r="A54" s="207" t="s">
        <v>2332</v>
      </c>
    </row>
    <row r="57" spans="1:4" x14ac:dyDescent="0.2">
      <c r="A57" s="144" t="s">
        <v>2389</v>
      </c>
      <c r="B57" s="186" t="s">
        <v>2390</v>
      </c>
    </row>
    <row r="59" spans="1:4" x14ac:dyDescent="0.2">
      <c r="A59" s="144"/>
    </row>
  </sheetData>
  <hyperlinks>
    <hyperlink ref="D10" r:id="rId1" display="https://www.nieman.nl/wp-content/uploads/2012/11/2012-10-02_FireSeminar-2012-Presentatie-luchtdicht-bouwen-Peter-Kuindersma.pdf"/>
    <hyperlink ref="D5" r:id="rId2"/>
    <hyperlink ref="B57" r:id="rId3"/>
    <hyperlink ref="D36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83"/>
  <sheetViews>
    <sheetView zoomScaleNormal="100" workbookViewId="0">
      <selection activeCell="B96" sqref="B96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9" customWidth="1"/>
    <col min="4" max="4" width="22.85546875" customWidth="1"/>
    <col min="5" max="5" width="18.140625" customWidth="1"/>
  </cols>
  <sheetData>
    <row r="1" spans="1:5" x14ac:dyDescent="0.2">
      <c r="A1" s="144" t="s">
        <v>2221</v>
      </c>
    </row>
    <row r="2" spans="1:5" s="136" customFormat="1" x14ac:dyDescent="0.2">
      <c r="A2" s="136" t="s">
        <v>102</v>
      </c>
      <c r="B2" s="136" t="s">
        <v>103</v>
      </c>
      <c r="C2" s="138" t="s">
        <v>104</v>
      </c>
      <c r="D2" s="136" t="s">
        <v>105</v>
      </c>
      <c r="E2" s="136" t="s">
        <v>106</v>
      </c>
    </row>
    <row r="3" spans="1:5" s="136" customFormat="1" x14ac:dyDescent="0.2">
      <c r="C3" s="138"/>
    </row>
    <row r="4" spans="1:5" x14ac:dyDescent="0.2">
      <c r="C4" s="140"/>
    </row>
    <row r="5" spans="1:5" x14ac:dyDescent="0.2">
      <c r="A5" s="99" t="s">
        <v>2244</v>
      </c>
      <c r="C5" s="140"/>
    </row>
    <row r="6" spans="1:5" x14ac:dyDescent="0.2">
      <c r="A6" s="99" t="s">
        <v>2340</v>
      </c>
      <c r="C6" s="140"/>
    </row>
    <row r="7" spans="1:5" x14ac:dyDescent="0.2">
      <c r="A7" s="144" t="s">
        <v>2270</v>
      </c>
      <c r="B7" s="195">
        <v>19.3</v>
      </c>
      <c r="C7" s="180" t="s">
        <v>17</v>
      </c>
      <c r="D7" s="144" t="s">
        <v>2364</v>
      </c>
    </row>
    <row r="8" spans="1:5" x14ac:dyDescent="0.2">
      <c r="A8" s="144" t="s">
        <v>2250</v>
      </c>
      <c r="B8" s="195">
        <v>1.8</v>
      </c>
      <c r="C8" s="180" t="s">
        <v>96</v>
      </c>
    </row>
    <row r="9" spans="1:5" x14ac:dyDescent="0.2">
      <c r="A9" s="144" t="s">
        <v>2257</v>
      </c>
      <c r="B9" s="208">
        <f>(1/B8+1/Referentie_data!B6+1/Referentie_data!B7)</f>
        <v>0.72403381642512077</v>
      </c>
      <c r="C9" s="180" t="s">
        <v>462</v>
      </c>
      <c r="D9" s="144" t="s">
        <v>2368</v>
      </c>
    </row>
    <row r="10" spans="1:5" x14ac:dyDescent="0.2">
      <c r="A10" s="144" t="s">
        <v>2245</v>
      </c>
      <c r="B10" s="194">
        <v>40.6</v>
      </c>
      <c r="C10" s="180" t="s">
        <v>17</v>
      </c>
      <c r="D10" t="s">
        <v>2413</v>
      </c>
    </row>
    <row r="11" spans="1:5" x14ac:dyDescent="0.2">
      <c r="A11" s="144" t="s">
        <v>2254</v>
      </c>
      <c r="B11" s="194">
        <v>2.5</v>
      </c>
      <c r="C11" s="180" t="s">
        <v>462</v>
      </c>
    </row>
    <row r="12" spans="1:5" x14ac:dyDescent="0.2">
      <c r="A12" s="144" t="s">
        <v>2251</v>
      </c>
      <c r="B12" s="195">
        <v>68.599999999999994</v>
      </c>
      <c r="C12" s="180" t="s">
        <v>17</v>
      </c>
    </row>
    <row r="13" spans="1:5" x14ac:dyDescent="0.2">
      <c r="A13" s="144" t="s">
        <v>2255</v>
      </c>
      <c r="B13" s="195">
        <v>2.5</v>
      </c>
      <c r="C13" s="180" t="s">
        <v>462</v>
      </c>
    </row>
    <row r="14" spans="1:5" x14ac:dyDescent="0.2">
      <c r="A14" s="144" t="s">
        <v>2252</v>
      </c>
      <c r="B14" s="195">
        <v>51</v>
      </c>
      <c r="C14" s="180" t="s">
        <v>17</v>
      </c>
    </row>
    <row r="15" spans="1:5" x14ac:dyDescent="0.2">
      <c r="A15" s="144" t="s">
        <v>2253</v>
      </c>
      <c r="B15" s="195">
        <v>2.5</v>
      </c>
      <c r="C15" s="180" t="s">
        <v>462</v>
      </c>
    </row>
    <row r="16" spans="1:5" s="143" customFormat="1" x14ac:dyDescent="0.2">
      <c r="A16" s="183" t="s">
        <v>2211</v>
      </c>
      <c r="B16" s="143">
        <v>100</v>
      </c>
      <c r="C16" s="180" t="s">
        <v>2212</v>
      </c>
      <c r="D16" s="183" t="s">
        <v>2341</v>
      </c>
    </row>
    <row r="17" spans="1:5" x14ac:dyDescent="0.2">
      <c r="A17" s="144" t="s">
        <v>2211</v>
      </c>
      <c r="B17">
        <f>B16/3600*Referentie_data!B2</f>
        <v>3.3333333333333333E-2</v>
      </c>
      <c r="C17" s="180" t="s">
        <v>124</v>
      </c>
      <c r="D17" s="144" t="s">
        <v>2414</v>
      </c>
    </row>
    <row r="18" spans="1:5" ht="30.75" customHeight="1" x14ac:dyDescent="0.2">
      <c r="A18" s="144" t="s">
        <v>2213</v>
      </c>
      <c r="B18" s="144">
        <v>1</v>
      </c>
      <c r="C18" s="187"/>
      <c r="D18" s="144" t="s">
        <v>2342</v>
      </c>
    </row>
    <row r="19" spans="1:5" ht="21.75" customHeight="1" x14ac:dyDescent="0.2">
      <c r="A19" s="144" t="s">
        <v>2218</v>
      </c>
      <c r="B19" s="144">
        <v>2</v>
      </c>
      <c r="C19" s="187"/>
      <c r="D19" s="144" t="s">
        <v>2342</v>
      </c>
    </row>
    <row r="20" spans="1:5" ht="21.75" customHeight="1" x14ac:dyDescent="0.2">
      <c r="A20" s="144" t="s">
        <v>2393</v>
      </c>
      <c r="B20" s="144">
        <v>0.95</v>
      </c>
      <c r="C20" s="187"/>
      <c r="D20" s="144" t="s">
        <v>2371</v>
      </c>
    </row>
    <row r="21" spans="1:5" ht="21.75" customHeight="1" x14ac:dyDescent="0.2">
      <c r="A21" s="144" t="s">
        <v>2372</v>
      </c>
      <c r="B21" s="210">
        <f>IF(B19=1,0,0.95)</f>
        <v>0.95</v>
      </c>
      <c r="C21" s="187"/>
      <c r="D21" s="144" t="s">
        <v>2352</v>
      </c>
    </row>
    <row r="22" spans="1:5" ht="24" customHeight="1" x14ac:dyDescent="0.2">
      <c r="A22" s="144" t="s">
        <v>2220</v>
      </c>
      <c r="B22" s="211" cm="1">
        <f t="array" ref="B22">INDEX(Referentie_data!B10:B11,B19)*INDEX(Referentie_data!B14:B16,B18)/(10*1000)*B28*Referentie_data!B2</f>
        <v>9.0467999999999993E-2</v>
      </c>
      <c r="C22" s="187" t="s">
        <v>124</v>
      </c>
      <c r="D22" s="144" t="s">
        <v>2394</v>
      </c>
      <c r="E22" s="211"/>
    </row>
    <row r="23" spans="1:5" ht="24" hidden="1" customHeight="1" x14ac:dyDescent="0.2">
      <c r="A23" s="144" t="s">
        <v>2343</v>
      </c>
      <c r="C23" s="187"/>
    </row>
    <row r="24" spans="1:5" s="181" customFormat="1" x14ac:dyDescent="0.2">
      <c r="A24" s="181" t="s">
        <v>2258</v>
      </c>
      <c r="B24" s="181">
        <f>1/((B7/B9+B10/B11+B12/B13+B14/B15+(B17*(1-B21)+B22)*Referentie_data!B2*Referentie_data!B3))</f>
        <v>4.9541586372783067E-3</v>
      </c>
      <c r="C24" s="190" t="s">
        <v>2204</v>
      </c>
    </row>
    <row r="25" spans="1:5" s="226" customFormat="1" x14ac:dyDescent="0.2">
      <c r="A25" s="226" t="s">
        <v>2399</v>
      </c>
      <c r="C25" s="187"/>
    </row>
    <row r="26" spans="1:5" x14ac:dyDescent="0.2">
      <c r="A26" s="144" t="s">
        <v>2246</v>
      </c>
      <c r="B26" s="194">
        <v>45</v>
      </c>
      <c r="C26" s="180" t="s">
        <v>17</v>
      </c>
      <c r="D26" s="144" t="s">
        <v>2392</v>
      </c>
    </row>
    <row r="27" spans="1:5" x14ac:dyDescent="0.2">
      <c r="A27" s="144" t="s">
        <v>2247</v>
      </c>
      <c r="B27" s="194">
        <v>20</v>
      </c>
      <c r="C27" s="180" t="s">
        <v>17</v>
      </c>
    </row>
    <row r="28" spans="1:5" x14ac:dyDescent="0.2">
      <c r="A28" s="144" t="s">
        <v>2261</v>
      </c>
      <c r="B28" s="195">
        <f>B7+B10+B12+B14</f>
        <v>179.5</v>
      </c>
      <c r="C28" s="180" t="s">
        <v>17</v>
      </c>
      <c r="D28" s="144" t="s">
        <v>2395</v>
      </c>
    </row>
    <row r="29" spans="1:5" x14ac:dyDescent="0.2">
      <c r="A29" s="144" t="s">
        <v>2248</v>
      </c>
      <c r="B29" s="194">
        <f>B10 + B26*2+B27*2</f>
        <v>170.6</v>
      </c>
      <c r="C29" s="180" t="s">
        <v>17</v>
      </c>
    </row>
    <row r="30" spans="1:5" x14ac:dyDescent="0.2">
      <c r="A30" s="144" t="s">
        <v>2249</v>
      </c>
      <c r="B30" s="194">
        <f>0.015*1000*2300</f>
        <v>34500</v>
      </c>
      <c r="C30" s="180" t="s">
        <v>2260</v>
      </c>
      <c r="D30" s="144" t="s">
        <v>2396</v>
      </c>
    </row>
    <row r="31" spans="1:5" s="143" customFormat="1" x14ac:dyDescent="0.2">
      <c r="A31" s="183" t="s">
        <v>2397</v>
      </c>
      <c r="B31" s="209">
        <f>(B29+B12*B30)+(B36*Referentie_data!B2*Referentie_data!B3)</f>
        <v>2699244.2</v>
      </c>
      <c r="C31" s="180" t="s">
        <v>2256</v>
      </c>
      <c r="D31" s="183" t="s">
        <v>2398</v>
      </c>
    </row>
    <row r="32" spans="1:5" s="143" customFormat="1" x14ac:dyDescent="0.2">
      <c r="A32" s="183" t="s">
        <v>2259</v>
      </c>
      <c r="B32" s="209">
        <f>B31*B24</f>
        <v>13372.483967553375</v>
      </c>
      <c r="C32" s="180" t="s">
        <v>2222</v>
      </c>
      <c r="D32" s="183" t="s">
        <v>2353</v>
      </c>
    </row>
    <row r="33" spans="1:5" x14ac:dyDescent="0.2">
      <c r="A33" s="144"/>
      <c r="B33" s="188">
        <f>B32/3600</f>
        <v>3.7145788798759374</v>
      </c>
      <c r="C33" s="180" t="s">
        <v>2223</v>
      </c>
    </row>
    <row r="34" spans="1:5" x14ac:dyDescent="0.2">
      <c r="C34" s="140"/>
    </row>
    <row r="35" spans="1:5" x14ac:dyDescent="0.2">
      <c r="A35" s="99" t="s">
        <v>2241</v>
      </c>
      <c r="C35" s="140"/>
      <c r="D35" s="144"/>
    </row>
    <row r="36" spans="1:5" x14ac:dyDescent="0.2">
      <c r="A36" s="144" t="s">
        <v>2269</v>
      </c>
      <c r="B36" s="194">
        <v>275.60000000000002</v>
      </c>
      <c r="C36" s="140" t="s">
        <v>109</v>
      </c>
      <c r="D36" t="s">
        <v>107</v>
      </c>
      <c r="E36" t="s">
        <v>110</v>
      </c>
    </row>
    <row r="37" spans="1:5" x14ac:dyDescent="0.2">
      <c r="A37" s="144" t="s">
        <v>2224</v>
      </c>
      <c r="B37" s="194">
        <v>51</v>
      </c>
      <c r="C37" s="180" t="s">
        <v>17</v>
      </c>
    </row>
    <row r="38" spans="1:5" x14ac:dyDescent="0.2">
      <c r="A38" s="144" t="s">
        <v>2225</v>
      </c>
      <c r="B38" s="194">
        <v>0.2</v>
      </c>
      <c r="C38" s="180" t="s">
        <v>118</v>
      </c>
      <c r="D38" s="144" t="s">
        <v>2228</v>
      </c>
    </row>
    <row r="39" spans="1:5" x14ac:dyDescent="0.2">
      <c r="A39" s="144" t="s">
        <v>2226</v>
      </c>
      <c r="B39" s="194">
        <f>B37</f>
        <v>51</v>
      </c>
      <c r="C39" s="180" t="s">
        <v>17</v>
      </c>
    </row>
    <row r="40" spans="1:5" x14ac:dyDescent="0.2">
      <c r="A40" s="144" t="s">
        <v>2227</v>
      </c>
      <c r="B40" s="194">
        <v>0.2</v>
      </c>
      <c r="C40" s="180" t="s">
        <v>118</v>
      </c>
    </row>
    <row r="41" spans="1:5" x14ac:dyDescent="0.2">
      <c r="A41" s="144" t="s">
        <v>2229</v>
      </c>
      <c r="B41" s="194">
        <f>B37</f>
        <v>51</v>
      </c>
      <c r="C41" s="180" t="s">
        <v>17</v>
      </c>
    </row>
    <row r="42" spans="1:5" x14ac:dyDescent="0.2">
      <c r="A42" s="144" t="s">
        <v>2367</v>
      </c>
      <c r="B42" s="194">
        <v>0.2</v>
      </c>
      <c r="C42" s="180" t="s">
        <v>118</v>
      </c>
    </row>
    <row r="43" spans="1:5" x14ac:dyDescent="0.2">
      <c r="A43" s="144" t="s">
        <v>2230</v>
      </c>
      <c r="B43" s="194">
        <v>60</v>
      </c>
      <c r="C43" s="180" t="s">
        <v>17</v>
      </c>
      <c r="D43" s="144" t="s">
        <v>2231</v>
      </c>
    </row>
    <row r="44" spans="1:5" x14ac:dyDescent="0.2">
      <c r="A44" s="144" t="s">
        <v>2232</v>
      </c>
      <c r="B44" s="194">
        <v>0.2</v>
      </c>
      <c r="C44" s="180" t="s">
        <v>118</v>
      </c>
      <c r="D44" s="144"/>
    </row>
    <row r="45" spans="1:5" x14ac:dyDescent="0.2">
      <c r="A45" s="144" t="s">
        <v>2233</v>
      </c>
      <c r="B45">
        <f>B37+2*B39+2*B41+2*B43</f>
        <v>375</v>
      </c>
      <c r="C45" s="180"/>
      <c r="D45" s="144" t="s">
        <v>2366</v>
      </c>
    </row>
    <row r="46" spans="1:5" x14ac:dyDescent="0.2">
      <c r="A46" s="144" t="s">
        <v>2234</v>
      </c>
      <c r="B46">
        <f>B37*B38+B39*B40+B41*B42+2*B43*B44</f>
        <v>54.6</v>
      </c>
      <c r="C46" s="180" t="s">
        <v>109</v>
      </c>
      <c r="D46" s="144" t="s">
        <v>2365</v>
      </c>
    </row>
    <row r="47" spans="1:5" x14ac:dyDescent="0.2">
      <c r="A47" s="144" t="s">
        <v>2235</v>
      </c>
      <c r="B47" s="189">
        <f>B46/B45</f>
        <v>0.14560000000000001</v>
      </c>
      <c r="C47" s="180" t="s">
        <v>118</v>
      </c>
    </row>
    <row r="48" spans="1:5" x14ac:dyDescent="0.2">
      <c r="A48" s="144" t="s">
        <v>2236</v>
      </c>
      <c r="B48">
        <f>2400</f>
        <v>2400</v>
      </c>
      <c r="C48" s="180" t="s">
        <v>66</v>
      </c>
    </row>
    <row r="49" spans="1:5" x14ac:dyDescent="0.2">
      <c r="A49" s="144" t="s">
        <v>2237</v>
      </c>
      <c r="B49">
        <v>850</v>
      </c>
      <c r="C49" s="180" t="s">
        <v>2238</v>
      </c>
    </row>
    <row r="50" spans="1:5" s="143" customFormat="1" x14ac:dyDescent="0.2">
      <c r="A50" s="183" t="s">
        <v>2242</v>
      </c>
      <c r="B50" s="209">
        <f>B49*B48*B46</f>
        <v>111384000</v>
      </c>
      <c r="C50" s="180" t="s">
        <v>2203</v>
      </c>
    </row>
    <row r="51" spans="1:5" s="143" customFormat="1" ht="15" x14ac:dyDescent="0.25">
      <c r="A51" s="183" t="s">
        <v>2243</v>
      </c>
      <c r="B51" s="143">
        <f>1/('Prepare_Data '!B$45*Referentie_data!B$6)</f>
        <v>3.3333333333333332E-4</v>
      </c>
      <c r="C51" s="180" t="s">
        <v>2204</v>
      </c>
      <c r="D51" s="183" t="s">
        <v>2200</v>
      </c>
      <c r="E51" s="137" t="s">
        <v>2205</v>
      </c>
    </row>
    <row r="52" spans="1:5" x14ac:dyDescent="0.2">
      <c r="A52" s="144" t="s">
        <v>2239</v>
      </c>
      <c r="B52" s="188">
        <f>B51*B50</f>
        <v>37128</v>
      </c>
      <c r="C52" s="180" t="s">
        <v>2240</v>
      </c>
    </row>
    <row r="53" spans="1:5" x14ac:dyDescent="0.2">
      <c r="A53" s="144"/>
      <c r="B53" s="189">
        <f>B52/3600</f>
        <v>10.313333333333333</v>
      </c>
      <c r="C53" s="180" t="s">
        <v>2223</v>
      </c>
    </row>
    <row r="54" spans="1:5" x14ac:dyDescent="0.2">
      <c r="A54" s="144" t="s">
        <v>2415</v>
      </c>
      <c r="C54" s="140"/>
    </row>
    <row r="55" spans="1:5" s="143" customFormat="1" x14ac:dyDescent="0.2">
      <c r="A55" s="99" t="s">
        <v>2391</v>
      </c>
      <c r="B55" s="144">
        <v>0.8</v>
      </c>
      <c r="C55" s="180"/>
      <c r="D55" s="183"/>
    </row>
    <row r="56" spans="1:5" s="143" customFormat="1" x14ac:dyDescent="0.2">
      <c r="A56" s="99"/>
      <c r="B56" s="144"/>
      <c r="C56" s="180"/>
      <c r="D56" s="183"/>
    </row>
    <row r="57" spans="1:5" s="143" customFormat="1" x14ac:dyDescent="0.2">
      <c r="A57" s="101" t="s">
        <v>2400</v>
      </c>
      <c r="B57" s="144"/>
      <c r="C57" s="180"/>
    </row>
    <row r="58" spans="1:5" s="143" customFormat="1" x14ac:dyDescent="0.2">
      <c r="A58" s="144" t="s">
        <v>2374</v>
      </c>
      <c r="B58" s="144">
        <v>0</v>
      </c>
      <c r="C58" s="180" t="s">
        <v>2265</v>
      </c>
      <c r="D58" s="183" t="s">
        <v>2373</v>
      </c>
    </row>
    <row r="59" spans="1:5" s="143" customFormat="1" x14ac:dyDescent="0.2">
      <c r="A59" s="144" t="s">
        <v>147</v>
      </c>
      <c r="B59" s="144">
        <v>90</v>
      </c>
      <c r="C59" s="180" t="s">
        <v>2265</v>
      </c>
      <c r="D59" s="183" t="s">
        <v>2266</v>
      </c>
    </row>
    <row r="60" spans="1:5" s="143" customFormat="1" x14ac:dyDescent="0.2">
      <c r="A60" s="144" t="s">
        <v>2267</v>
      </c>
      <c r="B60" s="144">
        <f>B7/2</f>
        <v>9.65</v>
      </c>
      <c r="C60" s="180" t="s">
        <v>17</v>
      </c>
      <c r="D60" s="183"/>
    </row>
    <row r="61" spans="1:5" x14ac:dyDescent="0.2">
      <c r="A61" s="144" t="s">
        <v>2268</v>
      </c>
      <c r="B61">
        <v>0.7</v>
      </c>
      <c r="C61" s="180"/>
    </row>
    <row r="62" spans="1:5" x14ac:dyDescent="0.2">
      <c r="A62" s="99"/>
      <c r="C62" s="180"/>
    </row>
    <row r="63" spans="1:5" s="143" customFormat="1" x14ac:dyDescent="0.2">
      <c r="A63" s="101" t="s">
        <v>2206</v>
      </c>
      <c r="B63" s="144"/>
      <c r="C63" s="180"/>
    </row>
    <row r="64" spans="1:5" s="143" customFormat="1" x14ac:dyDescent="0.2">
      <c r="A64" s="144" t="s">
        <v>2374</v>
      </c>
      <c r="B64" s="144">
        <v>180</v>
      </c>
      <c r="C64" s="180" t="s">
        <v>2265</v>
      </c>
      <c r="D64" s="183" t="s">
        <v>2405</v>
      </c>
    </row>
    <row r="65" spans="1:5" s="143" customFormat="1" x14ac:dyDescent="0.2">
      <c r="A65" s="144" t="s">
        <v>147</v>
      </c>
      <c r="B65" s="144">
        <v>0</v>
      </c>
      <c r="C65" s="180" t="s">
        <v>2265</v>
      </c>
      <c r="D65" s="183" t="s">
        <v>2266</v>
      </c>
    </row>
    <row r="66" spans="1:5" s="143" customFormat="1" x14ac:dyDescent="0.2">
      <c r="A66" s="144" t="s">
        <v>2383</v>
      </c>
      <c r="B66" s="144">
        <f xml:space="preserve"> B7/2</f>
        <v>9.65</v>
      </c>
      <c r="C66" s="180" t="s">
        <v>17</v>
      </c>
      <c r="D66" s="183"/>
    </row>
    <row r="67" spans="1:5" x14ac:dyDescent="0.2">
      <c r="A67" s="144" t="s">
        <v>2268</v>
      </c>
      <c r="B67">
        <v>0.7</v>
      </c>
      <c r="C67" s="180"/>
    </row>
    <row r="68" spans="1:5" x14ac:dyDescent="0.2">
      <c r="C68" s="180"/>
    </row>
    <row r="69" spans="1:5" x14ac:dyDescent="0.2">
      <c r="A69" s="99" t="s">
        <v>2271</v>
      </c>
      <c r="C69" s="180"/>
    </row>
    <row r="70" spans="1:5" x14ac:dyDescent="0.2">
      <c r="A70" s="99" t="s">
        <v>2274</v>
      </c>
      <c r="B70" s="194">
        <v>300</v>
      </c>
      <c r="C70" s="180" t="s">
        <v>2275</v>
      </c>
      <c r="D70" s="144" t="s">
        <v>2416</v>
      </c>
    </row>
    <row r="71" spans="1:5" x14ac:dyDescent="0.2">
      <c r="A71" s="144" t="s">
        <v>2272</v>
      </c>
      <c r="B71" s="194">
        <f>3250</f>
        <v>3250</v>
      </c>
      <c r="C71" s="180" t="s">
        <v>2273</v>
      </c>
      <c r="D71" s="144" t="s">
        <v>2401</v>
      </c>
    </row>
    <row r="72" spans="1:5" x14ac:dyDescent="0.2">
      <c r="A72" s="144" t="s">
        <v>2402</v>
      </c>
      <c r="B72" s="144">
        <v>0.9</v>
      </c>
      <c r="C72" s="180"/>
      <c r="D72" s="144" t="s">
        <v>2417</v>
      </c>
    </row>
    <row r="73" spans="1:5" x14ac:dyDescent="0.2">
      <c r="A73" s="144" t="s">
        <v>2271</v>
      </c>
      <c r="B73" s="196">
        <f>B70+B71*B72*1000/8766</f>
        <v>633.67556468172484</v>
      </c>
      <c r="C73" s="180" t="s">
        <v>2275</v>
      </c>
    </row>
    <row r="74" spans="1:5" hidden="1" x14ac:dyDescent="0.2">
      <c r="A74" s="181" t="s">
        <v>2201</v>
      </c>
      <c r="B74" t="e">
        <f>Referentie_data!B28*Referentie_data!B30*#REF!*Referentie_data!B24/2</f>
        <v>#REF!</v>
      </c>
      <c r="C74" s="180" t="s">
        <v>2203</v>
      </c>
      <c r="D74" s="144" t="s">
        <v>2200</v>
      </c>
      <c r="E74" s="144" t="s">
        <v>2202</v>
      </c>
    </row>
    <row r="75" spans="1:5" x14ac:dyDescent="0.2">
      <c r="C75" s="180"/>
    </row>
    <row r="76" spans="1:5" x14ac:dyDescent="0.2">
      <c r="A76" s="99" t="s">
        <v>2335</v>
      </c>
      <c r="C76" s="180"/>
    </row>
    <row r="77" spans="1:5" x14ac:dyDescent="0.2">
      <c r="A77" s="144" t="s">
        <v>2336</v>
      </c>
      <c r="B77">
        <v>20</v>
      </c>
      <c r="C77" s="180" t="s">
        <v>2337</v>
      </c>
    </row>
    <row r="78" spans="1:5" x14ac:dyDescent="0.2">
      <c r="A78" s="144" t="s">
        <v>2403</v>
      </c>
      <c r="B78" s="194">
        <f>(B77+10)/B24</f>
        <v>6055.518645337781</v>
      </c>
      <c r="C78" s="180" t="s">
        <v>2275</v>
      </c>
    </row>
    <row r="79" spans="1:5" x14ac:dyDescent="0.2">
      <c r="A79" s="144" t="s">
        <v>2404</v>
      </c>
      <c r="B79">
        <v>60</v>
      </c>
      <c r="C79" s="180" t="s">
        <v>2338</v>
      </c>
    </row>
    <row r="80" spans="1:5" x14ac:dyDescent="0.2">
      <c r="A80" s="144" t="s">
        <v>2339</v>
      </c>
      <c r="B80" s="194">
        <v>1.3</v>
      </c>
      <c r="C80" s="180"/>
    </row>
    <row r="81" spans="1:3" x14ac:dyDescent="0.2">
      <c r="A81" s="144" t="s">
        <v>2351</v>
      </c>
      <c r="B81" s="210">
        <f>B78/((B79-B77)/B77)^B80</f>
        <v>2459.3047654277389</v>
      </c>
      <c r="C81" s="180" t="s">
        <v>2275</v>
      </c>
    </row>
    <row r="82" spans="1:3" x14ac:dyDescent="0.2">
      <c r="A82" s="144" t="s">
        <v>2418</v>
      </c>
      <c r="B82">
        <v>250</v>
      </c>
      <c r="C82" s="180" t="s">
        <v>2419</v>
      </c>
    </row>
    <row r="83" spans="1:3" x14ac:dyDescent="0.2">
      <c r="B83">
        <f>B82/(1000*3600)</f>
        <v>6.9444444444444444E-5</v>
      </c>
      <c r="C83" s="180" t="s">
        <v>2424</v>
      </c>
    </row>
    <row r="84" spans="1:3" x14ac:dyDescent="0.2">
      <c r="B84">
        <f>B83*Referentie_data!B19*Referentie_data!B20</f>
        <v>0.28795555555555552</v>
      </c>
      <c r="C84" s="180" t="s">
        <v>2425</v>
      </c>
    </row>
    <row r="85" spans="1:3" x14ac:dyDescent="0.2">
      <c r="C85" s="143"/>
    </row>
    <row r="86" spans="1:3" x14ac:dyDescent="0.2">
      <c r="A86" s="99" t="s">
        <v>2444</v>
      </c>
      <c r="C86" s="143"/>
    </row>
    <row r="87" spans="1:3" x14ac:dyDescent="0.2">
      <c r="A87" s="144" t="s">
        <v>2446</v>
      </c>
      <c r="B87">
        <v>9.5</v>
      </c>
      <c r="C87" s="180" t="s">
        <v>17</v>
      </c>
    </row>
    <row r="88" spans="1:3" x14ac:dyDescent="0.2">
      <c r="A88" s="144" t="s">
        <v>2445</v>
      </c>
      <c r="B88">
        <v>0</v>
      </c>
      <c r="C88" s="180" t="s">
        <v>17</v>
      </c>
    </row>
    <row r="89" spans="1:3" x14ac:dyDescent="0.2">
      <c r="A89" s="144" t="s">
        <v>2447</v>
      </c>
      <c r="B89">
        <v>0</v>
      </c>
      <c r="C89" s="180" t="s">
        <v>17</v>
      </c>
    </row>
    <row r="90" spans="1:3" x14ac:dyDescent="0.2">
      <c r="A90" s="144" t="s">
        <v>2448</v>
      </c>
      <c r="B90">
        <v>0</v>
      </c>
      <c r="C90" s="180" t="s">
        <v>17</v>
      </c>
    </row>
    <row r="91" spans="1:3" x14ac:dyDescent="0.2">
      <c r="A91" s="144" t="s">
        <v>2449</v>
      </c>
      <c r="B91">
        <v>9.5</v>
      </c>
      <c r="C91" s="180" t="s">
        <v>17</v>
      </c>
    </row>
    <row r="92" spans="1:3" x14ac:dyDescent="0.2">
      <c r="A92" s="144" t="s">
        <v>2450</v>
      </c>
      <c r="B92">
        <v>0</v>
      </c>
      <c r="C92" s="180" t="s">
        <v>17</v>
      </c>
    </row>
    <row r="93" spans="1:3" x14ac:dyDescent="0.2">
      <c r="A93" s="144" t="s">
        <v>2450</v>
      </c>
      <c r="B93">
        <v>0</v>
      </c>
      <c r="C93" s="180" t="s">
        <v>17</v>
      </c>
    </row>
    <row r="94" spans="1:3" x14ac:dyDescent="0.2">
      <c r="A94" s="144" t="s">
        <v>2451</v>
      </c>
      <c r="B94">
        <v>0</v>
      </c>
      <c r="C94" s="180" t="s">
        <v>17</v>
      </c>
    </row>
    <row r="95" spans="1:3" x14ac:dyDescent="0.2">
      <c r="C95" s="143"/>
    </row>
    <row r="96" spans="1:3" x14ac:dyDescent="0.2">
      <c r="A96" s="99" t="s">
        <v>2475</v>
      </c>
      <c r="B96">
        <v>10</v>
      </c>
      <c r="C96" s="180" t="s">
        <v>2476</v>
      </c>
    </row>
    <row r="97" spans="3:3" x14ac:dyDescent="0.2">
      <c r="C97" s="143"/>
    </row>
    <row r="98" spans="3:3" x14ac:dyDescent="0.2">
      <c r="C98" s="143"/>
    </row>
    <row r="99" spans="3:3" x14ac:dyDescent="0.2">
      <c r="C99" s="143"/>
    </row>
    <row r="100" spans="3:3" x14ac:dyDescent="0.2">
      <c r="C100" s="143"/>
    </row>
    <row r="101" spans="3:3" x14ac:dyDescent="0.2">
      <c r="C101" s="143"/>
    </row>
    <row r="102" spans="3:3" x14ac:dyDescent="0.2">
      <c r="C102" s="143"/>
    </row>
    <row r="103" spans="3:3" x14ac:dyDescent="0.2">
      <c r="C103" s="143"/>
    </row>
    <row r="104" spans="3:3" x14ac:dyDescent="0.2">
      <c r="C104" s="143"/>
    </row>
    <row r="105" spans="3:3" x14ac:dyDescent="0.2">
      <c r="C105" s="143"/>
    </row>
    <row r="106" spans="3:3" x14ac:dyDescent="0.2">
      <c r="C106" s="143"/>
    </row>
    <row r="107" spans="3:3" x14ac:dyDescent="0.2">
      <c r="C107" s="143"/>
    </row>
    <row r="108" spans="3:3" x14ac:dyDescent="0.2">
      <c r="C108" s="143"/>
    </row>
    <row r="109" spans="3:3" x14ac:dyDescent="0.2">
      <c r="C109" s="143"/>
    </row>
    <row r="110" spans="3:3" x14ac:dyDescent="0.2">
      <c r="C110" s="143"/>
    </row>
    <row r="111" spans="3:3" x14ac:dyDescent="0.2">
      <c r="C111" s="143"/>
    </row>
    <row r="112" spans="3:3" x14ac:dyDescent="0.2">
      <c r="C112" s="143"/>
    </row>
    <row r="113" spans="3:3" x14ac:dyDescent="0.2">
      <c r="C113" s="143"/>
    </row>
    <row r="114" spans="3:3" x14ac:dyDescent="0.2">
      <c r="C114" s="143"/>
    </row>
    <row r="115" spans="3:3" x14ac:dyDescent="0.2">
      <c r="C115" s="143"/>
    </row>
    <row r="116" spans="3:3" x14ac:dyDescent="0.2">
      <c r="C116" s="143"/>
    </row>
    <row r="117" spans="3:3" x14ac:dyDescent="0.2">
      <c r="C117" s="143"/>
    </row>
    <row r="118" spans="3:3" x14ac:dyDescent="0.2">
      <c r="C118" s="143"/>
    </row>
    <row r="119" spans="3:3" x14ac:dyDescent="0.2">
      <c r="C119" s="143"/>
    </row>
    <row r="120" spans="3:3" x14ac:dyDescent="0.2">
      <c r="C120" s="143"/>
    </row>
    <row r="121" spans="3:3" x14ac:dyDescent="0.2">
      <c r="C121" s="143"/>
    </row>
    <row r="122" spans="3:3" x14ac:dyDescent="0.2">
      <c r="C122" s="143"/>
    </row>
    <row r="123" spans="3:3" x14ac:dyDescent="0.2">
      <c r="C123" s="143"/>
    </row>
    <row r="124" spans="3:3" x14ac:dyDescent="0.2">
      <c r="C124" s="143"/>
    </row>
    <row r="125" spans="3:3" x14ac:dyDescent="0.2">
      <c r="C125" s="143"/>
    </row>
    <row r="126" spans="3:3" x14ac:dyDescent="0.2">
      <c r="C126" s="143"/>
    </row>
    <row r="127" spans="3:3" x14ac:dyDescent="0.2">
      <c r="C127" s="143"/>
    </row>
    <row r="128" spans="3:3" x14ac:dyDescent="0.2">
      <c r="C128" s="143"/>
    </row>
    <row r="129" spans="3:3" x14ac:dyDescent="0.2">
      <c r="C129" s="143"/>
    </row>
    <row r="130" spans="3:3" x14ac:dyDescent="0.2">
      <c r="C130" s="143"/>
    </row>
    <row r="131" spans="3:3" x14ac:dyDescent="0.2">
      <c r="C131" s="143"/>
    </row>
    <row r="132" spans="3:3" x14ac:dyDescent="0.2">
      <c r="C132" s="143"/>
    </row>
    <row r="133" spans="3:3" x14ac:dyDescent="0.2">
      <c r="C133" s="143"/>
    </row>
    <row r="134" spans="3:3" x14ac:dyDescent="0.2">
      <c r="C134" s="143"/>
    </row>
    <row r="135" spans="3:3" x14ac:dyDescent="0.2">
      <c r="C135" s="143"/>
    </row>
    <row r="136" spans="3:3" x14ac:dyDescent="0.2">
      <c r="C136" s="143"/>
    </row>
    <row r="137" spans="3:3" x14ac:dyDescent="0.2">
      <c r="C137" s="143"/>
    </row>
    <row r="138" spans="3:3" x14ac:dyDescent="0.2">
      <c r="C138" s="143"/>
    </row>
    <row r="139" spans="3:3" x14ac:dyDescent="0.2">
      <c r="C139" s="143"/>
    </row>
    <row r="140" spans="3:3" x14ac:dyDescent="0.2">
      <c r="C140" s="143"/>
    </row>
    <row r="141" spans="3:3" x14ac:dyDescent="0.2">
      <c r="C141" s="143"/>
    </row>
    <row r="142" spans="3:3" x14ac:dyDescent="0.2">
      <c r="C142" s="143"/>
    </row>
    <row r="143" spans="3:3" x14ac:dyDescent="0.2">
      <c r="C143" s="143"/>
    </row>
    <row r="144" spans="3:3" x14ac:dyDescent="0.2">
      <c r="C144" s="143"/>
    </row>
    <row r="145" spans="3:3" x14ac:dyDescent="0.2">
      <c r="C145" s="143"/>
    </row>
    <row r="146" spans="3:3" x14ac:dyDescent="0.2">
      <c r="C146" s="143"/>
    </row>
    <row r="147" spans="3:3" x14ac:dyDescent="0.2">
      <c r="C147" s="143"/>
    </row>
    <row r="148" spans="3:3" x14ac:dyDescent="0.2">
      <c r="C148" s="143"/>
    </row>
    <row r="149" spans="3:3" x14ac:dyDescent="0.2">
      <c r="C149" s="143"/>
    </row>
    <row r="150" spans="3:3" x14ac:dyDescent="0.2">
      <c r="C150" s="143"/>
    </row>
    <row r="151" spans="3:3" x14ac:dyDescent="0.2">
      <c r="C151" s="143"/>
    </row>
    <row r="152" spans="3:3" x14ac:dyDescent="0.2">
      <c r="C152" s="143"/>
    </row>
    <row r="153" spans="3:3" x14ac:dyDescent="0.2">
      <c r="C153" s="143"/>
    </row>
    <row r="154" spans="3:3" x14ac:dyDescent="0.2">
      <c r="C154" s="143"/>
    </row>
    <row r="155" spans="3:3" x14ac:dyDescent="0.2">
      <c r="C155" s="143"/>
    </row>
    <row r="156" spans="3:3" x14ac:dyDescent="0.2">
      <c r="C156" s="143"/>
    </row>
    <row r="157" spans="3:3" x14ac:dyDescent="0.2">
      <c r="C157" s="143"/>
    </row>
    <row r="158" spans="3:3" x14ac:dyDescent="0.2">
      <c r="C158" s="143"/>
    </row>
    <row r="159" spans="3:3" x14ac:dyDescent="0.2">
      <c r="C159" s="143"/>
    </row>
    <row r="160" spans="3:3" x14ac:dyDescent="0.2">
      <c r="C160" s="143"/>
    </row>
    <row r="161" spans="3:3" x14ac:dyDescent="0.2">
      <c r="C161" s="143"/>
    </row>
    <row r="162" spans="3:3" x14ac:dyDescent="0.2">
      <c r="C162" s="143"/>
    </row>
    <row r="163" spans="3:3" x14ac:dyDescent="0.2">
      <c r="C163" s="143"/>
    </row>
    <row r="164" spans="3:3" x14ac:dyDescent="0.2">
      <c r="C164" s="143"/>
    </row>
    <row r="165" spans="3:3" x14ac:dyDescent="0.2">
      <c r="C165" s="143"/>
    </row>
    <row r="166" spans="3:3" x14ac:dyDescent="0.2">
      <c r="C166" s="143"/>
    </row>
    <row r="167" spans="3:3" x14ac:dyDescent="0.2">
      <c r="C167" s="143"/>
    </row>
    <row r="168" spans="3:3" x14ac:dyDescent="0.2">
      <c r="C168" s="143"/>
    </row>
    <row r="169" spans="3:3" x14ac:dyDescent="0.2">
      <c r="C169" s="143"/>
    </row>
    <row r="170" spans="3:3" x14ac:dyDescent="0.2">
      <c r="C170" s="143"/>
    </row>
    <row r="171" spans="3:3" x14ac:dyDescent="0.2">
      <c r="C171" s="143"/>
    </row>
    <row r="172" spans="3:3" x14ac:dyDescent="0.2">
      <c r="C172" s="143"/>
    </row>
    <row r="173" spans="3:3" x14ac:dyDescent="0.2">
      <c r="C173" s="143"/>
    </row>
    <row r="174" spans="3:3" x14ac:dyDescent="0.2">
      <c r="C174" s="143"/>
    </row>
    <row r="175" spans="3:3" x14ac:dyDescent="0.2">
      <c r="C175" s="143"/>
    </row>
    <row r="176" spans="3:3" x14ac:dyDescent="0.2">
      <c r="C176" s="143"/>
    </row>
    <row r="177" spans="3:3" x14ac:dyDescent="0.2">
      <c r="C177" s="143"/>
    </row>
    <row r="178" spans="3:3" x14ac:dyDescent="0.2">
      <c r="C178" s="143"/>
    </row>
    <row r="179" spans="3:3" x14ac:dyDescent="0.2">
      <c r="C179" s="143"/>
    </row>
    <row r="180" spans="3:3" x14ac:dyDescent="0.2">
      <c r="C180" s="143"/>
    </row>
    <row r="181" spans="3:3" x14ac:dyDescent="0.2">
      <c r="C181" s="143"/>
    </row>
    <row r="182" spans="3:3" x14ac:dyDescent="0.2">
      <c r="C182" s="143"/>
    </row>
    <row r="183" spans="3:3" x14ac:dyDescent="0.2">
      <c r="C183" s="14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'Dropdown lijsten'!$A$2:$A$6</xm:f>
          </x14:formula1>
          <xm:sqref>B96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tabSelected="1" zoomScale="120" zoomScaleNormal="120" workbookViewId="0">
      <selection activeCell="C9" sqref="C9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3" t="s">
        <v>131</v>
      </c>
      <c r="B1" s="213"/>
      <c r="C1" s="213"/>
      <c r="D1" s="213"/>
      <c r="E1" s="213"/>
      <c r="F1" s="213"/>
      <c r="G1" s="213"/>
      <c r="H1" s="213"/>
    </row>
    <row r="2" spans="1:8" customFormat="1" ht="12.75" x14ac:dyDescent="0.2">
      <c r="A2" s="213" t="s">
        <v>132</v>
      </c>
      <c r="B2" s="213"/>
      <c r="C2" s="213"/>
      <c r="D2" s="213"/>
      <c r="E2" s="213"/>
      <c r="F2" s="213"/>
      <c r="G2" s="213"/>
      <c r="H2" s="213"/>
    </row>
    <row r="3" spans="1:8" customFormat="1" ht="12.75" x14ac:dyDescent="0.2">
      <c r="A3" s="213" t="s">
        <v>131</v>
      </c>
      <c r="B3" s="213"/>
      <c r="C3" s="213"/>
      <c r="D3" s="213"/>
      <c r="E3" s="213"/>
      <c r="F3" s="213"/>
      <c r="G3" s="213"/>
      <c r="H3" s="213"/>
    </row>
    <row r="4" spans="1:8" customFormat="1" ht="12.75" x14ac:dyDescent="0.2">
      <c r="A4" s="213" t="s">
        <v>133</v>
      </c>
      <c r="B4" s="213"/>
      <c r="C4" s="213"/>
      <c r="D4" s="213"/>
      <c r="E4" s="213"/>
      <c r="F4" s="213"/>
      <c r="G4" s="213"/>
      <c r="H4" s="213"/>
    </row>
    <row r="5" spans="1:8" customFormat="1" ht="12.75" x14ac:dyDescent="0.2">
      <c r="A5" s="213" t="s">
        <v>2347</v>
      </c>
      <c r="B5" s="213"/>
      <c r="C5" s="213"/>
      <c r="D5" s="213"/>
      <c r="E5" s="213"/>
      <c r="F5" s="213"/>
      <c r="G5" s="213"/>
      <c r="H5" s="213"/>
    </row>
    <row r="6" spans="1:8" customFormat="1" ht="12.75" x14ac:dyDescent="0.2">
      <c r="A6" s="213" t="s">
        <v>2359</v>
      </c>
      <c r="B6" s="213" t="s">
        <v>2358</v>
      </c>
      <c r="C6" s="213"/>
      <c r="D6" s="213"/>
      <c r="E6" s="213"/>
      <c r="F6" s="213"/>
      <c r="G6" s="213"/>
      <c r="H6" s="213"/>
    </row>
    <row r="7" spans="1:8" customFormat="1" ht="12.75" x14ac:dyDescent="0.2">
      <c r="A7" s="213" t="s">
        <v>2357</v>
      </c>
      <c r="B7" s="214">
        <f ca="1">TODAY()</f>
        <v>44487</v>
      </c>
      <c r="C7" s="213"/>
      <c r="D7" s="213"/>
      <c r="E7" s="213"/>
      <c r="F7" s="213"/>
      <c r="G7" s="213"/>
      <c r="H7" s="213"/>
    </row>
    <row r="8" spans="1:8" customFormat="1" ht="12.75" x14ac:dyDescent="0.2">
      <c r="A8" s="213" t="s">
        <v>2356</v>
      </c>
      <c r="B8" s="213"/>
      <c r="C8" s="213"/>
      <c r="D8" s="213"/>
      <c r="E8" s="213"/>
      <c r="F8" s="213"/>
      <c r="G8" s="213"/>
      <c r="H8" s="213"/>
    </row>
    <row r="9" spans="1:8" customFormat="1" ht="12.75" x14ac:dyDescent="0.2">
      <c r="A9" s="213" t="s">
        <v>134</v>
      </c>
      <c r="B9" s="213"/>
      <c r="C9" s="213"/>
      <c r="D9" s="213"/>
      <c r="E9" s="213"/>
      <c r="F9" s="213"/>
      <c r="G9" s="213"/>
      <c r="H9" s="213"/>
    </row>
    <row r="10" spans="1:8" customFormat="1" ht="12.75" x14ac:dyDescent="0.2">
      <c r="A10" s="213" t="s">
        <v>2355</v>
      </c>
      <c r="B10" s="213" t="s">
        <v>135</v>
      </c>
      <c r="C10" s="213"/>
      <c r="D10" s="213"/>
      <c r="E10" s="213"/>
      <c r="F10" s="213"/>
      <c r="G10" s="213"/>
      <c r="H10" s="213"/>
    </row>
    <row r="11" spans="1:8" customFormat="1" ht="12.75" x14ac:dyDescent="0.2">
      <c r="A11" s="213" t="s">
        <v>136</v>
      </c>
      <c r="B11" s="213"/>
      <c r="C11" s="213"/>
      <c r="D11" s="213"/>
      <c r="E11" s="213"/>
      <c r="F11" s="213"/>
      <c r="G11" s="213"/>
      <c r="H11" s="213"/>
    </row>
    <row r="12" spans="1:8" customFormat="1" ht="12.75" x14ac:dyDescent="0.2">
      <c r="A12" s="213" t="s">
        <v>2354</v>
      </c>
      <c r="B12" s="213">
        <f>'Prepare_Data '!B96</f>
        <v>10</v>
      </c>
      <c r="C12" s="213" t="s">
        <v>2477</v>
      </c>
      <c r="D12" s="213"/>
      <c r="E12" s="213"/>
      <c r="F12" s="213"/>
      <c r="G12" s="213"/>
      <c r="H12" s="213"/>
    </row>
    <row r="13" spans="1:8" customFormat="1" ht="12.75" x14ac:dyDescent="0.2">
      <c r="A13" s="213" t="s">
        <v>2380</v>
      </c>
      <c r="B13" s="213">
        <v>8766</v>
      </c>
      <c r="C13" s="213" t="s">
        <v>2381</v>
      </c>
      <c r="D13" s="213"/>
      <c r="E13" s="213"/>
      <c r="F13" s="213"/>
      <c r="G13" s="213"/>
      <c r="H13" s="213"/>
    </row>
    <row r="14" spans="1:8" customFormat="1" ht="12.75" x14ac:dyDescent="0.2">
      <c r="A14" s="213" t="s">
        <v>2382</v>
      </c>
      <c r="B14" s="213">
        <v>1</v>
      </c>
      <c r="C14" s="213" t="s">
        <v>2384</v>
      </c>
      <c r="D14" s="213"/>
      <c r="E14" s="213"/>
      <c r="F14" s="213"/>
      <c r="G14" s="213"/>
      <c r="H14" s="213"/>
    </row>
    <row r="15" spans="1:8" customFormat="1" ht="12.75" x14ac:dyDescent="0.2">
      <c r="A15" s="213"/>
      <c r="B15" s="213"/>
      <c r="C15" s="213"/>
      <c r="D15" s="213"/>
      <c r="E15" s="213"/>
      <c r="F15" s="213"/>
      <c r="G15" s="213"/>
      <c r="H15" s="213"/>
    </row>
    <row r="16" spans="1:8" customFormat="1" ht="12.75" x14ac:dyDescent="0.2">
      <c r="A16" s="213" t="s">
        <v>2453</v>
      </c>
      <c r="B16" s="213"/>
      <c r="C16" s="213"/>
      <c r="D16" s="213"/>
      <c r="E16" s="213"/>
      <c r="F16" s="213"/>
      <c r="G16" s="213"/>
      <c r="H16" s="213"/>
    </row>
    <row r="17" spans="1:8" customFormat="1" x14ac:dyDescent="0.25">
      <c r="A17" s="213"/>
      <c r="B17" s="137" t="s">
        <v>2466</v>
      </c>
      <c r="C17" s="213">
        <f>'Prepare_Data '!B87</f>
        <v>9.5</v>
      </c>
      <c r="D17" s="213"/>
      <c r="E17" s="213"/>
      <c r="F17" s="213"/>
      <c r="G17" s="213"/>
      <c r="H17" s="213"/>
    </row>
    <row r="18" spans="1:8" customFormat="1" x14ac:dyDescent="0.25">
      <c r="A18" s="213"/>
      <c r="B18" s="137" t="s">
        <v>2467</v>
      </c>
      <c r="C18" s="213">
        <f>'Prepare_Data '!B88</f>
        <v>0</v>
      </c>
      <c r="D18" s="213"/>
      <c r="E18" s="213"/>
      <c r="F18" s="213"/>
      <c r="G18" s="213"/>
      <c r="H18" s="213"/>
    </row>
    <row r="19" spans="1:8" customFormat="1" x14ac:dyDescent="0.25">
      <c r="A19" s="213"/>
      <c r="B19" s="137" t="s">
        <v>2473</v>
      </c>
      <c r="C19" s="213">
        <f>'Prepare_Data '!B89</f>
        <v>0</v>
      </c>
      <c r="D19" s="213"/>
      <c r="E19" s="213"/>
      <c r="F19" s="213"/>
      <c r="G19" s="213"/>
      <c r="H19" s="213"/>
    </row>
    <row r="20" spans="1:8" customFormat="1" x14ac:dyDescent="0.25">
      <c r="A20" s="213"/>
      <c r="B20" s="137" t="s">
        <v>2468</v>
      </c>
      <c r="C20" s="213">
        <f>'Prepare_Data '!B90</f>
        <v>0</v>
      </c>
      <c r="D20" s="213"/>
      <c r="E20" s="213"/>
      <c r="F20" s="213"/>
      <c r="G20" s="213"/>
      <c r="H20" s="213"/>
    </row>
    <row r="21" spans="1:8" customFormat="1" x14ac:dyDescent="0.25">
      <c r="A21" s="213"/>
      <c r="B21" s="137" t="s">
        <v>2469</v>
      </c>
      <c r="C21" s="213">
        <f>'Prepare_Data '!B91</f>
        <v>9.5</v>
      </c>
      <c r="D21" s="213"/>
      <c r="E21" s="213"/>
      <c r="F21" s="213"/>
      <c r="G21" s="213"/>
      <c r="H21" s="213"/>
    </row>
    <row r="22" spans="1:8" customFormat="1" x14ac:dyDescent="0.25">
      <c r="A22" s="213"/>
      <c r="B22" s="137" t="s">
        <v>2470</v>
      </c>
      <c r="C22" s="213">
        <f>'Prepare_Data '!B92</f>
        <v>0</v>
      </c>
      <c r="D22" s="213"/>
      <c r="E22" s="213"/>
      <c r="F22" s="213"/>
      <c r="G22" s="213"/>
      <c r="H22" s="213"/>
    </row>
    <row r="23" spans="1:8" customFormat="1" x14ac:dyDescent="0.25">
      <c r="A23" s="213"/>
      <c r="B23" s="137" t="s">
        <v>2474</v>
      </c>
      <c r="C23" s="213">
        <f>'Prepare_Data '!B93</f>
        <v>0</v>
      </c>
      <c r="D23" s="213"/>
      <c r="E23" s="213"/>
      <c r="F23" s="213"/>
      <c r="G23" s="213"/>
      <c r="H23" s="213"/>
    </row>
    <row r="24" spans="1:8" customFormat="1" ht="12.75" x14ac:dyDescent="0.2">
      <c r="A24" s="213"/>
      <c r="B24" s="213" t="s">
        <v>2471</v>
      </c>
      <c r="C24" s="213">
        <v>0</v>
      </c>
      <c r="D24" s="213"/>
      <c r="E24" s="213"/>
      <c r="F24" s="213"/>
      <c r="G24" s="213"/>
      <c r="H24" s="213"/>
    </row>
    <row r="25" spans="1:8" customFormat="1" ht="12.75" x14ac:dyDescent="0.2">
      <c r="A25" s="213"/>
      <c r="B25" s="213" t="s">
        <v>2472</v>
      </c>
      <c r="C25" s="213">
        <f>'Prepare_Data '!B67</f>
        <v>0.7</v>
      </c>
      <c r="D25" s="213"/>
      <c r="E25" s="213"/>
      <c r="F25" s="213"/>
      <c r="G25" s="213"/>
      <c r="H25" s="213"/>
    </row>
    <row r="26" spans="1:8" customFormat="1" ht="12.75" x14ac:dyDescent="0.2">
      <c r="A26" s="213"/>
      <c r="B26" s="213"/>
      <c r="C26" s="213"/>
      <c r="D26" s="213"/>
      <c r="E26" s="213"/>
      <c r="F26" s="213"/>
      <c r="G26" s="213"/>
      <c r="H26" s="213"/>
    </row>
    <row r="27" spans="1:8" customFormat="1" ht="12.75" x14ac:dyDescent="0.2">
      <c r="A27" s="213" t="s">
        <v>2348</v>
      </c>
      <c r="B27" s="213"/>
      <c r="C27" s="213"/>
      <c r="D27" s="213"/>
      <c r="E27" s="213"/>
      <c r="F27" s="213"/>
      <c r="G27" s="213"/>
      <c r="H27" s="213"/>
    </row>
    <row r="28" spans="1:8" customFormat="1" ht="12.75" x14ac:dyDescent="0.2">
      <c r="A28" s="215" t="s">
        <v>92</v>
      </c>
      <c r="B28" s="213"/>
      <c r="C28" s="213"/>
      <c r="D28" s="213"/>
      <c r="E28" s="213"/>
      <c r="F28" s="213"/>
      <c r="G28" s="213"/>
      <c r="H28" s="213"/>
    </row>
    <row r="29" spans="1:8" x14ac:dyDescent="0.25">
      <c r="A29" s="216"/>
      <c r="B29" s="217" t="s">
        <v>2344</v>
      </c>
      <c r="C29" s="217" t="s">
        <v>2346</v>
      </c>
      <c r="D29" s="217"/>
      <c r="E29" s="217"/>
      <c r="F29" s="217"/>
      <c r="G29" s="217"/>
      <c r="H29" s="217"/>
    </row>
    <row r="30" spans="1:8" x14ac:dyDescent="0.25">
      <c r="A30" s="218"/>
      <c r="B30" s="217" t="s">
        <v>2350</v>
      </c>
      <c r="C30" s="218">
        <v>1</v>
      </c>
      <c r="D30" s="217" t="s">
        <v>2375</v>
      </c>
      <c r="E30" s="217"/>
      <c r="F30" s="217"/>
      <c r="G30" s="217"/>
      <c r="H30" s="217"/>
    </row>
    <row r="31" spans="1:8" x14ac:dyDescent="0.25">
      <c r="A31" s="217"/>
      <c r="B31" s="219" t="s">
        <v>2345</v>
      </c>
      <c r="C31" s="217"/>
      <c r="D31" s="217"/>
      <c r="E31" s="217"/>
      <c r="F31" s="217"/>
      <c r="G31" s="217"/>
      <c r="H31" s="217"/>
    </row>
    <row r="32" spans="1:8" x14ac:dyDescent="0.25">
      <c r="A32" s="217"/>
      <c r="B32" s="220" t="s">
        <v>2369</v>
      </c>
      <c r="C32" s="217"/>
      <c r="D32" s="217"/>
      <c r="E32" s="217"/>
      <c r="F32" s="217"/>
      <c r="G32" s="217"/>
      <c r="H32" s="217"/>
    </row>
    <row r="33" spans="1:8" x14ac:dyDescent="0.25">
      <c r="A33" s="217"/>
      <c r="B33" s="217"/>
      <c r="C33" s="217" t="s">
        <v>2378</v>
      </c>
      <c r="D33" s="217" t="s">
        <v>2379</v>
      </c>
      <c r="E33" s="217"/>
      <c r="F33" s="217"/>
      <c r="G33" s="217"/>
      <c r="H33" s="217"/>
    </row>
    <row r="34" spans="1:8" x14ac:dyDescent="0.25">
      <c r="A34" s="217"/>
      <c r="B34" s="217"/>
      <c r="C34" s="217" t="s">
        <v>2376</v>
      </c>
      <c r="D34" s="217">
        <f>1/'Prepare_Data '!B24</f>
        <v>201.85062151125936</v>
      </c>
      <c r="E34" s="217" t="s">
        <v>2385</v>
      </c>
      <c r="F34" s="217"/>
      <c r="G34" s="217"/>
      <c r="H34" s="217"/>
    </row>
    <row r="35" spans="1:8" x14ac:dyDescent="0.25">
      <c r="A35" s="217"/>
      <c r="B35" s="217"/>
      <c r="C35" s="217" t="s">
        <v>2377</v>
      </c>
      <c r="D35" s="221">
        <f>'Prepare_Data '!B31</f>
        <v>2699244.2</v>
      </c>
      <c r="E35" s="217" t="s">
        <v>2386</v>
      </c>
      <c r="F35" s="217"/>
      <c r="G35" s="217"/>
      <c r="H35" s="217"/>
    </row>
    <row r="36" spans="1:8" x14ac:dyDescent="0.25">
      <c r="A36" s="217"/>
      <c r="B36" s="220" t="s">
        <v>2369</v>
      </c>
      <c r="C36" s="217"/>
      <c r="D36" s="217"/>
      <c r="E36" s="217"/>
      <c r="F36" s="217"/>
      <c r="G36" s="217"/>
      <c r="H36" s="217"/>
    </row>
    <row r="37" spans="1:8" x14ac:dyDescent="0.25">
      <c r="A37" s="217"/>
      <c r="B37" s="217"/>
      <c r="C37" s="217" t="s">
        <v>2378</v>
      </c>
      <c r="D37" s="217" t="s">
        <v>2370</v>
      </c>
      <c r="E37" s="217"/>
      <c r="F37" s="217"/>
      <c r="G37" s="217"/>
      <c r="H37" s="217"/>
    </row>
    <row r="38" spans="1:8" x14ac:dyDescent="0.25">
      <c r="A38" s="217"/>
      <c r="B38" s="217"/>
      <c r="C38" s="217" t="s">
        <v>2376</v>
      </c>
      <c r="D38" s="217">
        <f>1/'Prepare_Data '!B51</f>
        <v>3000</v>
      </c>
      <c r="E38" s="217" t="s">
        <v>2387</v>
      </c>
      <c r="F38" s="217"/>
      <c r="G38" s="217"/>
      <c r="H38" s="217"/>
    </row>
    <row r="39" spans="1:8" x14ac:dyDescent="0.25">
      <c r="A39" s="217"/>
      <c r="B39" s="217"/>
      <c r="C39" s="217" t="s">
        <v>2377</v>
      </c>
      <c r="D39" s="221">
        <f>'Prepare_Data '!B50</f>
        <v>111384000</v>
      </c>
      <c r="E39" s="217" t="s">
        <v>2388</v>
      </c>
      <c r="F39" s="217"/>
      <c r="G39" s="217"/>
      <c r="H39" s="217"/>
    </row>
    <row r="40" spans="1:8" x14ac:dyDescent="0.25">
      <c r="A40" s="217"/>
      <c r="B40" s="228" t="s">
        <v>92</v>
      </c>
      <c r="C40" s="217"/>
      <c r="D40" s="217"/>
      <c r="E40" s="217"/>
      <c r="F40" s="217"/>
      <c r="G40" s="217"/>
      <c r="H40" s="217"/>
    </row>
    <row r="41" spans="1:8" x14ac:dyDescent="0.25">
      <c r="A41" s="217"/>
      <c r="B41" s="219"/>
      <c r="C41" s="217" t="s">
        <v>2378</v>
      </c>
      <c r="D41" s="217" t="s">
        <v>2452</v>
      </c>
      <c r="E41" s="217"/>
      <c r="F41" s="217"/>
      <c r="G41" s="217"/>
      <c r="H41" s="217"/>
    </row>
    <row r="42" spans="1:8" x14ac:dyDescent="0.25">
      <c r="A42" s="217"/>
      <c r="B42" s="222"/>
      <c r="C42" s="217" t="s">
        <v>2376</v>
      </c>
      <c r="D42" s="217">
        <v>300</v>
      </c>
      <c r="E42" s="217" t="s">
        <v>2387</v>
      </c>
      <c r="F42" s="217"/>
      <c r="G42" s="217"/>
      <c r="H42" s="217"/>
    </row>
    <row r="43" spans="1:8" x14ac:dyDescent="0.25">
      <c r="A43" s="217"/>
      <c r="B43" s="217"/>
      <c r="C43" s="217" t="s">
        <v>2377</v>
      </c>
      <c r="D43" s="217">
        <v>209000</v>
      </c>
      <c r="E43" s="217" t="s">
        <v>2388</v>
      </c>
      <c r="F43" s="217"/>
      <c r="G43" s="217"/>
      <c r="H43" s="217"/>
    </row>
    <row r="44" spans="1:8" x14ac:dyDescent="0.25">
      <c r="A44" s="217"/>
      <c r="B44" s="219"/>
      <c r="C44" s="217"/>
      <c r="D44" s="217"/>
      <c r="E44" s="217"/>
      <c r="F44" s="217"/>
      <c r="G44" s="217"/>
      <c r="H44" s="217"/>
    </row>
    <row r="45" spans="1:8" x14ac:dyDescent="0.25">
      <c r="A45" s="217" t="s">
        <v>2454</v>
      </c>
      <c r="B45" s="219"/>
      <c r="C45" s="217"/>
      <c r="D45" s="223"/>
      <c r="E45" s="217"/>
      <c r="F45" s="217"/>
      <c r="G45" s="217"/>
      <c r="H45" s="217"/>
    </row>
    <row r="46" spans="1:8" x14ac:dyDescent="0.25">
      <c r="A46" s="217"/>
      <c r="B46" s="219" t="s">
        <v>2349</v>
      </c>
      <c r="C46" s="220">
        <v>0.55000000000000004</v>
      </c>
      <c r="D46" s="223"/>
      <c r="E46" s="217"/>
      <c r="F46" s="217"/>
      <c r="G46" s="217"/>
      <c r="H46" s="217"/>
    </row>
    <row r="47" spans="1:8" x14ac:dyDescent="0.25">
      <c r="A47" s="217"/>
      <c r="B47" s="219" t="s">
        <v>2478</v>
      </c>
      <c r="C47" s="220">
        <f>'Prepare_Data '!B55</f>
        <v>0.8</v>
      </c>
      <c r="D47" s="217"/>
      <c r="E47" s="217"/>
      <c r="F47" s="217"/>
      <c r="G47" s="217"/>
      <c r="H47" s="217"/>
    </row>
    <row r="48" spans="1:8" x14ac:dyDescent="0.25">
      <c r="A48" s="217"/>
      <c r="B48" s="219"/>
      <c r="C48" s="217"/>
      <c r="D48" s="217"/>
      <c r="E48" s="217"/>
      <c r="F48" s="217"/>
      <c r="G48" s="217"/>
      <c r="H48" s="217"/>
    </row>
    <row r="49" spans="1:8" x14ac:dyDescent="0.25">
      <c r="A49" s="217" t="s">
        <v>2455</v>
      </c>
      <c r="B49" s="219"/>
      <c r="C49" s="217"/>
      <c r="D49" s="217"/>
      <c r="E49" s="217"/>
      <c r="F49" s="217"/>
      <c r="G49" s="217"/>
      <c r="H49" s="217"/>
    </row>
    <row r="50" spans="1:8" x14ac:dyDescent="0.25">
      <c r="A50" s="217"/>
      <c r="B50" s="229" t="s">
        <v>2458</v>
      </c>
      <c r="C50" s="217">
        <f>Referentie_data!B2</f>
        <v>1.2</v>
      </c>
      <c r="D50" s="217"/>
      <c r="E50" s="217"/>
      <c r="F50" s="217"/>
      <c r="G50" s="217"/>
      <c r="H50" s="217"/>
    </row>
    <row r="51" spans="1:8" x14ac:dyDescent="0.25">
      <c r="A51" s="217"/>
      <c r="B51" s="217"/>
      <c r="C51" s="219"/>
      <c r="D51" s="217"/>
      <c r="E51" s="217"/>
      <c r="F51" s="217"/>
      <c r="G51" s="217"/>
      <c r="H51" s="217"/>
    </row>
    <row r="52" spans="1:8" x14ac:dyDescent="0.25">
      <c r="A52" s="217" t="s">
        <v>2456</v>
      </c>
      <c r="B52" s="217"/>
      <c r="C52" s="217"/>
      <c r="D52" s="217"/>
      <c r="E52" s="217"/>
      <c r="F52" s="217"/>
      <c r="G52" s="217"/>
      <c r="H52" s="217"/>
    </row>
    <row r="53" spans="1:8" x14ac:dyDescent="0.25">
      <c r="A53" s="217"/>
      <c r="B53" s="217" t="s">
        <v>2459</v>
      </c>
      <c r="C53" s="219">
        <v>150</v>
      </c>
      <c r="D53" s="217"/>
      <c r="E53" s="217"/>
      <c r="F53" s="217"/>
      <c r="G53" s="217"/>
      <c r="H53" s="217"/>
    </row>
    <row r="54" spans="1:8" x14ac:dyDescent="0.25">
      <c r="A54" s="217"/>
      <c r="B54" s="219" t="s">
        <v>2460</v>
      </c>
      <c r="C54" s="220">
        <v>400</v>
      </c>
      <c r="D54" s="223"/>
      <c r="E54" s="217"/>
      <c r="F54" s="217"/>
      <c r="G54" s="217"/>
      <c r="H54" s="217"/>
    </row>
    <row r="55" spans="1:8" x14ac:dyDescent="0.25">
      <c r="A55" s="217"/>
      <c r="B55" s="219" t="s">
        <v>2461</v>
      </c>
      <c r="C55" s="220">
        <v>8</v>
      </c>
      <c r="D55" s="217"/>
      <c r="E55" s="217"/>
      <c r="F55" s="217"/>
      <c r="G55" s="217"/>
      <c r="H55" s="217"/>
    </row>
    <row r="56" spans="1:8" x14ac:dyDescent="0.25">
      <c r="A56" s="217"/>
      <c r="B56" s="217" t="s">
        <v>2462</v>
      </c>
      <c r="C56" s="217">
        <v>23</v>
      </c>
      <c r="D56" s="217"/>
      <c r="E56" s="217"/>
      <c r="F56" s="217"/>
      <c r="G56" s="217"/>
      <c r="H56" s="217"/>
    </row>
    <row r="57" spans="1:8" x14ac:dyDescent="0.25">
      <c r="A57" s="217"/>
      <c r="B57" s="217"/>
      <c r="C57" s="217"/>
      <c r="D57" s="217"/>
      <c r="E57" s="217"/>
      <c r="F57" s="217"/>
      <c r="G57" s="217"/>
      <c r="H57" s="217"/>
    </row>
    <row r="58" spans="1:8" x14ac:dyDescent="0.25">
      <c r="A58" s="217" t="s">
        <v>2457</v>
      </c>
      <c r="B58" s="217"/>
      <c r="C58" s="217"/>
      <c r="D58" s="217"/>
      <c r="E58" s="217"/>
      <c r="F58" s="217"/>
      <c r="G58" s="217"/>
      <c r="H58" s="217"/>
    </row>
    <row r="59" spans="1:8" x14ac:dyDescent="0.25">
      <c r="A59" s="217"/>
      <c r="B59" s="217" t="s">
        <v>2463</v>
      </c>
      <c r="C59" s="217">
        <v>7000</v>
      </c>
      <c r="D59" s="217"/>
      <c r="E59" s="217"/>
      <c r="F59" s="217"/>
      <c r="G59" s="217"/>
      <c r="H59" s="217"/>
    </row>
    <row r="60" spans="1:8" x14ac:dyDescent="0.25">
      <c r="A60" s="217"/>
      <c r="B60" s="217" t="s">
        <v>2464</v>
      </c>
      <c r="C60" s="217">
        <v>0</v>
      </c>
      <c r="D60" s="217"/>
      <c r="E60" s="217"/>
      <c r="F60" s="217"/>
      <c r="G60" s="217"/>
      <c r="H60" s="217"/>
    </row>
    <row r="61" spans="1:8" x14ac:dyDescent="0.25">
      <c r="A61" s="217"/>
      <c r="B61" s="217" t="s">
        <v>2465</v>
      </c>
      <c r="C61" s="217">
        <v>0</v>
      </c>
      <c r="D61" s="217"/>
      <c r="E61" s="217"/>
      <c r="F61" s="217"/>
      <c r="G61" s="217"/>
      <c r="H61" s="217"/>
    </row>
    <row r="62" spans="1:8" x14ac:dyDescent="0.25">
      <c r="A62" s="217"/>
      <c r="B62" s="217"/>
      <c r="C62" s="220"/>
      <c r="D62" s="217"/>
      <c r="E62" s="217"/>
      <c r="F62" s="217"/>
      <c r="G62" s="217"/>
      <c r="H62" s="217"/>
    </row>
    <row r="63" spans="1:8" x14ac:dyDescent="0.25">
      <c r="A63" s="217"/>
      <c r="B63" s="217"/>
      <c r="C63" s="217"/>
      <c r="D63" s="217"/>
      <c r="E63" s="217"/>
      <c r="F63" s="217"/>
      <c r="G63" s="217"/>
      <c r="H63" s="217"/>
    </row>
    <row r="64" spans="1:8" x14ac:dyDescent="0.25">
      <c r="A64" s="217"/>
      <c r="B64" s="217"/>
      <c r="C64" s="217"/>
      <c r="D64" s="217"/>
      <c r="E64" s="224"/>
      <c r="F64" s="217"/>
      <c r="G64" s="224"/>
      <c r="H64" s="217"/>
    </row>
    <row r="65" spans="1:8" x14ac:dyDescent="0.25">
      <c r="A65" s="217"/>
      <c r="B65" s="217"/>
      <c r="C65" s="217"/>
      <c r="D65" s="217"/>
      <c r="E65" s="217"/>
      <c r="F65" s="217"/>
      <c r="G65" s="217"/>
      <c r="H65" s="217"/>
    </row>
    <row r="66" spans="1:8" x14ac:dyDescent="0.25">
      <c r="A66" s="217"/>
      <c r="B66" s="217"/>
      <c r="C66" s="217"/>
      <c r="D66" s="217"/>
      <c r="E66" s="217"/>
      <c r="F66" s="217"/>
      <c r="G66" s="217"/>
      <c r="H66" s="217"/>
    </row>
    <row r="67" spans="1:8" x14ac:dyDescent="0.25">
      <c r="A67" s="217"/>
      <c r="B67" s="217"/>
      <c r="C67" s="217"/>
      <c r="D67" s="217"/>
      <c r="E67" s="217"/>
      <c r="F67" s="217"/>
      <c r="G67" s="217"/>
      <c r="H67" s="217"/>
    </row>
    <row r="68" spans="1:8" x14ac:dyDescent="0.25">
      <c r="A68" s="217"/>
      <c r="B68" s="217"/>
      <c r="C68" s="217"/>
      <c r="D68" s="217"/>
      <c r="E68" s="217"/>
      <c r="F68" s="217"/>
      <c r="G68" s="217"/>
      <c r="H68" s="217"/>
    </row>
    <row r="69" spans="1:8" x14ac:dyDescent="0.25">
      <c r="A69" s="217"/>
      <c r="B69" s="217"/>
      <c r="C69" s="217"/>
      <c r="D69" s="217"/>
      <c r="E69" s="217"/>
      <c r="F69" s="217"/>
      <c r="G69" s="217"/>
      <c r="H69" s="217"/>
    </row>
    <row r="70" spans="1:8" x14ac:dyDescent="0.25">
      <c r="A70" s="217"/>
      <c r="B70" s="217"/>
      <c r="C70" s="217"/>
      <c r="D70" s="217"/>
      <c r="E70" s="217"/>
      <c r="F70" s="217"/>
      <c r="G70" s="217"/>
      <c r="H70" s="217"/>
    </row>
    <row r="71" spans="1:8" x14ac:dyDescent="0.25">
      <c r="A71" s="217"/>
      <c r="B71" s="217"/>
      <c r="C71" s="217"/>
      <c r="D71" s="217"/>
      <c r="E71" s="217"/>
      <c r="F71" s="217"/>
      <c r="G71" s="217"/>
      <c r="H71" s="217"/>
    </row>
    <row r="72" spans="1:8" x14ac:dyDescent="0.25">
      <c r="A72" s="217"/>
      <c r="B72" s="217"/>
      <c r="C72" s="220"/>
      <c r="D72" s="223"/>
      <c r="E72" s="217"/>
      <c r="F72" s="217"/>
      <c r="G72" s="217"/>
      <c r="H72" s="217"/>
    </row>
    <row r="73" spans="1:8" x14ac:dyDescent="0.25">
      <c r="A73" s="217"/>
      <c r="B73" s="217"/>
      <c r="C73" s="220"/>
      <c r="D73" s="217"/>
      <c r="E73" s="217"/>
      <c r="F73" s="217"/>
      <c r="G73" s="217"/>
      <c r="H73" s="217"/>
    </row>
    <row r="74" spans="1:8" x14ac:dyDescent="0.25">
      <c r="A74" s="217"/>
      <c r="B74" s="217"/>
      <c r="C74" s="217"/>
      <c r="D74" s="217"/>
      <c r="E74" s="217"/>
      <c r="F74" s="217"/>
      <c r="G74" s="217"/>
      <c r="H74" s="217"/>
    </row>
    <row r="75" spans="1:8" x14ac:dyDescent="0.25">
      <c r="A75" s="217"/>
      <c r="B75" s="217"/>
      <c r="C75" s="217"/>
      <c r="D75" s="217"/>
      <c r="E75" s="217"/>
      <c r="F75" s="217"/>
      <c r="G75" s="217"/>
      <c r="H75" s="217"/>
    </row>
    <row r="76" spans="1:8" x14ac:dyDescent="0.25">
      <c r="A76" s="217"/>
      <c r="B76" s="217"/>
      <c r="C76" s="217"/>
      <c r="D76" s="217"/>
      <c r="E76" s="217"/>
      <c r="F76" s="217"/>
      <c r="G76" s="217"/>
      <c r="H76" s="217"/>
    </row>
    <row r="77" spans="1:8" x14ac:dyDescent="0.25">
      <c r="A77" s="217"/>
      <c r="B77" s="217"/>
      <c r="C77" s="217"/>
      <c r="D77" s="217"/>
      <c r="E77" s="217"/>
      <c r="F77" s="217"/>
      <c r="G77" s="217"/>
      <c r="H77" s="217"/>
    </row>
    <row r="78" spans="1:8" x14ac:dyDescent="0.25">
      <c r="A78" s="217"/>
      <c r="B78" s="217"/>
      <c r="C78" s="217"/>
      <c r="D78" s="217"/>
      <c r="E78" s="217"/>
      <c r="F78" s="217"/>
      <c r="G78" s="217"/>
      <c r="H78" s="217"/>
    </row>
    <row r="79" spans="1:8" x14ac:dyDescent="0.25">
      <c r="A79" s="217"/>
      <c r="B79" s="217"/>
      <c r="C79" s="217"/>
      <c r="D79" s="217"/>
      <c r="E79" s="217"/>
      <c r="F79" s="217"/>
      <c r="G79" s="217"/>
      <c r="H79" s="217"/>
    </row>
    <row r="80" spans="1:8" x14ac:dyDescent="0.25">
      <c r="A80" s="217"/>
      <c r="B80" s="217"/>
      <c r="C80" s="217"/>
      <c r="D80" s="217"/>
      <c r="E80" s="217"/>
      <c r="F80" s="217"/>
      <c r="G80" s="217"/>
      <c r="H80" s="217"/>
    </row>
    <row r="81" spans="1:8" x14ac:dyDescent="0.25">
      <c r="A81" s="217"/>
      <c r="B81" s="217"/>
      <c r="C81" s="217"/>
      <c r="D81" s="217"/>
      <c r="E81" s="217"/>
      <c r="F81" s="217"/>
      <c r="G81" s="217"/>
      <c r="H81" s="217"/>
    </row>
    <row r="82" spans="1:8" x14ac:dyDescent="0.25">
      <c r="A82" s="225"/>
      <c r="B82" s="217"/>
      <c r="C82" s="217"/>
      <c r="D82" s="217"/>
      <c r="E82" s="217"/>
      <c r="F82" s="217"/>
      <c r="G82" s="217"/>
      <c r="H82" s="217"/>
    </row>
    <row r="83" spans="1:8" x14ac:dyDescent="0.25">
      <c r="A83" s="225"/>
      <c r="B83" s="217"/>
      <c r="C83" s="217"/>
      <c r="D83" s="217"/>
      <c r="E83" s="217"/>
      <c r="F83" s="217"/>
      <c r="G83" s="217"/>
      <c r="H83" s="217"/>
    </row>
    <row r="84" spans="1:8" x14ac:dyDescent="0.25">
      <c r="A84" s="217"/>
      <c r="B84" s="217"/>
      <c r="C84" s="217"/>
      <c r="D84" s="217"/>
      <c r="E84" s="217"/>
      <c r="F84" s="217"/>
      <c r="G84" s="217"/>
      <c r="H84" s="217"/>
    </row>
    <row r="85" spans="1:8" x14ac:dyDescent="0.25">
      <c r="A85" s="217"/>
      <c r="B85" s="217"/>
      <c r="C85" s="217"/>
      <c r="D85" s="217"/>
      <c r="E85" s="217"/>
      <c r="F85" s="217"/>
      <c r="G85" s="217"/>
      <c r="H85" s="217"/>
    </row>
    <row r="86" spans="1:8" x14ac:dyDescent="0.25">
      <c r="A86" s="217"/>
      <c r="B86" s="217"/>
      <c r="C86" s="217"/>
      <c r="D86" s="217"/>
      <c r="E86" s="217"/>
      <c r="F86" s="217"/>
      <c r="G86" s="217"/>
      <c r="H86" s="217"/>
    </row>
    <row r="87" spans="1:8" x14ac:dyDescent="0.25">
      <c r="A87" s="217"/>
      <c r="B87" s="217"/>
      <c r="C87" s="217"/>
      <c r="D87" s="217"/>
      <c r="E87" s="217"/>
      <c r="F87" s="217"/>
      <c r="G87" s="217"/>
      <c r="H87" s="217"/>
    </row>
    <row r="88" spans="1:8" x14ac:dyDescent="0.25">
      <c r="A88" s="225"/>
      <c r="B88" s="217"/>
      <c r="C88" s="217"/>
      <c r="D88" s="217"/>
      <c r="E88" s="217"/>
      <c r="F88" s="217"/>
      <c r="G88" s="217"/>
      <c r="H88" s="217"/>
    </row>
    <row r="89" spans="1:8" x14ac:dyDescent="0.25">
      <c r="A89" s="225"/>
      <c r="B89" s="217"/>
      <c r="C89" s="217"/>
      <c r="D89" s="217"/>
      <c r="E89" s="217"/>
      <c r="F89" s="217"/>
      <c r="G89" s="217"/>
      <c r="H89" s="2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7" t="s">
        <v>2426</v>
      </c>
      <c r="B1" s="227" t="s">
        <v>2427</v>
      </c>
      <c r="C1" s="227"/>
      <c r="D1" s="227"/>
      <c r="E1" s="227"/>
      <c r="F1" s="227"/>
      <c r="G1" s="227"/>
      <c r="H1" s="227"/>
      <c r="I1" s="227"/>
      <c r="J1" s="227"/>
      <c r="K1" s="227"/>
    </row>
    <row r="2" spans="1:11" ht="15" x14ac:dyDescent="0.25">
      <c r="A2" s="227" t="s">
        <v>2428</v>
      </c>
      <c r="B2" s="227">
        <v>0</v>
      </c>
      <c r="C2" s="227"/>
      <c r="D2" s="227"/>
      <c r="E2" s="227"/>
      <c r="F2" s="227"/>
      <c r="G2" s="227"/>
      <c r="H2" s="227"/>
      <c r="I2" s="227"/>
      <c r="J2" s="227"/>
      <c r="K2" s="227"/>
    </row>
    <row r="3" spans="1:11" ht="15" x14ac:dyDescent="0.25">
      <c r="A3" s="227" t="s">
        <v>2429</v>
      </c>
      <c r="B3" s="227"/>
      <c r="C3" s="227" t="s">
        <v>2430</v>
      </c>
      <c r="D3" s="227"/>
      <c r="E3" s="227"/>
      <c r="F3" s="227"/>
      <c r="G3" s="227" t="s">
        <v>2430</v>
      </c>
      <c r="H3" s="227"/>
      <c r="I3" s="227"/>
      <c r="J3" s="227"/>
      <c r="K3" s="227"/>
    </row>
    <row r="4" spans="1:11" ht="15" x14ac:dyDescent="0.25">
      <c r="A4" s="227" t="s">
        <v>2431</v>
      </c>
      <c r="B4" s="227"/>
      <c r="C4" s="227">
        <v>0</v>
      </c>
      <c r="D4" s="227"/>
      <c r="E4" s="227"/>
      <c r="F4" s="227"/>
      <c r="G4" s="227">
        <v>1</v>
      </c>
      <c r="H4" s="227"/>
      <c r="I4" s="227"/>
      <c r="J4" s="227"/>
      <c r="K4" s="227"/>
    </row>
    <row r="5" spans="1:11" ht="15" x14ac:dyDescent="0.25">
      <c r="A5" s="227" t="s">
        <v>2429</v>
      </c>
      <c r="B5" s="227"/>
      <c r="C5" s="227" t="s">
        <v>2379</v>
      </c>
      <c r="D5" s="227"/>
      <c r="E5" s="227"/>
      <c r="F5" s="227"/>
      <c r="G5" s="227" t="s">
        <v>2432</v>
      </c>
      <c r="H5" s="227"/>
      <c r="I5" s="227"/>
      <c r="J5" s="227"/>
      <c r="K5" s="227"/>
    </row>
    <row r="6" spans="1:11" ht="15" x14ac:dyDescent="0.25">
      <c r="A6" s="227" t="s">
        <v>2433</v>
      </c>
      <c r="B6" s="227" t="s">
        <v>2434</v>
      </c>
      <c r="C6" s="227" t="s">
        <v>2435</v>
      </c>
      <c r="D6" s="227" t="s">
        <v>2436</v>
      </c>
      <c r="E6" s="227" t="s">
        <v>2437</v>
      </c>
      <c r="F6" s="227" t="s">
        <v>2438</v>
      </c>
      <c r="G6" s="227" t="s">
        <v>2439</v>
      </c>
      <c r="H6" s="227" t="s">
        <v>2440</v>
      </c>
      <c r="I6" s="227" t="s">
        <v>2441</v>
      </c>
      <c r="J6" s="227" t="s">
        <v>2442</v>
      </c>
      <c r="K6" s="227" t="s">
        <v>2443</v>
      </c>
    </row>
    <row r="7" spans="1:11" ht="15" x14ac:dyDescent="0.25">
      <c r="A7" s="227">
        <v>0</v>
      </c>
      <c r="B7" s="227">
        <v>1.5</v>
      </c>
      <c r="C7" s="227">
        <v>20</v>
      </c>
      <c r="D7" s="227">
        <v>0</v>
      </c>
      <c r="E7" s="227">
        <v>634</v>
      </c>
      <c r="F7" s="227">
        <v>0</v>
      </c>
      <c r="G7" s="227">
        <v>20</v>
      </c>
      <c r="H7" s="227">
        <v>0</v>
      </c>
      <c r="I7" s="227">
        <v>0</v>
      </c>
      <c r="J7" s="227">
        <v>40</v>
      </c>
      <c r="K7" s="227">
        <v>60</v>
      </c>
    </row>
    <row r="8" spans="1:11" ht="15" x14ac:dyDescent="0.25">
      <c r="A8" s="227">
        <v>3600</v>
      </c>
      <c r="B8" s="227">
        <v>1.7</v>
      </c>
      <c r="C8" s="227">
        <v>19.770967338550349</v>
      </c>
      <c r="D8" s="227">
        <v>0</v>
      </c>
      <c r="E8" s="227">
        <v>634</v>
      </c>
      <c r="F8" s="227">
        <v>0</v>
      </c>
      <c r="G8" s="227">
        <v>19.770967338550349</v>
      </c>
      <c r="H8" s="227">
        <v>0</v>
      </c>
      <c r="I8" s="227">
        <v>0</v>
      </c>
      <c r="J8" s="227">
        <v>19.986712850909171</v>
      </c>
      <c r="K8" s="227">
        <v>76.427662420699818</v>
      </c>
    </row>
    <row r="9" spans="1:11" ht="15" x14ac:dyDescent="0.25">
      <c r="A9" s="227">
        <v>7200</v>
      </c>
      <c r="B9" s="227">
        <v>1.5</v>
      </c>
      <c r="C9" s="227">
        <v>19.65605714682631</v>
      </c>
      <c r="D9" s="227">
        <v>0</v>
      </c>
      <c r="E9" s="227">
        <v>634</v>
      </c>
      <c r="F9" s="227">
        <v>0</v>
      </c>
      <c r="G9" s="227">
        <v>19.65605714682631</v>
      </c>
      <c r="H9" s="227">
        <v>0</v>
      </c>
      <c r="I9" s="227">
        <v>0</v>
      </c>
      <c r="J9" s="227">
        <v>19.67662450965441</v>
      </c>
      <c r="K9" s="227">
        <v>79.361745853589824</v>
      </c>
    </row>
    <row r="10" spans="1:11" ht="15" x14ac:dyDescent="0.25">
      <c r="A10" s="227">
        <v>10800</v>
      </c>
      <c r="B10" s="227">
        <v>1.2</v>
      </c>
      <c r="C10" s="227">
        <v>19.621667554378629</v>
      </c>
      <c r="D10" s="227">
        <v>0</v>
      </c>
      <c r="E10" s="227">
        <v>634</v>
      </c>
      <c r="F10" s="227">
        <v>0</v>
      </c>
      <c r="G10" s="227">
        <v>19.621667554378629</v>
      </c>
      <c r="H10" s="227">
        <v>0</v>
      </c>
      <c r="I10" s="227">
        <v>0</v>
      </c>
      <c r="J10" s="227">
        <v>19.620606971006222</v>
      </c>
      <c r="K10" s="227">
        <v>79.880005481944451</v>
      </c>
    </row>
    <row r="11" spans="1:11" ht="15" x14ac:dyDescent="0.25">
      <c r="A11" s="227">
        <v>14400</v>
      </c>
      <c r="B11" s="227">
        <v>1.1000000000000001</v>
      </c>
      <c r="C11" s="227">
        <v>19.582348325065649</v>
      </c>
      <c r="D11" s="227">
        <v>0</v>
      </c>
      <c r="E11" s="227">
        <v>634</v>
      </c>
      <c r="F11" s="227">
        <v>0</v>
      </c>
      <c r="G11" s="227">
        <v>19.582348325065649</v>
      </c>
      <c r="H11" s="227">
        <v>0</v>
      </c>
      <c r="I11" s="227">
        <v>0</v>
      </c>
      <c r="J11" s="227">
        <v>19.575133052359011</v>
      </c>
      <c r="K11" s="227">
        <v>79.978572754250223</v>
      </c>
    </row>
    <row r="12" spans="1:11" ht="15" x14ac:dyDescent="0.25">
      <c r="A12" s="227">
        <v>18000</v>
      </c>
      <c r="B12" s="227">
        <v>1.1000000000000001</v>
      </c>
      <c r="C12" s="227">
        <v>19.549297449093739</v>
      </c>
      <c r="D12" s="227">
        <v>0</v>
      </c>
      <c r="E12" s="227">
        <v>634</v>
      </c>
      <c r="F12" s="227">
        <v>0</v>
      </c>
      <c r="G12" s="227">
        <v>19.549297449093739</v>
      </c>
      <c r="H12" s="227">
        <v>0</v>
      </c>
      <c r="I12" s="227">
        <v>0</v>
      </c>
      <c r="J12" s="227">
        <v>19.53227108250978</v>
      </c>
      <c r="K12" s="227">
        <v>79.996163244580387</v>
      </c>
    </row>
    <row r="13" spans="1:11" ht="15" x14ac:dyDescent="0.25">
      <c r="A13" s="227">
        <v>21600</v>
      </c>
      <c r="B13" s="227">
        <v>1.3</v>
      </c>
      <c r="C13" s="227">
        <v>19.508473384286969</v>
      </c>
      <c r="D13" s="227">
        <v>0</v>
      </c>
      <c r="E13" s="227">
        <v>634</v>
      </c>
      <c r="F13" s="227">
        <v>0</v>
      </c>
      <c r="G13" s="227">
        <v>19.508473384286969</v>
      </c>
      <c r="H13" s="227">
        <v>0</v>
      </c>
      <c r="I13" s="227">
        <v>0</v>
      </c>
      <c r="J13" s="227">
        <v>19.540358010029099</v>
      </c>
      <c r="K13" s="227">
        <v>79.9993132618131</v>
      </c>
    </row>
    <row r="14" spans="1:11" ht="15" x14ac:dyDescent="0.25">
      <c r="A14" s="227">
        <v>25200</v>
      </c>
      <c r="B14" s="227">
        <v>1.5</v>
      </c>
      <c r="C14" s="227">
        <v>19.48446747836531</v>
      </c>
      <c r="D14" s="227">
        <v>0</v>
      </c>
      <c r="E14" s="227">
        <v>634</v>
      </c>
      <c r="F14" s="227">
        <v>0</v>
      </c>
      <c r="G14" s="227">
        <v>19.48446747836531</v>
      </c>
      <c r="H14" s="227">
        <v>0</v>
      </c>
      <c r="I14" s="227">
        <v>0</v>
      </c>
      <c r="J14" s="227">
        <v>20.01204233808199</v>
      </c>
      <c r="K14" s="227">
        <v>79.830308318978737</v>
      </c>
    </row>
    <row r="15" spans="1:11" ht="15" x14ac:dyDescent="0.25">
      <c r="A15" s="227">
        <v>28800</v>
      </c>
      <c r="B15" s="227">
        <v>1.8</v>
      </c>
      <c r="C15" s="227">
        <v>19.88830549456544</v>
      </c>
      <c r="D15" s="227">
        <v>0</v>
      </c>
      <c r="E15" s="227">
        <v>634</v>
      </c>
      <c r="F15" s="227">
        <v>0</v>
      </c>
      <c r="G15" s="227">
        <v>19.88830549456544</v>
      </c>
      <c r="H15" s="227">
        <v>0</v>
      </c>
      <c r="I15" s="227">
        <v>0</v>
      </c>
      <c r="J15" s="227">
        <v>24.041147143028279</v>
      </c>
      <c r="K15" s="227">
        <v>76.159887693489878</v>
      </c>
    </row>
    <row r="16" spans="1:11" ht="15" x14ac:dyDescent="0.25">
      <c r="A16" s="227">
        <v>32400</v>
      </c>
      <c r="B16" s="227">
        <v>2.2000000000000002</v>
      </c>
      <c r="C16" s="227">
        <v>19.891455721403862</v>
      </c>
      <c r="D16" s="227">
        <v>7.0595567029725954</v>
      </c>
      <c r="E16" s="227">
        <v>634</v>
      </c>
      <c r="F16" s="227">
        <v>0</v>
      </c>
      <c r="G16" s="227">
        <v>19.891455721403862</v>
      </c>
      <c r="H16" s="227">
        <v>1.7648891757431491</v>
      </c>
      <c r="I16" s="227">
        <v>0</v>
      </c>
      <c r="J16" s="227">
        <v>23.879948703814229</v>
      </c>
      <c r="K16" s="227">
        <v>76.030004931730375</v>
      </c>
    </row>
    <row r="17" spans="1:11" ht="15" x14ac:dyDescent="0.25">
      <c r="A17" s="227">
        <v>36000</v>
      </c>
      <c r="B17" s="227">
        <v>2.6</v>
      </c>
      <c r="C17" s="227">
        <v>19.897350657879329</v>
      </c>
      <c r="D17" s="227">
        <v>22.163868635981739</v>
      </c>
      <c r="E17" s="227">
        <v>634</v>
      </c>
      <c r="F17" s="227">
        <v>0</v>
      </c>
      <c r="G17" s="227">
        <v>19.897350657879329</v>
      </c>
      <c r="H17" s="227">
        <v>5.5409671589954339</v>
      </c>
      <c r="I17" s="227">
        <v>0</v>
      </c>
      <c r="J17" s="227">
        <v>23.77453990870449</v>
      </c>
      <c r="K17" s="227">
        <v>76.120757619949316</v>
      </c>
    </row>
    <row r="18" spans="1:11" ht="15" x14ac:dyDescent="0.25">
      <c r="A18" s="227">
        <v>39600</v>
      </c>
      <c r="B18" s="227">
        <v>3.4</v>
      </c>
      <c r="C18" s="227">
        <v>19.914802090619929</v>
      </c>
      <c r="D18" s="227">
        <v>44.984578546676516</v>
      </c>
      <c r="E18" s="227">
        <v>634</v>
      </c>
      <c r="F18" s="227">
        <v>0</v>
      </c>
      <c r="G18" s="227">
        <v>19.914802090619929</v>
      </c>
      <c r="H18" s="227">
        <v>11.246144636669129</v>
      </c>
      <c r="I18" s="227">
        <v>0</v>
      </c>
      <c r="J18" s="227">
        <v>23.729422236285561</v>
      </c>
      <c r="K18" s="227">
        <v>76.211175999863386</v>
      </c>
    </row>
    <row r="19" spans="1:11" ht="15" x14ac:dyDescent="0.25">
      <c r="A19" s="227">
        <v>43200</v>
      </c>
      <c r="B19" s="227">
        <v>4</v>
      </c>
      <c r="C19" s="227">
        <v>19.9133453296736</v>
      </c>
      <c r="D19" s="227">
        <v>41.596026641294827</v>
      </c>
      <c r="E19" s="227">
        <v>634</v>
      </c>
      <c r="F19" s="227">
        <v>0</v>
      </c>
      <c r="G19" s="227">
        <v>19.9133453296736</v>
      </c>
      <c r="H19" s="227">
        <v>10.39900666032371</v>
      </c>
      <c r="I19" s="227">
        <v>0</v>
      </c>
      <c r="J19" s="227">
        <v>23.23568308480256</v>
      </c>
      <c r="K19" s="227">
        <v>76.582043109015004</v>
      </c>
    </row>
    <row r="20" spans="1:11" ht="15" x14ac:dyDescent="0.25">
      <c r="A20" s="227">
        <v>46800</v>
      </c>
      <c r="B20" s="227">
        <v>4.4000000000000004</v>
      </c>
      <c r="C20" s="227">
        <v>19.912378745063279</v>
      </c>
      <c r="D20" s="227">
        <v>22.155004896640051</v>
      </c>
      <c r="E20" s="227">
        <v>634</v>
      </c>
      <c r="F20" s="227">
        <v>0</v>
      </c>
      <c r="G20" s="227">
        <v>19.912378745063279</v>
      </c>
      <c r="H20" s="227">
        <v>5.5387512241600128</v>
      </c>
      <c r="I20" s="227">
        <v>0</v>
      </c>
      <c r="J20" s="227">
        <v>23.125331271407099</v>
      </c>
      <c r="K20" s="227">
        <v>76.76596895751527</v>
      </c>
    </row>
    <row r="21" spans="1:11" ht="15" x14ac:dyDescent="0.25">
      <c r="A21" s="227">
        <v>50400</v>
      </c>
      <c r="B21" s="227">
        <v>4.4000000000000004</v>
      </c>
      <c r="C21" s="227">
        <v>19.919518278986072</v>
      </c>
      <c r="D21" s="227">
        <v>9.3884444176028232</v>
      </c>
      <c r="E21" s="227">
        <v>634</v>
      </c>
      <c r="F21" s="227">
        <v>0</v>
      </c>
      <c r="G21" s="227">
        <v>19.919518278986072</v>
      </c>
      <c r="H21" s="227">
        <v>2.3471111044007058</v>
      </c>
      <c r="I21" s="227">
        <v>0</v>
      </c>
      <c r="J21" s="227">
        <v>23.001806998249609</v>
      </c>
      <c r="K21" s="227">
        <v>76.878399369340357</v>
      </c>
    </row>
    <row r="22" spans="1:11" ht="15" x14ac:dyDescent="0.25">
      <c r="A22" s="227">
        <v>54000</v>
      </c>
      <c r="B22" s="227">
        <v>4.5</v>
      </c>
      <c r="C22" s="227">
        <v>19.918568343271261</v>
      </c>
      <c r="D22" s="227">
        <v>3.5214473831054272</v>
      </c>
      <c r="E22" s="227">
        <v>634</v>
      </c>
      <c r="F22" s="227">
        <v>0</v>
      </c>
      <c r="G22" s="227">
        <v>19.918568343271261</v>
      </c>
      <c r="H22" s="227">
        <v>0.88036184577635668</v>
      </c>
      <c r="I22" s="227">
        <v>0</v>
      </c>
      <c r="J22" s="227">
        <v>23.03460164768294</v>
      </c>
      <c r="K22" s="227">
        <v>76.892006935033663</v>
      </c>
    </row>
    <row r="23" spans="1:11" ht="15" x14ac:dyDescent="0.25">
      <c r="A23" s="227">
        <v>57600</v>
      </c>
      <c r="B23" s="227">
        <v>4.5999999999999996</v>
      </c>
      <c r="C23" s="227">
        <v>19.919193619592679</v>
      </c>
      <c r="D23" s="227">
        <v>0</v>
      </c>
      <c r="E23" s="227">
        <v>634</v>
      </c>
      <c r="F23" s="227">
        <v>0</v>
      </c>
      <c r="G23" s="227">
        <v>19.919193619592679</v>
      </c>
      <c r="H23" s="227">
        <v>0</v>
      </c>
      <c r="I23" s="227">
        <v>0</v>
      </c>
      <c r="J23" s="227">
        <v>22.954081532161169</v>
      </c>
      <c r="K23" s="227">
        <v>76.949585186274064</v>
      </c>
    </row>
    <row r="24" spans="1:11" ht="15" x14ac:dyDescent="0.25">
      <c r="A24" s="227">
        <v>61200</v>
      </c>
      <c r="B24" s="227">
        <v>4.8</v>
      </c>
      <c r="C24" s="227">
        <v>19.92307064546192</v>
      </c>
      <c r="D24" s="227">
        <v>0</v>
      </c>
      <c r="E24" s="227">
        <v>634</v>
      </c>
      <c r="F24" s="227">
        <v>0</v>
      </c>
      <c r="G24" s="227">
        <v>19.92307064546192</v>
      </c>
      <c r="H24" s="227">
        <v>0</v>
      </c>
      <c r="I24" s="227">
        <v>0</v>
      </c>
      <c r="J24" s="227">
        <v>22.898219432012301</v>
      </c>
      <c r="K24" s="227">
        <v>76.995795721168065</v>
      </c>
    </row>
    <row r="25" spans="1:11" ht="15" x14ac:dyDescent="0.25">
      <c r="A25" s="227">
        <v>64800</v>
      </c>
      <c r="B25" s="227">
        <v>5</v>
      </c>
      <c r="C25" s="227">
        <v>19.924187941695109</v>
      </c>
      <c r="D25" s="227">
        <v>0</v>
      </c>
      <c r="E25" s="227">
        <v>634</v>
      </c>
      <c r="F25" s="227">
        <v>0</v>
      </c>
      <c r="G25" s="227">
        <v>19.924187941695109</v>
      </c>
      <c r="H25" s="227">
        <v>0</v>
      </c>
      <c r="I25" s="227">
        <v>0</v>
      </c>
      <c r="J25" s="227">
        <v>22.837436436033009</v>
      </c>
      <c r="K25" s="227">
        <v>77.070230209128184</v>
      </c>
    </row>
    <row r="26" spans="1:11" ht="15" x14ac:dyDescent="0.25">
      <c r="A26" s="227">
        <v>68400</v>
      </c>
      <c r="B26" s="227">
        <v>5.2</v>
      </c>
      <c r="C26" s="227">
        <v>19.925030541206539</v>
      </c>
      <c r="D26" s="227">
        <v>0</v>
      </c>
      <c r="E26" s="227">
        <v>634</v>
      </c>
      <c r="F26" s="227">
        <v>0</v>
      </c>
      <c r="G26" s="227">
        <v>19.925030541206539</v>
      </c>
      <c r="H26" s="227">
        <v>0</v>
      </c>
      <c r="I26" s="227">
        <v>0</v>
      </c>
      <c r="J26" s="227">
        <v>22.753574807495362</v>
      </c>
      <c r="K26" s="227">
        <v>77.156151502602327</v>
      </c>
    </row>
    <row r="27" spans="1:11" ht="15" x14ac:dyDescent="0.25">
      <c r="A27" s="227">
        <v>72000</v>
      </c>
      <c r="B27" s="227">
        <v>5.8</v>
      </c>
      <c r="C27" s="227">
        <v>19.92884517524487</v>
      </c>
      <c r="D27" s="227">
        <v>0</v>
      </c>
      <c r="E27" s="227">
        <v>634</v>
      </c>
      <c r="F27" s="227">
        <v>0</v>
      </c>
      <c r="G27" s="227">
        <v>19.92884517524487</v>
      </c>
      <c r="H27" s="227">
        <v>0</v>
      </c>
      <c r="I27" s="227">
        <v>0</v>
      </c>
      <c r="J27" s="227">
        <v>22.666356163697142</v>
      </c>
      <c r="K27" s="227">
        <v>77.237846080902855</v>
      </c>
    </row>
    <row r="28" spans="1:11" ht="15" x14ac:dyDescent="0.25">
      <c r="A28" s="227">
        <v>75600</v>
      </c>
      <c r="B28" s="227">
        <v>6.1</v>
      </c>
      <c r="C28" s="227">
        <v>19.932231418433481</v>
      </c>
      <c r="D28" s="227">
        <v>0</v>
      </c>
      <c r="E28" s="227">
        <v>634</v>
      </c>
      <c r="F28" s="227">
        <v>0</v>
      </c>
      <c r="G28" s="227">
        <v>19.932231418433481</v>
      </c>
      <c r="H28" s="227">
        <v>0</v>
      </c>
      <c r="I28" s="227">
        <v>0</v>
      </c>
      <c r="J28" s="227">
        <v>22.505053857279069</v>
      </c>
      <c r="K28" s="227">
        <v>77.383943549988814</v>
      </c>
    </row>
    <row r="29" spans="1:11" ht="15" x14ac:dyDescent="0.25">
      <c r="A29" s="227">
        <v>79200</v>
      </c>
      <c r="B29" s="227">
        <v>6.1</v>
      </c>
      <c r="C29" s="227">
        <v>19.925417266680689</v>
      </c>
      <c r="D29" s="227">
        <v>0</v>
      </c>
      <c r="E29" s="227">
        <v>634</v>
      </c>
      <c r="F29" s="227">
        <v>0</v>
      </c>
      <c r="G29" s="227">
        <v>19.925417266680689</v>
      </c>
      <c r="H29" s="227">
        <v>0</v>
      </c>
      <c r="I29" s="227">
        <v>0</v>
      </c>
      <c r="J29" s="227">
        <v>21.80341643447359</v>
      </c>
      <c r="K29" s="227">
        <v>77.727648993092018</v>
      </c>
    </row>
    <row r="30" spans="1:11" ht="15" x14ac:dyDescent="0.25">
      <c r="A30" s="227">
        <v>82800</v>
      </c>
      <c r="B30" s="227">
        <v>6.2</v>
      </c>
      <c r="C30" s="227">
        <v>19.703390270531159</v>
      </c>
      <c r="D30" s="227">
        <v>0</v>
      </c>
      <c r="E30" s="227">
        <v>634</v>
      </c>
      <c r="F30" s="227">
        <v>0</v>
      </c>
      <c r="G30" s="227">
        <v>19.703390270531159</v>
      </c>
      <c r="H30" s="227">
        <v>0</v>
      </c>
      <c r="I30" s="227">
        <v>0</v>
      </c>
      <c r="J30" s="227">
        <v>19.728611403747699</v>
      </c>
      <c r="K30" s="227">
        <v>79.600614940507313</v>
      </c>
    </row>
    <row r="31" spans="1:11" ht="15" x14ac:dyDescent="0.25">
      <c r="A31" s="227">
        <v>86400</v>
      </c>
      <c r="B31" s="227">
        <v>6.1</v>
      </c>
      <c r="C31" s="227">
        <v>19.67547740618582</v>
      </c>
      <c r="D31" s="227">
        <v>0</v>
      </c>
      <c r="E31" s="227">
        <v>0</v>
      </c>
      <c r="F31" s="227">
        <v>0</v>
      </c>
      <c r="G31" s="227">
        <v>19.67547740618582</v>
      </c>
      <c r="H31" s="227">
        <v>0</v>
      </c>
      <c r="I31" s="227">
        <v>0</v>
      </c>
      <c r="J31" s="227">
        <v>19.696333550751731</v>
      </c>
      <c r="K31" s="227">
        <v>79.928628598276731</v>
      </c>
    </row>
    <row r="32" spans="1:11" ht="15" x14ac:dyDescent="0.25">
      <c r="A32" s="227">
        <v>90000</v>
      </c>
      <c r="B32" s="227">
        <v>6.1</v>
      </c>
      <c r="C32" s="227">
        <v>19.470752391807231</v>
      </c>
      <c r="D32" s="227">
        <v>0</v>
      </c>
      <c r="E32" s="227">
        <v>634</v>
      </c>
      <c r="F32" s="227">
        <v>0</v>
      </c>
      <c r="G32" s="227">
        <v>19.470752391807231</v>
      </c>
      <c r="H32" s="227">
        <v>0</v>
      </c>
      <c r="I32" s="227">
        <v>0</v>
      </c>
      <c r="J32" s="227">
        <v>19.472626914078489</v>
      </c>
      <c r="K32" s="227">
        <v>79.987253559867085</v>
      </c>
    </row>
    <row r="33" spans="1:11" ht="15" x14ac:dyDescent="0.25">
      <c r="A33" s="227">
        <v>93600</v>
      </c>
      <c r="B33" s="227">
        <v>5.8</v>
      </c>
      <c r="C33" s="227">
        <v>19.618757706538471</v>
      </c>
      <c r="D33" s="227">
        <v>0</v>
      </c>
      <c r="E33" s="227">
        <v>634</v>
      </c>
      <c r="F33" s="227">
        <v>0</v>
      </c>
      <c r="G33" s="227">
        <v>19.618757706538471</v>
      </c>
      <c r="H33" s="227">
        <v>0</v>
      </c>
      <c r="I33" s="227">
        <v>0</v>
      </c>
      <c r="J33" s="227">
        <v>19.588169239886859</v>
      </c>
      <c r="K33" s="227">
        <v>79.99772193985595</v>
      </c>
    </row>
    <row r="34" spans="1:11" ht="15" x14ac:dyDescent="0.25">
      <c r="A34" s="227">
        <v>97200</v>
      </c>
      <c r="B34" s="227">
        <v>6.6</v>
      </c>
      <c r="C34" s="227">
        <v>19.593817725600768</v>
      </c>
      <c r="D34" s="227">
        <v>0</v>
      </c>
      <c r="E34" s="227">
        <v>634</v>
      </c>
      <c r="F34" s="227">
        <v>0</v>
      </c>
      <c r="G34" s="227">
        <v>19.593817725600768</v>
      </c>
      <c r="H34" s="227">
        <v>0</v>
      </c>
      <c r="I34" s="227">
        <v>0</v>
      </c>
      <c r="J34" s="227">
        <v>19.58203471520951</v>
      </c>
      <c r="K34" s="227">
        <v>79.999592497095207</v>
      </c>
    </row>
    <row r="35" spans="1:11" ht="15" x14ac:dyDescent="0.25">
      <c r="A35" s="227">
        <v>100800</v>
      </c>
      <c r="B35" s="227">
        <v>6.8</v>
      </c>
      <c r="C35" s="227">
        <v>19.599483267378449</v>
      </c>
      <c r="D35" s="227">
        <v>0</v>
      </c>
      <c r="E35" s="227">
        <v>634</v>
      </c>
      <c r="F35" s="227">
        <v>0</v>
      </c>
      <c r="G35" s="227">
        <v>19.599483267378449</v>
      </c>
      <c r="H35" s="227">
        <v>0</v>
      </c>
      <c r="I35" s="227">
        <v>0</v>
      </c>
      <c r="J35" s="227">
        <v>19.580779109141481</v>
      </c>
      <c r="K35" s="227">
        <v>79.999927153959376</v>
      </c>
    </row>
    <row r="36" spans="1:11" ht="15" x14ac:dyDescent="0.25">
      <c r="A36" s="227">
        <v>104400</v>
      </c>
      <c r="B36" s="227">
        <v>7.4</v>
      </c>
      <c r="C36" s="227">
        <v>19.58781268788707</v>
      </c>
      <c r="D36" s="227">
        <v>0</v>
      </c>
      <c r="E36" s="227">
        <v>634</v>
      </c>
      <c r="F36" s="227">
        <v>0</v>
      </c>
      <c r="G36" s="227">
        <v>19.58781268788707</v>
      </c>
      <c r="H36" s="227">
        <v>0</v>
      </c>
      <c r="I36" s="227">
        <v>0</v>
      </c>
      <c r="J36" s="227">
        <v>19.57430343811917</v>
      </c>
      <c r="K36" s="227">
        <v>79.999986971280933</v>
      </c>
    </row>
    <row r="37" spans="1:11" ht="15" x14ac:dyDescent="0.25">
      <c r="A37" s="227">
        <v>108000</v>
      </c>
      <c r="B37" s="227">
        <v>7.2</v>
      </c>
      <c r="C37" s="227">
        <v>19.583901977548841</v>
      </c>
      <c r="D37" s="227">
        <v>0</v>
      </c>
      <c r="E37" s="227">
        <v>634</v>
      </c>
      <c r="F37" s="227">
        <v>0</v>
      </c>
      <c r="G37" s="227">
        <v>19.583901977548841</v>
      </c>
      <c r="H37" s="227">
        <v>0</v>
      </c>
      <c r="I37" s="227">
        <v>0</v>
      </c>
      <c r="J37" s="227">
        <v>19.593005509804861</v>
      </c>
      <c r="K37" s="227">
        <v>79.999997669836191</v>
      </c>
    </row>
    <row r="38" spans="1:11" ht="15" x14ac:dyDescent="0.25">
      <c r="A38" s="227">
        <v>111600</v>
      </c>
      <c r="B38" s="227">
        <v>6.7</v>
      </c>
      <c r="C38" s="227">
        <v>19.564743547638859</v>
      </c>
      <c r="D38" s="227">
        <v>0</v>
      </c>
      <c r="E38" s="227">
        <v>634</v>
      </c>
      <c r="F38" s="227">
        <v>0</v>
      </c>
      <c r="G38" s="227">
        <v>19.564743547638859</v>
      </c>
      <c r="H38" s="227">
        <v>0</v>
      </c>
      <c r="I38" s="227">
        <v>0</v>
      </c>
      <c r="J38" s="227">
        <v>20.53027341415423</v>
      </c>
      <c r="K38" s="227">
        <v>79.673765094926878</v>
      </c>
    </row>
    <row r="39" spans="1:11" ht="15" x14ac:dyDescent="0.25">
      <c r="A39" s="227">
        <v>115200</v>
      </c>
      <c r="B39" s="227">
        <v>7.5</v>
      </c>
      <c r="C39" s="227">
        <v>19.905758636060419</v>
      </c>
      <c r="D39" s="227">
        <v>12.83733297137967</v>
      </c>
      <c r="E39" s="227">
        <v>634</v>
      </c>
      <c r="F39" s="227">
        <v>0</v>
      </c>
      <c r="G39" s="227">
        <v>19.905758636060419</v>
      </c>
      <c r="H39" s="227">
        <v>3.2093332428449179</v>
      </c>
      <c r="I39" s="227">
        <v>0</v>
      </c>
      <c r="J39" s="227">
        <v>23.482603645583382</v>
      </c>
      <c r="K39" s="227">
        <v>76.677180833040779</v>
      </c>
    </row>
    <row r="40" spans="1:11" ht="15" x14ac:dyDescent="0.25">
      <c r="A40" s="227">
        <v>118800</v>
      </c>
      <c r="B40" s="227">
        <v>8.6999999999999993</v>
      </c>
      <c r="C40" s="227">
        <v>19.925611089633499</v>
      </c>
      <c r="D40" s="227">
        <v>109.67911409700061</v>
      </c>
      <c r="E40" s="227">
        <v>634</v>
      </c>
      <c r="F40" s="227">
        <v>0</v>
      </c>
      <c r="G40" s="227">
        <v>19.925611089633499</v>
      </c>
      <c r="H40" s="227">
        <v>27.419778524250141</v>
      </c>
      <c r="I40" s="227">
        <v>0</v>
      </c>
      <c r="J40" s="227">
        <v>23.08712618234139</v>
      </c>
      <c r="K40" s="227">
        <v>76.766364846476151</v>
      </c>
    </row>
    <row r="41" spans="1:11" ht="15" x14ac:dyDescent="0.25">
      <c r="A41" s="227">
        <v>122400</v>
      </c>
      <c r="B41" s="227">
        <v>9.9</v>
      </c>
      <c r="C41" s="227">
        <v>19.925610410845831</v>
      </c>
      <c r="D41" s="227">
        <v>145.06652357105659</v>
      </c>
      <c r="E41" s="227">
        <v>634</v>
      </c>
      <c r="F41" s="227">
        <v>0</v>
      </c>
      <c r="G41" s="227">
        <v>19.925610410845831</v>
      </c>
      <c r="H41" s="227">
        <v>36.266630892764141</v>
      </c>
      <c r="I41" s="227">
        <v>0</v>
      </c>
      <c r="J41" s="227">
        <v>21.71109146135602</v>
      </c>
      <c r="K41" s="227">
        <v>77.668715762490109</v>
      </c>
    </row>
    <row r="42" spans="1:11" ht="15" x14ac:dyDescent="0.25">
      <c r="A42" s="227">
        <v>126000</v>
      </c>
      <c r="B42" s="227">
        <v>9.9</v>
      </c>
      <c r="C42" s="227">
        <v>19.949714621306409</v>
      </c>
      <c r="D42" s="227">
        <v>141.75298904387759</v>
      </c>
      <c r="E42" s="227">
        <v>634</v>
      </c>
      <c r="F42" s="227">
        <v>0</v>
      </c>
      <c r="G42" s="227">
        <v>19.949714621306409</v>
      </c>
      <c r="H42" s="227">
        <v>35.438247260969412</v>
      </c>
      <c r="I42" s="227">
        <v>0</v>
      </c>
      <c r="J42" s="227">
        <v>21.975154595172452</v>
      </c>
      <c r="K42" s="227">
        <v>77.862211481081232</v>
      </c>
    </row>
    <row r="43" spans="1:11" ht="15" x14ac:dyDescent="0.25">
      <c r="A43" s="227">
        <v>129600</v>
      </c>
      <c r="B43" s="227">
        <v>10.6</v>
      </c>
      <c r="C43" s="227">
        <v>19.953749566105621</v>
      </c>
      <c r="D43" s="227">
        <v>127.10034009805671</v>
      </c>
      <c r="E43" s="227">
        <v>634</v>
      </c>
      <c r="F43" s="227">
        <v>0</v>
      </c>
      <c r="G43" s="227">
        <v>19.953749566105621</v>
      </c>
      <c r="H43" s="227">
        <v>31.77508502451418</v>
      </c>
      <c r="I43" s="227">
        <v>0</v>
      </c>
      <c r="J43" s="227">
        <v>21.87430653515192</v>
      </c>
      <c r="K43" s="227">
        <v>78.022487721606424</v>
      </c>
    </row>
    <row r="44" spans="1:11" ht="15" x14ac:dyDescent="0.25">
      <c r="A44" s="227">
        <v>133200</v>
      </c>
      <c r="B44" s="227">
        <v>10.6</v>
      </c>
      <c r="C44" s="227">
        <v>19.961962287949859</v>
      </c>
      <c r="D44" s="227">
        <v>116.7919913320714</v>
      </c>
      <c r="E44" s="227">
        <v>634</v>
      </c>
      <c r="F44" s="227">
        <v>0</v>
      </c>
      <c r="G44" s="227">
        <v>19.961962287949859</v>
      </c>
      <c r="H44" s="227">
        <v>29.197997833017858</v>
      </c>
      <c r="I44" s="227">
        <v>0</v>
      </c>
      <c r="J44" s="227">
        <v>21.558988347660829</v>
      </c>
      <c r="K44" s="227">
        <v>78.278289647613988</v>
      </c>
    </row>
    <row r="45" spans="1:11" ht="15" x14ac:dyDescent="0.25">
      <c r="A45" s="227">
        <v>136800</v>
      </c>
      <c r="B45" s="227">
        <v>10.3</v>
      </c>
      <c r="C45" s="227">
        <v>19.960277281016111</v>
      </c>
      <c r="D45" s="227">
        <v>20.12635691357405</v>
      </c>
      <c r="E45" s="227">
        <v>634</v>
      </c>
      <c r="F45" s="227">
        <v>0</v>
      </c>
      <c r="G45" s="227">
        <v>19.960277281016111</v>
      </c>
      <c r="H45" s="227">
        <v>5.0315892283935124</v>
      </c>
      <c r="I45" s="227">
        <v>0</v>
      </c>
      <c r="J45" s="227">
        <v>21.54429326586828</v>
      </c>
      <c r="K45" s="227">
        <v>78.371347500392247</v>
      </c>
    </row>
    <row r="46" spans="1:11" ht="15" x14ac:dyDescent="0.25">
      <c r="A46" s="227">
        <v>140400</v>
      </c>
      <c r="B46" s="227">
        <v>10.199999999999999</v>
      </c>
      <c r="C46" s="227">
        <v>19.955755163010181</v>
      </c>
      <c r="D46" s="227">
        <v>0.88985058748115242</v>
      </c>
      <c r="E46" s="227">
        <v>634</v>
      </c>
      <c r="F46" s="227">
        <v>0</v>
      </c>
      <c r="G46" s="227">
        <v>19.955755163010181</v>
      </c>
      <c r="H46" s="227">
        <v>0.22246264687028811</v>
      </c>
      <c r="I46" s="227">
        <v>0</v>
      </c>
      <c r="J46" s="227">
        <v>21.803573716598098</v>
      </c>
      <c r="K46" s="227">
        <v>78.166696853917983</v>
      </c>
    </row>
    <row r="47" spans="1:11" ht="15" x14ac:dyDescent="0.25">
      <c r="A47" s="227">
        <v>144000</v>
      </c>
      <c r="B47" s="227">
        <v>9.8000000000000007</v>
      </c>
      <c r="C47" s="227">
        <v>19.952220844147789</v>
      </c>
      <c r="D47" s="227">
        <v>0</v>
      </c>
      <c r="E47" s="227">
        <v>634</v>
      </c>
      <c r="F47" s="227">
        <v>0</v>
      </c>
      <c r="G47" s="227">
        <v>19.952220844147789</v>
      </c>
      <c r="H47" s="227">
        <v>0</v>
      </c>
      <c r="I47" s="227">
        <v>0</v>
      </c>
      <c r="J47" s="227">
        <v>21.723548447160429</v>
      </c>
      <c r="K47" s="227">
        <v>78.189633151617656</v>
      </c>
    </row>
    <row r="48" spans="1:11" ht="15" x14ac:dyDescent="0.25">
      <c r="A48" s="227">
        <v>147600</v>
      </c>
      <c r="B48" s="227">
        <v>9.8000000000000007</v>
      </c>
      <c r="C48" s="227">
        <v>19.953379936040761</v>
      </c>
      <c r="D48" s="227">
        <v>0</v>
      </c>
      <c r="E48" s="227">
        <v>634</v>
      </c>
      <c r="F48" s="227">
        <v>0</v>
      </c>
      <c r="G48" s="227">
        <v>19.953379936040761</v>
      </c>
      <c r="H48" s="227">
        <v>0</v>
      </c>
      <c r="I48" s="227">
        <v>0</v>
      </c>
      <c r="J48" s="227">
        <v>21.80452623584598</v>
      </c>
      <c r="K48" s="227">
        <v>78.137597336766206</v>
      </c>
    </row>
    <row r="49" spans="1:11" ht="15" x14ac:dyDescent="0.25">
      <c r="A49" s="227">
        <v>151200</v>
      </c>
      <c r="B49" s="227">
        <v>9.5</v>
      </c>
      <c r="C49" s="227">
        <v>19.9528858611883</v>
      </c>
      <c r="D49" s="227">
        <v>0</v>
      </c>
      <c r="E49" s="227">
        <v>634</v>
      </c>
      <c r="F49" s="227">
        <v>0</v>
      </c>
      <c r="G49" s="227">
        <v>19.9528858611883</v>
      </c>
      <c r="H49" s="227">
        <v>0</v>
      </c>
      <c r="I49" s="227">
        <v>0</v>
      </c>
      <c r="J49" s="227">
        <v>21.771234514487858</v>
      </c>
      <c r="K49" s="227">
        <v>78.18166436551634</v>
      </c>
    </row>
    <row r="50" spans="1:11" ht="15" x14ac:dyDescent="0.25">
      <c r="A50" s="227">
        <v>154800</v>
      </c>
      <c r="B50" s="227">
        <v>9.6</v>
      </c>
      <c r="C50" s="227">
        <v>19.954146700347511</v>
      </c>
      <c r="D50" s="227">
        <v>0</v>
      </c>
      <c r="E50" s="227">
        <v>634</v>
      </c>
      <c r="F50" s="227">
        <v>0</v>
      </c>
      <c r="G50" s="227">
        <v>19.954146700347511</v>
      </c>
      <c r="H50" s="227">
        <v>0</v>
      </c>
      <c r="I50" s="227">
        <v>0</v>
      </c>
      <c r="J50" s="227">
        <v>21.768790917468639</v>
      </c>
      <c r="K50" s="227">
        <v>78.183287571966261</v>
      </c>
    </row>
    <row r="51" spans="1:11" ht="15" x14ac:dyDescent="0.25">
      <c r="A51" s="227">
        <v>158400</v>
      </c>
      <c r="B51" s="227">
        <v>9.8000000000000007</v>
      </c>
      <c r="C51" s="227">
        <v>19.95384661077431</v>
      </c>
      <c r="D51" s="227">
        <v>0</v>
      </c>
      <c r="E51" s="227">
        <v>634</v>
      </c>
      <c r="F51" s="227">
        <v>0</v>
      </c>
      <c r="G51" s="227">
        <v>19.95384661077431</v>
      </c>
      <c r="H51" s="227">
        <v>0</v>
      </c>
      <c r="I51" s="227">
        <v>0</v>
      </c>
      <c r="J51" s="227">
        <v>21.68085921795522</v>
      </c>
      <c r="K51" s="227">
        <v>78.259738390363793</v>
      </c>
    </row>
    <row r="52" spans="1:11" ht="15" x14ac:dyDescent="0.25">
      <c r="A52" s="227">
        <v>162000</v>
      </c>
      <c r="B52" s="227">
        <v>10</v>
      </c>
      <c r="C52" s="227">
        <v>19.956508618774851</v>
      </c>
      <c r="D52" s="227">
        <v>0</v>
      </c>
      <c r="E52" s="227">
        <v>634</v>
      </c>
      <c r="F52" s="227">
        <v>0</v>
      </c>
      <c r="G52" s="227">
        <v>19.956508618774851</v>
      </c>
      <c r="H52" s="227">
        <v>0</v>
      </c>
      <c r="I52" s="227">
        <v>0</v>
      </c>
      <c r="J52" s="227">
        <v>21.598880381774268</v>
      </c>
      <c r="K52" s="227">
        <v>78.349217267885933</v>
      </c>
    </row>
    <row r="53" spans="1:11" ht="15" x14ac:dyDescent="0.25">
      <c r="A53" s="227">
        <v>165600</v>
      </c>
      <c r="B53" s="227">
        <v>10.199999999999999</v>
      </c>
      <c r="C53" s="227">
        <v>19.951409981825169</v>
      </c>
      <c r="D53" s="227">
        <v>0</v>
      </c>
      <c r="E53" s="227">
        <v>634</v>
      </c>
      <c r="F53" s="227">
        <v>0</v>
      </c>
      <c r="G53" s="227">
        <v>19.951409981825169</v>
      </c>
      <c r="H53" s="227">
        <v>0</v>
      </c>
      <c r="I53" s="227">
        <v>0</v>
      </c>
      <c r="J53" s="227">
        <v>20.817703458773298</v>
      </c>
      <c r="K53" s="227">
        <v>78.716957507193968</v>
      </c>
    </row>
    <row r="54" spans="1:11" ht="15" x14ac:dyDescent="0.25">
      <c r="A54" s="227">
        <v>169200</v>
      </c>
      <c r="B54" s="227">
        <v>9.8000000000000007</v>
      </c>
      <c r="C54" s="227">
        <v>19.825674619687732</v>
      </c>
      <c r="D54" s="227">
        <v>0</v>
      </c>
      <c r="E54" s="227">
        <v>634</v>
      </c>
      <c r="F54" s="227">
        <v>0</v>
      </c>
      <c r="G54" s="227">
        <v>19.825674619687732</v>
      </c>
      <c r="H54" s="227">
        <v>0</v>
      </c>
      <c r="I54" s="227">
        <v>0</v>
      </c>
      <c r="J54" s="227">
        <v>19.83939506574761</v>
      </c>
      <c r="K54" s="227">
        <v>79.776673274131994</v>
      </c>
    </row>
    <row r="55" spans="1:11" ht="15" x14ac:dyDescent="0.25">
      <c r="A55" s="227">
        <v>172800</v>
      </c>
      <c r="B55" s="227">
        <v>9.4</v>
      </c>
      <c r="C55" s="227">
        <v>19.80049457886232</v>
      </c>
      <c r="D55" s="227">
        <v>0</v>
      </c>
      <c r="E55" s="227">
        <v>0</v>
      </c>
      <c r="F55" s="227">
        <v>0</v>
      </c>
      <c r="G55" s="227">
        <v>19.80049457886232</v>
      </c>
      <c r="H55" s="227">
        <v>0</v>
      </c>
      <c r="I55" s="227">
        <v>0</v>
      </c>
      <c r="J55" s="227">
        <v>19.815998732421019</v>
      </c>
      <c r="K55" s="227">
        <v>79.960077873082199</v>
      </c>
    </row>
    <row r="56" spans="1:11" ht="15" x14ac:dyDescent="0.25">
      <c r="A56" s="227">
        <v>176400</v>
      </c>
      <c r="B56" s="227">
        <v>8.8000000000000007</v>
      </c>
      <c r="C56" s="227">
        <v>19.58360816981487</v>
      </c>
      <c r="D56" s="227">
        <v>0</v>
      </c>
      <c r="E56" s="227">
        <v>634</v>
      </c>
      <c r="F56" s="227">
        <v>0</v>
      </c>
      <c r="G56" s="227">
        <v>19.58360816981487</v>
      </c>
      <c r="H56" s="227">
        <v>0</v>
      </c>
      <c r="I56" s="227">
        <v>0</v>
      </c>
      <c r="J56" s="227">
        <v>19.597379405552061</v>
      </c>
      <c r="K56" s="227">
        <v>79.992870960631308</v>
      </c>
    </row>
    <row r="57" spans="1:11" ht="15" x14ac:dyDescent="0.25">
      <c r="A57" s="227">
        <v>180000</v>
      </c>
      <c r="B57" s="227">
        <v>7.9</v>
      </c>
      <c r="C57" s="227">
        <v>19.738007151889139</v>
      </c>
      <c r="D57" s="227">
        <v>0</v>
      </c>
      <c r="E57" s="227">
        <v>634</v>
      </c>
      <c r="F57" s="227">
        <v>0</v>
      </c>
      <c r="G57" s="227">
        <v>19.738007151889139</v>
      </c>
      <c r="H57" s="227">
        <v>0</v>
      </c>
      <c r="I57" s="227">
        <v>0</v>
      </c>
      <c r="J57" s="227">
        <v>19.688592661434079</v>
      </c>
      <c r="K57" s="227">
        <v>79.998725882545955</v>
      </c>
    </row>
    <row r="58" spans="1:11" ht="15" x14ac:dyDescent="0.25">
      <c r="A58" s="227">
        <v>183600</v>
      </c>
      <c r="B58" s="227">
        <v>7.8</v>
      </c>
      <c r="C58" s="227">
        <v>19.696847024995659</v>
      </c>
      <c r="D58" s="227">
        <v>0</v>
      </c>
      <c r="E58" s="227">
        <v>634</v>
      </c>
      <c r="F58" s="227">
        <v>0</v>
      </c>
      <c r="G58" s="227">
        <v>19.696847024995659</v>
      </c>
      <c r="H58" s="227">
        <v>0</v>
      </c>
      <c r="I58" s="227">
        <v>0</v>
      </c>
      <c r="J58" s="227">
        <v>19.69376288373606</v>
      </c>
      <c r="K58" s="227">
        <v>79.99977191064076</v>
      </c>
    </row>
    <row r="59" spans="1:11" ht="15" x14ac:dyDescent="0.25">
      <c r="A59" s="227">
        <v>187200</v>
      </c>
      <c r="B59" s="227">
        <v>7.7</v>
      </c>
      <c r="C59" s="227">
        <v>19.681841225256491</v>
      </c>
      <c r="D59" s="227">
        <v>0</v>
      </c>
      <c r="E59" s="227">
        <v>634</v>
      </c>
      <c r="F59" s="227">
        <v>0</v>
      </c>
      <c r="G59" s="227">
        <v>19.681841225256491</v>
      </c>
      <c r="H59" s="227">
        <v>0</v>
      </c>
      <c r="I59" s="227">
        <v>0</v>
      </c>
      <c r="J59" s="227">
        <v>19.667808112372359</v>
      </c>
      <c r="K59" s="227">
        <v>79.999959245710471</v>
      </c>
    </row>
    <row r="60" spans="1:11" ht="15" x14ac:dyDescent="0.25">
      <c r="A60" s="227">
        <v>190800</v>
      </c>
      <c r="B60" s="227">
        <v>7.6</v>
      </c>
      <c r="C60" s="227">
        <v>19.658228800141721</v>
      </c>
      <c r="D60" s="227">
        <v>0</v>
      </c>
      <c r="E60" s="227">
        <v>634</v>
      </c>
      <c r="F60" s="227">
        <v>0</v>
      </c>
      <c r="G60" s="227">
        <v>19.658228800141721</v>
      </c>
      <c r="H60" s="227">
        <v>0</v>
      </c>
      <c r="I60" s="227">
        <v>0</v>
      </c>
      <c r="J60" s="227">
        <v>19.680436107725761</v>
      </c>
      <c r="K60" s="227">
        <v>79.999992702470536</v>
      </c>
    </row>
    <row r="61" spans="1:11" ht="15" x14ac:dyDescent="0.25">
      <c r="A61" s="227">
        <v>194400</v>
      </c>
      <c r="B61" s="227">
        <v>7.4</v>
      </c>
      <c r="C61" s="227">
        <v>19.641296714575638</v>
      </c>
      <c r="D61" s="227">
        <v>0</v>
      </c>
      <c r="E61" s="227">
        <v>634</v>
      </c>
      <c r="F61" s="227">
        <v>0</v>
      </c>
      <c r="G61" s="227">
        <v>19.641296714575638</v>
      </c>
      <c r="H61" s="227">
        <v>0</v>
      </c>
      <c r="I61" s="227">
        <v>0</v>
      </c>
      <c r="J61" s="227">
        <v>19.65300077673901</v>
      </c>
      <c r="K61" s="227">
        <v>79.999998696238464</v>
      </c>
    </row>
    <row r="62" spans="1:11" ht="15" x14ac:dyDescent="0.25">
      <c r="A62" s="227">
        <v>198000</v>
      </c>
      <c r="B62" s="227">
        <v>7.1</v>
      </c>
      <c r="C62" s="227">
        <v>19.62815765508573</v>
      </c>
      <c r="D62" s="227">
        <v>0</v>
      </c>
      <c r="E62" s="227">
        <v>634</v>
      </c>
      <c r="F62" s="227">
        <v>0</v>
      </c>
      <c r="G62" s="227">
        <v>19.62815765508573</v>
      </c>
      <c r="H62" s="227">
        <v>0</v>
      </c>
      <c r="I62" s="227">
        <v>0</v>
      </c>
      <c r="J62" s="227">
        <v>20.726627365122081</v>
      </c>
      <c r="K62" s="227">
        <v>79.612410684808992</v>
      </c>
    </row>
    <row r="63" spans="1:11" ht="15" x14ac:dyDescent="0.25">
      <c r="A63" s="227">
        <v>201600</v>
      </c>
      <c r="B63" s="227">
        <v>6.9</v>
      </c>
      <c r="C63" s="227">
        <v>19.918838202716572</v>
      </c>
      <c r="D63" s="227">
        <v>24.785689170109229</v>
      </c>
      <c r="E63" s="227">
        <v>634</v>
      </c>
      <c r="F63" s="227">
        <v>0</v>
      </c>
      <c r="G63" s="227">
        <v>19.918838202716572</v>
      </c>
      <c r="H63" s="227">
        <v>6.1964222925273074</v>
      </c>
      <c r="I63" s="227">
        <v>0</v>
      </c>
      <c r="J63" s="227">
        <v>23.01378909223844</v>
      </c>
      <c r="K63" s="227">
        <v>77.112752117878117</v>
      </c>
    </row>
    <row r="64" spans="1:11" ht="15" x14ac:dyDescent="0.25">
      <c r="A64" s="227">
        <v>205200</v>
      </c>
      <c r="B64" s="227">
        <v>7.1</v>
      </c>
      <c r="C64" s="227">
        <v>19.918678812017859</v>
      </c>
      <c r="D64" s="227">
        <v>89.220943694846937</v>
      </c>
      <c r="E64" s="227">
        <v>634</v>
      </c>
      <c r="F64" s="227">
        <v>0</v>
      </c>
      <c r="G64" s="227">
        <v>19.918678812017859</v>
      </c>
      <c r="H64" s="227">
        <v>22.305235923711731</v>
      </c>
      <c r="I64" s="227">
        <v>0</v>
      </c>
      <c r="J64" s="227">
        <v>22.98016094561422</v>
      </c>
      <c r="K64" s="227">
        <v>77.027327521639279</v>
      </c>
    </row>
    <row r="65" spans="1:11" ht="15" x14ac:dyDescent="0.25">
      <c r="A65" s="227">
        <v>208800</v>
      </c>
      <c r="B65" s="227">
        <v>7.6</v>
      </c>
      <c r="C65" s="227">
        <v>19.93228348372061</v>
      </c>
      <c r="D65" s="227">
        <v>177.90141997161629</v>
      </c>
      <c r="E65" s="227">
        <v>634</v>
      </c>
      <c r="F65" s="227">
        <v>0</v>
      </c>
      <c r="G65" s="227">
        <v>19.93228348372061</v>
      </c>
      <c r="H65" s="227">
        <v>44.47535499290408</v>
      </c>
      <c r="I65" s="227">
        <v>0</v>
      </c>
      <c r="J65" s="227">
        <v>22.579514195286759</v>
      </c>
      <c r="K65" s="227">
        <v>77.291721295564969</v>
      </c>
    </row>
    <row r="66" spans="1:11" ht="15" x14ac:dyDescent="0.25">
      <c r="A66" s="227">
        <v>212400</v>
      </c>
      <c r="B66" s="227">
        <v>7.1</v>
      </c>
      <c r="C66" s="227">
        <v>19.93852915484235</v>
      </c>
      <c r="D66" s="227">
        <v>104.79803906711339</v>
      </c>
      <c r="E66" s="227">
        <v>634</v>
      </c>
      <c r="F66" s="227">
        <v>0</v>
      </c>
      <c r="G66" s="227">
        <v>19.93852915484235</v>
      </c>
      <c r="H66" s="227">
        <v>26.199509766778348</v>
      </c>
      <c r="I66" s="227">
        <v>0</v>
      </c>
      <c r="J66" s="227">
        <v>22.145829909376651</v>
      </c>
      <c r="K66" s="227">
        <v>77.718050458295195</v>
      </c>
    </row>
    <row r="67" spans="1:11" ht="15" x14ac:dyDescent="0.25">
      <c r="A67" s="227">
        <v>216000</v>
      </c>
      <c r="B67" s="227">
        <v>7.2</v>
      </c>
      <c r="C67" s="227">
        <v>19.937169415378609</v>
      </c>
      <c r="D67" s="227">
        <v>200.4037880346217</v>
      </c>
      <c r="E67" s="227">
        <v>634</v>
      </c>
      <c r="F67" s="227">
        <v>0</v>
      </c>
      <c r="G67" s="227">
        <v>19.937169415378609</v>
      </c>
      <c r="H67" s="227">
        <v>50.100947008655417</v>
      </c>
      <c r="I67" s="227">
        <v>0</v>
      </c>
      <c r="J67" s="227">
        <v>22.400847261671132</v>
      </c>
      <c r="K67" s="227">
        <v>77.566670759943236</v>
      </c>
    </row>
    <row r="68" spans="1:11" ht="15" x14ac:dyDescent="0.25">
      <c r="A68" s="227">
        <v>219600</v>
      </c>
      <c r="B68" s="227">
        <v>7.4</v>
      </c>
      <c r="C68" s="227">
        <v>19.94857993908845</v>
      </c>
      <c r="D68" s="227">
        <v>183.87922556289601</v>
      </c>
      <c r="E68" s="227">
        <v>634</v>
      </c>
      <c r="F68" s="227">
        <v>0</v>
      </c>
      <c r="G68" s="227">
        <v>19.94857993908845</v>
      </c>
      <c r="H68" s="227">
        <v>45.969806390724003</v>
      </c>
      <c r="I68" s="227">
        <v>0</v>
      </c>
      <c r="J68" s="227">
        <v>21.994432637234588</v>
      </c>
      <c r="K68" s="227">
        <v>77.87522099779504</v>
      </c>
    </row>
    <row r="69" spans="1:11" ht="15" x14ac:dyDescent="0.25">
      <c r="A69" s="227">
        <v>223200</v>
      </c>
      <c r="B69" s="227">
        <v>7</v>
      </c>
      <c r="C69" s="227">
        <v>19.948943286262921</v>
      </c>
      <c r="D69" s="227">
        <v>100.5310847066109</v>
      </c>
      <c r="E69" s="227">
        <v>634</v>
      </c>
      <c r="F69" s="227">
        <v>0</v>
      </c>
      <c r="G69" s="227">
        <v>19.948943286262921</v>
      </c>
      <c r="H69" s="227">
        <v>25.132771176652739</v>
      </c>
      <c r="I69" s="227">
        <v>0</v>
      </c>
      <c r="J69" s="227">
        <v>21.945805723611649</v>
      </c>
      <c r="K69" s="227">
        <v>77.990758402061005</v>
      </c>
    </row>
    <row r="70" spans="1:11" ht="15" x14ac:dyDescent="0.25">
      <c r="A70" s="227">
        <v>226800</v>
      </c>
      <c r="B70" s="227">
        <v>6</v>
      </c>
      <c r="C70" s="227">
        <v>19.929445523747809</v>
      </c>
      <c r="D70" s="227">
        <v>3.2214783049335969</v>
      </c>
      <c r="E70" s="227">
        <v>634</v>
      </c>
      <c r="F70" s="227">
        <v>0</v>
      </c>
      <c r="G70" s="227">
        <v>19.929445523747809</v>
      </c>
      <c r="H70" s="227">
        <v>0.80536957623339922</v>
      </c>
      <c r="I70" s="227">
        <v>0</v>
      </c>
      <c r="J70" s="227">
        <v>22.288307874408439</v>
      </c>
      <c r="K70" s="227">
        <v>77.759794814496658</v>
      </c>
    </row>
    <row r="71" spans="1:11" ht="15" x14ac:dyDescent="0.25">
      <c r="A71" s="227">
        <v>230400</v>
      </c>
      <c r="B71" s="227">
        <v>5.4</v>
      </c>
      <c r="C71" s="227">
        <v>19.928907774665859</v>
      </c>
      <c r="D71" s="227">
        <v>0</v>
      </c>
      <c r="E71" s="227">
        <v>634</v>
      </c>
      <c r="F71" s="227">
        <v>0</v>
      </c>
      <c r="G71" s="227">
        <v>19.928907774665859</v>
      </c>
      <c r="H71" s="227">
        <v>0</v>
      </c>
      <c r="I71" s="227">
        <v>0</v>
      </c>
      <c r="J71" s="227">
        <v>22.60563853337592</v>
      </c>
      <c r="K71" s="227">
        <v>77.388970004456851</v>
      </c>
    </row>
    <row r="72" spans="1:11" ht="15" x14ac:dyDescent="0.25">
      <c r="A72" s="227">
        <v>234000</v>
      </c>
      <c r="B72" s="227">
        <v>4.8</v>
      </c>
      <c r="C72" s="227">
        <v>19.926151742073571</v>
      </c>
      <c r="D72" s="227">
        <v>0</v>
      </c>
      <c r="E72" s="227">
        <v>634</v>
      </c>
      <c r="F72" s="227">
        <v>0</v>
      </c>
      <c r="G72" s="227">
        <v>19.926151742073571</v>
      </c>
      <c r="H72" s="227">
        <v>0</v>
      </c>
      <c r="I72" s="227">
        <v>0</v>
      </c>
      <c r="J72" s="227">
        <v>22.696021481635508</v>
      </c>
      <c r="K72" s="227">
        <v>77.255253922783666</v>
      </c>
    </row>
    <row r="73" spans="1:11" ht="15" x14ac:dyDescent="0.25">
      <c r="A73" s="227">
        <v>237600</v>
      </c>
      <c r="B73" s="227">
        <v>4.5999999999999996</v>
      </c>
      <c r="C73" s="227">
        <v>19.923291490306081</v>
      </c>
      <c r="D73" s="227">
        <v>0</v>
      </c>
      <c r="E73" s="227">
        <v>634</v>
      </c>
      <c r="F73" s="227">
        <v>0</v>
      </c>
      <c r="G73" s="227">
        <v>19.923291490306081</v>
      </c>
      <c r="H73" s="227">
        <v>0</v>
      </c>
      <c r="I73" s="227">
        <v>0</v>
      </c>
      <c r="J73" s="227">
        <v>22.81399819519665</v>
      </c>
      <c r="K73" s="227">
        <v>77.136367831698436</v>
      </c>
    </row>
    <row r="74" spans="1:11" ht="15" x14ac:dyDescent="0.25">
      <c r="A74" s="227">
        <v>241200</v>
      </c>
      <c r="B74" s="227">
        <v>4.5999999999999996</v>
      </c>
      <c r="C74" s="227">
        <v>19.92322412964522</v>
      </c>
      <c r="D74" s="227">
        <v>0</v>
      </c>
      <c r="E74" s="227">
        <v>634</v>
      </c>
      <c r="F74" s="227">
        <v>0</v>
      </c>
      <c r="G74" s="227">
        <v>19.92322412964522</v>
      </c>
      <c r="H74" s="227">
        <v>0</v>
      </c>
      <c r="I74" s="227">
        <v>0</v>
      </c>
      <c r="J74" s="227">
        <v>22.806742849523829</v>
      </c>
      <c r="K74" s="227">
        <v>77.112715914180981</v>
      </c>
    </row>
    <row r="75" spans="1:11" ht="15" x14ac:dyDescent="0.25">
      <c r="A75" s="227">
        <v>244800</v>
      </c>
      <c r="B75" s="227">
        <v>5</v>
      </c>
      <c r="C75" s="227">
        <v>19.925201490396962</v>
      </c>
      <c r="D75" s="227">
        <v>0</v>
      </c>
      <c r="E75" s="227">
        <v>634</v>
      </c>
      <c r="F75" s="227">
        <v>0</v>
      </c>
      <c r="G75" s="227">
        <v>19.925201490396962</v>
      </c>
      <c r="H75" s="227">
        <v>0</v>
      </c>
      <c r="I75" s="227">
        <v>0</v>
      </c>
      <c r="J75" s="227">
        <v>22.77767717566535</v>
      </c>
      <c r="K75" s="227">
        <v>77.12892593711608</v>
      </c>
    </row>
    <row r="76" spans="1:11" ht="15" x14ac:dyDescent="0.25">
      <c r="A76" s="227">
        <v>248400</v>
      </c>
      <c r="B76" s="227">
        <v>5.4</v>
      </c>
      <c r="C76" s="227">
        <v>19.929535786690149</v>
      </c>
      <c r="D76" s="227">
        <v>0</v>
      </c>
      <c r="E76" s="227">
        <v>634</v>
      </c>
      <c r="F76" s="227">
        <v>0</v>
      </c>
      <c r="G76" s="227">
        <v>19.929535786690149</v>
      </c>
      <c r="H76" s="227">
        <v>0</v>
      </c>
      <c r="I76" s="227">
        <v>0</v>
      </c>
      <c r="J76" s="227">
        <v>22.659921346659839</v>
      </c>
      <c r="K76" s="227">
        <v>77.233210171336196</v>
      </c>
    </row>
    <row r="77" spans="1:11" ht="15" x14ac:dyDescent="0.25">
      <c r="A77" s="227">
        <v>252000</v>
      </c>
      <c r="B77" s="227">
        <v>5.2</v>
      </c>
      <c r="C77" s="227">
        <v>19.930341670189961</v>
      </c>
      <c r="D77" s="227">
        <v>0</v>
      </c>
      <c r="E77" s="227">
        <v>634</v>
      </c>
      <c r="F77" s="227">
        <v>0</v>
      </c>
      <c r="G77" s="227">
        <v>19.930341670189961</v>
      </c>
      <c r="H77" s="227">
        <v>0</v>
      </c>
      <c r="I77" s="227">
        <v>0</v>
      </c>
      <c r="J77" s="227">
        <v>22.475449985358129</v>
      </c>
      <c r="K77" s="227">
        <v>77.376103098008286</v>
      </c>
    </row>
    <row r="78" spans="1:11" ht="15" x14ac:dyDescent="0.25">
      <c r="A78" s="227">
        <v>255600</v>
      </c>
      <c r="B78" s="227">
        <v>5.8</v>
      </c>
      <c r="C78" s="227">
        <v>19.68372269099951</v>
      </c>
      <c r="D78" s="227">
        <v>0</v>
      </c>
      <c r="E78" s="227">
        <v>634</v>
      </c>
      <c r="F78" s="227">
        <v>0</v>
      </c>
      <c r="G78" s="227">
        <v>19.68372269099951</v>
      </c>
      <c r="H78" s="227">
        <v>0</v>
      </c>
      <c r="I78" s="227">
        <v>0</v>
      </c>
      <c r="J78" s="227">
        <v>19.72078235908284</v>
      </c>
      <c r="K78" s="227">
        <v>79.520935396030836</v>
      </c>
    </row>
    <row r="79" spans="1:11" ht="15" x14ac:dyDescent="0.25">
      <c r="A79" s="227">
        <v>259200</v>
      </c>
      <c r="B79" s="227">
        <v>6.5</v>
      </c>
      <c r="C79" s="227">
        <v>19.633947683283171</v>
      </c>
      <c r="D79" s="227">
        <v>0</v>
      </c>
      <c r="E79" s="227">
        <v>0</v>
      </c>
      <c r="F79" s="227">
        <v>0</v>
      </c>
      <c r="G79" s="227">
        <v>19.633947683283171</v>
      </c>
      <c r="H79" s="227">
        <v>0</v>
      </c>
      <c r="I79" s="227">
        <v>0</v>
      </c>
      <c r="J79" s="227">
        <v>19.675381904871308</v>
      </c>
      <c r="K79" s="227">
        <v>79.914485899712375</v>
      </c>
    </row>
    <row r="80" spans="1:11" ht="15" x14ac:dyDescent="0.25">
      <c r="A80" s="227">
        <v>262800</v>
      </c>
      <c r="B80" s="227">
        <v>7</v>
      </c>
      <c r="C80" s="227">
        <v>19.485031927721231</v>
      </c>
      <c r="D80" s="227">
        <v>0</v>
      </c>
      <c r="E80" s="227">
        <v>634</v>
      </c>
      <c r="F80" s="227">
        <v>0</v>
      </c>
      <c r="G80" s="227">
        <v>19.485031927721231</v>
      </c>
      <c r="H80" s="227">
        <v>0</v>
      </c>
      <c r="I80" s="227">
        <v>0</v>
      </c>
      <c r="J80" s="227">
        <v>19.482429464762529</v>
      </c>
      <c r="K80" s="227">
        <v>79.98472929920861</v>
      </c>
    </row>
    <row r="81" spans="1:11" ht="15" x14ac:dyDescent="0.25">
      <c r="A81" s="227">
        <v>266400</v>
      </c>
      <c r="B81" s="227">
        <v>6.8</v>
      </c>
      <c r="C81" s="227">
        <v>19.650510831891491</v>
      </c>
      <c r="D81" s="227">
        <v>0</v>
      </c>
      <c r="E81" s="227">
        <v>634</v>
      </c>
      <c r="F81" s="227">
        <v>0</v>
      </c>
      <c r="G81" s="227">
        <v>19.650510831891491</v>
      </c>
      <c r="H81" s="227">
        <v>0</v>
      </c>
      <c r="I81" s="227">
        <v>0</v>
      </c>
      <c r="J81" s="227">
        <v>19.59863546875183</v>
      </c>
      <c r="K81" s="227">
        <v>79.997271332741576</v>
      </c>
    </row>
    <row r="82" spans="1:11" ht="15" x14ac:dyDescent="0.25">
      <c r="A82" s="227">
        <v>270000</v>
      </c>
      <c r="B82" s="227">
        <v>7</v>
      </c>
      <c r="C82" s="227">
        <v>19.624726028598079</v>
      </c>
      <c r="D82" s="227">
        <v>0</v>
      </c>
      <c r="E82" s="227">
        <v>634</v>
      </c>
      <c r="F82" s="227">
        <v>0</v>
      </c>
      <c r="G82" s="227">
        <v>19.624726028598079</v>
      </c>
      <c r="H82" s="227">
        <v>0</v>
      </c>
      <c r="I82" s="227">
        <v>0</v>
      </c>
      <c r="J82" s="227">
        <v>19.622862230379241</v>
      </c>
      <c r="K82" s="227">
        <v>79.999511294787325</v>
      </c>
    </row>
    <row r="83" spans="1:11" ht="15" x14ac:dyDescent="0.25">
      <c r="A83" s="227">
        <v>273600</v>
      </c>
      <c r="B83" s="227">
        <v>7.1</v>
      </c>
      <c r="C83" s="227">
        <v>19.620228237702289</v>
      </c>
      <c r="D83" s="227">
        <v>0</v>
      </c>
      <c r="E83" s="227">
        <v>634</v>
      </c>
      <c r="F83" s="227">
        <v>0</v>
      </c>
      <c r="G83" s="227">
        <v>19.620228237702289</v>
      </c>
      <c r="H83" s="227">
        <v>0</v>
      </c>
      <c r="I83" s="227">
        <v>0</v>
      </c>
      <c r="J83" s="227">
        <v>19.586415468931499</v>
      </c>
      <c r="K83" s="227">
        <v>79.999912687815737</v>
      </c>
    </row>
    <row r="84" spans="1:11" ht="15" x14ac:dyDescent="0.25">
      <c r="A84" s="227">
        <v>277200</v>
      </c>
      <c r="B84" s="227">
        <v>6.9</v>
      </c>
      <c r="C84" s="227">
        <v>19.597085854945181</v>
      </c>
      <c r="D84" s="227">
        <v>0</v>
      </c>
      <c r="E84" s="227">
        <v>634</v>
      </c>
      <c r="F84" s="227">
        <v>0</v>
      </c>
      <c r="G84" s="227">
        <v>19.597085854945181</v>
      </c>
      <c r="H84" s="227">
        <v>0</v>
      </c>
      <c r="I84" s="227">
        <v>0</v>
      </c>
      <c r="J84" s="227">
        <v>19.611172141448751</v>
      </c>
      <c r="K84" s="227">
        <v>79.999984362909302</v>
      </c>
    </row>
    <row r="85" spans="1:11" ht="15" x14ac:dyDescent="0.25">
      <c r="A85" s="227">
        <v>280800</v>
      </c>
      <c r="B85" s="227">
        <v>7</v>
      </c>
      <c r="C85" s="227">
        <v>19.57722631706406</v>
      </c>
      <c r="D85" s="227">
        <v>0</v>
      </c>
      <c r="E85" s="227">
        <v>634</v>
      </c>
      <c r="F85" s="227">
        <v>0</v>
      </c>
      <c r="G85" s="227">
        <v>19.57722631706406</v>
      </c>
      <c r="H85" s="227">
        <v>0</v>
      </c>
      <c r="I85" s="227">
        <v>0</v>
      </c>
      <c r="J85" s="227">
        <v>19.59897368354288</v>
      </c>
      <c r="K85" s="227">
        <v>79.999996981671131</v>
      </c>
    </row>
    <row r="86" spans="1:11" ht="15" x14ac:dyDescent="0.25">
      <c r="A86" s="227">
        <v>284400</v>
      </c>
      <c r="B86" s="227">
        <v>7.2</v>
      </c>
      <c r="C86" s="227">
        <v>19.566750409618098</v>
      </c>
      <c r="D86" s="227">
        <v>0</v>
      </c>
      <c r="E86" s="227">
        <v>634</v>
      </c>
      <c r="F86" s="227">
        <v>0</v>
      </c>
      <c r="G86" s="227">
        <v>19.566750409618098</v>
      </c>
      <c r="H86" s="227">
        <v>0</v>
      </c>
      <c r="I86" s="227">
        <v>0</v>
      </c>
      <c r="J86" s="227">
        <v>19.64039082408846</v>
      </c>
      <c r="K86" s="227">
        <v>79.97831994285022</v>
      </c>
    </row>
    <row r="87" spans="1:11" ht="15" x14ac:dyDescent="0.25">
      <c r="A87" s="227">
        <v>288000</v>
      </c>
      <c r="B87" s="227">
        <v>7.6</v>
      </c>
      <c r="C87" s="227">
        <v>19.908971861584071</v>
      </c>
      <c r="D87" s="227">
        <v>3.5271659967713012</v>
      </c>
      <c r="E87" s="227">
        <v>634</v>
      </c>
      <c r="F87" s="227">
        <v>0</v>
      </c>
      <c r="G87" s="227">
        <v>19.908971861584071</v>
      </c>
      <c r="H87" s="227">
        <v>0.88179149919282529</v>
      </c>
      <c r="I87" s="227">
        <v>0</v>
      </c>
      <c r="J87" s="227">
        <v>23.39865479142674</v>
      </c>
      <c r="K87" s="227">
        <v>76.786341442391901</v>
      </c>
    </row>
    <row r="88" spans="1:11" ht="15" x14ac:dyDescent="0.25">
      <c r="A88" s="227">
        <v>291600</v>
      </c>
      <c r="B88" s="227">
        <v>8</v>
      </c>
      <c r="C88" s="227">
        <v>19.91779991087839</v>
      </c>
      <c r="D88" s="227">
        <v>16.335152001125952</v>
      </c>
      <c r="E88" s="227">
        <v>634</v>
      </c>
      <c r="F88" s="227">
        <v>0</v>
      </c>
      <c r="G88" s="227">
        <v>19.91779991087839</v>
      </c>
      <c r="H88" s="227">
        <v>4.083788000281487</v>
      </c>
      <c r="I88" s="227">
        <v>0</v>
      </c>
      <c r="J88" s="227">
        <v>23.057698656190439</v>
      </c>
      <c r="K88" s="227">
        <v>76.82293020250863</v>
      </c>
    </row>
    <row r="89" spans="1:11" ht="15" x14ac:dyDescent="0.25">
      <c r="A89" s="227">
        <v>295200</v>
      </c>
      <c r="B89" s="227">
        <v>8.5</v>
      </c>
      <c r="C89" s="227">
        <v>19.92494899455702</v>
      </c>
      <c r="D89" s="227">
        <v>48.180837410054707</v>
      </c>
      <c r="E89" s="227">
        <v>634</v>
      </c>
      <c r="F89" s="227">
        <v>0</v>
      </c>
      <c r="G89" s="227">
        <v>19.92494899455702</v>
      </c>
      <c r="H89" s="227">
        <v>12.04520935251368</v>
      </c>
      <c r="I89" s="227">
        <v>0</v>
      </c>
      <c r="J89" s="227">
        <v>22.84123049028867</v>
      </c>
      <c r="K89" s="227">
        <v>77.014924160156383</v>
      </c>
    </row>
    <row r="90" spans="1:11" ht="15" x14ac:dyDescent="0.25">
      <c r="A90" s="227">
        <v>298800</v>
      </c>
      <c r="B90" s="227">
        <v>8.8000000000000007</v>
      </c>
      <c r="C90" s="227">
        <v>19.932635702606358</v>
      </c>
      <c r="D90" s="227">
        <v>29.103410761068659</v>
      </c>
      <c r="E90" s="227">
        <v>634</v>
      </c>
      <c r="F90" s="227">
        <v>0</v>
      </c>
      <c r="G90" s="227">
        <v>19.932635702606358</v>
      </c>
      <c r="H90" s="227">
        <v>7.2758526902671647</v>
      </c>
      <c r="I90" s="227">
        <v>0</v>
      </c>
      <c r="J90" s="227">
        <v>22.53503517688203</v>
      </c>
      <c r="K90" s="227">
        <v>77.314176307908042</v>
      </c>
    </row>
    <row r="91" spans="1:11" ht="15" x14ac:dyDescent="0.25">
      <c r="A91" s="227">
        <v>302400</v>
      </c>
      <c r="B91" s="227">
        <v>9</v>
      </c>
      <c r="C91" s="227">
        <v>19.933836810732739</v>
      </c>
      <c r="D91" s="227">
        <v>19.89004307471809</v>
      </c>
      <c r="E91" s="227">
        <v>634</v>
      </c>
      <c r="F91" s="227">
        <v>0</v>
      </c>
      <c r="G91" s="227">
        <v>19.933836810732739</v>
      </c>
      <c r="H91" s="227">
        <v>4.9725107686795234</v>
      </c>
      <c r="I91" s="227">
        <v>0</v>
      </c>
      <c r="J91" s="227">
        <v>22.492777613271091</v>
      </c>
      <c r="K91" s="227">
        <v>77.448047509879942</v>
      </c>
    </row>
    <row r="92" spans="1:11" ht="15" x14ac:dyDescent="0.25">
      <c r="A92" s="227">
        <v>306000</v>
      </c>
      <c r="B92" s="227">
        <v>8.8000000000000007</v>
      </c>
      <c r="C92" s="227">
        <v>19.937186449705411</v>
      </c>
      <c r="D92" s="227">
        <v>9.4095034425090756</v>
      </c>
      <c r="E92" s="227">
        <v>634</v>
      </c>
      <c r="F92" s="227">
        <v>0</v>
      </c>
      <c r="G92" s="227">
        <v>19.937186449705411</v>
      </c>
      <c r="H92" s="227">
        <v>2.3523758606272689</v>
      </c>
      <c r="I92" s="227">
        <v>0</v>
      </c>
      <c r="J92" s="227">
        <v>22.318230297228599</v>
      </c>
      <c r="K92" s="227">
        <v>77.588174130183106</v>
      </c>
    </row>
    <row r="93" spans="1:11" ht="15" x14ac:dyDescent="0.25">
      <c r="A93" s="227">
        <v>309600</v>
      </c>
      <c r="B93" s="227">
        <v>8.8000000000000007</v>
      </c>
      <c r="C93" s="227">
        <v>19.939631789563361</v>
      </c>
      <c r="D93" s="227">
        <v>7.0590853996772456</v>
      </c>
      <c r="E93" s="227">
        <v>634</v>
      </c>
      <c r="F93" s="227">
        <v>0</v>
      </c>
      <c r="G93" s="227">
        <v>19.939631789563361</v>
      </c>
      <c r="H93" s="227">
        <v>1.7647713499193109</v>
      </c>
      <c r="I93" s="227">
        <v>0</v>
      </c>
      <c r="J93" s="227">
        <v>22.30294058312268</v>
      </c>
      <c r="K93" s="227">
        <v>77.6189876263592</v>
      </c>
    </row>
    <row r="94" spans="1:11" ht="15" x14ac:dyDescent="0.25">
      <c r="A94" s="227">
        <v>313200</v>
      </c>
      <c r="B94" s="227">
        <v>8.8000000000000007</v>
      </c>
      <c r="C94" s="227">
        <v>19.940605853625399</v>
      </c>
      <c r="D94" s="227">
        <v>0</v>
      </c>
      <c r="E94" s="227">
        <v>634</v>
      </c>
      <c r="F94" s="227">
        <v>0</v>
      </c>
      <c r="G94" s="227">
        <v>19.940605853625399</v>
      </c>
      <c r="H94" s="227">
        <v>0</v>
      </c>
      <c r="I94" s="227">
        <v>0</v>
      </c>
      <c r="J94" s="227">
        <v>22.150056075143731</v>
      </c>
      <c r="K94" s="227">
        <v>77.718855356290021</v>
      </c>
    </row>
    <row r="95" spans="1:11" ht="15" x14ac:dyDescent="0.25">
      <c r="A95" s="227">
        <v>316800</v>
      </c>
      <c r="B95" s="227">
        <v>8.6</v>
      </c>
      <c r="C95" s="227">
        <v>19.94289890187666</v>
      </c>
      <c r="D95" s="227">
        <v>0</v>
      </c>
      <c r="E95" s="227">
        <v>634</v>
      </c>
      <c r="F95" s="227">
        <v>0</v>
      </c>
      <c r="G95" s="227">
        <v>19.94289890187666</v>
      </c>
      <c r="H95" s="227">
        <v>0</v>
      </c>
      <c r="I95" s="227">
        <v>0</v>
      </c>
      <c r="J95" s="227">
        <v>22.158049937741399</v>
      </c>
      <c r="K95" s="227">
        <v>77.756459043910596</v>
      </c>
    </row>
    <row r="96" spans="1:11" ht="15" x14ac:dyDescent="0.25">
      <c r="A96" s="227">
        <v>320400</v>
      </c>
      <c r="B96" s="227">
        <v>8.1</v>
      </c>
      <c r="C96" s="227">
        <v>19.947081044538049</v>
      </c>
      <c r="D96" s="227">
        <v>0</v>
      </c>
      <c r="E96" s="227">
        <v>634</v>
      </c>
      <c r="F96" s="227">
        <v>0</v>
      </c>
      <c r="G96" s="227">
        <v>19.947081044538049</v>
      </c>
      <c r="H96" s="227">
        <v>0</v>
      </c>
      <c r="I96" s="227">
        <v>0</v>
      </c>
      <c r="J96" s="227">
        <v>22.124885344659599</v>
      </c>
      <c r="K96" s="227">
        <v>77.789480209126651</v>
      </c>
    </row>
    <row r="97" spans="1:11" ht="15" x14ac:dyDescent="0.25">
      <c r="A97" s="227">
        <v>324000</v>
      </c>
      <c r="B97" s="227">
        <v>7.9</v>
      </c>
      <c r="C97" s="227">
        <v>19.94186398148145</v>
      </c>
      <c r="D97" s="227">
        <v>0</v>
      </c>
      <c r="E97" s="227">
        <v>634</v>
      </c>
      <c r="F97" s="227">
        <v>0</v>
      </c>
      <c r="G97" s="227">
        <v>19.94186398148145</v>
      </c>
      <c r="H97" s="227">
        <v>0</v>
      </c>
      <c r="I97" s="227">
        <v>0</v>
      </c>
      <c r="J97" s="227">
        <v>22.16273668852061</v>
      </c>
      <c r="K97" s="227">
        <v>77.756086764543014</v>
      </c>
    </row>
    <row r="98" spans="1:11" ht="15" x14ac:dyDescent="0.25">
      <c r="A98" s="227">
        <v>327600</v>
      </c>
      <c r="B98" s="227">
        <v>8</v>
      </c>
      <c r="C98" s="227">
        <v>19.937137157371851</v>
      </c>
      <c r="D98" s="227">
        <v>0</v>
      </c>
      <c r="E98" s="227">
        <v>634</v>
      </c>
      <c r="F98" s="227">
        <v>0</v>
      </c>
      <c r="G98" s="227">
        <v>19.937137157371851</v>
      </c>
      <c r="H98" s="227">
        <v>0</v>
      </c>
      <c r="I98" s="227">
        <v>0</v>
      </c>
      <c r="J98" s="227">
        <v>22.18777343681943</v>
      </c>
      <c r="K98" s="227">
        <v>77.760610852070528</v>
      </c>
    </row>
    <row r="99" spans="1:11" ht="15" x14ac:dyDescent="0.25">
      <c r="A99" s="227">
        <v>331200</v>
      </c>
      <c r="B99" s="227">
        <v>8.1999999999999993</v>
      </c>
      <c r="C99" s="227">
        <v>19.944154073686381</v>
      </c>
      <c r="D99" s="227">
        <v>0</v>
      </c>
      <c r="E99" s="227">
        <v>634</v>
      </c>
      <c r="F99" s="227">
        <v>0</v>
      </c>
      <c r="G99" s="227">
        <v>19.944154073686381</v>
      </c>
      <c r="H99" s="227">
        <v>0</v>
      </c>
      <c r="I99" s="227">
        <v>0</v>
      </c>
      <c r="J99" s="227">
        <v>22.1155028979463</v>
      </c>
      <c r="K99" s="227">
        <v>77.814186711730287</v>
      </c>
    </row>
    <row r="100" spans="1:11" ht="15" x14ac:dyDescent="0.25">
      <c r="A100" s="227">
        <v>334800</v>
      </c>
      <c r="B100" s="227">
        <v>8.1</v>
      </c>
      <c r="C100" s="227">
        <v>19.947554573558069</v>
      </c>
      <c r="D100" s="227">
        <v>0</v>
      </c>
      <c r="E100" s="227">
        <v>634</v>
      </c>
      <c r="F100" s="227">
        <v>0</v>
      </c>
      <c r="G100" s="227">
        <v>19.947554573558069</v>
      </c>
      <c r="H100" s="227">
        <v>0</v>
      </c>
      <c r="I100" s="227">
        <v>0</v>
      </c>
      <c r="J100" s="227">
        <v>22.017246510284199</v>
      </c>
      <c r="K100" s="227">
        <v>77.903336269464617</v>
      </c>
    </row>
    <row r="101" spans="1:11" ht="15" x14ac:dyDescent="0.25">
      <c r="A101" s="227">
        <v>338400</v>
      </c>
      <c r="B101" s="227">
        <v>7.8</v>
      </c>
      <c r="C101" s="227">
        <v>19.952370741967488</v>
      </c>
      <c r="D101" s="227">
        <v>0</v>
      </c>
      <c r="E101" s="227">
        <v>634</v>
      </c>
      <c r="F101" s="227">
        <v>0</v>
      </c>
      <c r="G101" s="227">
        <v>19.952370741967488</v>
      </c>
      <c r="H101" s="227">
        <v>0</v>
      </c>
      <c r="I101" s="227">
        <v>0</v>
      </c>
      <c r="J101" s="227">
        <v>22.132730799740209</v>
      </c>
      <c r="K101" s="227">
        <v>77.866911810243764</v>
      </c>
    </row>
    <row r="102" spans="1:11" ht="15" x14ac:dyDescent="0.25">
      <c r="A102" s="227">
        <v>342000</v>
      </c>
      <c r="B102" s="227">
        <v>7.4</v>
      </c>
      <c r="C102" s="227">
        <v>19.75346467881959</v>
      </c>
      <c r="D102" s="227">
        <v>0</v>
      </c>
      <c r="E102" s="227">
        <v>634</v>
      </c>
      <c r="F102" s="227">
        <v>0</v>
      </c>
      <c r="G102" s="227">
        <v>19.75346467881959</v>
      </c>
      <c r="H102" s="227">
        <v>0</v>
      </c>
      <c r="I102" s="227">
        <v>0</v>
      </c>
      <c r="J102" s="227">
        <v>19.792189389134041</v>
      </c>
      <c r="K102" s="227">
        <v>79.607562164355969</v>
      </c>
    </row>
    <row r="103" spans="1:11" ht="15" x14ac:dyDescent="0.25">
      <c r="A103" s="227">
        <v>345600</v>
      </c>
      <c r="B103" s="227">
        <v>7.5</v>
      </c>
      <c r="C103" s="227">
        <v>19.702990312374101</v>
      </c>
      <c r="D103" s="227">
        <v>0</v>
      </c>
      <c r="E103" s="227">
        <v>0</v>
      </c>
      <c r="F103" s="227">
        <v>0</v>
      </c>
      <c r="G103" s="227">
        <v>19.702990312374101</v>
      </c>
      <c r="H103" s="227">
        <v>0</v>
      </c>
      <c r="I103" s="227">
        <v>0</v>
      </c>
      <c r="J103" s="227">
        <v>19.72592862030784</v>
      </c>
      <c r="K103" s="227">
        <v>79.929845956895832</v>
      </c>
    </row>
    <row r="104" spans="1:11" ht="15" x14ac:dyDescent="0.25">
      <c r="A104" s="227">
        <v>349200</v>
      </c>
      <c r="B104" s="227">
        <v>7.3</v>
      </c>
      <c r="C104" s="227">
        <v>19.55776733122822</v>
      </c>
      <c r="D104" s="227">
        <v>0</v>
      </c>
      <c r="E104" s="227">
        <v>634</v>
      </c>
      <c r="F104" s="227">
        <v>0</v>
      </c>
      <c r="G104" s="227">
        <v>19.55776733122822</v>
      </c>
      <c r="H104" s="227">
        <v>0</v>
      </c>
      <c r="I104" s="227">
        <v>0</v>
      </c>
      <c r="J104" s="227">
        <v>19.51815285481203</v>
      </c>
      <c r="K104" s="227">
        <v>79.986988933161115</v>
      </c>
    </row>
    <row r="105" spans="1:11" ht="15" x14ac:dyDescent="0.25">
      <c r="A105" s="227">
        <v>352800</v>
      </c>
      <c r="B105" s="227">
        <v>6.4</v>
      </c>
      <c r="C105" s="227">
        <v>19.656471399185449</v>
      </c>
      <c r="D105" s="227">
        <v>0</v>
      </c>
      <c r="E105" s="227">
        <v>634</v>
      </c>
      <c r="F105" s="227">
        <v>0</v>
      </c>
      <c r="G105" s="227">
        <v>19.656471399185449</v>
      </c>
      <c r="H105" s="227">
        <v>0</v>
      </c>
      <c r="I105" s="227">
        <v>0</v>
      </c>
      <c r="J105" s="227">
        <v>19.657220628641159</v>
      </c>
      <c r="K105" s="227">
        <v>79.997505033109519</v>
      </c>
    </row>
    <row r="106" spans="1:11" ht="15" x14ac:dyDescent="0.25">
      <c r="A106" s="227">
        <v>356400</v>
      </c>
      <c r="B106" s="227">
        <v>6.7</v>
      </c>
      <c r="C106" s="227">
        <v>19.619659453494851</v>
      </c>
      <c r="D106" s="227">
        <v>0</v>
      </c>
      <c r="E106" s="227">
        <v>634</v>
      </c>
      <c r="F106" s="227">
        <v>0</v>
      </c>
      <c r="G106" s="227">
        <v>19.619659453494851</v>
      </c>
      <c r="H106" s="227">
        <v>0</v>
      </c>
      <c r="I106" s="227">
        <v>0</v>
      </c>
      <c r="J106" s="227">
        <v>19.63747413670291</v>
      </c>
      <c r="K106" s="227">
        <v>79.999553790011859</v>
      </c>
    </row>
    <row r="107" spans="1:11" ht="15" x14ac:dyDescent="0.25">
      <c r="A107" s="227">
        <v>360000</v>
      </c>
      <c r="B107" s="227">
        <v>6.8</v>
      </c>
      <c r="C107" s="227">
        <v>19.609505230959989</v>
      </c>
      <c r="D107" s="227">
        <v>0</v>
      </c>
      <c r="E107" s="227">
        <v>634</v>
      </c>
      <c r="F107" s="227">
        <v>0</v>
      </c>
      <c r="G107" s="227">
        <v>19.609505230959989</v>
      </c>
      <c r="H107" s="227">
        <v>0</v>
      </c>
      <c r="I107" s="227">
        <v>0</v>
      </c>
      <c r="J107" s="227">
        <v>19.631391319951678</v>
      </c>
      <c r="K107" s="227">
        <v>79.999920260584062</v>
      </c>
    </row>
    <row r="108" spans="1:11" ht="15" x14ac:dyDescent="0.25">
      <c r="A108" s="227">
        <v>363600</v>
      </c>
      <c r="B108" s="227">
        <v>6.9</v>
      </c>
      <c r="C108" s="227">
        <v>19.598147937733881</v>
      </c>
      <c r="D108" s="227">
        <v>0</v>
      </c>
      <c r="E108" s="227">
        <v>634</v>
      </c>
      <c r="F108" s="227">
        <v>0</v>
      </c>
      <c r="G108" s="227">
        <v>19.598147937733881</v>
      </c>
      <c r="H108" s="227">
        <v>0</v>
      </c>
      <c r="I108" s="227">
        <v>0</v>
      </c>
      <c r="J108" s="227">
        <v>19.615772165333919</v>
      </c>
      <c r="K108" s="227">
        <v>79.99998572627598</v>
      </c>
    </row>
    <row r="109" spans="1:11" ht="15" x14ac:dyDescent="0.25">
      <c r="A109" s="227">
        <v>367200</v>
      </c>
      <c r="B109" s="227">
        <v>7.2</v>
      </c>
      <c r="C109" s="227">
        <v>19.591882988552829</v>
      </c>
      <c r="D109" s="227">
        <v>0</v>
      </c>
      <c r="E109" s="227">
        <v>634</v>
      </c>
      <c r="F109" s="227">
        <v>0</v>
      </c>
      <c r="G109" s="227">
        <v>19.591882988552829</v>
      </c>
      <c r="H109" s="227">
        <v>0</v>
      </c>
      <c r="I109" s="227">
        <v>0</v>
      </c>
      <c r="J109" s="227">
        <v>19.5784190756393</v>
      </c>
      <c r="K109" s="227">
        <v>79.999997446907884</v>
      </c>
    </row>
    <row r="110" spans="1:11" ht="15" x14ac:dyDescent="0.25">
      <c r="A110" s="227">
        <v>370800</v>
      </c>
      <c r="B110" s="227">
        <v>7.2</v>
      </c>
      <c r="C110" s="227">
        <v>19.577978872692949</v>
      </c>
      <c r="D110" s="227">
        <v>0</v>
      </c>
      <c r="E110" s="227">
        <v>634</v>
      </c>
      <c r="F110" s="227">
        <v>0</v>
      </c>
      <c r="G110" s="227">
        <v>19.577978872692949</v>
      </c>
      <c r="H110" s="227">
        <v>0</v>
      </c>
      <c r="I110" s="227">
        <v>0</v>
      </c>
      <c r="J110" s="227">
        <v>19.416674321297759</v>
      </c>
      <c r="K110" s="227">
        <v>80.070308487132735</v>
      </c>
    </row>
    <row r="111" spans="1:11" ht="15" x14ac:dyDescent="0.25">
      <c r="A111" s="227">
        <v>374400</v>
      </c>
      <c r="B111" s="227">
        <v>7</v>
      </c>
      <c r="C111" s="227">
        <v>19.910992510437989</v>
      </c>
      <c r="D111" s="227">
        <v>0</v>
      </c>
      <c r="E111" s="227">
        <v>634</v>
      </c>
      <c r="F111" s="227">
        <v>0</v>
      </c>
      <c r="G111" s="227">
        <v>19.910992510437989</v>
      </c>
      <c r="H111" s="227">
        <v>0</v>
      </c>
      <c r="I111" s="227">
        <v>0</v>
      </c>
      <c r="J111" s="227">
        <v>23.338096232644691</v>
      </c>
      <c r="K111" s="227">
        <v>76.860884375394036</v>
      </c>
    </row>
    <row r="112" spans="1:11" ht="15" x14ac:dyDescent="0.25">
      <c r="A112" s="227">
        <v>378000</v>
      </c>
      <c r="B112" s="227">
        <v>7.1</v>
      </c>
      <c r="C112" s="227">
        <v>19.91332036454779</v>
      </c>
      <c r="D112" s="227">
        <v>0</v>
      </c>
      <c r="E112" s="227">
        <v>634</v>
      </c>
      <c r="F112" s="227">
        <v>0</v>
      </c>
      <c r="G112" s="227">
        <v>19.91332036454779</v>
      </c>
      <c r="H112" s="227">
        <v>0</v>
      </c>
      <c r="I112" s="227">
        <v>0</v>
      </c>
      <c r="J112" s="227">
        <v>23.122984609289801</v>
      </c>
      <c r="K112" s="227">
        <v>76.763862181801727</v>
      </c>
    </row>
    <row r="113" spans="1:11" ht="15" x14ac:dyDescent="0.25">
      <c r="A113" s="227">
        <v>381600</v>
      </c>
      <c r="B113" s="227">
        <v>7.4</v>
      </c>
      <c r="C113" s="227">
        <v>19.913242195232311</v>
      </c>
      <c r="D113" s="227">
        <v>7.0680007032734267</v>
      </c>
      <c r="E113" s="227">
        <v>634</v>
      </c>
      <c r="F113" s="227">
        <v>0</v>
      </c>
      <c r="G113" s="227">
        <v>19.913242195232311</v>
      </c>
      <c r="H113" s="227">
        <v>1.7670001758183571</v>
      </c>
      <c r="I113" s="227">
        <v>0</v>
      </c>
      <c r="J113" s="227">
        <v>23.044712795884809</v>
      </c>
      <c r="K113" s="227">
        <v>76.816108195677998</v>
      </c>
    </row>
    <row r="114" spans="1:11" ht="15" x14ac:dyDescent="0.25">
      <c r="A114" s="227">
        <v>385200</v>
      </c>
      <c r="B114" s="227">
        <v>8.4</v>
      </c>
      <c r="C114" s="227">
        <v>19.926472320322439</v>
      </c>
      <c r="D114" s="227">
        <v>9.4141972594781773</v>
      </c>
      <c r="E114" s="227">
        <v>634</v>
      </c>
      <c r="F114" s="227">
        <v>0</v>
      </c>
      <c r="G114" s="227">
        <v>19.926472320322439</v>
      </c>
      <c r="H114" s="227">
        <v>2.3535493148695439</v>
      </c>
      <c r="I114" s="227">
        <v>0</v>
      </c>
      <c r="J114" s="227">
        <v>22.838395231420829</v>
      </c>
      <c r="K114" s="227">
        <v>77.006012164766588</v>
      </c>
    </row>
    <row r="115" spans="1:11" ht="15" x14ac:dyDescent="0.25">
      <c r="A115" s="227">
        <v>388800</v>
      </c>
      <c r="B115" s="227">
        <v>9.4</v>
      </c>
      <c r="C115" s="227">
        <v>19.937152781197799</v>
      </c>
      <c r="D115" s="227">
        <v>9.4141954044933875</v>
      </c>
      <c r="E115" s="227">
        <v>634</v>
      </c>
      <c r="F115" s="227">
        <v>0</v>
      </c>
      <c r="G115" s="227">
        <v>19.937152781197799</v>
      </c>
      <c r="H115" s="227">
        <v>2.3535488511233469</v>
      </c>
      <c r="I115" s="227">
        <v>0</v>
      </c>
      <c r="J115" s="227">
        <v>22.483728098140261</v>
      </c>
      <c r="K115" s="227">
        <v>77.338956935021599</v>
      </c>
    </row>
    <row r="116" spans="1:11" ht="15" x14ac:dyDescent="0.25">
      <c r="A116" s="227">
        <v>392400</v>
      </c>
      <c r="B116" s="227">
        <v>10.6</v>
      </c>
      <c r="C116" s="227">
        <v>19.94866571131249</v>
      </c>
      <c r="D116" s="227">
        <v>19.861735670398229</v>
      </c>
      <c r="E116" s="227">
        <v>634</v>
      </c>
      <c r="F116" s="227">
        <v>0</v>
      </c>
      <c r="G116" s="227">
        <v>19.94866571131249</v>
      </c>
      <c r="H116" s="227">
        <v>4.9654339175995563</v>
      </c>
      <c r="I116" s="227">
        <v>0</v>
      </c>
      <c r="J116" s="227">
        <v>22.13547635399496</v>
      </c>
      <c r="K116" s="227">
        <v>77.680258001190495</v>
      </c>
    </row>
    <row r="117" spans="1:11" ht="15" x14ac:dyDescent="0.25">
      <c r="A117" s="227">
        <v>396000</v>
      </c>
      <c r="B117" s="227">
        <v>9.3000000000000007</v>
      </c>
      <c r="C117" s="227">
        <v>19.94324511819072</v>
      </c>
      <c r="D117" s="227">
        <v>7.0596087894364414</v>
      </c>
      <c r="E117" s="227">
        <v>634</v>
      </c>
      <c r="F117" s="227">
        <v>0</v>
      </c>
      <c r="G117" s="227">
        <v>19.94324511819072</v>
      </c>
      <c r="H117" s="227">
        <v>1.7649021973591099</v>
      </c>
      <c r="I117" s="227">
        <v>0</v>
      </c>
      <c r="J117" s="227">
        <v>21.961558888672659</v>
      </c>
      <c r="K117" s="227">
        <v>77.999652297694823</v>
      </c>
    </row>
    <row r="118" spans="1:11" ht="15" x14ac:dyDescent="0.25">
      <c r="A118" s="227">
        <v>399600</v>
      </c>
      <c r="B118" s="227">
        <v>8.1999999999999993</v>
      </c>
      <c r="C118" s="227">
        <v>19.939371004330461</v>
      </c>
      <c r="D118" s="227">
        <v>0</v>
      </c>
      <c r="E118" s="227">
        <v>634</v>
      </c>
      <c r="F118" s="227">
        <v>0</v>
      </c>
      <c r="G118" s="227">
        <v>19.939371004330461</v>
      </c>
      <c r="H118" s="227">
        <v>0</v>
      </c>
      <c r="I118" s="227">
        <v>0</v>
      </c>
      <c r="J118" s="227">
        <v>22.149355110375819</v>
      </c>
      <c r="K118" s="227">
        <v>77.844661780374793</v>
      </c>
    </row>
    <row r="119" spans="1:11" ht="15" x14ac:dyDescent="0.25">
      <c r="A119" s="227">
        <v>403200</v>
      </c>
      <c r="B119" s="227">
        <v>8.1</v>
      </c>
      <c r="C119" s="227">
        <v>19.93975578776416</v>
      </c>
      <c r="D119" s="227">
        <v>0</v>
      </c>
      <c r="E119" s="227">
        <v>634</v>
      </c>
      <c r="F119" s="227">
        <v>0</v>
      </c>
      <c r="G119" s="227">
        <v>19.93975578776416</v>
      </c>
      <c r="H119" s="227">
        <v>0</v>
      </c>
      <c r="I119" s="227">
        <v>0</v>
      </c>
      <c r="J119" s="227">
        <v>22.275037342593428</v>
      </c>
      <c r="K119" s="227">
        <v>77.678065423481755</v>
      </c>
    </row>
    <row r="120" spans="1:11" ht="15" x14ac:dyDescent="0.25">
      <c r="A120" s="227">
        <v>406800</v>
      </c>
      <c r="B120" s="227">
        <v>7.7</v>
      </c>
      <c r="C120" s="227">
        <v>19.937731310302411</v>
      </c>
      <c r="D120" s="227">
        <v>0</v>
      </c>
      <c r="E120" s="227">
        <v>634</v>
      </c>
      <c r="F120" s="227">
        <v>0</v>
      </c>
      <c r="G120" s="227">
        <v>19.937731310302411</v>
      </c>
      <c r="H120" s="227">
        <v>0</v>
      </c>
      <c r="I120" s="227">
        <v>0</v>
      </c>
      <c r="J120" s="227">
        <v>22.22441029795997</v>
      </c>
      <c r="K120" s="227">
        <v>77.699886282206933</v>
      </c>
    </row>
    <row r="121" spans="1:11" ht="15" x14ac:dyDescent="0.25">
      <c r="A121" s="227">
        <v>410400</v>
      </c>
      <c r="B121" s="227">
        <v>7.4</v>
      </c>
      <c r="C121" s="227">
        <v>19.93969500902687</v>
      </c>
      <c r="D121" s="227">
        <v>0</v>
      </c>
      <c r="E121" s="227">
        <v>634</v>
      </c>
      <c r="F121" s="227">
        <v>0</v>
      </c>
      <c r="G121" s="227">
        <v>19.93969500902687</v>
      </c>
      <c r="H121" s="227">
        <v>0</v>
      </c>
      <c r="I121" s="227">
        <v>0</v>
      </c>
      <c r="J121" s="227">
        <v>22.26088843963262</v>
      </c>
      <c r="K121" s="227">
        <v>77.672219020988337</v>
      </c>
    </row>
    <row r="122" spans="1:11" ht="15" x14ac:dyDescent="0.25">
      <c r="A122" s="227">
        <v>414000</v>
      </c>
      <c r="B122" s="227">
        <v>7.3</v>
      </c>
      <c r="C122" s="227">
        <v>19.93880697672072</v>
      </c>
      <c r="D122" s="227">
        <v>0</v>
      </c>
      <c r="E122" s="227">
        <v>634</v>
      </c>
      <c r="F122" s="227">
        <v>0</v>
      </c>
      <c r="G122" s="227">
        <v>19.93880697672072</v>
      </c>
      <c r="H122" s="227">
        <v>0</v>
      </c>
      <c r="I122" s="227">
        <v>0</v>
      </c>
      <c r="J122" s="227">
        <v>22.263250868361968</v>
      </c>
      <c r="K122" s="227">
        <v>77.656098776376524</v>
      </c>
    </row>
    <row r="123" spans="1:11" ht="15" x14ac:dyDescent="0.25">
      <c r="A123" s="227">
        <v>417600</v>
      </c>
      <c r="B123" s="227">
        <v>7.4</v>
      </c>
      <c r="C123" s="227">
        <v>19.941590710695099</v>
      </c>
      <c r="D123" s="227">
        <v>0</v>
      </c>
      <c r="E123" s="227">
        <v>634</v>
      </c>
      <c r="F123" s="227">
        <v>0</v>
      </c>
      <c r="G123" s="227">
        <v>19.941590710695099</v>
      </c>
      <c r="H123" s="227">
        <v>0</v>
      </c>
      <c r="I123" s="227">
        <v>0</v>
      </c>
      <c r="J123" s="227">
        <v>22.30176631178437</v>
      </c>
      <c r="K123" s="227">
        <v>77.650268921509863</v>
      </c>
    </row>
    <row r="124" spans="1:11" ht="15" x14ac:dyDescent="0.25">
      <c r="A124" s="227">
        <v>421200</v>
      </c>
      <c r="B124" s="227">
        <v>7.3</v>
      </c>
      <c r="C124" s="227">
        <v>19.941861418554659</v>
      </c>
      <c r="D124" s="227">
        <v>0</v>
      </c>
      <c r="E124" s="227">
        <v>634</v>
      </c>
      <c r="F124" s="227">
        <v>0</v>
      </c>
      <c r="G124" s="227">
        <v>19.941861418554659</v>
      </c>
      <c r="H124" s="227">
        <v>0</v>
      </c>
      <c r="I124" s="227">
        <v>0</v>
      </c>
      <c r="J124" s="227">
        <v>22.19804045271966</v>
      </c>
      <c r="K124" s="227">
        <v>77.727496828016257</v>
      </c>
    </row>
    <row r="125" spans="1:11" ht="15" x14ac:dyDescent="0.25">
      <c r="A125" s="227">
        <v>424800</v>
      </c>
      <c r="B125" s="227">
        <v>7.1</v>
      </c>
      <c r="C125" s="227">
        <v>19.943014657801889</v>
      </c>
      <c r="D125" s="227">
        <v>0</v>
      </c>
      <c r="E125" s="227">
        <v>634</v>
      </c>
      <c r="F125" s="227">
        <v>0</v>
      </c>
      <c r="G125" s="227">
        <v>19.943014657801889</v>
      </c>
      <c r="H125" s="227">
        <v>0</v>
      </c>
      <c r="I125" s="227">
        <v>0</v>
      </c>
      <c r="J125" s="227">
        <v>21.922258416269951</v>
      </c>
      <c r="K125" s="227">
        <v>77.836211847373988</v>
      </c>
    </row>
    <row r="126" spans="1:11" ht="15" x14ac:dyDescent="0.25">
      <c r="A126" s="227">
        <v>428400</v>
      </c>
      <c r="B126" s="227">
        <v>7.1</v>
      </c>
      <c r="C126" s="227">
        <v>19.730733997256451</v>
      </c>
      <c r="D126" s="227">
        <v>0</v>
      </c>
      <c r="E126" s="227">
        <v>634</v>
      </c>
      <c r="F126" s="227">
        <v>0</v>
      </c>
      <c r="G126" s="227">
        <v>19.730733997256451</v>
      </c>
      <c r="H126" s="227">
        <v>0</v>
      </c>
      <c r="I126" s="227">
        <v>0</v>
      </c>
      <c r="J126" s="227">
        <v>19.759159998008968</v>
      </c>
      <c r="K126" s="227">
        <v>79.611819480315631</v>
      </c>
    </row>
    <row r="127" spans="1:11" ht="15" x14ac:dyDescent="0.25">
      <c r="A127" s="227">
        <v>432000</v>
      </c>
      <c r="B127" s="227">
        <v>7</v>
      </c>
      <c r="C127" s="227">
        <v>19.701907102332591</v>
      </c>
      <c r="D127" s="227">
        <v>0</v>
      </c>
      <c r="E127" s="227">
        <v>0</v>
      </c>
      <c r="F127" s="227">
        <v>0</v>
      </c>
      <c r="G127" s="227">
        <v>19.701907102332591</v>
      </c>
      <c r="H127" s="227">
        <v>0</v>
      </c>
      <c r="I127" s="227">
        <v>0</v>
      </c>
      <c r="J127" s="227">
        <v>19.718459245612038</v>
      </c>
      <c r="K127" s="227">
        <v>79.932177820303139</v>
      </c>
    </row>
    <row r="128" spans="1:11" ht="15" x14ac:dyDescent="0.25">
      <c r="A128" s="227">
        <v>435600</v>
      </c>
      <c r="B128" s="227">
        <v>6.8</v>
      </c>
      <c r="C128" s="227">
        <v>19.50097387857404</v>
      </c>
      <c r="D128" s="227">
        <v>0</v>
      </c>
      <c r="E128" s="227">
        <v>634</v>
      </c>
      <c r="F128" s="227">
        <v>0</v>
      </c>
      <c r="G128" s="227">
        <v>19.50097387857404</v>
      </c>
      <c r="H128" s="227">
        <v>0</v>
      </c>
      <c r="I128" s="227">
        <v>0</v>
      </c>
      <c r="J128" s="227">
        <v>19.500017710348001</v>
      </c>
      <c r="K128" s="227">
        <v>79.98788725856825</v>
      </c>
    </row>
    <row r="129" spans="1:11" ht="15" x14ac:dyDescent="0.25">
      <c r="A129" s="227">
        <v>439200</v>
      </c>
      <c r="B129" s="227">
        <v>6.9</v>
      </c>
      <c r="C129" s="227">
        <v>19.644363971059171</v>
      </c>
      <c r="D129" s="227">
        <v>0</v>
      </c>
      <c r="E129" s="227">
        <v>634</v>
      </c>
      <c r="F129" s="227">
        <v>0</v>
      </c>
      <c r="G129" s="227">
        <v>19.644363971059171</v>
      </c>
      <c r="H129" s="227">
        <v>0</v>
      </c>
      <c r="I129" s="227">
        <v>0</v>
      </c>
      <c r="J129" s="227">
        <v>19.613336022423699</v>
      </c>
      <c r="K129" s="227">
        <v>79.997835259655631</v>
      </c>
    </row>
    <row r="130" spans="1:11" ht="15" x14ac:dyDescent="0.25">
      <c r="A130" s="227">
        <v>442800</v>
      </c>
      <c r="B130" s="227">
        <v>6.1</v>
      </c>
      <c r="C130" s="227">
        <v>19.63243379543843</v>
      </c>
      <c r="D130" s="227">
        <v>0</v>
      </c>
      <c r="E130" s="227">
        <v>634</v>
      </c>
      <c r="F130" s="227">
        <v>0</v>
      </c>
      <c r="G130" s="227">
        <v>19.63243379543843</v>
      </c>
      <c r="H130" s="227">
        <v>0</v>
      </c>
      <c r="I130" s="227">
        <v>0</v>
      </c>
      <c r="J130" s="227">
        <v>19.619170720913171</v>
      </c>
      <c r="K130" s="227">
        <v>79.999612728053123</v>
      </c>
    </row>
    <row r="131" spans="1:11" ht="15" x14ac:dyDescent="0.25">
      <c r="A131" s="227">
        <v>446400</v>
      </c>
      <c r="B131" s="227">
        <v>6.1</v>
      </c>
      <c r="C131" s="227">
        <v>19.593897106492051</v>
      </c>
      <c r="D131" s="227">
        <v>0</v>
      </c>
      <c r="E131" s="227">
        <v>634</v>
      </c>
      <c r="F131" s="227">
        <v>0</v>
      </c>
      <c r="G131" s="227">
        <v>19.593897106492051</v>
      </c>
      <c r="H131" s="227">
        <v>0</v>
      </c>
      <c r="I131" s="227">
        <v>0</v>
      </c>
      <c r="J131" s="227">
        <v>19.577090070968271</v>
      </c>
      <c r="K131" s="227">
        <v>79.99993080277811</v>
      </c>
    </row>
    <row r="132" spans="1:11" ht="15" x14ac:dyDescent="0.25">
      <c r="A132" s="227">
        <v>450000</v>
      </c>
      <c r="B132" s="227">
        <v>5.6</v>
      </c>
      <c r="C132" s="227">
        <v>19.561947442409672</v>
      </c>
      <c r="D132" s="227">
        <v>0</v>
      </c>
      <c r="E132" s="227">
        <v>634</v>
      </c>
      <c r="F132" s="227">
        <v>0</v>
      </c>
      <c r="G132" s="227">
        <v>19.561947442409672</v>
      </c>
      <c r="H132" s="227">
        <v>0</v>
      </c>
      <c r="I132" s="227">
        <v>0</v>
      </c>
      <c r="J132" s="227">
        <v>19.59873259315837</v>
      </c>
      <c r="K132" s="227">
        <v>79.999987604061303</v>
      </c>
    </row>
    <row r="133" spans="1:11" ht="15" x14ac:dyDescent="0.25">
      <c r="A133" s="227">
        <v>453600</v>
      </c>
      <c r="B133" s="227">
        <v>4.7</v>
      </c>
      <c r="C133" s="227">
        <v>19.537751542401249</v>
      </c>
      <c r="D133" s="227">
        <v>0</v>
      </c>
      <c r="E133" s="227">
        <v>634</v>
      </c>
      <c r="F133" s="227">
        <v>0</v>
      </c>
      <c r="G133" s="227">
        <v>19.537751542401249</v>
      </c>
      <c r="H133" s="227">
        <v>0</v>
      </c>
      <c r="I133" s="227">
        <v>0</v>
      </c>
      <c r="J133" s="227">
        <v>19.551817619907659</v>
      </c>
      <c r="K133" s="227">
        <v>79.999997898874369</v>
      </c>
    </row>
    <row r="134" spans="1:11" ht="15" x14ac:dyDescent="0.25">
      <c r="A134" s="227">
        <v>457200</v>
      </c>
      <c r="B134" s="227">
        <v>4.9000000000000004</v>
      </c>
      <c r="C134" s="227">
        <v>19.491561293704951</v>
      </c>
      <c r="D134" s="227">
        <v>0</v>
      </c>
      <c r="E134" s="227">
        <v>634</v>
      </c>
      <c r="F134" s="227">
        <v>0</v>
      </c>
      <c r="G134" s="227">
        <v>19.491561293704951</v>
      </c>
      <c r="H134" s="227">
        <v>0</v>
      </c>
      <c r="I134" s="227">
        <v>0</v>
      </c>
      <c r="J134" s="227">
        <v>20.150668323337928</v>
      </c>
      <c r="K134" s="227">
        <v>79.792857528504214</v>
      </c>
    </row>
    <row r="135" spans="1:11" ht="15" x14ac:dyDescent="0.25">
      <c r="A135" s="227">
        <v>460800</v>
      </c>
      <c r="B135" s="227">
        <v>5.7</v>
      </c>
      <c r="C135" s="227">
        <v>19.89093088854564</v>
      </c>
      <c r="D135" s="227">
        <v>9.4580113297615931</v>
      </c>
      <c r="E135" s="227">
        <v>634</v>
      </c>
      <c r="F135" s="227">
        <v>0</v>
      </c>
      <c r="G135" s="227">
        <v>19.89093088854564</v>
      </c>
      <c r="H135" s="227">
        <v>2.3645028324403978</v>
      </c>
      <c r="I135" s="227">
        <v>0</v>
      </c>
      <c r="J135" s="227">
        <v>23.938496720018939</v>
      </c>
      <c r="K135" s="227">
        <v>76.229694631775658</v>
      </c>
    </row>
    <row r="136" spans="1:11" ht="15" x14ac:dyDescent="0.25">
      <c r="A136" s="227">
        <v>464400</v>
      </c>
      <c r="B136" s="227">
        <v>6.1</v>
      </c>
      <c r="C136" s="227">
        <v>19.90198475445527</v>
      </c>
      <c r="D136" s="227">
        <v>64.76975716696839</v>
      </c>
      <c r="E136" s="227">
        <v>634</v>
      </c>
      <c r="F136" s="227">
        <v>0</v>
      </c>
      <c r="G136" s="227">
        <v>19.90198475445527</v>
      </c>
      <c r="H136" s="227">
        <v>16.192439291742101</v>
      </c>
      <c r="I136" s="227">
        <v>0</v>
      </c>
      <c r="J136" s="227">
        <v>23.582428365477131</v>
      </c>
      <c r="K136" s="227">
        <v>76.296565465813728</v>
      </c>
    </row>
    <row r="137" spans="1:11" ht="15" x14ac:dyDescent="0.25">
      <c r="A137" s="227">
        <v>468000</v>
      </c>
      <c r="B137" s="227">
        <v>6.6</v>
      </c>
      <c r="C137" s="227">
        <v>19.912754597293649</v>
      </c>
      <c r="D137" s="227">
        <v>41.492935713558879</v>
      </c>
      <c r="E137" s="227">
        <v>634</v>
      </c>
      <c r="F137" s="227">
        <v>0</v>
      </c>
      <c r="G137" s="227">
        <v>19.912754597293649</v>
      </c>
      <c r="H137" s="227">
        <v>10.37323392838972</v>
      </c>
      <c r="I137" s="227">
        <v>0</v>
      </c>
      <c r="J137" s="227">
        <v>23.226716709284489</v>
      </c>
      <c r="K137" s="227">
        <v>76.602131959022969</v>
      </c>
    </row>
    <row r="138" spans="1:11" ht="15" x14ac:dyDescent="0.25">
      <c r="A138" s="227">
        <v>471600</v>
      </c>
      <c r="B138" s="227">
        <v>7</v>
      </c>
      <c r="C138" s="227">
        <v>19.9151404253411</v>
      </c>
      <c r="D138" s="227">
        <v>57.31757161417061</v>
      </c>
      <c r="E138" s="227">
        <v>634</v>
      </c>
      <c r="F138" s="227">
        <v>0</v>
      </c>
      <c r="G138" s="227">
        <v>19.9151404253411</v>
      </c>
      <c r="H138" s="227">
        <v>14.329392903542651</v>
      </c>
      <c r="I138" s="227">
        <v>0</v>
      </c>
      <c r="J138" s="227">
        <v>23.103538113242951</v>
      </c>
      <c r="K138" s="227">
        <v>76.777990438490036</v>
      </c>
    </row>
    <row r="139" spans="1:11" ht="15" x14ac:dyDescent="0.25">
      <c r="A139" s="227">
        <v>475200</v>
      </c>
      <c r="B139" s="227">
        <v>7.4</v>
      </c>
      <c r="C139" s="227">
        <v>19.923929142531119</v>
      </c>
      <c r="D139" s="227">
        <v>135.01246498246971</v>
      </c>
      <c r="E139" s="227">
        <v>634</v>
      </c>
      <c r="F139" s="227">
        <v>0</v>
      </c>
      <c r="G139" s="227">
        <v>19.923929142531119</v>
      </c>
      <c r="H139" s="227">
        <v>33.753116245617427</v>
      </c>
      <c r="I139" s="227">
        <v>0</v>
      </c>
      <c r="J139" s="227">
        <v>22.846713379134531</v>
      </c>
      <c r="K139" s="227">
        <v>77.011142826823999</v>
      </c>
    </row>
    <row r="140" spans="1:11" ht="15" x14ac:dyDescent="0.25">
      <c r="A140" s="227">
        <v>478800</v>
      </c>
      <c r="B140" s="227">
        <v>7</v>
      </c>
      <c r="C140" s="227">
        <v>19.92994311855081</v>
      </c>
      <c r="D140" s="227">
        <v>84.193237725418285</v>
      </c>
      <c r="E140" s="227">
        <v>634</v>
      </c>
      <c r="F140" s="227">
        <v>0</v>
      </c>
      <c r="G140" s="227">
        <v>19.92994311855081</v>
      </c>
      <c r="H140" s="227">
        <v>21.048309431354571</v>
      </c>
      <c r="I140" s="227">
        <v>0</v>
      </c>
      <c r="J140" s="227">
        <v>22.503870101576979</v>
      </c>
      <c r="K140" s="227">
        <v>77.378499583983313</v>
      </c>
    </row>
    <row r="141" spans="1:11" ht="15" x14ac:dyDescent="0.25">
      <c r="A141" s="227">
        <v>482400</v>
      </c>
      <c r="B141" s="227">
        <v>6.7</v>
      </c>
      <c r="C141" s="227">
        <v>19.930684408315962</v>
      </c>
      <c r="D141" s="227">
        <v>94.686101717720845</v>
      </c>
      <c r="E141" s="227">
        <v>634</v>
      </c>
      <c r="F141" s="227">
        <v>0</v>
      </c>
      <c r="G141" s="227">
        <v>19.930684408315962</v>
      </c>
      <c r="H141" s="227">
        <v>23.671525429430211</v>
      </c>
      <c r="I141" s="227">
        <v>0</v>
      </c>
      <c r="J141" s="227">
        <v>22.581148183914429</v>
      </c>
      <c r="K141" s="227">
        <v>77.335090565109581</v>
      </c>
    </row>
    <row r="142" spans="1:11" ht="15" x14ac:dyDescent="0.25">
      <c r="A142" s="227">
        <v>486000</v>
      </c>
      <c r="B142" s="227">
        <v>6</v>
      </c>
      <c r="C142" s="227">
        <v>19.930312970021351</v>
      </c>
      <c r="D142" s="227">
        <v>4.9566657100404274</v>
      </c>
      <c r="E142" s="227">
        <v>634</v>
      </c>
      <c r="F142" s="227">
        <v>0</v>
      </c>
      <c r="G142" s="227">
        <v>19.930312970021351</v>
      </c>
      <c r="H142" s="227">
        <v>1.2391664275101071</v>
      </c>
      <c r="I142" s="227">
        <v>0</v>
      </c>
      <c r="J142" s="227">
        <v>22.50815702180644</v>
      </c>
      <c r="K142" s="227">
        <v>77.38918838522801</v>
      </c>
    </row>
    <row r="143" spans="1:11" ht="15" x14ac:dyDescent="0.25">
      <c r="A143" s="227">
        <v>489600</v>
      </c>
      <c r="B143" s="227">
        <v>5.5</v>
      </c>
      <c r="C143" s="227">
        <v>19.920510639210601</v>
      </c>
      <c r="D143" s="227">
        <v>0</v>
      </c>
      <c r="E143" s="227">
        <v>634</v>
      </c>
      <c r="F143" s="227">
        <v>0</v>
      </c>
      <c r="G143" s="227">
        <v>19.920510639210601</v>
      </c>
      <c r="H143" s="227">
        <v>0</v>
      </c>
      <c r="I143" s="227">
        <v>0</v>
      </c>
      <c r="J143" s="227">
        <v>22.83708943013319</v>
      </c>
      <c r="K143" s="227">
        <v>77.114082017839593</v>
      </c>
    </row>
    <row r="144" spans="1:11" ht="15" x14ac:dyDescent="0.25">
      <c r="A144" s="227">
        <v>493200</v>
      </c>
      <c r="B144" s="227">
        <v>4.7</v>
      </c>
      <c r="C144" s="227">
        <v>19.920694707298189</v>
      </c>
      <c r="D144" s="227">
        <v>0</v>
      </c>
      <c r="E144" s="227">
        <v>634</v>
      </c>
      <c r="F144" s="227">
        <v>0</v>
      </c>
      <c r="G144" s="227">
        <v>19.920694707298189</v>
      </c>
      <c r="H144" s="227">
        <v>0</v>
      </c>
      <c r="I144" s="227">
        <v>0</v>
      </c>
      <c r="J144" s="227">
        <v>22.91772807580816</v>
      </c>
      <c r="K144" s="227">
        <v>77.007286785293076</v>
      </c>
    </row>
    <row r="145" spans="1:11" ht="15" x14ac:dyDescent="0.25">
      <c r="A145" s="227">
        <v>496800</v>
      </c>
      <c r="B145" s="227">
        <v>4.4000000000000004</v>
      </c>
      <c r="C145" s="227">
        <v>19.915542543567291</v>
      </c>
      <c r="D145" s="227">
        <v>0</v>
      </c>
      <c r="E145" s="227">
        <v>634</v>
      </c>
      <c r="F145" s="227">
        <v>0</v>
      </c>
      <c r="G145" s="227">
        <v>19.915542543567291</v>
      </c>
      <c r="H145" s="227">
        <v>0</v>
      </c>
      <c r="I145" s="227">
        <v>0</v>
      </c>
      <c r="J145" s="227">
        <v>23.05946979724731</v>
      </c>
      <c r="K145" s="227">
        <v>76.872776374681521</v>
      </c>
    </row>
    <row r="146" spans="1:11" ht="15" x14ac:dyDescent="0.25">
      <c r="A146" s="227">
        <v>500400</v>
      </c>
      <c r="B146" s="227">
        <v>4.5</v>
      </c>
      <c r="C146" s="227">
        <v>19.921182714424219</v>
      </c>
      <c r="D146" s="227">
        <v>0</v>
      </c>
      <c r="E146" s="227">
        <v>634</v>
      </c>
      <c r="F146" s="227">
        <v>0</v>
      </c>
      <c r="G146" s="227">
        <v>19.921182714424219</v>
      </c>
      <c r="H146" s="227">
        <v>0</v>
      </c>
      <c r="I146" s="227">
        <v>0</v>
      </c>
      <c r="J146" s="227">
        <v>23.17668287550239</v>
      </c>
      <c r="K146" s="227">
        <v>76.791370798660239</v>
      </c>
    </row>
    <row r="147" spans="1:11" ht="15" x14ac:dyDescent="0.25">
      <c r="A147" s="227">
        <v>504000</v>
      </c>
      <c r="B147" s="227">
        <v>5.2</v>
      </c>
      <c r="C147" s="227">
        <v>19.917910265065949</v>
      </c>
      <c r="D147" s="227">
        <v>0</v>
      </c>
      <c r="E147" s="227">
        <v>634</v>
      </c>
      <c r="F147" s="227">
        <v>0</v>
      </c>
      <c r="G147" s="227">
        <v>19.917910265065949</v>
      </c>
      <c r="H147" s="227">
        <v>0</v>
      </c>
      <c r="I147" s="227">
        <v>0</v>
      </c>
      <c r="J147" s="227">
        <v>23.00309276290767</v>
      </c>
      <c r="K147" s="227">
        <v>76.88861662825596</v>
      </c>
    </row>
    <row r="148" spans="1:11" ht="15" x14ac:dyDescent="0.25">
      <c r="A148" s="227">
        <v>507600</v>
      </c>
      <c r="B148" s="227">
        <v>5.2</v>
      </c>
      <c r="C148" s="227">
        <v>19.923718466152369</v>
      </c>
      <c r="D148" s="227">
        <v>0</v>
      </c>
      <c r="E148" s="227">
        <v>634</v>
      </c>
      <c r="F148" s="227">
        <v>0</v>
      </c>
      <c r="G148" s="227">
        <v>19.923718466152369</v>
      </c>
      <c r="H148" s="227">
        <v>0</v>
      </c>
      <c r="I148" s="227">
        <v>0</v>
      </c>
      <c r="J148" s="227">
        <v>22.803683568649511</v>
      </c>
      <c r="K148" s="227">
        <v>77.07262538381282</v>
      </c>
    </row>
    <row r="149" spans="1:11" ht="15" x14ac:dyDescent="0.25">
      <c r="A149" s="227">
        <v>511200</v>
      </c>
      <c r="B149" s="227">
        <v>5.8</v>
      </c>
      <c r="C149" s="227">
        <v>19.924964265320611</v>
      </c>
      <c r="D149" s="227">
        <v>0</v>
      </c>
      <c r="E149" s="227">
        <v>634</v>
      </c>
      <c r="F149" s="227">
        <v>0</v>
      </c>
      <c r="G149" s="227">
        <v>19.924964265320611</v>
      </c>
      <c r="H149" s="227">
        <v>0</v>
      </c>
      <c r="I149" s="227">
        <v>0</v>
      </c>
      <c r="J149" s="227">
        <v>22.834412118074329</v>
      </c>
      <c r="K149" s="227">
        <v>77.109644928788981</v>
      </c>
    </row>
    <row r="150" spans="1:11" ht="15" x14ac:dyDescent="0.25">
      <c r="A150" s="227">
        <v>514800</v>
      </c>
      <c r="B150" s="227">
        <v>5.9</v>
      </c>
      <c r="C150" s="227">
        <v>19.68180173804085</v>
      </c>
      <c r="D150" s="227">
        <v>0</v>
      </c>
      <c r="E150" s="227">
        <v>634</v>
      </c>
      <c r="F150" s="227">
        <v>0</v>
      </c>
      <c r="G150" s="227">
        <v>19.68180173804085</v>
      </c>
      <c r="H150" s="227">
        <v>0</v>
      </c>
      <c r="I150" s="227">
        <v>0</v>
      </c>
      <c r="J150" s="227">
        <v>19.731822838013681</v>
      </c>
      <c r="K150" s="227">
        <v>79.467390363770988</v>
      </c>
    </row>
    <row r="151" spans="1:11" ht="15" x14ac:dyDescent="0.25">
      <c r="A151" s="227">
        <v>518400</v>
      </c>
      <c r="B151" s="227">
        <v>4.7</v>
      </c>
      <c r="C151" s="227">
        <v>19.75287880605892</v>
      </c>
      <c r="D151" s="227">
        <v>0</v>
      </c>
      <c r="E151" s="227">
        <v>0</v>
      </c>
      <c r="F151" s="227">
        <v>0</v>
      </c>
      <c r="G151" s="227">
        <v>19.75287880605892</v>
      </c>
      <c r="H151" s="227">
        <v>0</v>
      </c>
      <c r="I151" s="227">
        <v>0</v>
      </c>
      <c r="J151" s="227">
        <v>19.718868863209678</v>
      </c>
      <c r="K151" s="227">
        <v>79.899500473859277</v>
      </c>
    </row>
    <row r="152" spans="1:11" ht="15" x14ac:dyDescent="0.25">
      <c r="A152" s="227">
        <v>522000</v>
      </c>
      <c r="B152" s="227">
        <v>4.2</v>
      </c>
      <c r="C152" s="227">
        <v>19.43876822219897</v>
      </c>
      <c r="D152" s="227">
        <v>0</v>
      </c>
      <c r="E152" s="227">
        <v>634</v>
      </c>
      <c r="F152" s="227">
        <v>0</v>
      </c>
      <c r="G152" s="227">
        <v>19.43876822219897</v>
      </c>
      <c r="H152" s="227">
        <v>0</v>
      </c>
      <c r="I152" s="227">
        <v>0</v>
      </c>
      <c r="J152" s="227">
        <v>19.40490379817815</v>
      </c>
      <c r="K152" s="227">
        <v>79.981646011398752</v>
      </c>
    </row>
    <row r="153" spans="1:11" ht="15" x14ac:dyDescent="0.25">
      <c r="A153" s="227">
        <v>525600</v>
      </c>
      <c r="B153" s="227">
        <v>4</v>
      </c>
      <c r="C153" s="227">
        <v>19.54063934003883</v>
      </c>
      <c r="D153" s="227">
        <v>0</v>
      </c>
      <c r="E153" s="227">
        <v>634</v>
      </c>
      <c r="F153" s="227">
        <v>0</v>
      </c>
      <c r="G153" s="227">
        <v>19.54063934003883</v>
      </c>
      <c r="H153" s="227">
        <v>0</v>
      </c>
      <c r="I153" s="227">
        <v>0</v>
      </c>
      <c r="J153" s="227">
        <v>19.530963484954281</v>
      </c>
      <c r="K153" s="227">
        <v>79.996723365886169</v>
      </c>
    </row>
    <row r="154" spans="1:11" ht="15" x14ac:dyDescent="0.25">
      <c r="A154" s="227">
        <v>529200</v>
      </c>
      <c r="B154" s="227">
        <v>4.8</v>
      </c>
      <c r="C154" s="227">
        <v>19.507313405802989</v>
      </c>
      <c r="D154" s="227">
        <v>0</v>
      </c>
      <c r="E154" s="227">
        <v>634</v>
      </c>
      <c r="F154" s="227">
        <v>0</v>
      </c>
      <c r="G154" s="227">
        <v>19.507313405802989</v>
      </c>
      <c r="H154" s="227">
        <v>0</v>
      </c>
      <c r="I154" s="227">
        <v>0</v>
      </c>
      <c r="J154" s="227">
        <v>19.5698181419516</v>
      </c>
      <c r="K154" s="227">
        <v>79.999368463424545</v>
      </c>
    </row>
    <row r="155" spans="1:11" ht="15" x14ac:dyDescent="0.25">
      <c r="A155" s="227">
        <v>532800</v>
      </c>
      <c r="B155" s="227">
        <v>5</v>
      </c>
      <c r="C155" s="227">
        <v>19.511440496589149</v>
      </c>
      <c r="D155" s="227">
        <v>0</v>
      </c>
      <c r="E155" s="227">
        <v>634</v>
      </c>
      <c r="F155" s="227">
        <v>0</v>
      </c>
      <c r="G155" s="227">
        <v>19.511440496589149</v>
      </c>
      <c r="H155" s="227">
        <v>0</v>
      </c>
      <c r="I155" s="227">
        <v>0</v>
      </c>
      <c r="J155" s="227">
        <v>19.524879207948981</v>
      </c>
      <c r="K155" s="227">
        <v>79.999886880714527</v>
      </c>
    </row>
    <row r="156" spans="1:11" ht="15" x14ac:dyDescent="0.25">
      <c r="A156" s="227">
        <v>536400</v>
      </c>
      <c r="B156" s="227">
        <v>5</v>
      </c>
      <c r="C156" s="227">
        <v>19.504023814649301</v>
      </c>
      <c r="D156" s="227">
        <v>0</v>
      </c>
      <c r="E156" s="227">
        <v>634</v>
      </c>
      <c r="F156" s="227">
        <v>0</v>
      </c>
      <c r="G156" s="227">
        <v>19.504023814649301</v>
      </c>
      <c r="H156" s="227">
        <v>0</v>
      </c>
      <c r="I156" s="227">
        <v>0</v>
      </c>
      <c r="J156" s="227">
        <v>19.47650223743074</v>
      </c>
      <c r="K156" s="227">
        <v>79.99997974743043</v>
      </c>
    </row>
    <row r="157" spans="1:11" ht="15" x14ac:dyDescent="0.25">
      <c r="A157" s="227">
        <v>540000</v>
      </c>
      <c r="B157" s="227">
        <v>4.5999999999999996</v>
      </c>
      <c r="C157" s="227">
        <v>19.476777890239429</v>
      </c>
      <c r="D157" s="227">
        <v>0</v>
      </c>
      <c r="E157" s="227">
        <v>634</v>
      </c>
      <c r="F157" s="227">
        <v>0</v>
      </c>
      <c r="G157" s="227">
        <v>19.476777890239429</v>
      </c>
      <c r="H157" s="227">
        <v>0</v>
      </c>
      <c r="I157" s="227">
        <v>0</v>
      </c>
      <c r="J157" s="227">
        <v>19.463720069490542</v>
      </c>
      <c r="K157" s="227">
        <v>79.999996377115338</v>
      </c>
    </row>
    <row r="158" spans="1:11" ht="15" x14ac:dyDescent="0.25">
      <c r="A158" s="227">
        <v>543600</v>
      </c>
      <c r="B158" s="227">
        <v>4.5999999999999996</v>
      </c>
      <c r="C158" s="227">
        <v>19.446211373846921</v>
      </c>
      <c r="D158" s="227">
        <v>0</v>
      </c>
      <c r="E158" s="227">
        <v>634</v>
      </c>
      <c r="F158" s="227">
        <v>0</v>
      </c>
      <c r="G158" s="227">
        <v>19.446211373846921</v>
      </c>
      <c r="H158" s="227">
        <v>0</v>
      </c>
      <c r="I158" s="227">
        <v>0</v>
      </c>
      <c r="J158" s="227">
        <v>20.478863122730338</v>
      </c>
      <c r="K158" s="227">
        <v>79.644728407589042</v>
      </c>
    </row>
    <row r="159" spans="1:11" ht="15" x14ac:dyDescent="0.25">
      <c r="A159" s="227">
        <v>547200</v>
      </c>
      <c r="B159" s="227">
        <v>4.9000000000000004</v>
      </c>
      <c r="C159" s="227">
        <v>19.879676290434109</v>
      </c>
      <c r="D159" s="227">
        <v>7.1489698463676774</v>
      </c>
      <c r="E159" s="227">
        <v>634</v>
      </c>
      <c r="F159" s="227">
        <v>0</v>
      </c>
      <c r="G159" s="227">
        <v>19.879676290434109</v>
      </c>
      <c r="H159" s="227">
        <v>1.7872424615919189</v>
      </c>
      <c r="I159" s="227">
        <v>0</v>
      </c>
      <c r="J159" s="227">
        <v>24.31465533170514</v>
      </c>
      <c r="K159" s="227">
        <v>75.869877990648192</v>
      </c>
    </row>
    <row r="160" spans="1:11" ht="15" x14ac:dyDescent="0.25">
      <c r="A160" s="227">
        <v>550800</v>
      </c>
      <c r="B160" s="227">
        <v>5.2</v>
      </c>
      <c r="C160" s="227">
        <v>19.887577448107169</v>
      </c>
      <c r="D160" s="227">
        <v>38.270190941620491</v>
      </c>
      <c r="E160" s="227">
        <v>634</v>
      </c>
      <c r="F160" s="227">
        <v>0</v>
      </c>
      <c r="G160" s="227">
        <v>19.887577448107169</v>
      </c>
      <c r="H160" s="227">
        <v>9.5675477354051228</v>
      </c>
      <c r="I160" s="227">
        <v>0</v>
      </c>
      <c r="J160" s="227">
        <v>24.01609237512411</v>
      </c>
      <c r="K160" s="227">
        <v>75.83465479978608</v>
      </c>
    </row>
    <row r="161" spans="1:11" ht="15" x14ac:dyDescent="0.25">
      <c r="A161" s="227">
        <v>554400</v>
      </c>
      <c r="B161" s="227">
        <v>5.8</v>
      </c>
      <c r="C161" s="227">
        <v>19.897927440041219</v>
      </c>
      <c r="D161" s="227">
        <v>81.310436945745664</v>
      </c>
      <c r="E161" s="227">
        <v>634</v>
      </c>
      <c r="F161" s="227">
        <v>0</v>
      </c>
      <c r="G161" s="227">
        <v>19.897927440041219</v>
      </c>
      <c r="H161" s="227">
        <v>20.32760923643642</v>
      </c>
      <c r="I161" s="227">
        <v>0</v>
      </c>
      <c r="J161" s="227">
        <v>23.751686705212961</v>
      </c>
      <c r="K161" s="227">
        <v>76.05445179569648</v>
      </c>
    </row>
    <row r="162" spans="1:11" ht="15" x14ac:dyDescent="0.25">
      <c r="A162" s="227">
        <v>558000</v>
      </c>
      <c r="B162" s="227">
        <v>6.2</v>
      </c>
      <c r="C162" s="227">
        <v>19.905214077515861</v>
      </c>
      <c r="D162" s="227">
        <v>38.236769059037179</v>
      </c>
      <c r="E162" s="227">
        <v>634</v>
      </c>
      <c r="F162" s="227">
        <v>0</v>
      </c>
      <c r="G162" s="227">
        <v>19.905214077515861</v>
      </c>
      <c r="H162" s="227">
        <v>9.5591922647592948</v>
      </c>
      <c r="I162" s="227">
        <v>0</v>
      </c>
      <c r="J162" s="227">
        <v>23.406344597246481</v>
      </c>
      <c r="K162" s="227">
        <v>76.404578846111519</v>
      </c>
    </row>
    <row r="163" spans="1:11" ht="15" x14ac:dyDescent="0.25">
      <c r="A163" s="227">
        <v>561600</v>
      </c>
      <c r="B163" s="227">
        <v>6.5</v>
      </c>
      <c r="C163" s="227">
        <v>19.911118108464301</v>
      </c>
      <c r="D163" s="227">
        <v>35.962344699839043</v>
      </c>
      <c r="E163" s="227">
        <v>634</v>
      </c>
      <c r="F163" s="227">
        <v>0</v>
      </c>
      <c r="G163" s="227">
        <v>19.911118108464301</v>
      </c>
      <c r="H163" s="227">
        <v>8.9905861749597591</v>
      </c>
      <c r="I163" s="227">
        <v>0</v>
      </c>
      <c r="J163" s="227">
        <v>23.37042012324109</v>
      </c>
      <c r="K163" s="227">
        <v>76.514072604896697</v>
      </c>
    </row>
    <row r="164" spans="1:11" ht="15" x14ac:dyDescent="0.25">
      <c r="A164" s="227">
        <v>565200</v>
      </c>
      <c r="B164" s="227">
        <v>6.7</v>
      </c>
      <c r="C164" s="227">
        <v>19.91468817442523</v>
      </c>
      <c r="D164" s="227">
        <v>29.044704661819029</v>
      </c>
      <c r="E164" s="227">
        <v>634</v>
      </c>
      <c r="F164" s="227">
        <v>0</v>
      </c>
      <c r="G164" s="227">
        <v>19.91468817442523</v>
      </c>
      <c r="H164" s="227">
        <v>7.2611761654547564</v>
      </c>
      <c r="I164" s="227">
        <v>0</v>
      </c>
      <c r="J164" s="227">
        <v>23.176984924401779</v>
      </c>
      <c r="K164" s="227">
        <v>76.698530640033908</v>
      </c>
    </row>
    <row r="165" spans="1:11" ht="15" x14ac:dyDescent="0.25">
      <c r="A165" s="227">
        <v>568800</v>
      </c>
      <c r="B165" s="227">
        <v>6.7</v>
      </c>
      <c r="C165" s="227">
        <v>19.918761066046709</v>
      </c>
      <c r="D165" s="227">
        <v>32.67242537268055</v>
      </c>
      <c r="E165" s="227">
        <v>634</v>
      </c>
      <c r="F165" s="227">
        <v>0</v>
      </c>
      <c r="G165" s="227">
        <v>19.918761066046709</v>
      </c>
      <c r="H165" s="227">
        <v>8.1681063431701375</v>
      </c>
      <c r="I165" s="227">
        <v>0</v>
      </c>
      <c r="J165" s="227">
        <v>23.011738744970302</v>
      </c>
      <c r="K165" s="227">
        <v>76.848929857153593</v>
      </c>
    </row>
    <row r="166" spans="1:11" ht="15" x14ac:dyDescent="0.25">
      <c r="A166" s="227">
        <v>572400</v>
      </c>
      <c r="B166" s="227">
        <v>6.5</v>
      </c>
      <c r="C166" s="227">
        <v>19.925919451817091</v>
      </c>
      <c r="D166" s="227">
        <v>9.0527636113096328</v>
      </c>
      <c r="E166" s="227">
        <v>634</v>
      </c>
      <c r="F166" s="227">
        <v>0</v>
      </c>
      <c r="G166" s="227">
        <v>19.925919451817091</v>
      </c>
      <c r="H166" s="227">
        <v>2.2631909028274082</v>
      </c>
      <c r="I166" s="227">
        <v>0</v>
      </c>
      <c r="J166" s="227">
        <v>22.927987221979851</v>
      </c>
      <c r="K166" s="227">
        <v>76.945503624708564</v>
      </c>
    </row>
    <row r="167" spans="1:11" ht="15" x14ac:dyDescent="0.25">
      <c r="A167" s="227">
        <v>576000</v>
      </c>
      <c r="B167" s="227">
        <v>5.6</v>
      </c>
      <c r="C167" s="227">
        <v>19.9174153510899</v>
      </c>
      <c r="D167" s="227">
        <v>0</v>
      </c>
      <c r="E167" s="227">
        <v>634</v>
      </c>
      <c r="F167" s="227">
        <v>0</v>
      </c>
      <c r="G167" s="227">
        <v>19.9174153510899</v>
      </c>
      <c r="H167" s="227">
        <v>0</v>
      </c>
      <c r="I167" s="227">
        <v>0</v>
      </c>
      <c r="J167" s="227">
        <v>22.950842521434598</v>
      </c>
      <c r="K167" s="227">
        <v>76.959298914645061</v>
      </c>
    </row>
    <row r="168" spans="1:11" ht="15" x14ac:dyDescent="0.25">
      <c r="A168" s="227">
        <v>579600</v>
      </c>
      <c r="B168" s="227">
        <v>5.3</v>
      </c>
      <c r="C168" s="227">
        <v>19.91376528920155</v>
      </c>
      <c r="D168" s="227">
        <v>0</v>
      </c>
      <c r="E168" s="227">
        <v>634</v>
      </c>
      <c r="F168" s="227">
        <v>0</v>
      </c>
      <c r="G168" s="227">
        <v>19.91376528920155</v>
      </c>
      <c r="H168" s="227">
        <v>0</v>
      </c>
      <c r="I168" s="227">
        <v>0</v>
      </c>
      <c r="J168" s="227">
        <v>23.11535572920026</v>
      </c>
      <c r="K168" s="227">
        <v>76.816677854347702</v>
      </c>
    </row>
    <row r="169" spans="1:11" ht="15" x14ac:dyDescent="0.25">
      <c r="A169" s="227">
        <v>583200</v>
      </c>
      <c r="B169" s="227">
        <v>5.8</v>
      </c>
      <c r="C169" s="227">
        <v>19.918549226205261</v>
      </c>
      <c r="D169" s="227">
        <v>0</v>
      </c>
      <c r="E169" s="227">
        <v>634</v>
      </c>
      <c r="F169" s="227">
        <v>0</v>
      </c>
      <c r="G169" s="227">
        <v>19.918549226205261</v>
      </c>
      <c r="H169" s="227">
        <v>0</v>
      </c>
      <c r="I169" s="227">
        <v>0</v>
      </c>
      <c r="J169" s="227">
        <v>23.077042092423689</v>
      </c>
      <c r="K169" s="227">
        <v>76.814204332500864</v>
      </c>
    </row>
    <row r="170" spans="1:11" ht="15" x14ac:dyDescent="0.25">
      <c r="A170" s="227">
        <v>586800</v>
      </c>
      <c r="B170" s="227">
        <v>5.8</v>
      </c>
      <c r="C170" s="227">
        <v>19.920752949547541</v>
      </c>
      <c r="D170" s="227">
        <v>0</v>
      </c>
      <c r="E170" s="227">
        <v>634</v>
      </c>
      <c r="F170" s="227">
        <v>0</v>
      </c>
      <c r="G170" s="227">
        <v>19.920752949547541</v>
      </c>
      <c r="H170" s="227">
        <v>0</v>
      </c>
      <c r="I170" s="227">
        <v>0</v>
      </c>
      <c r="J170" s="227">
        <v>22.91764588839672</v>
      </c>
      <c r="K170" s="227">
        <v>76.965573918087799</v>
      </c>
    </row>
    <row r="171" spans="1:11" ht="15" x14ac:dyDescent="0.25">
      <c r="A171" s="227">
        <v>590400</v>
      </c>
      <c r="B171" s="227">
        <v>5.2</v>
      </c>
      <c r="C171" s="227">
        <v>19.923272301142291</v>
      </c>
      <c r="D171" s="227">
        <v>0</v>
      </c>
      <c r="E171" s="227">
        <v>634</v>
      </c>
      <c r="F171" s="227">
        <v>0</v>
      </c>
      <c r="G171" s="227">
        <v>19.923272301142291</v>
      </c>
      <c r="H171" s="227">
        <v>0</v>
      </c>
      <c r="I171" s="227">
        <v>0</v>
      </c>
      <c r="J171" s="227">
        <v>22.84064769474886</v>
      </c>
      <c r="K171" s="227">
        <v>77.0412768093897</v>
      </c>
    </row>
    <row r="172" spans="1:11" ht="15" x14ac:dyDescent="0.25">
      <c r="A172" s="227">
        <v>594000</v>
      </c>
      <c r="B172" s="227">
        <v>4.8</v>
      </c>
      <c r="C172" s="227">
        <v>19.918101013760008</v>
      </c>
      <c r="D172" s="227">
        <v>0</v>
      </c>
      <c r="E172" s="227">
        <v>634</v>
      </c>
      <c r="F172" s="227">
        <v>0</v>
      </c>
      <c r="G172" s="227">
        <v>19.918101013760008</v>
      </c>
      <c r="H172" s="227">
        <v>0</v>
      </c>
      <c r="I172" s="227">
        <v>0</v>
      </c>
      <c r="J172" s="227">
        <v>22.95940205706875</v>
      </c>
      <c r="K172" s="227">
        <v>76.97007611229435</v>
      </c>
    </row>
    <row r="173" spans="1:11" ht="15" x14ac:dyDescent="0.25">
      <c r="A173" s="227">
        <v>597600</v>
      </c>
      <c r="B173" s="227">
        <v>4</v>
      </c>
      <c r="C173" s="227">
        <v>19.9160050598582</v>
      </c>
      <c r="D173" s="227">
        <v>0</v>
      </c>
      <c r="E173" s="227">
        <v>634</v>
      </c>
      <c r="F173" s="227">
        <v>0</v>
      </c>
      <c r="G173" s="227">
        <v>19.9160050598582</v>
      </c>
      <c r="H173" s="227">
        <v>0</v>
      </c>
      <c r="I173" s="227">
        <v>0</v>
      </c>
      <c r="J173" s="227">
        <v>22.85996346056637</v>
      </c>
      <c r="K173" s="227">
        <v>76.97414390702275</v>
      </c>
    </row>
    <row r="174" spans="1:11" ht="15" x14ac:dyDescent="0.25">
      <c r="A174" s="227">
        <v>601200</v>
      </c>
      <c r="B174" s="227">
        <v>3.7</v>
      </c>
      <c r="C174" s="227">
        <v>19.60755920372382</v>
      </c>
      <c r="D174" s="227">
        <v>0</v>
      </c>
      <c r="E174" s="227">
        <v>0</v>
      </c>
      <c r="F174" s="227">
        <v>0</v>
      </c>
      <c r="G174" s="227">
        <v>19.60755920372382</v>
      </c>
      <c r="H174" s="227">
        <v>0</v>
      </c>
      <c r="I174" s="227">
        <v>0</v>
      </c>
      <c r="J174" s="227">
        <v>19.658234660059708</v>
      </c>
      <c r="K174" s="227">
        <v>79.460593993362224</v>
      </c>
    </row>
    <row r="175" spans="1:11" ht="15" x14ac:dyDescent="0.25">
      <c r="A175" s="227">
        <v>604800</v>
      </c>
      <c r="B175" s="227">
        <v>2.8</v>
      </c>
      <c r="C175" s="227">
        <v>19.342241757570559</v>
      </c>
      <c r="D175" s="227">
        <v>0</v>
      </c>
      <c r="E175" s="227">
        <v>0</v>
      </c>
      <c r="F175" s="227">
        <v>0</v>
      </c>
      <c r="G175" s="227">
        <v>19.342241757570559</v>
      </c>
      <c r="H175" s="227">
        <v>0</v>
      </c>
      <c r="I175" s="227">
        <v>0</v>
      </c>
      <c r="J175" s="227">
        <v>19.36405215152211</v>
      </c>
      <c r="K175" s="227">
        <v>79.89971025308607</v>
      </c>
    </row>
    <row r="176" spans="1:11" ht="15" x14ac:dyDescent="0.25">
      <c r="A176" s="227">
        <v>608400</v>
      </c>
      <c r="B176" s="227">
        <v>2.1</v>
      </c>
      <c r="C176" s="227">
        <v>19.28403941005682</v>
      </c>
      <c r="D176" s="227">
        <v>0</v>
      </c>
      <c r="E176" s="227">
        <v>634</v>
      </c>
      <c r="F176" s="227">
        <v>0</v>
      </c>
      <c r="G176" s="227">
        <v>19.28403941005682</v>
      </c>
      <c r="H176" s="227">
        <v>0</v>
      </c>
      <c r="I176" s="227">
        <v>0</v>
      </c>
      <c r="J176" s="227">
        <v>19.295065996626079</v>
      </c>
      <c r="K176" s="227">
        <v>79.980017622080652</v>
      </c>
    </row>
    <row r="177" spans="1:11" ht="15" x14ac:dyDescent="0.25">
      <c r="A177" s="227">
        <v>612000</v>
      </c>
      <c r="B177" s="227">
        <v>2</v>
      </c>
      <c r="C177" s="227">
        <v>19.424141602463092</v>
      </c>
      <c r="D177" s="227">
        <v>0</v>
      </c>
      <c r="E177" s="227">
        <v>634</v>
      </c>
      <c r="F177" s="227">
        <v>0</v>
      </c>
      <c r="G177" s="227">
        <v>19.424141602463092</v>
      </c>
      <c r="H177" s="227">
        <v>0</v>
      </c>
      <c r="I177" s="227">
        <v>0</v>
      </c>
      <c r="J177" s="227">
        <v>19.379650681092951</v>
      </c>
      <c r="K177" s="227">
        <v>79.996427911804915</v>
      </c>
    </row>
    <row r="178" spans="1:11" ht="15" x14ac:dyDescent="0.25">
      <c r="A178" s="227">
        <v>615600</v>
      </c>
      <c r="B178" s="227">
        <v>1.7</v>
      </c>
      <c r="C178" s="227">
        <v>19.390172902600451</v>
      </c>
      <c r="D178" s="227">
        <v>0</v>
      </c>
      <c r="E178" s="227">
        <v>634</v>
      </c>
      <c r="F178" s="227">
        <v>0</v>
      </c>
      <c r="G178" s="227">
        <v>19.390172902600451</v>
      </c>
      <c r="H178" s="227">
        <v>0</v>
      </c>
      <c r="I178" s="227">
        <v>0</v>
      </c>
      <c r="J178" s="227">
        <v>19.389222488559351</v>
      </c>
      <c r="K178" s="227">
        <v>79.999360748421253</v>
      </c>
    </row>
    <row r="179" spans="1:11" ht="15" x14ac:dyDescent="0.25">
      <c r="A179" s="227">
        <v>619200</v>
      </c>
      <c r="B179" s="227">
        <v>1.7</v>
      </c>
      <c r="C179" s="227">
        <v>19.354531349019279</v>
      </c>
      <c r="D179" s="227">
        <v>0</v>
      </c>
      <c r="E179" s="227">
        <v>634</v>
      </c>
      <c r="F179" s="227">
        <v>0</v>
      </c>
      <c r="G179" s="227">
        <v>19.354531349019279</v>
      </c>
      <c r="H179" s="227">
        <v>0</v>
      </c>
      <c r="I179" s="227">
        <v>0</v>
      </c>
      <c r="J179" s="227">
        <v>19.341526875059369</v>
      </c>
      <c r="K179" s="227">
        <v>79.999885798091427</v>
      </c>
    </row>
    <row r="180" spans="1:11" ht="15" x14ac:dyDescent="0.25">
      <c r="A180" s="227">
        <v>622800</v>
      </c>
      <c r="B180" s="227">
        <v>1.6</v>
      </c>
      <c r="C180" s="227">
        <v>19.314321331423091</v>
      </c>
      <c r="D180" s="227">
        <v>0</v>
      </c>
      <c r="E180" s="227">
        <v>634</v>
      </c>
      <c r="F180" s="227">
        <v>0</v>
      </c>
      <c r="G180" s="227">
        <v>19.314321331423091</v>
      </c>
      <c r="H180" s="227">
        <v>0</v>
      </c>
      <c r="I180" s="227">
        <v>0</v>
      </c>
      <c r="J180" s="227">
        <v>19.35590747139576</v>
      </c>
      <c r="K180" s="227">
        <v>79.999979538994381</v>
      </c>
    </row>
    <row r="181" spans="1:11" ht="15" x14ac:dyDescent="0.25">
      <c r="A181" s="227">
        <v>626400</v>
      </c>
      <c r="B181" s="227">
        <v>1.4</v>
      </c>
      <c r="C181" s="227">
        <v>19.284309156028758</v>
      </c>
      <c r="D181" s="227">
        <v>0</v>
      </c>
      <c r="E181" s="227">
        <v>634</v>
      </c>
      <c r="F181" s="227">
        <v>0</v>
      </c>
      <c r="G181" s="227">
        <v>19.284309156028758</v>
      </c>
      <c r="H181" s="227">
        <v>0</v>
      </c>
      <c r="I181" s="227">
        <v>0</v>
      </c>
      <c r="J181" s="227">
        <v>19.300147110748931</v>
      </c>
      <c r="K181" s="227">
        <v>79.999996345309981</v>
      </c>
    </row>
    <row r="182" spans="1:11" ht="15" x14ac:dyDescent="0.25">
      <c r="A182" s="227">
        <v>630000</v>
      </c>
      <c r="B182" s="227">
        <v>2</v>
      </c>
      <c r="C182" s="227">
        <v>19.25719759759772</v>
      </c>
      <c r="D182" s="227">
        <v>0</v>
      </c>
      <c r="E182" s="227">
        <v>634</v>
      </c>
      <c r="F182" s="227">
        <v>0</v>
      </c>
      <c r="G182" s="227">
        <v>19.25719759759772</v>
      </c>
      <c r="H182" s="227">
        <v>0</v>
      </c>
      <c r="I182" s="227">
        <v>0</v>
      </c>
      <c r="J182" s="227">
        <v>20.90412276311287</v>
      </c>
      <c r="K182" s="227">
        <v>79.426565662004052</v>
      </c>
    </row>
    <row r="183" spans="1:11" ht="15" x14ac:dyDescent="0.25">
      <c r="A183" s="227">
        <v>633600</v>
      </c>
      <c r="B183" s="227">
        <v>2.9</v>
      </c>
      <c r="C183" s="227">
        <v>19.839781508265819</v>
      </c>
      <c r="D183" s="227">
        <v>35.926688707330939</v>
      </c>
      <c r="E183" s="227">
        <v>634</v>
      </c>
      <c r="F183" s="227">
        <v>0</v>
      </c>
      <c r="G183" s="227">
        <v>19.839781508265819</v>
      </c>
      <c r="H183" s="227">
        <v>8.9816721768327348</v>
      </c>
      <c r="I183" s="227">
        <v>0</v>
      </c>
      <c r="J183" s="227">
        <v>25.573012204028309</v>
      </c>
      <c r="K183" s="227">
        <v>74.641940637300621</v>
      </c>
    </row>
    <row r="184" spans="1:11" ht="15" x14ac:dyDescent="0.25">
      <c r="A184" s="227">
        <v>637200</v>
      </c>
      <c r="B184" s="227">
        <v>4.5</v>
      </c>
      <c r="C184" s="227">
        <v>19.865512198762229</v>
      </c>
      <c r="D184" s="227">
        <v>122.2989722604175</v>
      </c>
      <c r="E184" s="227">
        <v>634</v>
      </c>
      <c r="F184" s="227">
        <v>0</v>
      </c>
      <c r="G184" s="227">
        <v>19.865512198762229</v>
      </c>
      <c r="H184" s="227">
        <v>30.574743065104379</v>
      </c>
      <c r="I184" s="227">
        <v>0</v>
      </c>
      <c r="J184" s="227">
        <v>25.08957341542963</v>
      </c>
      <c r="K184" s="227">
        <v>74.726107238968837</v>
      </c>
    </row>
    <row r="185" spans="1:11" ht="15" x14ac:dyDescent="0.25">
      <c r="A185" s="227">
        <v>640800</v>
      </c>
      <c r="B185" s="227">
        <v>4.3</v>
      </c>
      <c r="C185" s="227">
        <v>19.869953990457919</v>
      </c>
      <c r="D185" s="227">
        <v>48.21848427313838</v>
      </c>
      <c r="E185" s="227">
        <v>634</v>
      </c>
      <c r="F185" s="227">
        <v>0</v>
      </c>
      <c r="G185" s="227">
        <v>19.869953990457919</v>
      </c>
      <c r="H185" s="227">
        <v>12.05462106828459</v>
      </c>
      <c r="I185" s="227">
        <v>0</v>
      </c>
      <c r="J185" s="227">
        <v>24.400721851739501</v>
      </c>
      <c r="K185" s="227">
        <v>75.364466260793122</v>
      </c>
    </row>
    <row r="186" spans="1:11" ht="15" x14ac:dyDescent="0.25">
      <c r="A186" s="227">
        <v>644400</v>
      </c>
      <c r="B186" s="227">
        <v>4.8</v>
      </c>
      <c r="C186" s="227">
        <v>19.874825145264818</v>
      </c>
      <c r="D186" s="227">
        <v>29.11397723737219</v>
      </c>
      <c r="E186" s="227">
        <v>634</v>
      </c>
      <c r="F186" s="227">
        <v>0</v>
      </c>
      <c r="G186" s="227">
        <v>19.874825145264818</v>
      </c>
      <c r="H186" s="227">
        <v>7.2784943093430474</v>
      </c>
      <c r="I186" s="227">
        <v>0</v>
      </c>
      <c r="J186" s="227">
        <v>24.399571593494059</v>
      </c>
      <c r="K186" s="227">
        <v>75.408183608235532</v>
      </c>
    </row>
    <row r="187" spans="1:11" ht="15" x14ac:dyDescent="0.25">
      <c r="A187" s="227">
        <v>648000</v>
      </c>
      <c r="B187" s="227">
        <v>5.4</v>
      </c>
      <c r="C187" s="227">
        <v>19.879738495356911</v>
      </c>
      <c r="D187" s="227">
        <v>50.644434222884342</v>
      </c>
      <c r="E187" s="227">
        <v>634</v>
      </c>
      <c r="F187" s="227">
        <v>0</v>
      </c>
      <c r="G187" s="227">
        <v>19.879738495356911</v>
      </c>
      <c r="H187" s="227">
        <v>12.66110855572108</v>
      </c>
      <c r="I187" s="227">
        <v>0</v>
      </c>
      <c r="J187" s="227">
        <v>24.254124179847171</v>
      </c>
      <c r="K187" s="227">
        <v>75.588244273409074</v>
      </c>
    </row>
    <row r="188" spans="1:11" ht="15" x14ac:dyDescent="0.25">
      <c r="A188" s="227">
        <v>651600</v>
      </c>
      <c r="B188" s="227">
        <v>5.4</v>
      </c>
      <c r="C188" s="227">
        <v>19.89484675231602</v>
      </c>
      <c r="D188" s="227">
        <v>51.125064396104733</v>
      </c>
      <c r="E188" s="227">
        <v>634</v>
      </c>
      <c r="F188" s="227">
        <v>0</v>
      </c>
      <c r="G188" s="227">
        <v>19.89484675231602</v>
      </c>
      <c r="H188" s="227">
        <v>12.78126609902618</v>
      </c>
      <c r="I188" s="227">
        <v>0</v>
      </c>
      <c r="J188" s="227">
        <v>23.900615307559221</v>
      </c>
      <c r="K188" s="227">
        <v>75.902965682082524</v>
      </c>
    </row>
    <row r="189" spans="1:11" ht="15" x14ac:dyDescent="0.25">
      <c r="A189" s="227">
        <v>655200</v>
      </c>
      <c r="B189" s="227">
        <v>5.4</v>
      </c>
      <c r="C189" s="227">
        <v>19.894696555854431</v>
      </c>
      <c r="D189" s="227">
        <v>25.914597128112678</v>
      </c>
      <c r="E189" s="227">
        <v>634</v>
      </c>
      <c r="F189" s="227">
        <v>0</v>
      </c>
      <c r="G189" s="227">
        <v>19.894696555854431</v>
      </c>
      <c r="H189" s="227">
        <v>6.4786492820281696</v>
      </c>
      <c r="I189" s="227">
        <v>0</v>
      </c>
      <c r="J189" s="227">
        <v>23.766052453589609</v>
      </c>
      <c r="K189" s="227">
        <v>76.078412803000205</v>
      </c>
    </row>
    <row r="190" spans="1:11" ht="15" x14ac:dyDescent="0.25">
      <c r="A190" s="227">
        <v>658800</v>
      </c>
      <c r="B190" s="227">
        <v>5.2</v>
      </c>
      <c r="C190" s="227">
        <v>19.89696230705367</v>
      </c>
      <c r="D190" s="227">
        <v>7.6614691262014656</v>
      </c>
      <c r="E190" s="227">
        <v>634</v>
      </c>
      <c r="F190" s="227">
        <v>0</v>
      </c>
      <c r="G190" s="227">
        <v>19.89696230705367</v>
      </c>
      <c r="H190" s="227">
        <v>1.9153672815503671</v>
      </c>
      <c r="I190" s="227">
        <v>0</v>
      </c>
      <c r="J190" s="227">
        <v>23.685696488829411</v>
      </c>
      <c r="K190" s="227">
        <v>76.164565734328136</v>
      </c>
    </row>
    <row r="191" spans="1:11" ht="15" x14ac:dyDescent="0.25">
      <c r="A191" s="227">
        <v>662400</v>
      </c>
      <c r="B191" s="227">
        <v>5.4</v>
      </c>
      <c r="C191" s="227">
        <v>19.89556885707265</v>
      </c>
      <c r="D191" s="227">
        <v>0</v>
      </c>
      <c r="E191" s="227">
        <v>634</v>
      </c>
      <c r="F191" s="227">
        <v>0</v>
      </c>
      <c r="G191" s="227">
        <v>19.89556885707265</v>
      </c>
      <c r="H191" s="227">
        <v>0</v>
      </c>
      <c r="I191" s="227">
        <v>0</v>
      </c>
      <c r="J191" s="227">
        <v>23.65703005934602</v>
      </c>
      <c r="K191" s="227">
        <v>76.204420516246628</v>
      </c>
    </row>
    <row r="192" spans="1:11" ht="15" x14ac:dyDescent="0.25">
      <c r="A192" s="227">
        <v>666000</v>
      </c>
      <c r="B192" s="227">
        <v>5.3</v>
      </c>
      <c r="C192" s="227">
        <v>19.905231580470971</v>
      </c>
      <c r="D192" s="227">
        <v>0</v>
      </c>
      <c r="E192" s="227">
        <v>634</v>
      </c>
      <c r="F192" s="227">
        <v>0</v>
      </c>
      <c r="G192" s="227">
        <v>19.905231580470971</v>
      </c>
      <c r="H192" s="227">
        <v>0</v>
      </c>
      <c r="I192" s="227">
        <v>0</v>
      </c>
      <c r="J192" s="227">
        <v>23.570199703239169</v>
      </c>
      <c r="K192" s="227">
        <v>76.299992322548405</v>
      </c>
    </row>
    <row r="193" spans="1:11" ht="15" x14ac:dyDescent="0.25">
      <c r="A193" s="227">
        <v>669600</v>
      </c>
      <c r="B193" s="227">
        <v>5</v>
      </c>
      <c r="C193" s="227">
        <v>19.901335675005171</v>
      </c>
      <c r="D193" s="227">
        <v>0</v>
      </c>
      <c r="E193" s="227">
        <v>634</v>
      </c>
      <c r="F193" s="227">
        <v>0</v>
      </c>
      <c r="G193" s="227">
        <v>19.901335675005171</v>
      </c>
      <c r="H193" s="227">
        <v>0</v>
      </c>
      <c r="I193" s="227">
        <v>0</v>
      </c>
      <c r="J193" s="227">
        <v>23.492977996893728</v>
      </c>
      <c r="K193" s="227">
        <v>76.391771560259571</v>
      </c>
    </row>
    <row r="194" spans="1:11" ht="15" x14ac:dyDescent="0.25">
      <c r="A194" s="227">
        <v>673200</v>
      </c>
      <c r="B194" s="227">
        <v>5.2</v>
      </c>
      <c r="C194" s="227">
        <v>19.906890942449039</v>
      </c>
      <c r="D194" s="227">
        <v>0</v>
      </c>
      <c r="E194" s="227">
        <v>634</v>
      </c>
      <c r="F194" s="227">
        <v>0</v>
      </c>
      <c r="G194" s="227">
        <v>19.906890942449039</v>
      </c>
      <c r="H194" s="227">
        <v>0</v>
      </c>
      <c r="I194" s="227">
        <v>0</v>
      </c>
      <c r="J194" s="227">
        <v>23.438860459884449</v>
      </c>
      <c r="K194" s="227">
        <v>76.422888805624353</v>
      </c>
    </row>
    <row r="195" spans="1:11" ht="15" x14ac:dyDescent="0.25">
      <c r="A195" s="227">
        <v>676800</v>
      </c>
      <c r="B195" s="227">
        <v>5.4</v>
      </c>
      <c r="C195" s="227">
        <v>19.910452597468769</v>
      </c>
      <c r="D195" s="227">
        <v>0</v>
      </c>
      <c r="E195" s="227">
        <v>634</v>
      </c>
      <c r="F195" s="227">
        <v>0</v>
      </c>
      <c r="G195" s="227">
        <v>19.910452597468769</v>
      </c>
      <c r="H195" s="227">
        <v>0</v>
      </c>
      <c r="I195" s="227">
        <v>0</v>
      </c>
      <c r="J195" s="227">
        <v>23.337711901235132</v>
      </c>
      <c r="K195" s="227">
        <v>76.533870762403851</v>
      </c>
    </row>
    <row r="196" spans="1:11" ht="15" x14ac:dyDescent="0.25">
      <c r="A196" s="227">
        <v>680400</v>
      </c>
      <c r="B196" s="227">
        <v>5.5</v>
      </c>
      <c r="C196" s="227">
        <v>19.910904312676141</v>
      </c>
      <c r="D196" s="227">
        <v>0</v>
      </c>
      <c r="E196" s="227">
        <v>634</v>
      </c>
      <c r="F196" s="227">
        <v>0</v>
      </c>
      <c r="G196" s="227">
        <v>19.910904312676141</v>
      </c>
      <c r="H196" s="227">
        <v>0</v>
      </c>
      <c r="I196" s="227">
        <v>0</v>
      </c>
      <c r="J196" s="227">
        <v>23.25378642479588</v>
      </c>
      <c r="K196" s="227">
        <v>76.65480951554197</v>
      </c>
    </row>
    <row r="197" spans="1:11" ht="15" x14ac:dyDescent="0.25">
      <c r="A197" s="227">
        <v>684000</v>
      </c>
      <c r="B197" s="227">
        <v>4.9000000000000004</v>
      </c>
      <c r="C197" s="227">
        <v>19.917475568400491</v>
      </c>
      <c r="D197" s="227">
        <v>0</v>
      </c>
      <c r="E197" s="227">
        <v>634</v>
      </c>
      <c r="F197" s="227">
        <v>0</v>
      </c>
      <c r="G197" s="227">
        <v>19.917475568400491</v>
      </c>
      <c r="H197" s="227">
        <v>0</v>
      </c>
      <c r="I197" s="227">
        <v>0</v>
      </c>
      <c r="J197" s="227">
        <v>23.212053114981501</v>
      </c>
      <c r="K197" s="227">
        <v>76.725157050879986</v>
      </c>
    </row>
    <row r="198" spans="1:11" ht="15" x14ac:dyDescent="0.25">
      <c r="A198" s="227">
        <v>687600</v>
      </c>
      <c r="B198" s="227">
        <v>4.5</v>
      </c>
      <c r="C198" s="227">
        <v>19.611296559285009</v>
      </c>
      <c r="D198" s="227">
        <v>0</v>
      </c>
      <c r="E198" s="227">
        <v>634</v>
      </c>
      <c r="F198" s="227">
        <v>0</v>
      </c>
      <c r="G198" s="227">
        <v>19.611296559285009</v>
      </c>
      <c r="H198" s="227">
        <v>0</v>
      </c>
      <c r="I198" s="227">
        <v>0</v>
      </c>
      <c r="J198" s="227">
        <v>19.66528529077339</v>
      </c>
      <c r="K198" s="227">
        <v>79.366987467161451</v>
      </c>
    </row>
    <row r="199" spans="1:11" ht="15" x14ac:dyDescent="0.25">
      <c r="A199" s="227">
        <v>691200</v>
      </c>
      <c r="B199" s="227">
        <v>4.8</v>
      </c>
      <c r="C199" s="227">
        <v>19.540888925820742</v>
      </c>
      <c r="D199" s="227">
        <v>0</v>
      </c>
      <c r="E199" s="227">
        <v>0</v>
      </c>
      <c r="F199" s="227">
        <v>0</v>
      </c>
      <c r="G199" s="227">
        <v>19.540888925820742</v>
      </c>
      <c r="H199" s="227">
        <v>0</v>
      </c>
      <c r="I199" s="227">
        <v>0</v>
      </c>
      <c r="J199" s="227">
        <v>19.563741007069279</v>
      </c>
      <c r="K199" s="227">
        <v>79.886780582904933</v>
      </c>
    </row>
    <row r="200" spans="1:11" ht="15" x14ac:dyDescent="0.25">
      <c r="A200" s="227">
        <v>694800</v>
      </c>
      <c r="B200" s="227">
        <v>5</v>
      </c>
      <c r="C200" s="227">
        <v>19.391111691478091</v>
      </c>
      <c r="D200" s="227">
        <v>0</v>
      </c>
      <c r="E200" s="227">
        <v>634</v>
      </c>
      <c r="F200" s="227">
        <v>0</v>
      </c>
      <c r="G200" s="227">
        <v>19.391111691478091</v>
      </c>
      <c r="H200" s="227">
        <v>0</v>
      </c>
      <c r="I200" s="227">
        <v>0</v>
      </c>
      <c r="J200" s="227">
        <v>19.356538312276559</v>
      </c>
      <c r="K200" s="227">
        <v>79.979777200333714</v>
      </c>
    </row>
    <row r="201" spans="1:11" ht="15" x14ac:dyDescent="0.25">
      <c r="A201" s="227">
        <v>698400</v>
      </c>
      <c r="B201" s="227">
        <v>4.0999999999999996</v>
      </c>
      <c r="C201" s="227">
        <v>19.503579650361761</v>
      </c>
      <c r="D201" s="227">
        <v>0</v>
      </c>
      <c r="E201" s="227">
        <v>634</v>
      </c>
      <c r="F201" s="227">
        <v>0</v>
      </c>
      <c r="G201" s="227">
        <v>19.503579650361761</v>
      </c>
      <c r="H201" s="227">
        <v>0</v>
      </c>
      <c r="I201" s="227">
        <v>0</v>
      </c>
      <c r="J201" s="227">
        <v>19.4841647645558</v>
      </c>
      <c r="K201" s="227">
        <v>79.996384640328785</v>
      </c>
    </row>
    <row r="202" spans="1:11" ht="15" x14ac:dyDescent="0.25">
      <c r="A202" s="227">
        <v>702000</v>
      </c>
      <c r="B202" s="227">
        <v>3.2</v>
      </c>
      <c r="C202" s="227">
        <v>19.454360555282129</v>
      </c>
      <c r="D202" s="227">
        <v>0</v>
      </c>
      <c r="E202" s="227">
        <v>634</v>
      </c>
      <c r="F202" s="227">
        <v>0</v>
      </c>
      <c r="G202" s="227">
        <v>19.454360555282129</v>
      </c>
      <c r="H202" s="227">
        <v>0</v>
      </c>
      <c r="I202" s="227">
        <v>0</v>
      </c>
      <c r="J202" s="227">
        <v>19.461804668080848</v>
      </c>
      <c r="K202" s="227">
        <v>79.999353493027314</v>
      </c>
    </row>
    <row r="203" spans="1:11" ht="15" x14ac:dyDescent="0.25">
      <c r="A203" s="227">
        <v>705600</v>
      </c>
      <c r="B203" s="227">
        <v>3.9</v>
      </c>
      <c r="C203" s="227">
        <v>19.414073917592241</v>
      </c>
      <c r="D203" s="227">
        <v>0</v>
      </c>
      <c r="E203" s="227">
        <v>634</v>
      </c>
      <c r="F203" s="227">
        <v>0</v>
      </c>
      <c r="G203" s="227">
        <v>19.414073917592241</v>
      </c>
      <c r="H203" s="227">
        <v>0</v>
      </c>
      <c r="I203" s="227">
        <v>0</v>
      </c>
      <c r="J203" s="227">
        <v>19.385718316493751</v>
      </c>
      <c r="K203" s="227">
        <v>79.999884066369432</v>
      </c>
    </row>
    <row r="204" spans="1:11" ht="15" x14ac:dyDescent="0.25">
      <c r="A204" s="227">
        <v>709200</v>
      </c>
      <c r="B204" s="227">
        <v>2.7</v>
      </c>
      <c r="C204" s="227">
        <v>19.404759004731151</v>
      </c>
      <c r="D204" s="227">
        <v>0</v>
      </c>
      <c r="E204" s="227">
        <v>634</v>
      </c>
      <c r="F204" s="227">
        <v>0</v>
      </c>
      <c r="G204" s="227">
        <v>19.404759004731151</v>
      </c>
      <c r="H204" s="227">
        <v>0</v>
      </c>
      <c r="I204" s="227">
        <v>0</v>
      </c>
      <c r="J204" s="227">
        <v>19.400362549737181</v>
      </c>
      <c r="K204" s="227">
        <v>79.999979685886871</v>
      </c>
    </row>
    <row r="205" spans="1:11" ht="15" x14ac:dyDescent="0.25">
      <c r="A205" s="227">
        <v>712800</v>
      </c>
      <c r="B205" s="227">
        <v>2.1</v>
      </c>
      <c r="C205" s="227">
        <v>19.346011762086349</v>
      </c>
      <c r="D205" s="227">
        <v>0</v>
      </c>
      <c r="E205" s="227">
        <v>634</v>
      </c>
      <c r="F205" s="227">
        <v>0</v>
      </c>
      <c r="G205" s="227">
        <v>19.346011762086349</v>
      </c>
      <c r="H205" s="227">
        <v>0</v>
      </c>
      <c r="I205" s="227">
        <v>0</v>
      </c>
      <c r="J205" s="227">
        <v>19.34464707977763</v>
      </c>
      <c r="K205" s="227">
        <v>79.999996368679632</v>
      </c>
    </row>
    <row r="206" spans="1:11" ht="15" x14ac:dyDescent="0.25">
      <c r="A206" s="227">
        <v>716400</v>
      </c>
      <c r="B206" s="227">
        <v>2.4</v>
      </c>
      <c r="C206" s="227">
        <v>19.302232876838598</v>
      </c>
      <c r="D206" s="227">
        <v>0</v>
      </c>
      <c r="E206" s="227">
        <v>634</v>
      </c>
      <c r="F206" s="227">
        <v>0</v>
      </c>
      <c r="G206" s="227">
        <v>19.302232876838598</v>
      </c>
      <c r="H206" s="227">
        <v>0</v>
      </c>
      <c r="I206" s="227">
        <v>0</v>
      </c>
      <c r="J206" s="227">
        <v>21.060992583600321</v>
      </c>
      <c r="K206" s="227">
        <v>79.387312216494877</v>
      </c>
    </row>
    <row r="207" spans="1:11" ht="15" x14ac:dyDescent="0.25">
      <c r="A207" s="227">
        <v>720000</v>
      </c>
      <c r="B207" s="227">
        <v>3.5</v>
      </c>
      <c r="C207" s="227">
        <v>19.84817484829879</v>
      </c>
      <c r="D207" s="227">
        <v>34.271934734215208</v>
      </c>
      <c r="E207" s="227">
        <v>634</v>
      </c>
      <c r="F207" s="227">
        <v>0</v>
      </c>
      <c r="G207" s="227">
        <v>19.84817484829879</v>
      </c>
      <c r="H207" s="227">
        <v>8.5679836835538019</v>
      </c>
      <c r="I207" s="227">
        <v>0</v>
      </c>
      <c r="J207" s="227">
        <v>25.320892584552752</v>
      </c>
      <c r="K207" s="227">
        <v>74.879018227853791</v>
      </c>
    </row>
    <row r="208" spans="1:11" ht="15" x14ac:dyDescent="0.25">
      <c r="A208" s="227">
        <v>723600</v>
      </c>
      <c r="B208" s="227">
        <v>4.8</v>
      </c>
      <c r="C208" s="227">
        <v>19.860310010935098</v>
      </c>
      <c r="D208" s="227">
        <v>111.3867249508548</v>
      </c>
      <c r="E208" s="227">
        <v>634</v>
      </c>
      <c r="F208" s="227">
        <v>0</v>
      </c>
      <c r="G208" s="227">
        <v>19.860310010935098</v>
      </c>
      <c r="H208" s="227">
        <v>27.8466812377137</v>
      </c>
      <c r="I208" s="227">
        <v>0</v>
      </c>
      <c r="J208" s="227">
        <v>24.79295059478174</v>
      </c>
      <c r="K208" s="227">
        <v>75.023502759841733</v>
      </c>
    </row>
    <row r="209" spans="1:11" ht="15" x14ac:dyDescent="0.25">
      <c r="A209" s="227">
        <v>727200</v>
      </c>
      <c r="B209" s="227">
        <v>4.7</v>
      </c>
      <c r="C209" s="227">
        <v>19.882470318634951</v>
      </c>
      <c r="D209" s="227">
        <v>122.73265026876319</v>
      </c>
      <c r="E209" s="227">
        <v>634</v>
      </c>
      <c r="F209" s="227">
        <v>0</v>
      </c>
      <c r="G209" s="227">
        <v>19.882470318634951</v>
      </c>
      <c r="H209" s="227">
        <v>30.683162567190809</v>
      </c>
      <c r="I209" s="227">
        <v>0</v>
      </c>
      <c r="J209" s="227">
        <v>24.15759916158332</v>
      </c>
      <c r="K209" s="227">
        <v>75.58796625411955</v>
      </c>
    </row>
    <row r="210" spans="1:11" ht="15" x14ac:dyDescent="0.25">
      <c r="A210" s="227">
        <v>730800</v>
      </c>
      <c r="B210" s="227">
        <v>5.0999999999999996</v>
      </c>
      <c r="C210" s="227">
        <v>19.88854618304785</v>
      </c>
      <c r="D210" s="227">
        <v>124.92898361556389</v>
      </c>
      <c r="E210" s="227">
        <v>634</v>
      </c>
      <c r="F210" s="227">
        <v>0</v>
      </c>
      <c r="G210" s="227">
        <v>19.88854618304785</v>
      </c>
      <c r="H210" s="227">
        <v>31.232245903890981</v>
      </c>
      <c r="I210" s="227">
        <v>0</v>
      </c>
      <c r="J210" s="227">
        <v>23.977929863451219</v>
      </c>
      <c r="K210" s="227">
        <v>75.820741174651886</v>
      </c>
    </row>
    <row r="211" spans="1:11" ht="15" x14ac:dyDescent="0.25">
      <c r="A211" s="227">
        <v>734400</v>
      </c>
      <c r="B211" s="227">
        <v>5.0999999999999996</v>
      </c>
      <c r="C211" s="227">
        <v>19.89320887641902</v>
      </c>
      <c r="D211" s="227">
        <v>141.00807596547921</v>
      </c>
      <c r="E211" s="227">
        <v>634</v>
      </c>
      <c r="F211" s="227">
        <v>0</v>
      </c>
      <c r="G211" s="227">
        <v>19.89320887641902</v>
      </c>
      <c r="H211" s="227">
        <v>35.252018991369788</v>
      </c>
      <c r="I211" s="227">
        <v>0</v>
      </c>
      <c r="J211" s="227">
        <v>23.767466043686969</v>
      </c>
      <c r="K211" s="227">
        <v>76.06107712346099</v>
      </c>
    </row>
    <row r="212" spans="1:11" ht="15" x14ac:dyDescent="0.25">
      <c r="A212" s="227">
        <v>738000</v>
      </c>
      <c r="B212" s="227">
        <v>5.5</v>
      </c>
      <c r="C212" s="227">
        <v>19.90011751997352</v>
      </c>
      <c r="D212" s="227">
        <v>115.1776966559469</v>
      </c>
      <c r="E212" s="227">
        <v>634</v>
      </c>
      <c r="F212" s="227">
        <v>0</v>
      </c>
      <c r="G212" s="227">
        <v>19.90011751997352</v>
      </c>
      <c r="H212" s="227">
        <v>28.794424163986719</v>
      </c>
      <c r="I212" s="227">
        <v>0</v>
      </c>
      <c r="J212" s="227">
        <v>23.5776403533295</v>
      </c>
      <c r="K212" s="227">
        <v>76.259372942611961</v>
      </c>
    </row>
    <row r="213" spans="1:11" ht="15" x14ac:dyDescent="0.25">
      <c r="A213" s="227">
        <v>741600</v>
      </c>
      <c r="B213" s="227">
        <v>5.0999999999999996</v>
      </c>
      <c r="C213" s="227">
        <v>19.899084035946139</v>
      </c>
      <c r="D213" s="227">
        <v>74.806717729384573</v>
      </c>
      <c r="E213" s="227">
        <v>634</v>
      </c>
      <c r="F213" s="227">
        <v>0</v>
      </c>
      <c r="G213" s="227">
        <v>19.899084035946139</v>
      </c>
      <c r="H213" s="227">
        <v>18.70167943234614</v>
      </c>
      <c r="I213" s="227">
        <v>0</v>
      </c>
      <c r="J213" s="227">
        <v>23.465705679305479</v>
      </c>
      <c r="K213" s="227">
        <v>76.410180782727423</v>
      </c>
    </row>
    <row r="214" spans="1:11" ht="15" x14ac:dyDescent="0.25">
      <c r="A214" s="227">
        <v>745200</v>
      </c>
      <c r="B214" s="227">
        <v>4.5</v>
      </c>
      <c r="C214" s="227">
        <v>19.89579786366378</v>
      </c>
      <c r="D214" s="227">
        <v>16.76897719581531</v>
      </c>
      <c r="E214" s="227">
        <v>634</v>
      </c>
      <c r="F214" s="227">
        <v>0</v>
      </c>
      <c r="G214" s="227">
        <v>19.89579786366378</v>
      </c>
      <c r="H214" s="227">
        <v>4.1922442989538284</v>
      </c>
      <c r="I214" s="227">
        <v>0</v>
      </c>
      <c r="J214" s="227">
        <v>23.59799373380114</v>
      </c>
      <c r="K214" s="227">
        <v>76.343059592982343</v>
      </c>
    </row>
    <row r="215" spans="1:11" ht="15" x14ac:dyDescent="0.25">
      <c r="A215" s="227">
        <v>748800</v>
      </c>
      <c r="B215" s="227">
        <v>4.2</v>
      </c>
      <c r="C215" s="227">
        <v>19.895130840469498</v>
      </c>
      <c r="D215" s="227">
        <v>0</v>
      </c>
      <c r="E215" s="227">
        <v>634</v>
      </c>
      <c r="F215" s="227">
        <v>0</v>
      </c>
      <c r="G215" s="227">
        <v>19.895130840469498</v>
      </c>
      <c r="H215" s="227">
        <v>0</v>
      </c>
      <c r="I215" s="227">
        <v>0</v>
      </c>
      <c r="J215" s="227">
        <v>23.704667833599519</v>
      </c>
      <c r="K215" s="227">
        <v>76.210584515123386</v>
      </c>
    </row>
    <row r="216" spans="1:11" ht="15" x14ac:dyDescent="0.25">
      <c r="A216" s="227">
        <v>752400</v>
      </c>
      <c r="B216" s="227">
        <v>4.3</v>
      </c>
      <c r="C216" s="227">
        <v>19.896163338437631</v>
      </c>
      <c r="D216" s="227">
        <v>0</v>
      </c>
      <c r="E216" s="227">
        <v>634</v>
      </c>
      <c r="F216" s="227">
        <v>0</v>
      </c>
      <c r="G216" s="227">
        <v>19.896163338437631</v>
      </c>
      <c r="H216" s="227">
        <v>0</v>
      </c>
      <c r="I216" s="227">
        <v>0</v>
      </c>
      <c r="J216" s="227">
        <v>23.715228839174621</v>
      </c>
      <c r="K216" s="227">
        <v>76.18240281951573</v>
      </c>
    </row>
    <row r="217" spans="1:11" ht="15" x14ac:dyDescent="0.25">
      <c r="A217" s="227">
        <v>756000</v>
      </c>
      <c r="B217" s="227">
        <v>4.2</v>
      </c>
      <c r="C217" s="227">
        <v>19.900726419047661</v>
      </c>
      <c r="D217" s="227">
        <v>0</v>
      </c>
      <c r="E217" s="227">
        <v>634</v>
      </c>
      <c r="F217" s="227">
        <v>0</v>
      </c>
      <c r="G217" s="227">
        <v>19.900726419047661</v>
      </c>
      <c r="H217" s="227">
        <v>0</v>
      </c>
      <c r="I217" s="227">
        <v>0</v>
      </c>
      <c r="J217" s="227">
        <v>23.51998844940271</v>
      </c>
      <c r="K217" s="227">
        <v>76.294133337501833</v>
      </c>
    </row>
    <row r="218" spans="1:11" ht="15" x14ac:dyDescent="0.25">
      <c r="A218" s="227">
        <v>759600</v>
      </c>
      <c r="B218" s="227">
        <v>4.2</v>
      </c>
      <c r="C218" s="227">
        <v>19.898956207227059</v>
      </c>
      <c r="D218" s="227">
        <v>0</v>
      </c>
      <c r="E218" s="227">
        <v>634</v>
      </c>
      <c r="F218" s="227">
        <v>0</v>
      </c>
      <c r="G218" s="227">
        <v>19.898956207227059</v>
      </c>
      <c r="H218" s="227">
        <v>0</v>
      </c>
      <c r="I218" s="227">
        <v>0</v>
      </c>
      <c r="J218" s="227">
        <v>23.516168630642429</v>
      </c>
      <c r="K218" s="227">
        <v>76.348814071738815</v>
      </c>
    </row>
    <row r="219" spans="1:11" ht="15" x14ac:dyDescent="0.25">
      <c r="A219" s="227">
        <v>763200</v>
      </c>
      <c r="B219" s="227">
        <v>4.2</v>
      </c>
      <c r="C219" s="227">
        <v>19.903571699448509</v>
      </c>
      <c r="D219" s="227">
        <v>0</v>
      </c>
      <c r="E219" s="227">
        <v>634</v>
      </c>
      <c r="F219" s="227">
        <v>0</v>
      </c>
      <c r="G219" s="227">
        <v>19.903571699448509</v>
      </c>
      <c r="H219" s="227">
        <v>0</v>
      </c>
      <c r="I219" s="227">
        <v>0</v>
      </c>
      <c r="J219" s="227">
        <v>23.462308720717509</v>
      </c>
      <c r="K219" s="227">
        <v>76.408916068864116</v>
      </c>
    </row>
    <row r="220" spans="1:11" ht="15" x14ac:dyDescent="0.25">
      <c r="A220" s="227">
        <v>766800</v>
      </c>
      <c r="B220" s="227">
        <v>4.2</v>
      </c>
      <c r="C220" s="227">
        <v>19.9069600017562</v>
      </c>
      <c r="D220" s="227">
        <v>0</v>
      </c>
      <c r="E220" s="227">
        <v>634</v>
      </c>
      <c r="F220" s="227">
        <v>0</v>
      </c>
      <c r="G220" s="227">
        <v>19.9069600017562</v>
      </c>
      <c r="H220" s="227">
        <v>0</v>
      </c>
      <c r="I220" s="227">
        <v>0</v>
      </c>
      <c r="J220" s="227">
        <v>23.461536285911642</v>
      </c>
      <c r="K220" s="227">
        <v>76.45427473379857</v>
      </c>
    </row>
    <row r="221" spans="1:11" ht="15" x14ac:dyDescent="0.25">
      <c r="A221" s="227">
        <v>770400</v>
      </c>
      <c r="B221" s="227">
        <v>2.7</v>
      </c>
      <c r="C221" s="227">
        <v>19.90427623912224</v>
      </c>
      <c r="D221" s="227">
        <v>0</v>
      </c>
      <c r="E221" s="227">
        <v>634</v>
      </c>
      <c r="F221" s="227">
        <v>0</v>
      </c>
      <c r="G221" s="227">
        <v>19.90427623912224</v>
      </c>
      <c r="H221" s="227">
        <v>0</v>
      </c>
      <c r="I221" s="227">
        <v>0</v>
      </c>
      <c r="J221" s="227">
        <v>23.25894656095716</v>
      </c>
      <c r="K221" s="227">
        <v>76.572119291170168</v>
      </c>
    </row>
    <row r="222" spans="1:11" ht="15" x14ac:dyDescent="0.25">
      <c r="A222" s="227">
        <v>774000</v>
      </c>
      <c r="B222" s="227">
        <v>1.2</v>
      </c>
      <c r="C222" s="227">
        <v>19.54565261058492</v>
      </c>
      <c r="D222" s="227">
        <v>0</v>
      </c>
      <c r="E222" s="227">
        <v>634</v>
      </c>
      <c r="F222" s="227">
        <v>0</v>
      </c>
      <c r="G222" s="227">
        <v>19.54565261058492</v>
      </c>
      <c r="H222" s="227">
        <v>0</v>
      </c>
      <c r="I222" s="227">
        <v>0</v>
      </c>
      <c r="J222" s="227">
        <v>19.597669701784319</v>
      </c>
      <c r="K222" s="227">
        <v>79.387632118820321</v>
      </c>
    </row>
    <row r="223" spans="1:11" ht="15" x14ac:dyDescent="0.25">
      <c r="A223" s="227">
        <v>777600</v>
      </c>
      <c r="B223" s="227">
        <v>0.8</v>
      </c>
      <c r="C223" s="227">
        <v>19.443698170823641</v>
      </c>
      <c r="D223" s="227">
        <v>0</v>
      </c>
      <c r="E223" s="227">
        <v>0</v>
      </c>
      <c r="F223" s="227">
        <v>0</v>
      </c>
      <c r="G223" s="227">
        <v>19.443698170823641</v>
      </c>
      <c r="H223" s="227">
        <v>0</v>
      </c>
      <c r="I223" s="227">
        <v>0</v>
      </c>
      <c r="J223" s="227">
        <v>19.44726587990921</v>
      </c>
      <c r="K223" s="227">
        <v>79.890704572802022</v>
      </c>
    </row>
    <row r="224" spans="1:11" ht="15" x14ac:dyDescent="0.25">
      <c r="A224" s="227">
        <v>781200</v>
      </c>
      <c r="B224" s="227">
        <v>1.3</v>
      </c>
      <c r="C224" s="227">
        <v>19.20226802250982</v>
      </c>
      <c r="D224" s="227">
        <v>0</v>
      </c>
      <c r="E224" s="227">
        <v>634</v>
      </c>
      <c r="F224" s="227">
        <v>0</v>
      </c>
      <c r="G224" s="227">
        <v>19.20226802250982</v>
      </c>
      <c r="H224" s="227">
        <v>0</v>
      </c>
      <c r="I224" s="227">
        <v>0</v>
      </c>
      <c r="J224" s="227">
        <v>19.208502988416821</v>
      </c>
      <c r="K224" s="227">
        <v>79.980412617014579</v>
      </c>
    </row>
    <row r="225" spans="1:11" ht="15" x14ac:dyDescent="0.25">
      <c r="A225" s="227">
        <v>784800</v>
      </c>
      <c r="B225" s="227">
        <v>1.1000000000000001</v>
      </c>
      <c r="C225" s="227">
        <v>19.366953685911351</v>
      </c>
      <c r="D225" s="227">
        <v>0</v>
      </c>
      <c r="E225" s="227">
        <v>634</v>
      </c>
      <c r="F225" s="227">
        <v>0</v>
      </c>
      <c r="G225" s="227">
        <v>19.366953685911351</v>
      </c>
      <c r="H225" s="227">
        <v>0</v>
      </c>
      <c r="I225" s="227">
        <v>0</v>
      </c>
      <c r="J225" s="227">
        <v>19.357413330133031</v>
      </c>
      <c r="K225" s="227">
        <v>79.996501069384337</v>
      </c>
    </row>
    <row r="226" spans="1:11" ht="15" x14ac:dyDescent="0.25">
      <c r="A226" s="227">
        <v>788400</v>
      </c>
      <c r="B226" s="227">
        <v>0.6</v>
      </c>
      <c r="C226" s="227">
        <v>19.320769373385591</v>
      </c>
      <c r="D226" s="227">
        <v>0</v>
      </c>
      <c r="E226" s="227">
        <v>634</v>
      </c>
      <c r="F226" s="227">
        <v>0</v>
      </c>
      <c r="G226" s="227">
        <v>19.320769373385591</v>
      </c>
      <c r="H226" s="227">
        <v>0</v>
      </c>
      <c r="I226" s="227">
        <v>0</v>
      </c>
      <c r="J226" s="227">
        <v>19.382133236088361</v>
      </c>
      <c r="K226" s="227">
        <v>79.999373925483923</v>
      </c>
    </row>
    <row r="227" spans="1:11" ht="15" x14ac:dyDescent="0.25">
      <c r="A227" s="227">
        <v>792000</v>
      </c>
      <c r="B227" s="227">
        <v>1</v>
      </c>
      <c r="C227" s="227">
        <v>19.28477086859326</v>
      </c>
      <c r="D227" s="227">
        <v>0</v>
      </c>
      <c r="E227" s="227">
        <v>634</v>
      </c>
      <c r="F227" s="227">
        <v>0</v>
      </c>
      <c r="G227" s="227">
        <v>19.28477086859326</v>
      </c>
      <c r="H227" s="227">
        <v>0</v>
      </c>
      <c r="I227" s="227">
        <v>0</v>
      </c>
      <c r="J227" s="227">
        <v>19.318347097931621</v>
      </c>
      <c r="K227" s="227">
        <v>79.999888069197169</v>
      </c>
    </row>
    <row r="228" spans="1:11" ht="15" x14ac:dyDescent="0.25">
      <c r="A228" s="227">
        <v>795600</v>
      </c>
      <c r="B228" s="227">
        <v>0.8</v>
      </c>
      <c r="C228" s="227">
        <v>19.263159833414122</v>
      </c>
      <c r="D228" s="227">
        <v>0</v>
      </c>
      <c r="E228" s="227">
        <v>634</v>
      </c>
      <c r="F228" s="227">
        <v>0</v>
      </c>
      <c r="G228" s="227">
        <v>19.263159833414122</v>
      </c>
      <c r="H228" s="227">
        <v>0</v>
      </c>
      <c r="I228" s="227">
        <v>0</v>
      </c>
      <c r="J228" s="227">
        <v>19.300494539288248</v>
      </c>
      <c r="K228" s="227">
        <v>79.999979988026695</v>
      </c>
    </row>
    <row r="229" spans="1:11" ht="15" x14ac:dyDescent="0.25">
      <c r="A229" s="227">
        <v>799200</v>
      </c>
      <c r="B229" s="227">
        <v>1</v>
      </c>
      <c r="C229" s="227">
        <v>19.22951481861254</v>
      </c>
      <c r="D229" s="227">
        <v>0</v>
      </c>
      <c r="E229" s="227">
        <v>634</v>
      </c>
      <c r="F229" s="227">
        <v>0</v>
      </c>
      <c r="G229" s="227">
        <v>19.22951481861254</v>
      </c>
      <c r="H229" s="227">
        <v>0</v>
      </c>
      <c r="I229" s="227">
        <v>0</v>
      </c>
      <c r="J229" s="227">
        <v>19.250046656106441</v>
      </c>
      <c r="K229" s="227">
        <v>79.999996422979578</v>
      </c>
    </row>
    <row r="230" spans="1:11" ht="15" x14ac:dyDescent="0.25">
      <c r="A230" s="227">
        <v>802800</v>
      </c>
      <c r="B230" s="227">
        <v>1.1000000000000001</v>
      </c>
      <c r="C230" s="227">
        <v>19.201478621940371</v>
      </c>
      <c r="D230" s="227">
        <v>0</v>
      </c>
      <c r="E230" s="227">
        <v>634</v>
      </c>
      <c r="F230" s="227">
        <v>0</v>
      </c>
      <c r="G230" s="227">
        <v>19.201478621940371</v>
      </c>
      <c r="H230" s="227">
        <v>0</v>
      </c>
      <c r="I230" s="227">
        <v>0</v>
      </c>
      <c r="J230" s="227">
        <v>19.386652509710562</v>
      </c>
      <c r="K230" s="227">
        <v>79.953297156238179</v>
      </c>
    </row>
    <row r="231" spans="1:11" ht="15" x14ac:dyDescent="0.25">
      <c r="A231" s="227">
        <v>806400</v>
      </c>
      <c r="B231" s="227">
        <v>1.4</v>
      </c>
      <c r="C231" s="227">
        <v>19.814512216685099</v>
      </c>
      <c r="D231" s="227">
        <v>28.085221980124331</v>
      </c>
      <c r="E231" s="227">
        <v>634</v>
      </c>
      <c r="F231" s="227">
        <v>0</v>
      </c>
      <c r="G231" s="227">
        <v>19.814512216685099</v>
      </c>
      <c r="H231" s="227">
        <v>7.0213054950310836</v>
      </c>
      <c r="I231" s="227">
        <v>0</v>
      </c>
      <c r="J231" s="227">
        <v>26.039215468729619</v>
      </c>
      <c r="K231" s="227">
        <v>74.210575572814236</v>
      </c>
    </row>
    <row r="232" spans="1:11" ht="15" x14ac:dyDescent="0.25">
      <c r="A232" s="227">
        <v>810000</v>
      </c>
      <c r="B232" s="227">
        <v>2.6</v>
      </c>
      <c r="C232" s="227">
        <v>19.82960885330267</v>
      </c>
      <c r="D232" s="227">
        <v>97.883828004296191</v>
      </c>
      <c r="E232" s="227">
        <v>634</v>
      </c>
      <c r="F232" s="227">
        <v>0</v>
      </c>
      <c r="G232" s="227">
        <v>19.82960885330267</v>
      </c>
      <c r="H232" s="227">
        <v>24.470957001074051</v>
      </c>
      <c r="I232" s="227">
        <v>0</v>
      </c>
      <c r="J232" s="227">
        <v>25.67335192558355</v>
      </c>
      <c r="K232" s="227">
        <v>74.134967102514054</v>
      </c>
    </row>
    <row r="233" spans="1:11" ht="15" x14ac:dyDescent="0.25">
      <c r="A233" s="227">
        <v>813600</v>
      </c>
      <c r="B233" s="227">
        <v>3.3</v>
      </c>
      <c r="C233" s="227">
        <v>19.853982757572972</v>
      </c>
      <c r="D233" s="227">
        <v>101.7934173450611</v>
      </c>
      <c r="E233" s="227">
        <v>634</v>
      </c>
      <c r="F233" s="227">
        <v>0</v>
      </c>
      <c r="G233" s="227">
        <v>19.853982757572972</v>
      </c>
      <c r="H233" s="227">
        <v>25.448354336265279</v>
      </c>
      <c r="I233" s="227">
        <v>0</v>
      </c>
      <c r="J233" s="227">
        <v>25.063347720319602</v>
      </c>
      <c r="K233" s="227">
        <v>74.649777466450061</v>
      </c>
    </row>
    <row r="234" spans="1:11" ht="15" x14ac:dyDescent="0.25">
      <c r="A234" s="227">
        <v>817200</v>
      </c>
      <c r="B234" s="227">
        <v>3.7</v>
      </c>
      <c r="C234" s="227">
        <v>19.862243248168379</v>
      </c>
      <c r="D234" s="227">
        <v>122.17448436099581</v>
      </c>
      <c r="E234" s="227">
        <v>634</v>
      </c>
      <c r="F234" s="227">
        <v>0</v>
      </c>
      <c r="G234" s="227">
        <v>19.862243248168379</v>
      </c>
      <c r="H234" s="227">
        <v>30.543621090248951</v>
      </c>
      <c r="I234" s="227">
        <v>0</v>
      </c>
      <c r="J234" s="227">
        <v>24.738610361830631</v>
      </c>
      <c r="K234" s="227">
        <v>75.01859851220199</v>
      </c>
    </row>
    <row r="235" spans="1:11" ht="15" x14ac:dyDescent="0.25">
      <c r="A235" s="227">
        <v>820800</v>
      </c>
      <c r="B235" s="227">
        <v>4</v>
      </c>
      <c r="C235" s="227">
        <v>19.87227344579729</v>
      </c>
      <c r="D235" s="227">
        <v>114.28064035188321</v>
      </c>
      <c r="E235" s="227">
        <v>634</v>
      </c>
      <c r="F235" s="227">
        <v>0</v>
      </c>
      <c r="G235" s="227">
        <v>19.87227344579729</v>
      </c>
      <c r="H235" s="227">
        <v>28.570160087970802</v>
      </c>
      <c r="I235" s="227">
        <v>0</v>
      </c>
      <c r="J235" s="227">
        <v>24.432327518299608</v>
      </c>
      <c r="K235" s="227">
        <v>75.340198864907435</v>
      </c>
    </row>
    <row r="236" spans="1:11" ht="15" x14ac:dyDescent="0.25">
      <c r="A236" s="227">
        <v>824400</v>
      </c>
      <c r="B236" s="227">
        <v>3.8</v>
      </c>
      <c r="C236" s="227">
        <v>19.879820667754469</v>
      </c>
      <c r="D236" s="227">
        <v>78.263887862541338</v>
      </c>
      <c r="E236" s="227">
        <v>634</v>
      </c>
      <c r="F236" s="227">
        <v>0</v>
      </c>
      <c r="G236" s="227">
        <v>19.879820667754469</v>
      </c>
      <c r="H236" s="227">
        <v>19.565971965635331</v>
      </c>
      <c r="I236" s="227">
        <v>0</v>
      </c>
      <c r="J236" s="227">
        <v>24.18525758106767</v>
      </c>
      <c r="K236" s="227">
        <v>75.578850541546288</v>
      </c>
    </row>
    <row r="237" spans="1:11" ht="15" x14ac:dyDescent="0.25">
      <c r="A237" s="227">
        <v>828000</v>
      </c>
      <c r="B237" s="227">
        <v>3.2</v>
      </c>
      <c r="C237" s="227">
        <v>19.88156151598238</v>
      </c>
      <c r="D237" s="227">
        <v>53.472285231213448</v>
      </c>
      <c r="E237" s="227">
        <v>634</v>
      </c>
      <c r="F237" s="227">
        <v>0</v>
      </c>
      <c r="G237" s="227">
        <v>19.88156151598238</v>
      </c>
      <c r="H237" s="227">
        <v>13.36807130780336</v>
      </c>
      <c r="I237" s="227">
        <v>0</v>
      </c>
      <c r="J237" s="227">
        <v>24.27254770632991</v>
      </c>
      <c r="K237" s="227">
        <v>75.593662910928117</v>
      </c>
    </row>
    <row r="238" spans="1:11" ht="15" x14ac:dyDescent="0.25">
      <c r="A238" s="227">
        <v>831600</v>
      </c>
      <c r="B238" s="227">
        <v>2.8</v>
      </c>
      <c r="C238" s="227">
        <v>19.872241129978079</v>
      </c>
      <c r="D238" s="227">
        <v>14.53028548350443</v>
      </c>
      <c r="E238" s="227">
        <v>634</v>
      </c>
      <c r="F238" s="227">
        <v>0</v>
      </c>
      <c r="G238" s="227">
        <v>19.872241129978079</v>
      </c>
      <c r="H238" s="227">
        <v>3.6325713708761072</v>
      </c>
      <c r="I238" s="227">
        <v>0</v>
      </c>
      <c r="J238" s="227">
        <v>24.335716598281941</v>
      </c>
      <c r="K238" s="227">
        <v>75.551692146346269</v>
      </c>
    </row>
    <row r="239" spans="1:11" ht="15" x14ac:dyDescent="0.25">
      <c r="A239" s="227">
        <v>835200</v>
      </c>
      <c r="B239" s="227">
        <v>3</v>
      </c>
      <c r="C239" s="227">
        <v>19.875823395127629</v>
      </c>
      <c r="D239" s="227">
        <v>0</v>
      </c>
      <c r="E239" s="227">
        <v>634</v>
      </c>
      <c r="F239" s="227">
        <v>0</v>
      </c>
      <c r="G239" s="227">
        <v>19.875823395127629</v>
      </c>
      <c r="H239" s="227">
        <v>0</v>
      </c>
      <c r="I239" s="227">
        <v>0</v>
      </c>
      <c r="J239" s="227">
        <v>24.372307514898591</v>
      </c>
      <c r="K239" s="227">
        <v>75.48730015175741</v>
      </c>
    </row>
    <row r="240" spans="1:11" ht="15" x14ac:dyDescent="0.25">
      <c r="A240" s="227">
        <v>838800</v>
      </c>
      <c r="B240" s="227">
        <v>3.1</v>
      </c>
      <c r="C240" s="227">
        <v>19.877709019061019</v>
      </c>
      <c r="D240" s="227">
        <v>0</v>
      </c>
      <c r="E240" s="227">
        <v>634</v>
      </c>
      <c r="F240" s="227">
        <v>0</v>
      </c>
      <c r="G240" s="227">
        <v>19.877709019061019</v>
      </c>
      <c r="H240" s="227">
        <v>0</v>
      </c>
      <c r="I240" s="227">
        <v>0</v>
      </c>
      <c r="J240" s="227">
        <v>24.28098279440804</v>
      </c>
      <c r="K240" s="227">
        <v>75.577793555870073</v>
      </c>
    </row>
    <row r="241" spans="1:11" ht="15" x14ac:dyDescent="0.25">
      <c r="A241" s="227">
        <v>842400</v>
      </c>
      <c r="B241" s="227">
        <v>3.2</v>
      </c>
      <c r="C241" s="227">
        <v>19.8830773153907</v>
      </c>
      <c r="D241" s="227">
        <v>0</v>
      </c>
      <c r="E241" s="227">
        <v>634</v>
      </c>
      <c r="F241" s="227">
        <v>0</v>
      </c>
      <c r="G241" s="227">
        <v>19.8830773153907</v>
      </c>
      <c r="H241" s="227">
        <v>0</v>
      </c>
      <c r="I241" s="227">
        <v>0</v>
      </c>
      <c r="J241" s="227">
        <v>24.132132824169162</v>
      </c>
      <c r="K241" s="227">
        <v>75.701307031138484</v>
      </c>
    </row>
    <row r="242" spans="1:11" ht="15" x14ac:dyDescent="0.25">
      <c r="A242" s="227">
        <v>846000</v>
      </c>
      <c r="B242" s="227">
        <v>3.1</v>
      </c>
      <c r="C242" s="227">
        <v>19.885022583404051</v>
      </c>
      <c r="D242" s="227">
        <v>0</v>
      </c>
      <c r="E242" s="227">
        <v>634</v>
      </c>
      <c r="F242" s="227">
        <v>0</v>
      </c>
      <c r="G242" s="227">
        <v>19.885022583404051</v>
      </c>
      <c r="H242" s="227">
        <v>0</v>
      </c>
      <c r="I242" s="227">
        <v>0</v>
      </c>
      <c r="J242" s="227">
        <v>24.002762736409188</v>
      </c>
      <c r="K242" s="227">
        <v>75.826029397247353</v>
      </c>
    </row>
    <row r="243" spans="1:11" ht="15" x14ac:dyDescent="0.25">
      <c r="A243" s="227">
        <v>849600</v>
      </c>
      <c r="B243" s="227">
        <v>3</v>
      </c>
      <c r="C243" s="227">
        <v>19.88992749123318</v>
      </c>
      <c r="D243" s="227">
        <v>0</v>
      </c>
      <c r="E243" s="227">
        <v>634</v>
      </c>
      <c r="F243" s="227">
        <v>0</v>
      </c>
      <c r="G243" s="227">
        <v>19.88992749123318</v>
      </c>
      <c r="H243" s="227">
        <v>0</v>
      </c>
      <c r="I243" s="227">
        <v>0</v>
      </c>
      <c r="J243" s="227">
        <v>23.972752959066501</v>
      </c>
      <c r="K243" s="227">
        <v>75.879795884684839</v>
      </c>
    </row>
    <row r="244" spans="1:11" ht="15" x14ac:dyDescent="0.25">
      <c r="A244" s="227">
        <v>853200</v>
      </c>
      <c r="B244" s="227">
        <v>3.1</v>
      </c>
      <c r="C244" s="227">
        <v>19.883681843801568</v>
      </c>
      <c r="D244" s="227">
        <v>0</v>
      </c>
      <c r="E244" s="227">
        <v>634</v>
      </c>
      <c r="F244" s="227">
        <v>0</v>
      </c>
      <c r="G244" s="227">
        <v>19.883681843801568</v>
      </c>
      <c r="H244" s="227">
        <v>0</v>
      </c>
      <c r="I244" s="227">
        <v>0</v>
      </c>
      <c r="J244" s="227">
        <v>23.837042712134121</v>
      </c>
      <c r="K244" s="227">
        <v>75.986481031633957</v>
      </c>
    </row>
    <row r="245" spans="1:11" ht="15" x14ac:dyDescent="0.25">
      <c r="A245" s="227">
        <v>856800</v>
      </c>
      <c r="B245" s="227">
        <v>2.9</v>
      </c>
      <c r="C245" s="227">
        <v>19.891465565035759</v>
      </c>
      <c r="D245" s="227">
        <v>0</v>
      </c>
      <c r="E245" s="227">
        <v>634</v>
      </c>
      <c r="F245" s="227">
        <v>0</v>
      </c>
      <c r="G245" s="227">
        <v>19.891465565035759</v>
      </c>
      <c r="H245" s="227">
        <v>0</v>
      </c>
      <c r="I245" s="227">
        <v>0</v>
      </c>
      <c r="J245" s="227">
        <v>23.540947550859951</v>
      </c>
      <c r="K245" s="227">
        <v>76.134504811837246</v>
      </c>
    </row>
    <row r="246" spans="1:11" ht="15" x14ac:dyDescent="0.25">
      <c r="A246" s="227">
        <v>860400</v>
      </c>
      <c r="B246" s="227">
        <v>2.7</v>
      </c>
      <c r="C246" s="227">
        <v>19.52227624306715</v>
      </c>
      <c r="D246" s="227">
        <v>0</v>
      </c>
      <c r="E246" s="227">
        <v>634</v>
      </c>
      <c r="F246" s="227">
        <v>0</v>
      </c>
      <c r="G246" s="227">
        <v>19.52227624306715</v>
      </c>
      <c r="H246" s="227">
        <v>0</v>
      </c>
      <c r="I246" s="227">
        <v>0</v>
      </c>
      <c r="J246" s="227">
        <v>19.586019669399921</v>
      </c>
      <c r="K246" s="227">
        <v>79.310106236726199</v>
      </c>
    </row>
    <row r="247" spans="1:11" ht="15" x14ac:dyDescent="0.25">
      <c r="A247" s="227">
        <v>864000</v>
      </c>
      <c r="B247" s="227">
        <v>2.9</v>
      </c>
      <c r="C247" s="227">
        <v>19.56785976480549</v>
      </c>
      <c r="D247" s="227">
        <v>0</v>
      </c>
      <c r="E247" s="227">
        <v>0</v>
      </c>
      <c r="F247" s="227">
        <v>0</v>
      </c>
      <c r="G247" s="227">
        <v>19.56785976480549</v>
      </c>
      <c r="H247" s="227">
        <v>0</v>
      </c>
      <c r="I247" s="227">
        <v>0</v>
      </c>
      <c r="J247" s="227">
        <v>19.512194403855009</v>
      </c>
      <c r="K247" s="227">
        <v>79.857825430528536</v>
      </c>
    </row>
    <row r="248" spans="1:11" ht="15" x14ac:dyDescent="0.25">
      <c r="A248" s="227">
        <v>867600</v>
      </c>
      <c r="B248" s="227">
        <v>3.2</v>
      </c>
      <c r="C248" s="227">
        <v>19.326551667116998</v>
      </c>
      <c r="D248" s="227">
        <v>0</v>
      </c>
      <c r="E248" s="227">
        <v>634</v>
      </c>
      <c r="F248" s="227">
        <v>0</v>
      </c>
      <c r="G248" s="227">
        <v>19.326551667116998</v>
      </c>
      <c r="H248" s="227">
        <v>0</v>
      </c>
      <c r="I248" s="227">
        <v>0</v>
      </c>
      <c r="J248" s="227">
        <v>19.28174525706574</v>
      </c>
      <c r="K248" s="227">
        <v>79.973922957792098</v>
      </c>
    </row>
    <row r="249" spans="1:11" ht="15" x14ac:dyDescent="0.25">
      <c r="A249" s="227">
        <v>871200</v>
      </c>
      <c r="B249" s="227">
        <v>3.1</v>
      </c>
      <c r="C249" s="227">
        <v>19.411989029551691</v>
      </c>
      <c r="D249" s="227">
        <v>0</v>
      </c>
      <c r="E249" s="227">
        <v>634</v>
      </c>
      <c r="F249" s="227">
        <v>0</v>
      </c>
      <c r="G249" s="227">
        <v>19.411989029551691</v>
      </c>
      <c r="H249" s="227">
        <v>0</v>
      </c>
      <c r="I249" s="227">
        <v>0</v>
      </c>
      <c r="J249" s="227">
        <v>19.419526985152039</v>
      </c>
      <c r="K249" s="227">
        <v>79.995336344570219</v>
      </c>
    </row>
    <row r="250" spans="1:11" ht="15" x14ac:dyDescent="0.25">
      <c r="A250" s="227">
        <v>874800</v>
      </c>
      <c r="B250" s="227">
        <v>2.5</v>
      </c>
      <c r="C250" s="227">
        <v>19.382341716820811</v>
      </c>
      <c r="D250" s="227">
        <v>0</v>
      </c>
      <c r="E250" s="227">
        <v>634</v>
      </c>
      <c r="F250" s="227">
        <v>0</v>
      </c>
      <c r="G250" s="227">
        <v>19.382341716820811</v>
      </c>
      <c r="H250" s="227">
        <v>0</v>
      </c>
      <c r="I250" s="227">
        <v>0</v>
      </c>
      <c r="J250" s="227">
        <v>19.396912849178769</v>
      </c>
      <c r="K250" s="227">
        <v>79.999166601644987</v>
      </c>
    </row>
    <row r="251" spans="1:11" ht="15" x14ac:dyDescent="0.25">
      <c r="A251" s="227">
        <v>878400</v>
      </c>
      <c r="B251" s="227">
        <v>1.8</v>
      </c>
      <c r="C251" s="227">
        <v>19.34609720157621</v>
      </c>
      <c r="D251" s="227">
        <v>0</v>
      </c>
      <c r="E251" s="227">
        <v>634</v>
      </c>
      <c r="F251" s="227">
        <v>0</v>
      </c>
      <c r="G251" s="227">
        <v>19.34609720157621</v>
      </c>
      <c r="H251" s="227">
        <v>0</v>
      </c>
      <c r="I251" s="227">
        <v>0</v>
      </c>
      <c r="J251" s="227">
        <v>19.339600936031509</v>
      </c>
      <c r="K251" s="227">
        <v>79.999850849425655</v>
      </c>
    </row>
    <row r="252" spans="1:11" ht="15" x14ac:dyDescent="0.25">
      <c r="A252" s="227">
        <v>882000</v>
      </c>
      <c r="B252" s="227">
        <v>1.4</v>
      </c>
      <c r="C252" s="227">
        <v>19.299222743875578</v>
      </c>
      <c r="D252" s="227">
        <v>0</v>
      </c>
      <c r="E252" s="227">
        <v>634</v>
      </c>
      <c r="F252" s="227">
        <v>0</v>
      </c>
      <c r="G252" s="227">
        <v>19.299222743875578</v>
      </c>
      <c r="H252" s="227">
        <v>0</v>
      </c>
      <c r="I252" s="227">
        <v>0</v>
      </c>
      <c r="J252" s="227">
        <v>19.286670091443121</v>
      </c>
      <c r="K252" s="227">
        <v>79.999973352315465</v>
      </c>
    </row>
    <row r="253" spans="1:11" ht="15" x14ac:dyDescent="0.25">
      <c r="A253" s="227">
        <v>885600</v>
      </c>
      <c r="B253" s="227">
        <v>0.6</v>
      </c>
      <c r="C253" s="227">
        <v>19.23894927843952</v>
      </c>
      <c r="D253" s="227">
        <v>0</v>
      </c>
      <c r="E253" s="227">
        <v>634</v>
      </c>
      <c r="F253" s="227">
        <v>0</v>
      </c>
      <c r="G253" s="227">
        <v>19.23894927843952</v>
      </c>
      <c r="H253" s="227">
        <v>0</v>
      </c>
      <c r="I253" s="227">
        <v>0</v>
      </c>
      <c r="J253" s="227">
        <v>19.286923085035021</v>
      </c>
      <c r="K253" s="227">
        <v>79.999995226827465</v>
      </c>
    </row>
    <row r="254" spans="1:11" ht="15" x14ac:dyDescent="0.25">
      <c r="A254" s="227">
        <v>889200</v>
      </c>
      <c r="B254" s="227">
        <v>0.7</v>
      </c>
      <c r="C254" s="227">
        <v>19.201108357290941</v>
      </c>
      <c r="D254" s="227">
        <v>0</v>
      </c>
      <c r="E254" s="227">
        <v>634</v>
      </c>
      <c r="F254" s="227">
        <v>0</v>
      </c>
      <c r="G254" s="227">
        <v>19.201108357290941</v>
      </c>
      <c r="H254" s="227">
        <v>0</v>
      </c>
      <c r="I254" s="227">
        <v>0</v>
      </c>
      <c r="J254" s="227">
        <v>20.288804939036869</v>
      </c>
      <c r="K254" s="227">
        <v>79.631988447452414</v>
      </c>
    </row>
    <row r="255" spans="1:11" ht="15" x14ac:dyDescent="0.25">
      <c r="A255" s="227">
        <v>892800</v>
      </c>
      <c r="B255" s="227">
        <v>0.3</v>
      </c>
      <c r="C255" s="227">
        <v>19.814279552417432</v>
      </c>
      <c r="D255" s="227">
        <v>33.966789341090283</v>
      </c>
      <c r="E255" s="227">
        <v>634</v>
      </c>
      <c r="F255" s="227">
        <v>0</v>
      </c>
      <c r="G255" s="227">
        <v>19.814279552417432</v>
      </c>
      <c r="H255" s="227">
        <v>8.4916973352725691</v>
      </c>
      <c r="I255" s="227">
        <v>0</v>
      </c>
      <c r="J255" s="227">
        <v>26.095699338229871</v>
      </c>
      <c r="K255" s="227">
        <v>74.169857460550034</v>
      </c>
    </row>
    <row r="256" spans="1:11" ht="15" x14ac:dyDescent="0.25">
      <c r="A256" s="227">
        <v>896400</v>
      </c>
      <c r="B256" s="227">
        <v>1.7</v>
      </c>
      <c r="C256" s="227">
        <v>19.820853211474201</v>
      </c>
      <c r="D256" s="227">
        <v>132.17110529075839</v>
      </c>
      <c r="E256" s="227">
        <v>634</v>
      </c>
      <c r="F256" s="227">
        <v>0</v>
      </c>
      <c r="G256" s="227">
        <v>19.820853211474201</v>
      </c>
      <c r="H256" s="227">
        <v>33.042776322689598</v>
      </c>
      <c r="I256" s="227">
        <v>0</v>
      </c>
      <c r="J256" s="227">
        <v>25.87427840458647</v>
      </c>
      <c r="K256" s="227">
        <v>73.967854839385467</v>
      </c>
    </row>
    <row r="257" spans="1:11" ht="15" x14ac:dyDescent="0.25">
      <c r="A257" s="227">
        <v>900000</v>
      </c>
      <c r="B257" s="227">
        <v>2.7</v>
      </c>
      <c r="C257" s="227">
        <v>19.8588212772808</v>
      </c>
      <c r="D257" s="227">
        <v>207.18158223338401</v>
      </c>
      <c r="E257" s="227">
        <v>634</v>
      </c>
      <c r="F257" s="227">
        <v>0</v>
      </c>
      <c r="G257" s="227">
        <v>19.8588212772808</v>
      </c>
      <c r="H257" s="227">
        <v>51.795395558345987</v>
      </c>
      <c r="I257" s="227">
        <v>0</v>
      </c>
      <c r="J257" s="227">
        <v>25.102980893105791</v>
      </c>
      <c r="K257" s="227">
        <v>74.551584794231573</v>
      </c>
    </row>
    <row r="258" spans="1:11" ht="15" x14ac:dyDescent="0.25">
      <c r="A258" s="227">
        <v>903600</v>
      </c>
      <c r="B258" s="227">
        <v>3.6</v>
      </c>
      <c r="C258" s="227">
        <v>19.874317147196599</v>
      </c>
      <c r="D258" s="227">
        <v>251.45407311712961</v>
      </c>
      <c r="E258" s="227">
        <v>634</v>
      </c>
      <c r="F258" s="227">
        <v>0</v>
      </c>
      <c r="G258" s="227">
        <v>19.874317147196599</v>
      </c>
      <c r="H258" s="227">
        <v>62.863518279282403</v>
      </c>
      <c r="I258" s="227">
        <v>0</v>
      </c>
      <c r="J258" s="227">
        <v>24.520168872429089</v>
      </c>
      <c r="K258" s="227">
        <v>75.164346105282391</v>
      </c>
    </row>
    <row r="259" spans="1:11" ht="15" x14ac:dyDescent="0.25">
      <c r="A259" s="227">
        <v>907200</v>
      </c>
      <c r="B259" s="227">
        <v>4</v>
      </c>
      <c r="C259" s="227">
        <v>19.884373601691049</v>
      </c>
      <c r="D259" s="227">
        <v>243.43627210666079</v>
      </c>
      <c r="E259" s="227">
        <v>634</v>
      </c>
      <c r="F259" s="227">
        <v>0</v>
      </c>
      <c r="G259" s="227">
        <v>19.884373601691049</v>
      </c>
      <c r="H259" s="227">
        <v>60.859068026665192</v>
      </c>
      <c r="I259" s="227">
        <v>0</v>
      </c>
      <c r="J259" s="227">
        <v>24.086175292692229</v>
      </c>
      <c r="K259" s="227">
        <v>75.663046819428828</v>
      </c>
    </row>
    <row r="260" spans="1:11" ht="15" x14ac:dyDescent="0.25">
      <c r="A260" s="227">
        <v>910800</v>
      </c>
      <c r="B260" s="227">
        <v>3.7</v>
      </c>
      <c r="C260" s="227">
        <v>19.888560924079769</v>
      </c>
      <c r="D260" s="227">
        <v>200.00524557854209</v>
      </c>
      <c r="E260" s="227">
        <v>634</v>
      </c>
      <c r="F260" s="227">
        <v>0</v>
      </c>
      <c r="G260" s="227">
        <v>19.888560924079769</v>
      </c>
      <c r="H260" s="227">
        <v>50.001311394635543</v>
      </c>
      <c r="I260" s="227">
        <v>0</v>
      </c>
      <c r="J260" s="227">
        <v>23.870056702999221</v>
      </c>
      <c r="K260" s="227">
        <v>75.937612535419376</v>
      </c>
    </row>
    <row r="261" spans="1:11" ht="15" x14ac:dyDescent="0.25">
      <c r="A261" s="227">
        <v>914400</v>
      </c>
      <c r="B261" s="227">
        <v>2.9</v>
      </c>
      <c r="C261" s="227">
        <v>19.886849327091461</v>
      </c>
      <c r="D261" s="227">
        <v>108.3572138322596</v>
      </c>
      <c r="E261" s="227">
        <v>634</v>
      </c>
      <c r="F261" s="227">
        <v>0</v>
      </c>
      <c r="G261" s="227">
        <v>19.886849327091461</v>
      </c>
      <c r="H261" s="227">
        <v>27.089303458064901</v>
      </c>
      <c r="I261" s="227">
        <v>0</v>
      </c>
      <c r="J261" s="227">
        <v>23.89838949158721</v>
      </c>
      <c r="K261" s="227">
        <v>75.955476919479963</v>
      </c>
    </row>
    <row r="262" spans="1:11" ht="15" x14ac:dyDescent="0.25">
      <c r="A262" s="227">
        <v>918000</v>
      </c>
      <c r="B262" s="227">
        <v>1.4</v>
      </c>
      <c r="C262" s="227">
        <v>19.871995460484229</v>
      </c>
      <c r="D262" s="227">
        <v>19.451252270044371</v>
      </c>
      <c r="E262" s="227">
        <v>634</v>
      </c>
      <c r="F262" s="227">
        <v>0</v>
      </c>
      <c r="G262" s="227">
        <v>19.871995460484229</v>
      </c>
      <c r="H262" s="227">
        <v>4.8628130675110928</v>
      </c>
      <c r="I262" s="227">
        <v>0</v>
      </c>
      <c r="J262" s="227">
        <v>24.19315305484086</v>
      </c>
      <c r="K262" s="227">
        <v>75.7145892643574</v>
      </c>
    </row>
    <row r="263" spans="1:11" ht="15" x14ac:dyDescent="0.25">
      <c r="A263" s="227">
        <v>921600</v>
      </c>
      <c r="B263" s="227">
        <v>0.3</v>
      </c>
      <c r="C263" s="227">
        <v>19.861290283222989</v>
      </c>
      <c r="D263" s="227">
        <v>0</v>
      </c>
      <c r="E263" s="227">
        <v>634</v>
      </c>
      <c r="F263" s="227">
        <v>0</v>
      </c>
      <c r="G263" s="227">
        <v>19.861290283222989</v>
      </c>
      <c r="H263" s="227">
        <v>0</v>
      </c>
      <c r="I263" s="227">
        <v>0</v>
      </c>
      <c r="J263" s="227">
        <v>24.626662526614691</v>
      </c>
      <c r="K263" s="227">
        <v>75.298617036737966</v>
      </c>
    </row>
    <row r="264" spans="1:11" ht="15" x14ac:dyDescent="0.25">
      <c r="A264" s="227">
        <v>925200</v>
      </c>
      <c r="B264" s="227">
        <v>-0.7</v>
      </c>
      <c r="C264" s="227">
        <v>19.85641365742023</v>
      </c>
      <c r="D264" s="227">
        <v>0</v>
      </c>
      <c r="E264" s="227">
        <v>634</v>
      </c>
      <c r="F264" s="227">
        <v>0</v>
      </c>
      <c r="G264" s="227">
        <v>19.85641365742023</v>
      </c>
      <c r="H264" s="227">
        <v>0</v>
      </c>
      <c r="I264" s="227">
        <v>0</v>
      </c>
      <c r="J264" s="227">
        <v>24.84751784220601</v>
      </c>
      <c r="K264" s="227">
        <v>75.059587612501346</v>
      </c>
    </row>
    <row r="265" spans="1:11" ht="15" x14ac:dyDescent="0.25">
      <c r="A265" s="227">
        <v>928800</v>
      </c>
      <c r="B265" s="227">
        <v>-0.6</v>
      </c>
      <c r="C265" s="227">
        <v>19.865352352061809</v>
      </c>
      <c r="D265" s="227">
        <v>0</v>
      </c>
      <c r="E265" s="227">
        <v>634</v>
      </c>
      <c r="F265" s="227">
        <v>0</v>
      </c>
      <c r="G265" s="227">
        <v>19.865352352061809</v>
      </c>
      <c r="H265" s="227">
        <v>0</v>
      </c>
      <c r="I265" s="227">
        <v>0</v>
      </c>
      <c r="J265" s="227">
        <v>24.986891760138668</v>
      </c>
      <c r="K265" s="227">
        <v>74.874011015560669</v>
      </c>
    </row>
    <row r="266" spans="1:11" ht="15" x14ac:dyDescent="0.25">
      <c r="A266" s="227">
        <v>932400</v>
      </c>
      <c r="B266" s="227">
        <v>-1</v>
      </c>
      <c r="C266" s="227">
        <v>19.85555515373149</v>
      </c>
      <c r="D266" s="227">
        <v>0</v>
      </c>
      <c r="E266" s="227">
        <v>634</v>
      </c>
      <c r="F266" s="227">
        <v>0</v>
      </c>
      <c r="G266" s="227">
        <v>19.85555515373149</v>
      </c>
      <c r="H266" s="227">
        <v>0</v>
      </c>
      <c r="I266" s="227">
        <v>0</v>
      </c>
      <c r="J266" s="227">
        <v>24.853802999438422</v>
      </c>
      <c r="K266" s="227">
        <v>74.976627959732511</v>
      </c>
    </row>
    <row r="267" spans="1:11" ht="15" x14ac:dyDescent="0.25">
      <c r="A267" s="227">
        <v>936000</v>
      </c>
      <c r="B267" s="227">
        <v>-1</v>
      </c>
      <c r="C267" s="227">
        <v>19.855185986714101</v>
      </c>
      <c r="D267" s="227">
        <v>0</v>
      </c>
      <c r="E267" s="227">
        <v>634</v>
      </c>
      <c r="F267" s="227">
        <v>0</v>
      </c>
      <c r="G267" s="227">
        <v>19.855185986714101</v>
      </c>
      <c r="H267" s="227">
        <v>0</v>
      </c>
      <c r="I267" s="227">
        <v>0</v>
      </c>
      <c r="J267" s="227">
        <v>24.916179117002809</v>
      </c>
      <c r="K267" s="227">
        <v>74.951514592882276</v>
      </c>
    </row>
    <row r="268" spans="1:11" ht="15" x14ac:dyDescent="0.25">
      <c r="A268" s="227">
        <v>939600</v>
      </c>
      <c r="B268" s="227">
        <v>-1.2</v>
      </c>
      <c r="C268" s="227">
        <v>19.856434606454641</v>
      </c>
      <c r="D268" s="227">
        <v>0</v>
      </c>
      <c r="E268" s="227">
        <v>634</v>
      </c>
      <c r="F268" s="227">
        <v>0</v>
      </c>
      <c r="G268" s="227">
        <v>19.856434606454641</v>
      </c>
      <c r="H268" s="227">
        <v>0</v>
      </c>
      <c r="I268" s="227">
        <v>0</v>
      </c>
      <c r="J268" s="227">
        <v>24.821818485790871</v>
      </c>
      <c r="K268" s="227">
        <v>75.014502122052292</v>
      </c>
    </row>
    <row r="269" spans="1:11" ht="15" x14ac:dyDescent="0.25">
      <c r="A269" s="227">
        <v>943200</v>
      </c>
      <c r="B269" s="227">
        <v>-1.5</v>
      </c>
      <c r="C269" s="227">
        <v>19.865065529452011</v>
      </c>
      <c r="D269" s="227">
        <v>0</v>
      </c>
      <c r="E269" s="227">
        <v>634</v>
      </c>
      <c r="F269" s="227">
        <v>0</v>
      </c>
      <c r="G269" s="227">
        <v>19.865065529452011</v>
      </c>
      <c r="H269" s="227">
        <v>0</v>
      </c>
      <c r="I269" s="227">
        <v>0</v>
      </c>
      <c r="J269" s="227">
        <v>24.494180250193889</v>
      </c>
      <c r="K269" s="227">
        <v>75.147606218882601</v>
      </c>
    </row>
    <row r="270" spans="1:11" ht="15" x14ac:dyDescent="0.25">
      <c r="A270" s="227">
        <v>946800</v>
      </c>
      <c r="B270" s="227">
        <v>-1.5</v>
      </c>
      <c r="C270" s="227">
        <v>19.389368841193569</v>
      </c>
      <c r="D270" s="227">
        <v>0</v>
      </c>
      <c r="E270" s="227">
        <v>634</v>
      </c>
      <c r="F270" s="227">
        <v>0</v>
      </c>
      <c r="G270" s="227">
        <v>19.389368841193569</v>
      </c>
      <c r="H270" s="227">
        <v>0</v>
      </c>
      <c r="I270" s="227">
        <v>0</v>
      </c>
      <c r="J270" s="227">
        <v>19.458948855271</v>
      </c>
      <c r="K270" s="227">
        <v>79.088545387497717</v>
      </c>
    </row>
    <row r="271" spans="1:11" ht="15" x14ac:dyDescent="0.25">
      <c r="A271" s="227">
        <v>950400</v>
      </c>
      <c r="B271" s="227">
        <v>-1.6</v>
      </c>
      <c r="C271" s="227">
        <v>19.33489389275092</v>
      </c>
      <c r="D271" s="227">
        <v>0</v>
      </c>
      <c r="E271" s="227">
        <v>0</v>
      </c>
      <c r="F271" s="227">
        <v>0</v>
      </c>
      <c r="G271" s="227">
        <v>19.33489389275092</v>
      </c>
      <c r="H271" s="227">
        <v>0</v>
      </c>
      <c r="I271" s="227">
        <v>0</v>
      </c>
      <c r="J271" s="227">
        <v>19.313633692115921</v>
      </c>
      <c r="K271" s="227">
        <v>79.837146007574546</v>
      </c>
    </row>
    <row r="272" spans="1:11" ht="15" x14ac:dyDescent="0.25">
      <c r="A272" s="227">
        <v>954000</v>
      </c>
      <c r="B272" s="227">
        <v>-2.7</v>
      </c>
      <c r="C272" s="227">
        <v>19.07159224821293</v>
      </c>
      <c r="D272" s="227">
        <v>0</v>
      </c>
      <c r="E272" s="227">
        <v>634</v>
      </c>
      <c r="F272" s="227">
        <v>0</v>
      </c>
      <c r="G272" s="227">
        <v>19.07159224821293</v>
      </c>
      <c r="H272" s="227">
        <v>0</v>
      </c>
      <c r="I272" s="227">
        <v>0</v>
      </c>
      <c r="J272" s="227">
        <v>19.0929057346608</v>
      </c>
      <c r="K272" s="227">
        <v>79.970825374731135</v>
      </c>
    </row>
    <row r="273" spans="1:11" ht="15" x14ac:dyDescent="0.25">
      <c r="A273" s="227">
        <v>957600</v>
      </c>
      <c r="B273" s="227">
        <v>-3.6</v>
      </c>
      <c r="C273" s="227">
        <v>19.188729356353289</v>
      </c>
      <c r="D273" s="227">
        <v>0</v>
      </c>
      <c r="E273" s="227">
        <v>634</v>
      </c>
      <c r="F273" s="227">
        <v>0</v>
      </c>
      <c r="G273" s="227">
        <v>19.188729356353289</v>
      </c>
      <c r="H273" s="227">
        <v>0</v>
      </c>
      <c r="I273" s="227">
        <v>0</v>
      </c>
      <c r="J273" s="227">
        <v>19.173807872084531</v>
      </c>
      <c r="K273" s="227">
        <v>79.994791310017661</v>
      </c>
    </row>
    <row r="274" spans="1:11" ht="15" x14ac:dyDescent="0.25">
      <c r="A274" s="227">
        <v>961200</v>
      </c>
      <c r="B274" s="227">
        <v>-2.1</v>
      </c>
      <c r="C274" s="227">
        <v>19.126711208067839</v>
      </c>
      <c r="D274" s="227">
        <v>0</v>
      </c>
      <c r="E274" s="227">
        <v>634</v>
      </c>
      <c r="F274" s="227">
        <v>0</v>
      </c>
      <c r="G274" s="227">
        <v>19.126711208067839</v>
      </c>
      <c r="H274" s="227">
        <v>0</v>
      </c>
      <c r="I274" s="227">
        <v>0</v>
      </c>
      <c r="J274" s="227">
        <v>19.170868397103622</v>
      </c>
      <c r="K274" s="227">
        <v>79.999074885039448</v>
      </c>
    </row>
    <row r="275" spans="1:11" ht="15" x14ac:dyDescent="0.25">
      <c r="A275" s="227">
        <v>964800</v>
      </c>
      <c r="B275" s="227">
        <v>-1.1000000000000001</v>
      </c>
      <c r="C275" s="227">
        <v>19.1203176769518</v>
      </c>
      <c r="D275" s="227">
        <v>0</v>
      </c>
      <c r="E275" s="227">
        <v>634</v>
      </c>
      <c r="F275" s="227">
        <v>0</v>
      </c>
      <c r="G275" s="227">
        <v>19.1203176769518</v>
      </c>
      <c r="H275" s="227">
        <v>0</v>
      </c>
      <c r="I275" s="227">
        <v>0</v>
      </c>
      <c r="J275" s="227">
        <v>19.129821447873699</v>
      </c>
      <c r="K275" s="227">
        <v>79.999834729159787</v>
      </c>
    </row>
    <row r="276" spans="1:11" ht="15" x14ac:dyDescent="0.25">
      <c r="A276" s="227">
        <v>968400</v>
      </c>
      <c r="B276" s="227">
        <v>-1.3</v>
      </c>
      <c r="C276" s="227">
        <v>19.115887025856619</v>
      </c>
      <c r="D276" s="227">
        <v>0</v>
      </c>
      <c r="E276" s="227">
        <v>634</v>
      </c>
      <c r="F276" s="227">
        <v>0</v>
      </c>
      <c r="G276" s="227">
        <v>19.115887025856619</v>
      </c>
      <c r="H276" s="227">
        <v>0</v>
      </c>
      <c r="I276" s="227">
        <v>0</v>
      </c>
      <c r="J276" s="227">
        <v>19.105148429571269</v>
      </c>
      <c r="K276" s="227">
        <v>79.999970478893189</v>
      </c>
    </row>
    <row r="277" spans="1:11" ht="15" x14ac:dyDescent="0.25">
      <c r="A277" s="227">
        <v>972000</v>
      </c>
      <c r="B277" s="227">
        <v>-1.1000000000000001</v>
      </c>
      <c r="C277" s="227">
        <v>19.06858894071755</v>
      </c>
      <c r="D277" s="227">
        <v>0</v>
      </c>
      <c r="E277" s="227">
        <v>634</v>
      </c>
      <c r="F277" s="227">
        <v>0</v>
      </c>
      <c r="G277" s="227">
        <v>19.06858894071755</v>
      </c>
      <c r="H277" s="227">
        <v>0</v>
      </c>
      <c r="I277" s="227">
        <v>0</v>
      </c>
      <c r="J277" s="227">
        <v>19.08805168799762</v>
      </c>
      <c r="K277" s="227">
        <v>79.999994590569045</v>
      </c>
    </row>
    <row r="278" spans="1:11" ht="15" x14ac:dyDescent="0.25">
      <c r="A278" s="227">
        <v>975600</v>
      </c>
      <c r="B278" s="227">
        <v>0</v>
      </c>
      <c r="C278" s="227">
        <v>19.044258323771189</v>
      </c>
      <c r="D278" s="227">
        <v>0</v>
      </c>
      <c r="E278" s="227">
        <v>634</v>
      </c>
      <c r="F278" s="227">
        <v>0</v>
      </c>
      <c r="G278" s="227">
        <v>19.044258323771189</v>
      </c>
      <c r="H278" s="227">
        <v>0</v>
      </c>
      <c r="I278" s="227">
        <v>0</v>
      </c>
      <c r="J278" s="227">
        <v>20.898734764314</v>
      </c>
      <c r="K278" s="227">
        <v>79.358459462800113</v>
      </c>
    </row>
    <row r="279" spans="1:11" ht="15" x14ac:dyDescent="0.25">
      <c r="A279" s="227">
        <v>979200</v>
      </c>
      <c r="B279" s="227">
        <v>0.4</v>
      </c>
      <c r="C279" s="227">
        <v>19.786111372502148</v>
      </c>
      <c r="D279" s="227">
        <v>16.269880392644989</v>
      </c>
      <c r="E279" s="227">
        <v>634</v>
      </c>
      <c r="F279" s="227">
        <v>0</v>
      </c>
      <c r="G279" s="227">
        <v>19.786111372502148</v>
      </c>
      <c r="H279" s="227">
        <v>4.0674700981612464</v>
      </c>
      <c r="I279" s="227">
        <v>0</v>
      </c>
      <c r="J279" s="227">
        <v>27.07216765319464</v>
      </c>
      <c r="K279" s="227">
        <v>73.241332079194251</v>
      </c>
    </row>
    <row r="280" spans="1:11" ht="15" x14ac:dyDescent="0.25">
      <c r="A280" s="227">
        <v>982800</v>
      </c>
      <c r="B280" s="227">
        <v>1.7</v>
      </c>
      <c r="C280" s="227">
        <v>19.79592256886696</v>
      </c>
      <c r="D280" s="227">
        <v>76.084382466189851</v>
      </c>
      <c r="E280" s="227">
        <v>634</v>
      </c>
      <c r="F280" s="227">
        <v>0</v>
      </c>
      <c r="G280" s="227">
        <v>19.79592256886696</v>
      </c>
      <c r="H280" s="227">
        <v>19.021095616547459</v>
      </c>
      <c r="I280" s="227">
        <v>0</v>
      </c>
      <c r="J280" s="227">
        <v>26.578659280341888</v>
      </c>
      <c r="K280" s="227">
        <v>73.198011861365956</v>
      </c>
    </row>
    <row r="281" spans="1:11" ht="15" x14ac:dyDescent="0.25">
      <c r="A281" s="227">
        <v>986400</v>
      </c>
      <c r="B281" s="227">
        <v>2.7</v>
      </c>
      <c r="C281" s="227">
        <v>19.825899971695641</v>
      </c>
      <c r="D281" s="227">
        <v>90.915919780898406</v>
      </c>
      <c r="E281" s="227">
        <v>634</v>
      </c>
      <c r="F281" s="227">
        <v>0</v>
      </c>
      <c r="G281" s="227">
        <v>19.825899971695641</v>
      </c>
      <c r="H281" s="227">
        <v>22.728979945224602</v>
      </c>
      <c r="I281" s="227">
        <v>0</v>
      </c>
      <c r="J281" s="227">
        <v>25.857183770281441</v>
      </c>
      <c r="K281" s="227">
        <v>73.761604731961143</v>
      </c>
    </row>
    <row r="282" spans="1:11" ht="15" x14ac:dyDescent="0.25">
      <c r="A282" s="227">
        <v>990000</v>
      </c>
      <c r="B282" s="227">
        <v>3.3</v>
      </c>
      <c r="C282" s="227">
        <v>19.835186806140221</v>
      </c>
      <c r="D282" s="227">
        <v>88.737155520390075</v>
      </c>
      <c r="E282" s="227">
        <v>634</v>
      </c>
      <c r="F282" s="227">
        <v>0</v>
      </c>
      <c r="G282" s="227">
        <v>19.835186806140221</v>
      </c>
      <c r="H282" s="227">
        <v>22.184288880097519</v>
      </c>
      <c r="I282" s="227">
        <v>0</v>
      </c>
      <c r="J282" s="227">
        <v>25.443098433082181</v>
      </c>
      <c r="K282" s="227">
        <v>74.224774704269521</v>
      </c>
    </row>
    <row r="283" spans="1:11" ht="15" x14ac:dyDescent="0.25">
      <c r="A283" s="227">
        <v>993600</v>
      </c>
      <c r="B283" s="227">
        <v>3.5</v>
      </c>
      <c r="C283" s="227">
        <v>19.846117174217071</v>
      </c>
      <c r="D283" s="227">
        <v>85.543441271377333</v>
      </c>
      <c r="E283" s="227">
        <v>634</v>
      </c>
      <c r="F283" s="227">
        <v>0</v>
      </c>
      <c r="G283" s="227">
        <v>19.846117174217071</v>
      </c>
      <c r="H283" s="227">
        <v>21.38586031784433</v>
      </c>
      <c r="I283" s="227">
        <v>0</v>
      </c>
      <c r="J283" s="227">
        <v>25.150525926650602</v>
      </c>
      <c r="K283" s="227">
        <v>74.5684139600165</v>
      </c>
    </row>
    <row r="284" spans="1:11" ht="15" x14ac:dyDescent="0.25">
      <c r="A284" s="227">
        <v>997200</v>
      </c>
      <c r="B284" s="227">
        <v>4.0999999999999996</v>
      </c>
      <c r="C284" s="227">
        <v>19.856655081283069</v>
      </c>
      <c r="D284" s="227">
        <v>126.97998175998219</v>
      </c>
      <c r="E284" s="227">
        <v>634</v>
      </c>
      <c r="F284" s="227">
        <v>0</v>
      </c>
      <c r="G284" s="227">
        <v>19.856655081283069</v>
      </c>
      <c r="H284" s="227">
        <v>31.744995439995549</v>
      </c>
      <c r="I284" s="227">
        <v>0</v>
      </c>
      <c r="J284" s="227">
        <v>24.934569513564291</v>
      </c>
      <c r="K284" s="227">
        <v>74.812844782203584</v>
      </c>
    </row>
    <row r="285" spans="1:11" ht="15" x14ac:dyDescent="0.25">
      <c r="A285" s="227">
        <v>1000800</v>
      </c>
      <c r="B285" s="227">
        <v>4.9000000000000004</v>
      </c>
      <c r="C285" s="227">
        <v>19.870117059199231</v>
      </c>
      <c r="D285" s="227">
        <v>111.261714323085</v>
      </c>
      <c r="E285" s="227">
        <v>634</v>
      </c>
      <c r="F285" s="227">
        <v>0</v>
      </c>
      <c r="G285" s="227">
        <v>19.870117059199231</v>
      </c>
      <c r="H285" s="227">
        <v>27.81542858077125</v>
      </c>
      <c r="I285" s="227">
        <v>0</v>
      </c>
      <c r="J285" s="227">
        <v>24.52310058333218</v>
      </c>
      <c r="K285" s="227">
        <v>75.218739003019166</v>
      </c>
    </row>
    <row r="286" spans="1:11" ht="15" x14ac:dyDescent="0.25">
      <c r="A286" s="227">
        <v>1004400</v>
      </c>
      <c r="B286" s="227">
        <v>3.9</v>
      </c>
      <c r="C286" s="227">
        <v>19.877058369830781</v>
      </c>
      <c r="D286" s="227">
        <v>27.250006292910982</v>
      </c>
      <c r="E286" s="227">
        <v>634</v>
      </c>
      <c r="F286" s="227">
        <v>0</v>
      </c>
      <c r="G286" s="227">
        <v>19.877058369830781</v>
      </c>
      <c r="H286" s="227">
        <v>6.8125015732277454</v>
      </c>
      <c r="I286" s="227">
        <v>0</v>
      </c>
      <c r="J286" s="227">
        <v>24.189208560233538</v>
      </c>
      <c r="K286" s="227">
        <v>75.568676415088746</v>
      </c>
    </row>
    <row r="287" spans="1:11" ht="15" x14ac:dyDescent="0.25">
      <c r="A287" s="227">
        <v>1008000</v>
      </c>
      <c r="B287" s="227">
        <v>2.6</v>
      </c>
      <c r="C287" s="227">
        <v>19.86835319208685</v>
      </c>
      <c r="D287" s="227">
        <v>0</v>
      </c>
      <c r="E287" s="227">
        <v>634</v>
      </c>
      <c r="F287" s="227">
        <v>0</v>
      </c>
      <c r="G287" s="227">
        <v>19.86835319208685</v>
      </c>
      <c r="H287" s="227">
        <v>0</v>
      </c>
      <c r="I287" s="227">
        <v>0</v>
      </c>
      <c r="J287" s="227">
        <v>24.540086231112479</v>
      </c>
      <c r="K287" s="227">
        <v>75.357348981977893</v>
      </c>
    </row>
    <row r="288" spans="1:11" ht="15" x14ac:dyDescent="0.25">
      <c r="A288" s="227">
        <v>1011600</v>
      </c>
      <c r="B288" s="227">
        <v>1.9</v>
      </c>
      <c r="C288" s="227">
        <v>19.858732417420399</v>
      </c>
      <c r="D288" s="227">
        <v>0</v>
      </c>
      <c r="E288" s="227">
        <v>634</v>
      </c>
      <c r="F288" s="227">
        <v>0</v>
      </c>
      <c r="G288" s="227">
        <v>19.858732417420399</v>
      </c>
      <c r="H288" s="227">
        <v>0</v>
      </c>
      <c r="I288" s="227">
        <v>0</v>
      </c>
      <c r="J288" s="227">
        <v>24.748970519527418</v>
      </c>
      <c r="K288" s="227">
        <v>75.140730100274823</v>
      </c>
    </row>
    <row r="289" spans="1:11" ht="15" x14ac:dyDescent="0.25">
      <c r="A289" s="227">
        <v>1015200</v>
      </c>
      <c r="B289" s="227">
        <v>1.3</v>
      </c>
      <c r="C289" s="227">
        <v>19.863307006059721</v>
      </c>
      <c r="D289" s="227">
        <v>0</v>
      </c>
      <c r="E289" s="227">
        <v>634</v>
      </c>
      <c r="F289" s="227">
        <v>0</v>
      </c>
      <c r="G289" s="227">
        <v>19.863307006059721</v>
      </c>
      <c r="H289" s="227">
        <v>0</v>
      </c>
      <c r="I289" s="227">
        <v>0</v>
      </c>
      <c r="J289" s="227">
        <v>24.92208995409672</v>
      </c>
      <c r="K289" s="227">
        <v>75.031899859943167</v>
      </c>
    </row>
    <row r="290" spans="1:11" ht="15" x14ac:dyDescent="0.25">
      <c r="A290" s="227">
        <v>1018800</v>
      </c>
      <c r="B290" s="227">
        <v>0.4</v>
      </c>
      <c r="C290" s="227">
        <v>19.856238296425499</v>
      </c>
      <c r="D290" s="227">
        <v>0</v>
      </c>
      <c r="E290" s="227">
        <v>634</v>
      </c>
      <c r="F290" s="227">
        <v>0</v>
      </c>
      <c r="G290" s="227">
        <v>19.856238296425499</v>
      </c>
      <c r="H290" s="227">
        <v>0</v>
      </c>
      <c r="I290" s="227">
        <v>0</v>
      </c>
      <c r="J290" s="227">
        <v>24.829209646444578</v>
      </c>
      <c r="K290" s="227">
        <v>75.042133607760846</v>
      </c>
    </row>
    <row r="291" spans="1:11" ht="15" x14ac:dyDescent="0.25">
      <c r="A291" s="227">
        <v>1022400</v>
      </c>
      <c r="B291" s="227">
        <v>0.2</v>
      </c>
      <c r="C291" s="227">
        <v>19.856038388001199</v>
      </c>
      <c r="D291" s="227">
        <v>0</v>
      </c>
      <c r="E291" s="227">
        <v>634</v>
      </c>
      <c r="F291" s="227">
        <v>0</v>
      </c>
      <c r="G291" s="227">
        <v>19.856038388001199</v>
      </c>
      <c r="H291" s="227">
        <v>0</v>
      </c>
      <c r="I291" s="227">
        <v>0</v>
      </c>
      <c r="J291" s="227">
        <v>24.918499652324019</v>
      </c>
      <c r="K291" s="227">
        <v>74.949651675361608</v>
      </c>
    </row>
    <row r="292" spans="1:11" ht="15" x14ac:dyDescent="0.25">
      <c r="A292" s="227">
        <v>1026000</v>
      </c>
      <c r="B292" s="227">
        <v>0</v>
      </c>
      <c r="C292" s="227">
        <v>19.856852801877729</v>
      </c>
      <c r="D292" s="227">
        <v>0</v>
      </c>
      <c r="E292" s="227">
        <v>634</v>
      </c>
      <c r="F292" s="227">
        <v>0</v>
      </c>
      <c r="G292" s="227">
        <v>19.856852801877729</v>
      </c>
      <c r="H292" s="227">
        <v>0</v>
      </c>
      <c r="I292" s="227">
        <v>0</v>
      </c>
      <c r="J292" s="227">
        <v>24.86874658037215</v>
      </c>
      <c r="K292" s="227">
        <v>74.98091844340918</v>
      </c>
    </row>
    <row r="293" spans="1:11" ht="15" x14ac:dyDescent="0.25">
      <c r="A293" s="227">
        <v>1029600</v>
      </c>
      <c r="B293" s="227">
        <v>0.2</v>
      </c>
      <c r="C293" s="227">
        <v>19.85724721582157</v>
      </c>
      <c r="D293" s="227">
        <v>0</v>
      </c>
      <c r="E293" s="227">
        <v>634</v>
      </c>
      <c r="F293" s="227">
        <v>0</v>
      </c>
      <c r="G293" s="227">
        <v>19.85724721582157</v>
      </c>
      <c r="H293" s="227">
        <v>0</v>
      </c>
      <c r="I293" s="227">
        <v>0</v>
      </c>
      <c r="J293" s="227">
        <v>24.39003057183378</v>
      </c>
      <c r="K293" s="227">
        <v>75.165771250024122</v>
      </c>
    </row>
    <row r="294" spans="1:11" ht="15" x14ac:dyDescent="0.25">
      <c r="A294" s="227">
        <v>1033200</v>
      </c>
      <c r="B294" s="227">
        <v>0</v>
      </c>
      <c r="C294" s="227">
        <v>19.407203866868329</v>
      </c>
      <c r="D294" s="227">
        <v>0</v>
      </c>
      <c r="E294" s="227">
        <v>634</v>
      </c>
      <c r="F294" s="227">
        <v>0</v>
      </c>
      <c r="G294" s="227">
        <v>19.407203866868329</v>
      </c>
      <c r="H294" s="227">
        <v>0</v>
      </c>
      <c r="I294" s="227">
        <v>0</v>
      </c>
      <c r="J294" s="227">
        <v>19.47387002316454</v>
      </c>
      <c r="K294" s="227">
        <v>79.139114517204717</v>
      </c>
    </row>
    <row r="295" spans="1:11" ht="15" x14ac:dyDescent="0.25">
      <c r="A295" s="227">
        <v>1036800</v>
      </c>
      <c r="B295" s="227">
        <v>-1.2</v>
      </c>
      <c r="C295" s="227">
        <v>19.312661987031241</v>
      </c>
      <c r="D295" s="227">
        <v>0</v>
      </c>
      <c r="E295" s="227">
        <v>0</v>
      </c>
      <c r="F295" s="227">
        <v>0</v>
      </c>
      <c r="G295" s="227">
        <v>19.312661987031241</v>
      </c>
      <c r="H295" s="227">
        <v>0</v>
      </c>
      <c r="I295" s="227">
        <v>0</v>
      </c>
      <c r="J295" s="227">
        <v>19.35020589001455</v>
      </c>
      <c r="K295" s="227">
        <v>79.846035227850066</v>
      </c>
    </row>
    <row r="296" spans="1:11" ht="15" x14ac:dyDescent="0.25">
      <c r="A296" s="227">
        <v>1040400</v>
      </c>
      <c r="B296" s="227">
        <v>-1.8</v>
      </c>
      <c r="C296" s="227">
        <v>18.99178396809738</v>
      </c>
      <c r="D296" s="227">
        <v>0</v>
      </c>
      <c r="E296" s="227">
        <v>634</v>
      </c>
      <c r="F296" s="227">
        <v>0</v>
      </c>
      <c r="G296" s="227">
        <v>18.99178396809738</v>
      </c>
      <c r="H296" s="227">
        <v>0</v>
      </c>
      <c r="I296" s="227">
        <v>0</v>
      </c>
      <c r="J296" s="227">
        <v>19.048236974719529</v>
      </c>
      <c r="K296" s="227">
        <v>79.972492909926558</v>
      </c>
    </row>
    <row r="297" spans="1:11" ht="15" x14ac:dyDescent="0.25">
      <c r="A297" s="227">
        <v>1044000</v>
      </c>
      <c r="B297" s="227">
        <v>-2.2000000000000002</v>
      </c>
      <c r="C297" s="227">
        <v>19.183039201454651</v>
      </c>
      <c r="D297" s="227">
        <v>0</v>
      </c>
      <c r="E297" s="227">
        <v>634</v>
      </c>
      <c r="F297" s="227">
        <v>0</v>
      </c>
      <c r="G297" s="227">
        <v>19.183039201454651</v>
      </c>
      <c r="H297" s="227">
        <v>0</v>
      </c>
      <c r="I297" s="227">
        <v>0</v>
      </c>
      <c r="J297" s="227">
        <v>19.174219895404882</v>
      </c>
      <c r="K297" s="227">
        <v>79.995088322142621</v>
      </c>
    </row>
    <row r="298" spans="1:11" ht="15" x14ac:dyDescent="0.25">
      <c r="A298" s="227">
        <v>1047600</v>
      </c>
      <c r="B298" s="227">
        <v>-2.4</v>
      </c>
      <c r="C298" s="227">
        <v>19.13515156819577</v>
      </c>
      <c r="D298" s="227">
        <v>0</v>
      </c>
      <c r="E298" s="227">
        <v>634</v>
      </c>
      <c r="F298" s="227">
        <v>0</v>
      </c>
      <c r="G298" s="227">
        <v>19.13515156819577</v>
      </c>
      <c r="H298" s="227">
        <v>0</v>
      </c>
      <c r="I298" s="227">
        <v>0</v>
      </c>
      <c r="J298" s="227">
        <v>19.153553736383358</v>
      </c>
      <c r="K298" s="227">
        <v>79.999061147137041</v>
      </c>
    </row>
    <row r="299" spans="1:11" ht="15" x14ac:dyDescent="0.25">
      <c r="A299" s="227">
        <v>1051200</v>
      </c>
      <c r="B299" s="227">
        <v>-2.5</v>
      </c>
      <c r="C299" s="227">
        <v>19.09002603174071</v>
      </c>
      <c r="D299" s="227">
        <v>0</v>
      </c>
      <c r="E299" s="227">
        <v>634</v>
      </c>
      <c r="F299" s="227">
        <v>0</v>
      </c>
      <c r="G299" s="227">
        <v>19.09002603174071</v>
      </c>
      <c r="H299" s="227">
        <v>0</v>
      </c>
      <c r="I299" s="227">
        <v>0</v>
      </c>
      <c r="J299" s="227">
        <v>19.098701350757569</v>
      </c>
      <c r="K299" s="227">
        <v>79.999832289547783</v>
      </c>
    </row>
    <row r="300" spans="1:11" ht="15" x14ac:dyDescent="0.25">
      <c r="A300" s="227">
        <v>1054800</v>
      </c>
      <c r="B300" s="227">
        <v>-3</v>
      </c>
      <c r="C300" s="227">
        <v>19.046321288728599</v>
      </c>
      <c r="D300" s="227">
        <v>0</v>
      </c>
      <c r="E300" s="227">
        <v>634</v>
      </c>
      <c r="F300" s="227">
        <v>0</v>
      </c>
      <c r="G300" s="227">
        <v>19.046321288728599</v>
      </c>
      <c r="H300" s="227">
        <v>0</v>
      </c>
      <c r="I300" s="227">
        <v>0</v>
      </c>
      <c r="J300" s="227">
        <v>19.096511087586158</v>
      </c>
      <c r="K300" s="227">
        <v>79.999966738538376</v>
      </c>
    </row>
    <row r="301" spans="1:11" ht="15" x14ac:dyDescent="0.25">
      <c r="A301" s="227">
        <v>1058400</v>
      </c>
      <c r="B301" s="227">
        <v>-3.2</v>
      </c>
      <c r="C301" s="227">
        <v>18.99088272319991</v>
      </c>
      <c r="D301" s="227">
        <v>0</v>
      </c>
      <c r="E301" s="227">
        <v>634</v>
      </c>
      <c r="F301" s="227">
        <v>0</v>
      </c>
      <c r="G301" s="227">
        <v>18.99088272319991</v>
      </c>
      <c r="H301" s="227">
        <v>0</v>
      </c>
      <c r="I301" s="227">
        <v>0</v>
      </c>
      <c r="J301" s="227">
        <v>19.004554883860969</v>
      </c>
      <c r="K301" s="227">
        <v>79.999993814737095</v>
      </c>
    </row>
    <row r="302" spans="1:11" ht="15" x14ac:dyDescent="0.25">
      <c r="A302" s="227">
        <v>1062000</v>
      </c>
      <c r="B302" s="227">
        <v>-2.8</v>
      </c>
      <c r="C302" s="227">
        <v>18.950189035228242</v>
      </c>
      <c r="D302" s="227">
        <v>0</v>
      </c>
      <c r="E302" s="227">
        <v>634</v>
      </c>
      <c r="F302" s="227">
        <v>0</v>
      </c>
      <c r="G302" s="227">
        <v>18.950189035228242</v>
      </c>
      <c r="H302" s="227">
        <v>0</v>
      </c>
      <c r="I302" s="227">
        <v>0</v>
      </c>
      <c r="J302" s="227">
        <v>21.450926323835851</v>
      </c>
      <c r="K302" s="227">
        <v>79.130176326949936</v>
      </c>
    </row>
    <row r="303" spans="1:11" ht="15" x14ac:dyDescent="0.25">
      <c r="A303" s="227">
        <v>1065600</v>
      </c>
      <c r="B303" s="227">
        <v>-1.8</v>
      </c>
      <c r="C303" s="227">
        <v>19.74225156980231</v>
      </c>
      <c r="D303" s="227">
        <v>51.602215583916148</v>
      </c>
      <c r="E303" s="227">
        <v>634</v>
      </c>
      <c r="F303" s="227">
        <v>0</v>
      </c>
      <c r="G303" s="227">
        <v>19.74225156980231</v>
      </c>
      <c r="H303" s="227">
        <v>12.900553895979041</v>
      </c>
      <c r="I303" s="227">
        <v>0</v>
      </c>
      <c r="J303" s="227">
        <v>27.810496042361141</v>
      </c>
      <c r="K303" s="227">
        <v>72.504143903925495</v>
      </c>
    </row>
    <row r="304" spans="1:11" ht="15" x14ac:dyDescent="0.25">
      <c r="A304" s="227">
        <v>1069200</v>
      </c>
      <c r="B304" s="227">
        <v>-0.3</v>
      </c>
      <c r="C304" s="227">
        <v>19.76556170695693</v>
      </c>
      <c r="D304" s="227">
        <v>155.6557423761611</v>
      </c>
      <c r="E304" s="227">
        <v>634</v>
      </c>
      <c r="F304" s="227">
        <v>0</v>
      </c>
      <c r="G304" s="227">
        <v>19.76556170695693</v>
      </c>
      <c r="H304" s="227">
        <v>38.913935594040268</v>
      </c>
      <c r="I304" s="227">
        <v>0</v>
      </c>
      <c r="J304" s="227">
        <v>27.188944495894479</v>
      </c>
      <c r="K304" s="227">
        <v>72.537212113148414</v>
      </c>
    </row>
    <row r="305" spans="1:11" ht="15" x14ac:dyDescent="0.25">
      <c r="A305" s="227">
        <v>1072800</v>
      </c>
      <c r="B305" s="227">
        <v>0.2</v>
      </c>
      <c r="C305" s="227">
        <v>19.79741308813761</v>
      </c>
      <c r="D305" s="227">
        <v>222.32132579434349</v>
      </c>
      <c r="E305" s="227">
        <v>634</v>
      </c>
      <c r="F305" s="227">
        <v>0</v>
      </c>
      <c r="G305" s="227">
        <v>19.79741308813761</v>
      </c>
      <c r="H305" s="227">
        <v>55.580331448585881</v>
      </c>
      <c r="I305" s="227">
        <v>0</v>
      </c>
      <c r="J305" s="227">
        <v>26.449494453555431</v>
      </c>
      <c r="K305" s="227">
        <v>73.196104419454727</v>
      </c>
    </row>
    <row r="306" spans="1:11" ht="15" x14ac:dyDescent="0.25">
      <c r="A306" s="227">
        <v>1076400</v>
      </c>
      <c r="B306" s="227">
        <v>1.6</v>
      </c>
      <c r="C306" s="227">
        <v>19.821928577402041</v>
      </c>
      <c r="D306" s="227">
        <v>249.4538549834067</v>
      </c>
      <c r="E306" s="227">
        <v>634</v>
      </c>
      <c r="F306" s="227">
        <v>0</v>
      </c>
      <c r="G306" s="227">
        <v>19.821928577402041</v>
      </c>
      <c r="H306" s="227">
        <v>62.363463745851668</v>
      </c>
      <c r="I306" s="227">
        <v>0</v>
      </c>
      <c r="J306" s="227">
        <v>25.989277099502981</v>
      </c>
      <c r="K306" s="227">
        <v>73.702852422532047</v>
      </c>
    </row>
    <row r="307" spans="1:11" ht="15" x14ac:dyDescent="0.25">
      <c r="A307" s="227">
        <v>1080000</v>
      </c>
      <c r="B307" s="227">
        <v>2.2000000000000002</v>
      </c>
      <c r="C307" s="227">
        <v>19.842064325387739</v>
      </c>
      <c r="D307" s="227">
        <v>233.11734309699739</v>
      </c>
      <c r="E307" s="227">
        <v>634</v>
      </c>
      <c r="F307" s="227">
        <v>0</v>
      </c>
      <c r="G307" s="227">
        <v>19.842064325387739</v>
      </c>
      <c r="H307" s="227">
        <v>58.279335774249347</v>
      </c>
      <c r="I307" s="227">
        <v>0</v>
      </c>
      <c r="J307" s="227">
        <v>25.334843708564328</v>
      </c>
      <c r="K307" s="227">
        <v>74.33070731949644</v>
      </c>
    </row>
    <row r="308" spans="1:11" ht="15" x14ac:dyDescent="0.25">
      <c r="A308" s="227">
        <v>1083600</v>
      </c>
      <c r="B308" s="227">
        <v>2.8</v>
      </c>
      <c r="C308" s="227">
        <v>19.842769427370119</v>
      </c>
      <c r="D308" s="227">
        <v>212.29287921350419</v>
      </c>
      <c r="E308" s="227">
        <v>634</v>
      </c>
      <c r="F308" s="227">
        <v>0</v>
      </c>
      <c r="G308" s="227">
        <v>19.842769427370119</v>
      </c>
      <c r="H308" s="227">
        <v>53.073219803376048</v>
      </c>
      <c r="I308" s="227">
        <v>0</v>
      </c>
      <c r="J308" s="227">
        <v>25.075180614647621</v>
      </c>
      <c r="K308" s="227">
        <v>74.69861696780238</v>
      </c>
    </row>
    <row r="309" spans="1:11" ht="15" x14ac:dyDescent="0.25">
      <c r="A309" s="227">
        <v>1087200</v>
      </c>
      <c r="B309" s="227">
        <v>1.7</v>
      </c>
      <c r="C309" s="227">
        <v>19.862843625882121</v>
      </c>
      <c r="D309" s="227">
        <v>111.6212996481176</v>
      </c>
      <c r="E309" s="227">
        <v>634</v>
      </c>
      <c r="F309" s="227">
        <v>0</v>
      </c>
      <c r="G309" s="227">
        <v>19.862843625882121</v>
      </c>
      <c r="H309" s="227">
        <v>27.9053249120294</v>
      </c>
      <c r="I309" s="227">
        <v>0</v>
      </c>
      <c r="J309" s="227">
        <v>24.753506222276322</v>
      </c>
      <c r="K309" s="227">
        <v>74.985402134642328</v>
      </c>
    </row>
    <row r="310" spans="1:11" ht="15" x14ac:dyDescent="0.25">
      <c r="A310" s="227">
        <v>1090800</v>
      </c>
      <c r="B310" s="227">
        <v>1</v>
      </c>
      <c r="C310" s="227">
        <v>19.84862140930619</v>
      </c>
      <c r="D310" s="227">
        <v>17.7207731624625</v>
      </c>
      <c r="E310" s="227">
        <v>634</v>
      </c>
      <c r="F310" s="227">
        <v>0</v>
      </c>
      <c r="G310" s="227">
        <v>19.84862140930619</v>
      </c>
      <c r="H310" s="227">
        <v>4.4301932906156258</v>
      </c>
      <c r="I310" s="227">
        <v>0</v>
      </c>
      <c r="J310" s="227">
        <v>25.061044948499781</v>
      </c>
      <c r="K310" s="227">
        <v>74.769059385349721</v>
      </c>
    </row>
    <row r="311" spans="1:11" ht="15" x14ac:dyDescent="0.25">
      <c r="A311" s="227">
        <v>1094400</v>
      </c>
      <c r="B311" s="227">
        <v>-0.1</v>
      </c>
      <c r="C311" s="227">
        <v>19.83997500285367</v>
      </c>
      <c r="D311" s="227">
        <v>0</v>
      </c>
      <c r="E311" s="227">
        <v>634</v>
      </c>
      <c r="F311" s="227">
        <v>0</v>
      </c>
      <c r="G311" s="227">
        <v>19.83997500285367</v>
      </c>
      <c r="H311" s="227">
        <v>0</v>
      </c>
      <c r="I311" s="227">
        <v>0</v>
      </c>
      <c r="J311" s="227">
        <v>25.369553664306402</v>
      </c>
      <c r="K311" s="227">
        <v>74.518613709028855</v>
      </c>
    </row>
    <row r="312" spans="1:11" ht="15" x14ac:dyDescent="0.25">
      <c r="A312" s="227">
        <v>1098000</v>
      </c>
      <c r="B312" s="227">
        <v>-0.7</v>
      </c>
      <c r="C312" s="227">
        <v>19.834652470105421</v>
      </c>
      <c r="D312" s="227">
        <v>0</v>
      </c>
      <c r="E312" s="227">
        <v>634</v>
      </c>
      <c r="F312" s="227">
        <v>0</v>
      </c>
      <c r="G312" s="227">
        <v>19.834652470105421</v>
      </c>
      <c r="H312" s="227">
        <v>0</v>
      </c>
      <c r="I312" s="227">
        <v>0</v>
      </c>
      <c r="J312" s="227">
        <v>25.458674722328471</v>
      </c>
      <c r="K312" s="227">
        <v>74.369237200475396</v>
      </c>
    </row>
    <row r="313" spans="1:11" ht="15" x14ac:dyDescent="0.25">
      <c r="A313" s="227">
        <v>1101600</v>
      </c>
      <c r="B313" s="227">
        <v>-1.3</v>
      </c>
      <c r="C313" s="227">
        <v>19.834216015867248</v>
      </c>
      <c r="D313" s="227">
        <v>0</v>
      </c>
      <c r="E313" s="227">
        <v>634</v>
      </c>
      <c r="F313" s="227">
        <v>0</v>
      </c>
      <c r="G313" s="227">
        <v>19.834216015867248</v>
      </c>
      <c r="H313" s="227">
        <v>0</v>
      </c>
      <c r="I313" s="227">
        <v>0</v>
      </c>
      <c r="J313" s="227">
        <v>25.49432108768249</v>
      </c>
      <c r="K313" s="227">
        <v>74.32761457115248</v>
      </c>
    </row>
    <row r="314" spans="1:11" ht="15" x14ac:dyDescent="0.25">
      <c r="A314" s="227">
        <v>1105200</v>
      </c>
      <c r="B314" s="227">
        <v>-1.7</v>
      </c>
      <c r="C314" s="227">
        <v>19.838142141032488</v>
      </c>
      <c r="D314" s="227">
        <v>0</v>
      </c>
      <c r="E314" s="227">
        <v>634</v>
      </c>
      <c r="F314" s="227">
        <v>0</v>
      </c>
      <c r="G314" s="227">
        <v>19.838142141032488</v>
      </c>
      <c r="H314" s="227">
        <v>0</v>
      </c>
      <c r="I314" s="227">
        <v>0</v>
      </c>
      <c r="J314" s="227">
        <v>25.5217501029618</v>
      </c>
      <c r="K314" s="227">
        <v>74.286493690491355</v>
      </c>
    </row>
    <row r="315" spans="1:11" ht="15" x14ac:dyDescent="0.25">
      <c r="A315" s="227">
        <v>1108800</v>
      </c>
      <c r="B315" s="227">
        <v>-2.2000000000000002</v>
      </c>
      <c r="C315" s="227">
        <v>19.821964750244849</v>
      </c>
      <c r="D315" s="227">
        <v>0</v>
      </c>
      <c r="E315" s="227">
        <v>634</v>
      </c>
      <c r="F315" s="227">
        <v>0</v>
      </c>
      <c r="G315" s="227">
        <v>19.821964750244849</v>
      </c>
      <c r="H315" s="227">
        <v>0</v>
      </c>
      <c r="I315" s="227">
        <v>0</v>
      </c>
      <c r="J315" s="227">
        <v>25.452975365921709</v>
      </c>
      <c r="K315" s="227">
        <v>74.351263977722894</v>
      </c>
    </row>
    <row r="316" spans="1:11" ht="15" x14ac:dyDescent="0.25">
      <c r="A316" s="227">
        <v>1112400</v>
      </c>
      <c r="B316" s="227">
        <v>-2.6</v>
      </c>
      <c r="C316" s="227">
        <v>19.826386799330109</v>
      </c>
      <c r="D316" s="227">
        <v>0</v>
      </c>
      <c r="E316" s="227">
        <v>634</v>
      </c>
      <c r="F316" s="227">
        <v>0</v>
      </c>
      <c r="G316" s="227">
        <v>19.826386799330109</v>
      </c>
      <c r="H316" s="227">
        <v>0</v>
      </c>
      <c r="I316" s="227">
        <v>0</v>
      </c>
      <c r="J316" s="227">
        <v>25.4491722022576</v>
      </c>
      <c r="K316" s="227">
        <v>74.32078450401653</v>
      </c>
    </row>
    <row r="317" spans="1:11" ht="15" x14ac:dyDescent="0.25">
      <c r="A317" s="227">
        <v>1116000</v>
      </c>
      <c r="B317" s="227">
        <v>-2.6</v>
      </c>
      <c r="C317" s="227">
        <v>19.831258226247019</v>
      </c>
      <c r="D317" s="227">
        <v>0</v>
      </c>
      <c r="E317" s="227">
        <v>634</v>
      </c>
      <c r="F317" s="227">
        <v>0</v>
      </c>
      <c r="G317" s="227">
        <v>19.831258226247019</v>
      </c>
      <c r="H317" s="227">
        <v>0</v>
      </c>
      <c r="I317" s="227">
        <v>0</v>
      </c>
      <c r="J317" s="227">
        <v>25.21890285675758</v>
      </c>
      <c r="K317" s="227">
        <v>74.407983344951219</v>
      </c>
    </row>
    <row r="318" spans="1:11" ht="15" x14ac:dyDescent="0.25">
      <c r="A318" s="227">
        <v>1119600</v>
      </c>
      <c r="B318" s="227">
        <v>-3.2</v>
      </c>
      <c r="C318" s="227">
        <v>19.301844238737711</v>
      </c>
      <c r="D318" s="227">
        <v>0</v>
      </c>
      <c r="E318" s="227">
        <v>634</v>
      </c>
      <c r="F318" s="227">
        <v>0</v>
      </c>
      <c r="G318" s="227">
        <v>19.301844238737711</v>
      </c>
      <c r="H318" s="227">
        <v>0</v>
      </c>
      <c r="I318" s="227">
        <v>0</v>
      </c>
      <c r="J318" s="227">
        <v>19.385815107941891</v>
      </c>
      <c r="K318" s="227">
        <v>78.968603389850983</v>
      </c>
    </row>
    <row r="319" spans="1:11" ht="15" x14ac:dyDescent="0.25">
      <c r="A319" s="227">
        <v>1123200</v>
      </c>
      <c r="B319" s="227">
        <v>-3.5</v>
      </c>
      <c r="C319" s="227">
        <v>19.208610239454661</v>
      </c>
      <c r="D319" s="227">
        <v>0</v>
      </c>
      <c r="E319" s="227">
        <v>0</v>
      </c>
      <c r="F319" s="227">
        <v>0</v>
      </c>
      <c r="G319" s="227">
        <v>19.208610239454661</v>
      </c>
      <c r="H319" s="227">
        <v>0</v>
      </c>
      <c r="I319" s="227">
        <v>0</v>
      </c>
      <c r="J319" s="227">
        <v>19.198561363207141</v>
      </c>
      <c r="K319" s="227">
        <v>79.815550608603658</v>
      </c>
    </row>
    <row r="320" spans="1:11" ht="15" x14ac:dyDescent="0.25">
      <c r="A320" s="227">
        <v>1126800</v>
      </c>
      <c r="B320" s="227">
        <v>-3.6</v>
      </c>
      <c r="C320" s="227">
        <v>18.944353683528131</v>
      </c>
      <c r="D320" s="227">
        <v>0</v>
      </c>
      <c r="E320" s="227">
        <v>634</v>
      </c>
      <c r="F320" s="227">
        <v>0</v>
      </c>
      <c r="G320" s="227">
        <v>18.944353683528131</v>
      </c>
      <c r="H320" s="227">
        <v>0</v>
      </c>
      <c r="I320" s="227">
        <v>0</v>
      </c>
      <c r="J320" s="227">
        <v>18.979613747482361</v>
      </c>
      <c r="K320" s="227">
        <v>79.965803755781053</v>
      </c>
    </row>
    <row r="321" spans="1:11" ht="15" x14ac:dyDescent="0.25">
      <c r="A321" s="227">
        <v>1130400</v>
      </c>
      <c r="B321" s="227">
        <v>-3.8</v>
      </c>
      <c r="C321" s="227">
        <v>19.089449529249421</v>
      </c>
      <c r="D321" s="227">
        <v>0</v>
      </c>
      <c r="E321" s="227">
        <v>634</v>
      </c>
      <c r="F321" s="227">
        <v>0</v>
      </c>
      <c r="G321" s="227">
        <v>19.089449529249421</v>
      </c>
      <c r="H321" s="227">
        <v>0</v>
      </c>
      <c r="I321" s="227">
        <v>0</v>
      </c>
      <c r="J321" s="227">
        <v>19.07448156734786</v>
      </c>
      <c r="K321" s="227">
        <v>79.993892584663101</v>
      </c>
    </row>
    <row r="322" spans="1:11" ht="15" x14ac:dyDescent="0.25">
      <c r="A322" s="227">
        <v>1134000</v>
      </c>
      <c r="B322" s="227">
        <v>-4.7</v>
      </c>
      <c r="C322" s="227">
        <v>19.03760020524695</v>
      </c>
      <c r="D322" s="227">
        <v>0</v>
      </c>
      <c r="E322" s="227">
        <v>634</v>
      </c>
      <c r="F322" s="227">
        <v>0</v>
      </c>
      <c r="G322" s="227">
        <v>19.03760020524695</v>
      </c>
      <c r="H322" s="227">
        <v>0</v>
      </c>
      <c r="I322" s="227">
        <v>0</v>
      </c>
      <c r="J322" s="227">
        <v>19.06538403424566</v>
      </c>
      <c r="K322" s="227">
        <v>79.99890674786765</v>
      </c>
    </row>
    <row r="323" spans="1:11" ht="15" x14ac:dyDescent="0.25">
      <c r="A323" s="227">
        <v>1137600</v>
      </c>
      <c r="B323" s="227">
        <v>-4.7</v>
      </c>
      <c r="C323" s="227">
        <v>18.972222921489742</v>
      </c>
      <c r="D323" s="227">
        <v>0</v>
      </c>
      <c r="E323" s="227">
        <v>634</v>
      </c>
      <c r="F323" s="227">
        <v>0</v>
      </c>
      <c r="G323" s="227">
        <v>18.972222921489742</v>
      </c>
      <c r="H323" s="227">
        <v>0</v>
      </c>
      <c r="I323" s="227">
        <v>0</v>
      </c>
      <c r="J323" s="227">
        <v>18.97429308892794</v>
      </c>
      <c r="K323" s="227">
        <v>79.999804846808985</v>
      </c>
    </row>
    <row r="324" spans="1:11" ht="15" x14ac:dyDescent="0.25">
      <c r="A324" s="227">
        <v>1141200</v>
      </c>
      <c r="B324" s="227">
        <v>-4.7</v>
      </c>
      <c r="C324" s="227">
        <v>18.9210076849925</v>
      </c>
      <c r="D324" s="227">
        <v>0</v>
      </c>
      <c r="E324" s="227">
        <v>634</v>
      </c>
      <c r="F324" s="227">
        <v>0</v>
      </c>
      <c r="G324" s="227">
        <v>18.9210076849925</v>
      </c>
      <c r="H324" s="227">
        <v>0</v>
      </c>
      <c r="I324" s="227">
        <v>0</v>
      </c>
      <c r="J324" s="227">
        <v>18.945527719791489</v>
      </c>
      <c r="K324" s="227">
        <v>79.999965609985026</v>
      </c>
    </row>
    <row r="325" spans="1:11" ht="15" x14ac:dyDescent="0.25">
      <c r="A325" s="227">
        <v>1144800</v>
      </c>
      <c r="B325" s="227">
        <v>-5</v>
      </c>
      <c r="C325" s="227">
        <v>18.874606392052659</v>
      </c>
      <c r="D325" s="227">
        <v>0</v>
      </c>
      <c r="E325" s="227">
        <v>634</v>
      </c>
      <c r="F325" s="227">
        <v>0</v>
      </c>
      <c r="G325" s="227">
        <v>18.874606392052659</v>
      </c>
      <c r="H325" s="227">
        <v>0</v>
      </c>
      <c r="I325" s="227">
        <v>0</v>
      </c>
      <c r="J325" s="227">
        <v>18.898687128711231</v>
      </c>
      <c r="K325" s="227">
        <v>79.99999385092832</v>
      </c>
    </row>
    <row r="326" spans="1:11" ht="15" x14ac:dyDescent="0.25">
      <c r="A326" s="227">
        <v>1148400</v>
      </c>
      <c r="B326" s="227">
        <v>-4.2</v>
      </c>
      <c r="C326" s="227">
        <v>18.82460820104901</v>
      </c>
      <c r="D326" s="227">
        <v>0</v>
      </c>
      <c r="E326" s="227">
        <v>634</v>
      </c>
      <c r="F326" s="227">
        <v>0</v>
      </c>
      <c r="G326" s="227">
        <v>18.82460820104901</v>
      </c>
      <c r="H326" s="227">
        <v>0</v>
      </c>
      <c r="I326" s="227">
        <v>0</v>
      </c>
      <c r="J326" s="227">
        <v>20.84157260463693</v>
      </c>
      <c r="K326" s="227">
        <v>79.310415079013993</v>
      </c>
    </row>
    <row r="327" spans="1:11" ht="15" x14ac:dyDescent="0.25">
      <c r="A327" s="227">
        <v>1152000</v>
      </c>
      <c r="B327" s="227">
        <v>-2.7</v>
      </c>
      <c r="C327" s="227">
        <v>19.708195279375509</v>
      </c>
      <c r="D327" s="227">
        <v>21.77416990043729</v>
      </c>
      <c r="E327" s="227">
        <v>634</v>
      </c>
      <c r="F327" s="227">
        <v>0</v>
      </c>
      <c r="G327" s="227">
        <v>19.708195279375509</v>
      </c>
      <c r="H327" s="227">
        <v>5.4435424751093224</v>
      </c>
      <c r="I327" s="227">
        <v>0</v>
      </c>
      <c r="J327" s="227">
        <v>28.54347937027223</v>
      </c>
      <c r="K327" s="227">
        <v>71.786066925636945</v>
      </c>
    </row>
    <row r="328" spans="1:11" ht="15" x14ac:dyDescent="0.25">
      <c r="A328" s="227">
        <v>1155600</v>
      </c>
      <c r="B328" s="227">
        <v>-1.1000000000000001</v>
      </c>
      <c r="C328" s="227">
        <v>19.734636099205112</v>
      </c>
      <c r="D328" s="227">
        <v>45.012624862077352</v>
      </c>
      <c r="E328" s="227">
        <v>634</v>
      </c>
      <c r="F328" s="227">
        <v>0</v>
      </c>
      <c r="G328" s="227">
        <v>19.734636099205112</v>
      </c>
      <c r="H328" s="227">
        <v>11.25315621551934</v>
      </c>
      <c r="I328" s="227">
        <v>0</v>
      </c>
      <c r="J328" s="227">
        <v>27.877299752765861</v>
      </c>
      <c r="K328" s="227">
        <v>71.815554518554151</v>
      </c>
    </row>
    <row r="329" spans="1:11" ht="15" x14ac:dyDescent="0.25">
      <c r="A329" s="227">
        <v>1159200</v>
      </c>
      <c r="B329" s="227">
        <v>-0.2</v>
      </c>
      <c r="C329" s="227">
        <v>19.762513367159549</v>
      </c>
      <c r="D329" s="227">
        <v>53.856879416416653</v>
      </c>
      <c r="E329" s="227">
        <v>634</v>
      </c>
      <c r="F329" s="227">
        <v>0</v>
      </c>
      <c r="G329" s="227">
        <v>19.762513367159549</v>
      </c>
      <c r="H329" s="227">
        <v>13.46421985410416</v>
      </c>
      <c r="I329" s="227">
        <v>0</v>
      </c>
      <c r="J329" s="227">
        <v>27.261538232142581</v>
      </c>
      <c r="K329" s="227">
        <v>72.340772801607088</v>
      </c>
    </row>
    <row r="330" spans="1:11" ht="15" x14ac:dyDescent="0.25">
      <c r="A330" s="227">
        <v>1162800</v>
      </c>
      <c r="B330" s="227">
        <v>0.5</v>
      </c>
      <c r="C330" s="227">
        <v>19.77721612178393</v>
      </c>
      <c r="D330" s="227">
        <v>48.461188897155971</v>
      </c>
      <c r="E330" s="227">
        <v>634</v>
      </c>
      <c r="F330" s="227">
        <v>0</v>
      </c>
      <c r="G330" s="227">
        <v>19.77721612178393</v>
      </c>
      <c r="H330" s="227">
        <v>12.115297224288989</v>
      </c>
      <c r="I330" s="227">
        <v>0</v>
      </c>
      <c r="J330" s="227">
        <v>26.915968269417359</v>
      </c>
      <c r="K330" s="227">
        <v>72.769020480126756</v>
      </c>
    </row>
    <row r="331" spans="1:11" ht="15" x14ac:dyDescent="0.25">
      <c r="A331" s="227">
        <v>1166400</v>
      </c>
      <c r="B331" s="227">
        <v>0.6</v>
      </c>
      <c r="C331" s="227">
        <v>19.799442687385071</v>
      </c>
      <c r="D331" s="227">
        <v>57.430329689487039</v>
      </c>
      <c r="E331" s="227">
        <v>634</v>
      </c>
      <c r="F331" s="227">
        <v>0</v>
      </c>
      <c r="G331" s="227">
        <v>19.799442687385071</v>
      </c>
      <c r="H331" s="227">
        <v>14.35758242237176</v>
      </c>
      <c r="I331" s="227">
        <v>0</v>
      </c>
      <c r="J331" s="227">
        <v>26.426939678593168</v>
      </c>
      <c r="K331" s="227">
        <v>73.18919564221153</v>
      </c>
    </row>
    <row r="332" spans="1:11" ht="15" x14ac:dyDescent="0.25">
      <c r="A332" s="227">
        <v>1170000</v>
      </c>
      <c r="B332" s="227">
        <v>0.3</v>
      </c>
      <c r="C332" s="227">
        <v>19.813002258566161</v>
      </c>
      <c r="D332" s="227">
        <v>29.081673225002952</v>
      </c>
      <c r="E332" s="227">
        <v>634</v>
      </c>
      <c r="F332" s="227">
        <v>0</v>
      </c>
      <c r="G332" s="227">
        <v>19.813002258566161</v>
      </c>
      <c r="H332" s="227">
        <v>7.2704183062507379</v>
      </c>
      <c r="I332" s="227">
        <v>0</v>
      </c>
      <c r="J332" s="227">
        <v>26.208629837185999</v>
      </c>
      <c r="K332" s="227">
        <v>73.465548342559273</v>
      </c>
    </row>
    <row r="333" spans="1:11" ht="15" x14ac:dyDescent="0.25">
      <c r="A333" s="227">
        <v>1173600</v>
      </c>
      <c r="B333" s="227">
        <v>0.3</v>
      </c>
      <c r="C333" s="227">
        <v>19.809345330808959</v>
      </c>
      <c r="D333" s="227">
        <v>22.537696655900351</v>
      </c>
      <c r="E333" s="227">
        <v>634</v>
      </c>
      <c r="F333" s="227">
        <v>0</v>
      </c>
      <c r="G333" s="227">
        <v>19.809345330808959</v>
      </c>
      <c r="H333" s="227">
        <v>5.6344241639750869</v>
      </c>
      <c r="I333" s="227">
        <v>0</v>
      </c>
      <c r="J333" s="227">
        <v>26.195111827165729</v>
      </c>
      <c r="K333" s="227">
        <v>73.553862124719814</v>
      </c>
    </row>
    <row r="334" spans="1:11" ht="15" x14ac:dyDescent="0.25">
      <c r="A334" s="227">
        <v>1177200</v>
      </c>
      <c r="B334" s="227">
        <v>0.2</v>
      </c>
      <c r="C334" s="227">
        <v>19.80696049936309</v>
      </c>
      <c r="D334" s="227">
        <v>7.2644596750378092</v>
      </c>
      <c r="E334" s="227">
        <v>634</v>
      </c>
      <c r="F334" s="227">
        <v>0</v>
      </c>
      <c r="G334" s="227">
        <v>19.80696049936309</v>
      </c>
      <c r="H334" s="227">
        <v>1.8161149187594521</v>
      </c>
      <c r="I334" s="227">
        <v>0</v>
      </c>
      <c r="J334" s="227">
        <v>25.929028999286281</v>
      </c>
      <c r="K334" s="227">
        <v>73.766583485800695</v>
      </c>
    </row>
    <row r="335" spans="1:11" ht="15" x14ac:dyDescent="0.25">
      <c r="A335" s="227">
        <v>1180800</v>
      </c>
      <c r="B335" s="227">
        <v>0.1</v>
      </c>
      <c r="C335" s="227">
        <v>19.8233862992839</v>
      </c>
      <c r="D335" s="227">
        <v>0</v>
      </c>
      <c r="E335" s="227">
        <v>634</v>
      </c>
      <c r="F335" s="227">
        <v>0</v>
      </c>
      <c r="G335" s="227">
        <v>19.8233862992839</v>
      </c>
      <c r="H335" s="227">
        <v>0</v>
      </c>
      <c r="I335" s="227">
        <v>0</v>
      </c>
      <c r="J335" s="227">
        <v>25.87085297248376</v>
      </c>
      <c r="K335" s="227">
        <v>73.839914010429823</v>
      </c>
    </row>
    <row r="336" spans="1:11" ht="15" x14ac:dyDescent="0.25">
      <c r="A336" s="227">
        <v>1184400</v>
      </c>
      <c r="B336" s="227">
        <v>-0.1</v>
      </c>
      <c r="C336" s="227">
        <v>19.821164929822839</v>
      </c>
      <c r="D336" s="227">
        <v>0</v>
      </c>
      <c r="E336" s="227">
        <v>634</v>
      </c>
      <c r="F336" s="227">
        <v>0</v>
      </c>
      <c r="G336" s="227">
        <v>19.821164929822839</v>
      </c>
      <c r="H336" s="227">
        <v>0</v>
      </c>
      <c r="I336" s="227">
        <v>0</v>
      </c>
      <c r="J336" s="227">
        <v>25.82173376305575</v>
      </c>
      <c r="K336" s="227">
        <v>73.95582342941313</v>
      </c>
    </row>
    <row r="337" spans="1:11" ht="15" x14ac:dyDescent="0.25">
      <c r="A337" s="227">
        <v>1188000</v>
      </c>
      <c r="B337" s="227">
        <v>-0.4</v>
      </c>
      <c r="C337" s="227">
        <v>19.824976921947972</v>
      </c>
      <c r="D337" s="227">
        <v>0</v>
      </c>
      <c r="E337" s="227">
        <v>634</v>
      </c>
      <c r="F337" s="227">
        <v>0</v>
      </c>
      <c r="G337" s="227">
        <v>19.824976921947972</v>
      </c>
      <c r="H337" s="227">
        <v>0</v>
      </c>
      <c r="I337" s="227">
        <v>0</v>
      </c>
      <c r="J337" s="227">
        <v>25.71604217280705</v>
      </c>
      <c r="K337" s="227">
        <v>74.062436945606592</v>
      </c>
    </row>
    <row r="338" spans="1:11" ht="15" x14ac:dyDescent="0.25">
      <c r="A338" s="227">
        <v>1191600</v>
      </c>
      <c r="B338" s="227">
        <v>-0.9</v>
      </c>
      <c r="C338" s="227">
        <v>19.829428342403599</v>
      </c>
      <c r="D338" s="227">
        <v>0</v>
      </c>
      <c r="E338" s="227">
        <v>634</v>
      </c>
      <c r="F338" s="227">
        <v>0</v>
      </c>
      <c r="G338" s="227">
        <v>19.829428342403599</v>
      </c>
      <c r="H338" s="227">
        <v>0</v>
      </c>
      <c r="I338" s="227">
        <v>0</v>
      </c>
      <c r="J338" s="227">
        <v>25.654177859588781</v>
      </c>
      <c r="K338" s="227">
        <v>74.133972237493523</v>
      </c>
    </row>
    <row r="339" spans="1:11" ht="15" x14ac:dyDescent="0.25">
      <c r="A339" s="227">
        <v>1195200</v>
      </c>
      <c r="B339" s="227">
        <v>-1.5</v>
      </c>
      <c r="C339" s="227">
        <v>19.831701713425399</v>
      </c>
      <c r="D339" s="227">
        <v>0</v>
      </c>
      <c r="E339" s="227">
        <v>634</v>
      </c>
      <c r="F339" s="227">
        <v>0</v>
      </c>
      <c r="G339" s="227">
        <v>19.831701713425399</v>
      </c>
      <c r="H339" s="227">
        <v>0</v>
      </c>
      <c r="I339" s="227">
        <v>0</v>
      </c>
      <c r="J339" s="227">
        <v>25.629129972436729</v>
      </c>
      <c r="K339" s="227">
        <v>74.156606171006558</v>
      </c>
    </row>
    <row r="340" spans="1:11" ht="15" x14ac:dyDescent="0.25">
      <c r="A340" s="227">
        <v>1198800</v>
      </c>
      <c r="B340" s="227">
        <v>-1.8</v>
      </c>
      <c r="C340" s="227">
        <v>19.829012958077481</v>
      </c>
      <c r="D340" s="227">
        <v>0</v>
      </c>
      <c r="E340" s="227">
        <v>634</v>
      </c>
      <c r="F340" s="227">
        <v>0</v>
      </c>
      <c r="G340" s="227">
        <v>19.829012958077481</v>
      </c>
      <c r="H340" s="227">
        <v>0</v>
      </c>
      <c r="I340" s="227">
        <v>0</v>
      </c>
      <c r="J340" s="227">
        <v>25.705361550758649</v>
      </c>
      <c r="K340" s="227">
        <v>74.127543477567912</v>
      </c>
    </row>
    <row r="341" spans="1:11" ht="15" x14ac:dyDescent="0.25">
      <c r="A341" s="227">
        <v>1202400</v>
      </c>
      <c r="B341" s="227">
        <v>-2.4</v>
      </c>
      <c r="C341" s="227">
        <v>19.829456136607948</v>
      </c>
      <c r="D341" s="227">
        <v>0</v>
      </c>
      <c r="E341" s="227">
        <v>634</v>
      </c>
      <c r="F341" s="227">
        <v>0</v>
      </c>
      <c r="G341" s="227">
        <v>19.829456136607948</v>
      </c>
      <c r="H341" s="227">
        <v>0</v>
      </c>
      <c r="I341" s="227">
        <v>0</v>
      </c>
      <c r="J341" s="227">
        <v>25.719017060751259</v>
      </c>
      <c r="K341" s="227">
        <v>74.134652030720886</v>
      </c>
    </row>
    <row r="342" spans="1:11" ht="15" x14ac:dyDescent="0.25">
      <c r="A342" s="227">
        <v>1206000</v>
      </c>
      <c r="B342" s="227">
        <v>-2.7</v>
      </c>
      <c r="C342" s="227">
        <v>19.26792625235715</v>
      </c>
      <c r="D342" s="227">
        <v>0</v>
      </c>
      <c r="E342" s="227">
        <v>0</v>
      </c>
      <c r="F342" s="227">
        <v>0</v>
      </c>
      <c r="G342" s="227">
        <v>19.26792625235715</v>
      </c>
      <c r="H342" s="227">
        <v>0</v>
      </c>
      <c r="I342" s="227">
        <v>0</v>
      </c>
      <c r="J342" s="227">
        <v>19.380495562818538</v>
      </c>
      <c r="K342" s="227">
        <v>78.89201462966254</v>
      </c>
    </row>
    <row r="343" spans="1:11" ht="15" x14ac:dyDescent="0.25">
      <c r="A343" s="227">
        <v>1209600</v>
      </c>
      <c r="B343" s="227">
        <v>-2.7</v>
      </c>
      <c r="C343" s="227">
        <v>18.989383880249239</v>
      </c>
      <c r="D343" s="227">
        <v>0</v>
      </c>
      <c r="E343" s="227">
        <v>0</v>
      </c>
      <c r="F343" s="227">
        <v>0</v>
      </c>
      <c r="G343" s="227">
        <v>18.989383880249239</v>
      </c>
      <c r="H343" s="227">
        <v>0</v>
      </c>
      <c r="I343" s="227">
        <v>0</v>
      </c>
      <c r="J343" s="227">
        <v>18.999459564476151</v>
      </c>
      <c r="K343" s="227">
        <v>79.801996703695011</v>
      </c>
    </row>
    <row r="344" spans="1:11" ht="15" x14ac:dyDescent="0.25">
      <c r="A344" s="227">
        <v>1213200</v>
      </c>
      <c r="B344" s="227">
        <v>-2.8</v>
      </c>
      <c r="C344" s="227">
        <v>18.978154209054409</v>
      </c>
      <c r="D344" s="227">
        <v>0</v>
      </c>
      <c r="E344" s="227">
        <v>634</v>
      </c>
      <c r="F344" s="227">
        <v>0</v>
      </c>
      <c r="G344" s="227">
        <v>18.978154209054409</v>
      </c>
      <c r="H344" s="227">
        <v>0</v>
      </c>
      <c r="I344" s="227">
        <v>0</v>
      </c>
      <c r="J344" s="227">
        <v>18.9427899685375</v>
      </c>
      <c r="K344" s="227">
        <v>79.964622789595722</v>
      </c>
    </row>
    <row r="345" spans="1:11" ht="15" x14ac:dyDescent="0.25">
      <c r="A345" s="227">
        <v>1216800</v>
      </c>
      <c r="B345" s="227">
        <v>-2.8</v>
      </c>
      <c r="C345" s="227">
        <v>19.067219780097211</v>
      </c>
      <c r="D345" s="227">
        <v>0</v>
      </c>
      <c r="E345" s="227">
        <v>634</v>
      </c>
      <c r="F345" s="227">
        <v>0</v>
      </c>
      <c r="G345" s="227">
        <v>19.067219780097211</v>
      </c>
      <c r="H345" s="227">
        <v>0</v>
      </c>
      <c r="I345" s="227">
        <v>0</v>
      </c>
      <c r="J345" s="227">
        <v>19.087331185501242</v>
      </c>
      <c r="K345" s="227">
        <v>79.993665693716835</v>
      </c>
    </row>
    <row r="346" spans="1:11" ht="15" x14ac:dyDescent="0.25">
      <c r="A346" s="227">
        <v>1220400</v>
      </c>
      <c r="B346" s="227">
        <v>-3.4</v>
      </c>
      <c r="C346" s="227">
        <v>19.03588853451836</v>
      </c>
      <c r="D346" s="227">
        <v>0</v>
      </c>
      <c r="E346" s="227">
        <v>634</v>
      </c>
      <c r="F346" s="227">
        <v>0</v>
      </c>
      <c r="G346" s="227">
        <v>19.03588853451836</v>
      </c>
      <c r="H346" s="227">
        <v>0</v>
      </c>
      <c r="I346" s="227">
        <v>0</v>
      </c>
      <c r="J346" s="227">
        <v>19.013842847706741</v>
      </c>
      <c r="K346" s="227">
        <v>79.998843332959439</v>
      </c>
    </row>
    <row r="347" spans="1:11" ht="15" x14ac:dyDescent="0.25">
      <c r="A347" s="227">
        <v>1224000</v>
      </c>
      <c r="B347" s="227">
        <v>-3.5</v>
      </c>
      <c r="C347" s="227">
        <v>18.96607120663819</v>
      </c>
      <c r="D347" s="227">
        <v>0</v>
      </c>
      <c r="E347" s="227">
        <v>634</v>
      </c>
      <c r="F347" s="227">
        <v>0</v>
      </c>
      <c r="G347" s="227">
        <v>18.96607120663819</v>
      </c>
      <c r="H347" s="227">
        <v>0</v>
      </c>
      <c r="I347" s="227">
        <v>0</v>
      </c>
      <c r="J347" s="227">
        <v>19.005929351425511</v>
      </c>
      <c r="K347" s="227">
        <v>79.999793060116943</v>
      </c>
    </row>
    <row r="348" spans="1:11" ht="15" x14ac:dyDescent="0.25">
      <c r="A348" s="227">
        <v>1227600</v>
      </c>
      <c r="B348" s="227">
        <v>-3.9</v>
      </c>
      <c r="C348" s="227">
        <v>18.92507299295162</v>
      </c>
      <c r="D348" s="227">
        <v>0</v>
      </c>
      <c r="E348" s="227">
        <v>634</v>
      </c>
      <c r="F348" s="227">
        <v>0</v>
      </c>
      <c r="G348" s="227">
        <v>18.92507299295162</v>
      </c>
      <c r="H348" s="227">
        <v>0</v>
      </c>
      <c r="I348" s="227">
        <v>0</v>
      </c>
      <c r="J348" s="227">
        <v>18.936452095558138</v>
      </c>
      <c r="K348" s="227">
        <v>79.999963013117437</v>
      </c>
    </row>
    <row r="349" spans="1:11" ht="15" x14ac:dyDescent="0.25">
      <c r="A349" s="227">
        <v>1231200</v>
      </c>
      <c r="B349" s="227">
        <v>-4</v>
      </c>
      <c r="C349" s="227">
        <v>18.868617763870891</v>
      </c>
      <c r="D349" s="227">
        <v>0</v>
      </c>
      <c r="E349" s="227">
        <v>634</v>
      </c>
      <c r="F349" s="227">
        <v>0</v>
      </c>
      <c r="G349" s="227">
        <v>18.868617763870891</v>
      </c>
      <c r="H349" s="227">
        <v>0</v>
      </c>
      <c r="I349" s="227">
        <v>0</v>
      </c>
      <c r="J349" s="227">
        <v>18.885647344697841</v>
      </c>
      <c r="K349" s="227">
        <v>79.999993389635023</v>
      </c>
    </row>
    <row r="350" spans="1:11" ht="15" x14ac:dyDescent="0.25">
      <c r="A350" s="227">
        <v>1234800</v>
      </c>
      <c r="B350" s="227">
        <v>-4</v>
      </c>
      <c r="C350" s="227">
        <v>18.82007450448554</v>
      </c>
      <c r="D350" s="227">
        <v>0</v>
      </c>
      <c r="E350" s="227">
        <v>634</v>
      </c>
      <c r="F350" s="227">
        <v>0</v>
      </c>
      <c r="G350" s="227">
        <v>18.82007450448554</v>
      </c>
      <c r="H350" s="227">
        <v>0</v>
      </c>
      <c r="I350" s="227">
        <v>0</v>
      </c>
      <c r="J350" s="227">
        <v>19.18309567535383</v>
      </c>
      <c r="K350" s="227">
        <v>79.898207798433333</v>
      </c>
    </row>
    <row r="351" spans="1:11" ht="15" x14ac:dyDescent="0.25">
      <c r="A351" s="227">
        <v>1238400</v>
      </c>
      <c r="B351" s="227">
        <v>-3.3</v>
      </c>
      <c r="C351" s="227">
        <v>19.69464054154983</v>
      </c>
      <c r="D351" s="227">
        <v>49.295983224925237</v>
      </c>
      <c r="E351" s="227">
        <v>634</v>
      </c>
      <c r="F351" s="227">
        <v>0</v>
      </c>
      <c r="G351" s="227">
        <v>19.69464054154983</v>
      </c>
      <c r="H351" s="227">
        <v>12.323995806231309</v>
      </c>
      <c r="I351" s="227">
        <v>0</v>
      </c>
      <c r="J351" s="227">
        <v>28.69830626051451</v>
      </c>
      <c r="K351" s="227">
        <v>71.636271348959667</v>
      </c>
    </row>
    <row r="352" spans="1:11" ht="15" x14ac:dyDescent="0.25">
      <c r="A352" s="227">
        <v>1242000</v>
      </c>
      <c r="B352" s="227">
        <v>-2.2000000000000002</v>
      </c>
      <c r="C352" s="227">
        <v>19.726338082217481</v>
      </c>
      <c r="D352" s="227">
        <v>139.437308562521</v>
      </c>
      <c r="E352" s="227">
        <v>634</v>
      </c>
      <c r="F352" s="227">
        <v>0</v>
      </c>
      <c r="G352" s="227">
        <v>19.726338082217481</v>
      </c>
      <c r="H352" s="227">
        <v>34.859327140630242</v>
      </c>
      <c r="I352" s="227">
        <v>0</v>
      </c>
      <c r="J352" s="227">
        <v>28.083586036814161</v>
      </c>
      <c r="K352" s="227">
        <v>71.59765142966792</v>
      </c>
    </row>
    <row r="353" spans="1:11" ht="15" x14ac:dyDescent="0.25">
      <c r="A353" s="227">
        <v>1245600</v>
      </c>
      <c r="B353" s="227">
        <v>-1</v>
      </c>
      <c r="C353" s="227">
        <v>19.754366506501281</v>
      </c>
      <c r="D353" s="227">
        <v>214.9502417630346</v>
      </c>
      <c r="E353" s="227">
        <v>634</v>
      </c>
      <c r="F353" s="227">
        <v>0</v>
      </c>
      <c r="G353" s="227">
        <v>19.754366506501281</v>
      </c>
      <c r="H353" s="227">
        <v>53.737560440758649</v>
      </c>
      <c r="I353" s="227">
        <v>0</v>
      </c>
      <c r="J353" s="227">
        <v>27.431974111714869</v>
      </c>
      <c r="K353" s="227">
        <v>72.16516498152761</v>
      </c>
    </row>
    <row r="354" spans="1:11" ht="15" x14ac:dyDescent="0.25">
      <c r="A354" s="227">
        <v>1249200</v>
      </c>
      <c r="B354" s="227">
        <v>0.2</v>
      </c>
      <c r="C354" s="227">
        <v>19.783923029474991</v>
      </c>
      <c r="D354" s="227">
        <v>258.34117266568012</v>
      </c>
      <c r="E354" s="227">
        <v>634</v>
      </c>
      <c r="F354" s="227">
        <v>0</v>
      </c>
      <c r="G354" s="227">
        <v>19.783923029474991</v>
      </c>
      <c r="H354" s="227">
        <v>64.58529316642003</v>
      </c>
      <c r="I354" s="227">
        <v>0</v>
      </c>
      <c r="J354" s="227">
        <v>26.756320041006958</v>
      </c>
      <c r="K354" s="227">
        <v>72.834935560748335</v>
      </c>
    </row>
    <row r="355" spans="1:11" ht="15" x14ac:dyDescent="0.25">
      <c r="A355" s="227">
        <v>1252800</v>
      </c>
      <c r="B355" s="227">
        <v>0.8</v>
      </c>
      <c r="C355" s="227">
        <v>19.808789216995159</v>
      </c>
      <c r="D355" s="227">
        <v>259.09921331721472</v>
      </c>
      <c r="E355" s="227">
        <v>634</v>
      </c>
      <c r="F355" s="227">
        <v>0</v>
      </c>
      <c r="G355" s="227">
        <v>19.808789216995159</v>
      </c>
      <c r="H355" s="227">
        <v>64.77480332930368</v>
      </c>
      <c r="I355" s="227">
        <v>0</v>
      </c>
      <c r="J355" s="227">
        <v>26.172483647811781</v>
      </c>
      <c r="K355" s="227">
        <v>73.459843904558809</v>
      </c>
    </row>
    <row r="356" spans="1:11" ht="15" x14ac:dyDescent="0.25">
      <c r="A356" s="227">
        <v>1256400</v>
      </c>
      <c r="B356" s="227">
        <v>1.3</v>
      </c>
      <c r="C356" s="227">
        <v>19.820173368532469</v>
      </c>
      <c r="D356" s="227">
        <v>222.99767439695611</v>
      </c>
      <c r="E356" s="227">
        <v>634</v>
      </c>
      <c r="F356" s="227">
        <v>0</v>
      </c>
      <c r="G356" s="227">
        <v>19.820173368532469</v>
      </c>
      <c r="H356" s="227">
        <v>55.749418599239043</v>
      </c>
      <c r="I356" s="227">
        <v>0</v>
      </c>
      <c r="J356" s="227">
        <v>25.79394218751877</v>
      </c>
      <c r="K356" s="227">
        <v>73.8942298973314</v>
      </c>
    </row>
    <row r="357" spans="1:11" ht="15" x14ac:dyDescent="0.25">
      <c r="A357" s="227">
        <v>1260000</v>
      </c>
      <c r="B357" s="227">
        <v>0.8</v>
      </c>
      <c r="C357" s="227">
        <v>19.833284257523079</v>
      </c>
      <c r="D357" s="227">
        <v>148.07130660076541</v>
      </c>
      <c r="E357" s="227">
        <v>634</v>
      </c>
      <c r="F357" s="227">
        <v>0</v>
      </c>
      <c r="G357" s="227">
        <v>19.833284257523079</v>
      </c>
      <c r="H357" s="227">
        <v>37.017826650191353</v>
      </c>
      <c r="I357" s="227">
        <v>0</v>
      </c>
      <c r="J357" s="227">
        <v>25.587460425342481</v>
      </c>
      <c r="K357" s="227">
        <v>74.15423780378309</v>
      </c>
    </row>
    <row r="358" spans="1:11" ht="15" x14ac:dyDescent="0.25">
      <c r="A358" s="227">
        <v>1263600</v>
      </c>
      <c r="B358" s="227">
        <v>-0.1</v>
      </c>
      <c r="C358" s="227">
        <v>19.825135440911879</v>
      </c>
      <c r="D358" s="227">
        <v>25.231852898046</v>
      </c>
      <c r="E358" s="227">
        <v>634</v>
      </c>
      <c r="F358" s="227">
        <v>0</v>
      </c>
      <c r="G358" s="227">
        <v>19.825135440911879</v>
      </c>
      <c r="H358" s="227">
        <v>6.3079632245114992</v>
      </c>
      <c r="I358" s="227">
        <v>0</v>
      </c>
      <c r="J358" s="227">
        <v>25.63639219906354</v>
      </c>
      <c r="K358" s="227">
        <v>74.152090638744994</v>
      </c>
    </row>
    <row r="359" spans="1:11" ht="15" x14ac:dyDescent="0.25">
      <c r="A359" s="227">
        <v>1267200</v>
      </c>
      <c r="B359" s="227">
        <v>-0.8</v>
      </c>
      <c r="C359" s="227">
        <v>19.825820385700361</v>
      </c>
      <c r="D359" s="227">
        <v>0</v>
      </c>
      <c r="E359" s="227">
        <v>634</v>
      </c>
      <c r="F359" s="227">
        <v>0</v>
      </c>
      <c r="G359" s="227">
        <v>19.825820385700361</v>
      </c>
      <c r="H359" s="227">
        <v>0</v>
      </c>
      <c r="I359" s="227">
        <v>0</v>
      </c>
      <c r="J359" s="227">
        <v>25.921454978684022</v>
      </c>
      <c r="K359" s="227">
        <v>73.876459622317</v>
      </c>
    </row>
    <row r="360" spans="1:11" ht="15" x14ac:dyDescent="0.25">
      <c r="A360" s="227">
        <v>1270800</v>
      </c>
      <c r="B360" s="227">
        <v>-1.4</v>
      </c>
      <c r="C360" s="227">
        <v>19.81462732929992</v>
      </c>
      <c r="D360" s="227">
        <v>0</v>
      </c>
      <c r="E360" s="227">
        <v>634</v>
      </c>
      <c r="F360" s="227">
        <v>0</v>
      </c>
      <c r="G360" s="227">
        <v>19.81462732929992</v>
      </c>
      <c r="H360" s="227">
        <v>0</v>
      </c>
      <c r="I360" s="227">
        <v>0</v>
      </c>
      <c r="J360" s="227">
        <v>26.034212584657219</v>
      </c>
      <c r="K360" s="227">
        <v>73.78130239454714</v>
      </c>
    </row>
    <row r="361" spans="1:11" ht="15" x14ac:dyDescent="0.25">
      <c r="A361" s="227">
        <v>1274400</v>
      </c>
      <c r="B361" s="227">
        <v>-1.9</v>
      </c>
      <c r="C361" s="227">
        <v>19.816144681225211</v>
      </c>
      <c r="D361" s="227">
        <v>0</v>
      </c>
      <c r="E361" s="227">
        <v>634</v>
      </c>
      <c r="F361" s="227">
        <v>0</v>
      </c>
      <c r="G361" s="227">
        <v>19.816144681225211</v>
      </c>
      <c r="H361" s="227">
        <v>0</v>
      </c>
      <c r="I361" s="227">
        <v>0</v>
      </c>
      <c r="J361" s="227">
        <v>25.99212369317452</v>
      </c>
      <c r="K361" s="227">
        <v>73.776031583166443</v>
      </c>
    </row>
    <row r="362" spans="1:11" ht="15" x14ac:dyDescent="0.25">
      <c r="A362" s="227">
        <v>1278000</v>
      </c>
      <c r="B362" s="227">
        <v>-2.1</v>
      </c>
      <c r="C362" s="227">
        <v>19.81630653747952</v>
      </c>
      <c r="D362" s="227">
        <v>0</v>
      </c>
      <c r="E362" s="227">
        <v>634</v>
      </c>
      <c r="F362" s="227">
        <v>0</v>
      </c>
      <c r="G362" s="227">
        <v>19.81630653747952</v>
      </c>
      <c r="H362" s="227">
        <v>0</v>
      </c>
      <c r="I362" s="227">
        <v>0</v>
      </c>
      <c r="J362" s="227">
        <v>25.998338528071411</v>
      </c>
      <c r="K362" s="227">
        <v>73.786089870093875</v>
      </c>
    </row>
    <row r="363" spans="1:11" ht="15" x14ac:dyDescent="0.25">
      <c r="A363" s="227">
        <v>1281600</v>
      </c>
      <c r="B363" s="227">
        <v>-2.6</v>
      </c>
      <c r="C363" s="227">
        <v>19.818145011079089</v>
      </c>
      <c r="D363" s="227">
        <v>0</v>
      </c>
      <c r="E363" s="227">
        <v>634</v>
      </c>
      <c r="F363" s="227">
        <v>0</v>
      </c>
      <c r="G363" s="227">
        <v>19.818145011079089</v>
      </c>
      <c r="H363" s="227">
        <v>0</v>
      </c>
      <c r="I363" s="227">
        <v>0</v>
      </c>
      <c r="J363" s="227">
        <v>25.951160886697082</v>
      </c>
      <c r="K363" s="227">
        <v>73.848456139289752</v>
      </c>
    </row>
    <row r="364" spans="1:11" ht="15" x14ac:dyDescent="0.25">
      <c r="A364" s="227">
        <v>1285200</v>
      </c>
      <c r="B364" s="227">
        <v>-3</v>
      </c>
      <c r="C364" s="227">
        <v>19.816439846609629</v>
      </c>
      <c r="D364" s="227">
        <v>0</v>
      </c>
      <c r="E364" s="227">
        <v>634</v>
      </c>
      <c r="F364" s="227">
        <v>0</v>
      </c>
      <c r="G364" s="227">
        <v>19.816439846609629</v>
      </c>
      <c r="H364" s="227">
        <v>0</v>
      </c>
      <c r="I364" s="227">
        <v>0</v>
      </c>
      <c r="J364" s="227">
        <v>25.971893671914149</v>
      </c>
      <c r="K364" s="227">
        <v>73.854106874104289</v>
      </c>
    </row>
    <row r="365" spans="1:11" ht="15" x14ac:dyDescent="0.25">
      <c r="A365" s="227">
        <v>1288800</v>
      </c>
      <c r="B365" s="227">
        <v>-4.2</v>
      </c>
      <c r="C365" s="227">
        <v>19.815434782137551</v>
      </c>
      <c r="D365" s="227">
        <v>0</v>
      </c>
      <c r="E365" s="227">
        <v>634</v>
      </c>
      <c r="F365" s="227">
        <v>0</v>
      </c>
      <c r="G365" s="227">
        <v>19.815434782137551</v>
      </c>
      <c r="H365" s="227">
        <v>0</v>
      </c>
      <c r="I365" s="227">
        <v>0</v>
      </c>
      <c r="J365" s="227">
        <v>25.807629273721322</v>
      </c>
      <c r="K365" s="227">
        <v>73.906365300151819</v>
      </c>
    </row>
    <row r="366" spans="1:11" ht="15" x14ac:dyDescent="0.25">
      <c r="A366" s="227">
        <v>1292400</v>
      </c>
      <c r="B366" s="227">
        <v>-4.0999999999999996</v>
      </c>
      <c r="C366" s="227">
        <v>19.225209112542931</v>
      </c>
      <c r="D366" s="227">
        <v>0</v>
      </c>
      <c r="E366" s="227">
        <v>634</v>
      </c>
      <c r="F366" s="227">
        <v>0</v>
      </c>
      <c r="G366" s="227">
        <v>19.225209112542931</v>
      </c>
      <c r="H366" s="227">
        <v>0</v>
      </c>
      <c r="I366" s="227">
        <v>0</v>
      </c>
      <c r="J366" s="227">
        <v>19.322280829304841</v>
      </c>
      <c r="K366" s="227">
        <v>78.873676802739254</v>
      </c>
    </row>
    <row r="367" spans="1:11" ht="15" x14ac:dyDescent="0.25">
      <c r="A367" s="227">
        <v>1296000</v>
      </c>
      <c r="B367" s="227">
        <v>-4.3</v>
      </c>
      <c r="C367" s="227">
        <v>19.134743830032338</v>
      </c>
      <c r="D367" s="227">
        <v>0</v>
      </c>
      <c r="E367" s="227">
        <v>0</v>
      </c>
      <c r="F367" s="227">
        <v>0</v>
      </c>
      <c r="G367" s="227">
        <v>19.134743830032338</v>
      </c>
      <c r="H367" s="227">
        <v>0</v>
      </c>
      <c r="I367" s="227">
        <v>0</v>
      </c>
      <c r="J367" s="227">
        <v>19.121258918761459</v>
      </c>
      <c r="K367" s="227">
        <v>79.798147002875837</v>
      </c>
    </row>
    <row r="368" spans="1:11" ht="15" x14ac:dyDescent="0.25">
      <c r="A368" s="227">
        <v>1299600</v>
      </c>
      <c r="B368" s="227">
        <v>-4.3</v>
      </c>
      <c r="C368" s="227">
        <v>18.875381250381391</v>
      </c>
      <c r="D368" s="227">
        <v>0</v>
      </c>
      <c r="E368" s="227">
        <v>634</v>
      </c>
      <c r="F368" s="227">
        <v>0</v>
      </c>
      <c r="G368" s="227">
        <v>18.875381250381391</v>
      </c>
      <c r="H368" s="227">
        <v>0</v>
      </c>
      <c r="I368" s="227">
        <v>0</v>
      </c>
      <c r="J368" s="227">
        <v>18.896818508836692</v>
      </c>
      <c r="K368" s="227">
        <v>79.964271032542698</v>
      </c>
    </row>
    <row r="369" spans="1:11" ht="15" x14ac:dyDescent="0.25">
      <c r="A369" s="227">
        <v>1303200</v>
      </c>
      <c r="B369" s="227">
        <v>-4.7</v>
      </c>
      <c r="C369" s="227">
        <v>19.018108160049941</v>
      </c>
      <c r="D369" s="227">
        <v>0</v>
      </c>
      <c r="E369" s="227">
        <v>634</v>
      </c>
      <c r="F369" s="227">
        <v>0</v>
      </c>
      <c r="G369" s="227">
        <v>19.018108160049941</v>
      </c>
      <c r="H369" s="227">
        <v>0</v>
      </c>
      <c r="I369" s="227">
        <v>0</v>
      </c>
      <c r="J369" s="227">
        <v>19.01505370397971</v>
      </c>
      <c r="K369" s="227">
        <v>79.993612595923068</v>
      </c>
    </row>
    <row r="370" spans="1:11" ht="15" x14ac:dyDescent="0.25">
      <c r="A370" s="227">
        <v>1306800</v>
      </c>
      <c r="B370" s="227">
        <v>-4.9000000000000004</v>
      </c>
      <c r="C370" s="227">
        <v>18.971251555538139</v>
      </c>
      <c r="D370" s="227">
        <v>0</v>
      </c>
      <c r="E370" s="227">
        <v>634</v>
      </c>
      <c r="F370" s="227">
        <v>0</v>
      </c>
      <c r="G370" s="227">
        <v>18.971251555538139</v>
      </c>
      <c r="H370" s="227">
        <v>0</v>
      </c>
      <c r="I370" s="227">
        <v>0</v>
      </c>
      <c r="J370" s="227">
        <v>18.955110134481622</v>
      </c>
      <c r="K370" s="227">
        <v>79.998858825112592</v>
      </c>
    </row>
    <row r="371" spans="1:11" ht="15" x14ac:dyDescent="0.25">
      <c r="A371" s="227">
        <v>1310400</v>
      </c>
      <c r="B371" s="227">
        <v>-4.9000000000000004</v>
      </c>
      <c r="C371" s="227">
        <v>18.91485573461539</v>
      </c>
      <c r="D371" s="227">
        <v>0</v>
      </c>
      <c r="E371" s="227">
        <v>634</v>
      </c>
      <c r="F371" s="227">
        <v>0</v>
      </c>
      <c r="G371" s="227">
        <v>18.91485573461539</v>
      </c>
      <c r="H371" s="227">
        <v>0</v>
      </c>
      <c r="I371" s="227">
        <v>0</v>
      </c>
      <c r="J371" s="227">
        <v>18.919739698119969</v>
      </c>
      <c r="K371" s="227">
        <v>79.999795865002099</v>
      </c>
    </row>
    <row r="372" spans="1:11" ht="15" x14ac:dyDescent="0.25">
      <c r="A372" s="227">
        <v>1314000</v>
      </c>
      <c r="B372" s="227">
        <v>-4.9000000000000004</v>
      </c>
      <c r="C372" s="227">
        <v>18.86544556090789</v>
      </c>
      <c r="D372" s="227">
        <v>0</v>
      </c>
      <c r="E372" s="227">
        <v>634</v>
      </c>
      <c r="F372" s="227">
        <v>0</v>
      </c>
      <c r="G372" s="227">
        <v>18.86544556090789</v>
      </c>
      <c r="H372" s="227">
        <v>0</v>
      </c>
      <c r="I372" s="227">
        <v>0</v>
      </c>
      <c r="J372" s="227">
        <v>18.882939318479131</v>
      </c>
      <c r="K372" s="227">
        <v>79.999963486687534</v>
      </c>
    </row>
    <row r="373" spans="1:11" ht="15" x14ac:dyDescent="0.25">
      <c r="A373" s="227">
        <v>1317600</v>
      </c>
      <c r="B373" s="227">
        <v>-5.3</v>
      </c>
      <c r="C373" s="227">
        <v>18.813789228594789</v>
      </c>
      <c r="D373" s="227">
        <v>0</v>
      </c>
      <c r="E373" s="227">
        <v>634</v>
      </c>
      <c r="F373" s="227">
        <v>0</v>
      </c>
      <c r="G373" s="227">
        <v>18.813789228594789</v>
      </c>
      <c r="H373" s="227">
        <v>0</v>
      </c>
      <c r="I373" s="227">
        <v>0</v>
      </c>
      <c r="J373" s="227">
        <v>18.857742488445371</v>
      </c>
      <c r="K373" s="227">
        <v>79.999993468473491</v>
      </c>
    </row>
    <row r="374" spans="1:11" ht="15" x14ac:dyDescent="0.25">
      <c r="A374" s="227">
        <v>1321200</v>
      </c>
      <c r="B374" s="227">
        <v>-6.2</v>
      </c>
      <c r="C374" s="227">
        <v>18.760211820431319</v>
      </c>
      <c r="D374" s="227">
        <v>0</v>
      </c>
      <c r="E374" s="227">
        <v>634</v>
      </c>
      <c r="F374" s="227">
        <v>0</v>
      </c>
      <c r="G374" s="227">
        <v>18.760211820431319</v>
      </c>
      <c r="H374" s="227">
        <v>0</v>
      </c>
      <c r="I374" s="227">
        <v>0</v>
      </c>
      <c r="J374" s="227">
        <v>19.297928839652101</v>
      </c>
      <c r="K374" s="227">
        <v>79.82784595858719</v>
      </c>
    </row>
    <row r="375" spans="1:11" ht="15" x14ac:dyDescent="0.25">
      <c r="A375" s="227">
        <v>1324800</v>
      </c>
      <c r="B375" s="227">
        <v>-4.4000000000000004</v>
      </c>
      <c r="C375" s="227">
        <v>19.678222635417239</v>
      </c>
      <c r="D375" s="227">
        <v>56.668539231073609</v>
      </c>
      <c r="E375" s="227">
        <v>634</v>
      </c>
      <c r="F375" s="227">
        <v>0</v>
      </c>
      <c r="G375" s="227">
        <v>19.678222635417239</v>
      </c>
      <c r="H375" s="227">
        <v>14.167134807768401</v>
      </c>
      <c r="I375" s="227">
        <v>0</v>
      </c>
      <c r="J375" s="227">
        <v>29.24915438445608</v>
      </c>
      <c r="K375" s="227">
        <v>71.11977497688676</v>
      </c>
    </row>
    <row r="376" spans="1:11" ht="15" x14ac:dyDescent="0.25">
      <c r="A376" s="227">
        <v>1328400</v>
      </c>
      <c r="B376" s="227">
        <v>-2.4</v>
      </c>
      <c r="C376" s="227">
        <v>19.72871330687444</v>
      </c>
      <c r="D376" s="227">
        <v>151.5684469158619</v>
      </c>
      <c r="E376" s="227">
        <v>634</v>
      </c>
      <c r="F376" s="227">
        <v>0</v>
      </c>
      <c r="G376" s="227">
        <v>19.72871330687444</v>
      </c>
      <c r="H376" s="227">
        <v>37.892111728965467</v>
      </c>
      <c r="I376" s="227">
        <v>0</v>
      </c>
      <c r="J376" s="227">
        <v>28.297744150179149</v>
      </c>
      <c r="K376" s="227">
        <v>71.258323990705975</v>
      </c>
    </row>
    <row r="377" spans="1:11" ht="15" x14ac:dyDescent="0.25">
      <c r="A377" s="227">
        <v>1332000</v>
      </c>
      <c r="B377" s="227">
        <v>-0.5</v>
      </c>
      <c r="C377" s="227">
        <v>19.752195830273418</v>
      </c>
      <c r="D377" s="227">
        <v>222.12439519700919</v>
      </c>
      <c r="E377" s="227">
        <v>634</v>
      </c>
      <c r="F377" s="227">
        <v>0</v>
      </c>
      <c r="G377" s="227">
        <v>19.752195830273418</v>
      </c>
      <c r="H377" s="227">
        <v>55.531098799252291</v>
      </c>
      <c r="I377" s="227">
        <v>0</v>
      </c>
      <c r="J377" s="227">
        <v>27.610191112373801</v>
      </c>
      <c r="K377" s="227">
        <v>71.976075603576987</v>
      </c>
    </row>
    <row r="378" spans="1:11" ht="15" x14ac:dyDescent="0.25">
      <c r="A378" s="227">
        <v>1335600</v>
      </c>
      <c r="B378" s="227">
        <v>0.7</v>
      </c>
      <c r="C378" s="227">
        <v>19.7871107484794</v>
      </c>
      <c r="D378" s="227">
        <v>257.41411967507793</v>
      </c>
      <c r="E378" s="227">
        <v>634</v>
      </c>
      <c r="F378" s="227">
        <v>0</v>
      </c>
      <c r="G378" s="227">
        <v>19.7871107484794</v>
      </c>
      <c r="H378" s="227">
        <v>64.353529918769468</v>
      </c>
      <c r="I378" s="227">
        <v>0</v>
      </c>
      <c r="J378" s="227">
        <v>26.793868365670061</v>
      </c>
      <c r="K378" s="227">
        <v>72.782285996664086</v>
      </c>
    </row>
    <row r="379" spans="1:11" ht="15" x14ac:dyDescent="0.25">
      <c r="A379" s="227">
        <v>1339200</v>
      </c>
      <c r="B379" s="227">
        <v>1.4</v>
      </c>
      <c r="C379" s="227">
        <v>19.804686581610081</v>
      </c>
      <c r="D379" s="227">
        <v>258.10687485568212</v>
      </c>
      <c r="E379" s="227">
        <v>634</v>
      </c>
      <c r="F379" s="227">
        <v>0</v>
      </c>
      <c r="G379" s="227">
        <v>19.804686581610081</v>
      </c>
      <c r="H379" s="227">
        <v>64.52671871392053</v>
      </c>
      <c r="I379" s="227">
        <v>0</v>
      </c>
      <c r="J379" s="227">
        <v>26.109356634403088</v>
      </c>
      <c r="K379" s="227">
        <v>73.456484750618614</v>
      </c>
    </row>
    <row r="380" spans="1:11" ht="15" x14ac:dyDescent="0.25">
      <c r="A380" s="227">
        <v>1342800</v>
      </c>
      <c r="B380" s="227">
        <v>1.8</v>
      </c>
      <c r="C380" s="227">
        <v>19.822140476338191</v>
      </c>
      <c r="D380" s="227">
        <v>220.56676587125321</v>
      </c>
      <c r="E380" s="227">
        <v>634</v>
      </c>
      <c r="F380" s="227">
        <v>0</v>
      </c>
      <c r="G380" s="227">
        <v>19.822140476338191</v>
      </c>
      <c r="H380" s="227">
        <v>55.14169146781331</v>
      </c>
      <c r="I380" s="227">
        <v>0</v>
      </c>
      <c r="J380" s="227">
        <v>25.788182280803419</v>
      </c>
      <c r="K380" s="227">
        <v>73.877181565665239</v>
      </c>
    </row>
    <row r="381" spans="1:11" ht="15" x14ac:dyDescent="0.25">
      <c r="A381" s="227">
        <v>1346400</v>
      </c>
      <c r="B381" s="227">
        <v>1.4</v>
      </c>
      <c r="C381" s="227">
        <v>19.822373218849808</v>
      </c>
      <c r="D381" s="227">
        <v>148.68642897481249</v>
      </c>
      <c r="E381" s="227">
        <v>634</v>
      </c>
      <c r="F381" s="227">
        <v>0</v>
      </c>
      <c r="G381" s="227">
        <v>19.822373218849808</v>
      </c>
      <c r="H381" s="227">
        <v>37.171607243703107</v>
      </c>
      <c r="I381" s="227">
        <v>0</v>
      </c>
      <c r="J381" s="227">
        <v>25.672192782378801</v>
      </c>
      <c r="K381" s="227">
        <v>74.122439135779146</v>
      </c>
    </row>
    <row r="382" spans="1:11" ht="15" x14ac:dyDescent="0.25">
      <c r="A382" s="227">
        <v>1350000</v>
      </c>
      <c r="B382" s="227">
        <v>-0.2</v>
      </c>
      <c r="C382" s="227">
        <v>19.853308407035591</v>
      </c>
      <c r="D382" s="227">
        <v>33.173921224025499</v>
      </c>
      <c r="E382" s="227">
        <v>634</v>
      </c>
      <c r="F382" s="227">
        <v>0</v>
      </c>
      <c r="G382" s="227">
        <v>19.853308407035591</v>
      </c>
      <c r="H382" s="227">
        <v>8.2934803060063746</v>
      </c>
      <c r="I382" s="227">
        <v>0</v>
      </c>
      <c r="J382" s="227">
        <v>25.513948864653791</v>
      </c>
      <c r="K382" s="227">
        <v>74.189358946959828</v>
      </c>
    </row>
    <row r="383" spans="1:11" ht="15" x14ac:dyDescent="0.25">
      <c r="A383" s="227">
        <v>1353600</v>
      </c>
      <c r="B383" s="227">
        <v>-1.3</v>
      </c>
      <c r="C383" s="227">
        <v>19.809025869257109</v>
      </c>
      <c r="D383" s="227">
        <v>0</v>
      </c>
      <c r="E383" s="227">
        <v>634</v>
      </c>
      <c r="F383" s="227">
        <v>0</v>
      </c>
      <c r="G383" s="227">
        <v>19.809025869257109</v>
      </c>
      <c r="H383" s="227">
        <v>0</v>
      </c>
      <c r="I383" s="227">
        <v>0</v>
      </c>
      <c r="J383" s="227">
        <v>26.053931589271361</v>
      </c>
      <c r="K383" s="227">
        <v>73.798654986590222</v>
      </c>
    </row>
    <row r="384" spans="1:11" ht="15" x14ac:dyDescent="0.25">
      <c r="A384" s="227">
        <v>1357200</v>
      </c>
      <c r="B384" s="227">
        <v>-2.7</v>
      </c>
      <c r="C384" s="227">
        <v>19.806254842259591</v>
      </c>
      <c r="D384" s="227">
        <v>0</v>
      </c>
      <c r="E384" s="227">
        <v>634</v>
      </c>
      <c r="F384" s="227">
        <v>0</v>
      </c>
      <c r="G384" s="227">
        <v>19.806254842259591</v>
      </c>
      <c r="H384" s="227">
        <v>0</v>
      </c>
      <c r="I384" s="227">
        <v>0</v>
      </c>
      <c r="J384" s="227">
        <v>26.25210780285024</v>
      </c>
      <c r="K384" s="227">
        <v>73.587747051381768</v>
      </c>
    </row>
    <row r="385" spans="1:11" ht="15" x14ac:dyDescent="0.25">
      <c r="A385" s="227">
        <v>1360800</v>
      </c>
      <c r="B385" s="227">
        <v>-4.2</v>
      </c>
      <c r="C385" s="227">
        <v>19.797995990337551</v>
      </c>
      <c r="D385" s="227">
        <v>0</v>
      </c>
      <c r="E385" s="227">
        <v>634</v>
      </c>
      <c r="F385" s="227">
        <v>0</v>
      </c>
      <c r="G385" s="227">
        <v>19.797995990337551</v>
      </c>
      <c r="H385" s="227">
        <v>0</v>
      </c>
      <c r="I385" s="227">
        <v>0</v>
      </c>
      <c r="J385" s="227">
        <v>26.381703421355141</v>
      </c>
      <c r="K385" s="227">
        <v>73.429854463602894</v>
      </c>
    </row>
    <row r="386" spans="1:11" ht="15" x14ac:dyDescent="0.25">
      <c r="A386" s="227">
        <v>1364400</v>
      </c>
      <c r="B386" s="227">
        <v>-4.0999999999999996</v>
      </c>
      <c r="C386" s="227">
        <v>19.793873378132659</v>
      </c>
      <c r="D386" s="227">
        <v>0</v>
      </c>
      <c r="E386" s="227">
        <v>634</v>
      </c>
      <c r="F386" s="227">
        <v>0</v>
      </c>
      <c r="G386" s="227">
        <v>19.793873378132659</v>
      </c>
      <c r="H386" s="227">
        <v>0</v>
      </c>
      <c r="I386" s="227">
        <v>0</v>
      </c>
      <c r="J386" s="227">
        <v>26.606950377372101</v>
      </c>
      <c r="K386" s="227">
        <v>73.212553017963927</v>
      </c>
    </row>
    <row r="387" spans="1:11" ht="15" x14ac:dyDescent="0.25">
      <c r="A387" s="227">
        <v>1368000</v>
      </c>
      <c r="B387" s="227">
        <v>-4.9000000000000004</v>
      </c>
      <c r="C387" s="227">
        <v>19.79700403347131</v>
      </c>
      <c r="D387" s="227">
        <v>0</v>
      </c>
      <c r="E387" s="227">
        <v>634</v>
      </c>
      <c r="F387" s="227">
        <v>0</v>
      </c>
      <c r="G387" s="227">
        <v>19.79700403347131</v>
      </c>
      <c r="H387" s="227">
        <v>0</v>
      </c>
      <c r="I387" s="227">
        <v>0</v>
      </c>
      <c r="J387" s="227">
        <v>26.444124488055941</v>
      </c>
      <c r="K387" s="227">
        <v>73.315120288568338</v>
      </c>
    </row>
    <row r="388" spans="1:11" ht="15" x14ac:dyDescent="0.25">
      <c r="A388" s="227">
        <v>1371600</v>
      </c>
      <c r="B388" s="227">
        <v>-4.2</v>
      </c>
      <c r="C388" s="227">
        <v>19.79778080888676</v>
      </c>
      <c r="D388" s="227">
        <v>0</v>
      </c>
      <c r="E388" s="227">
        <v>634</v>
      </c>
      <c r="F388" s="227">
        <v>0</v>
      </c>
      <c r="G388" s="227">
        <v>19.79778080888676</v>
      </c>
      <c r="H388" s="227">
        <v>0</v>
      </c>
      <c r="I388" s="227">
        <v>0</v>
      </c>
      <c r="J388" s="227">
        <v>26.465771294478671</v>
      </c>
      <c r="K388" s="227">
        <v>73.280500352998374</v>
      </c>
    </row>
    <row r="389" spans="1:11" ht="15" x14ac:dyDescent="0.25">
      <c r="A389" s="227">
        <v>1375200</v>
      </c>
      <c r="B389" s="227">
        <v>-5.3</v>
      </c>
      <c r="C389" s="227">
        <v>19.786925674832212</v>
      </c>
      <c r="D389" s="227">
        <v>0</v>
      </c>
      <c r="E389" s="227">
        <v>634</v>
      </c>
      <c r="F389" s="227">
        <v>0</v>
      </c>
      <c r="G389" s="227">
        <v>19.786925674832212</v>
      </c>
      <c r="H389" s="227">
        <v>0</v>
      </c>
      <c r="I389" s="227">
        <v>0</v>
      </c>
      <c r="J389" s="227">
        <v>25.363125255408232</v>
      </c>
      <c r="K389" s="227">
        <v>73.806636854737619</v>
      </c>
    </row>
    <row r="390" spans="1:11" ht="15" x14ac:dyDescent="0.25">
      <c r="A390" s="227">
        <v>1378800</v>
      </c>
      <c r="B390" s="227">
        <v>-6.3</v>
      </c>
      <c r="C390" s="227">
        <v>19.160273469098399</v>
      </c>
      <c r="D390" s="227">
        <v>0</v>
      </c>
      <c r="E390" s="227">
        <v>634</v>
      </c>
      <c r="F390" s="227">
        <v>0</v>
      </c>
      <c r="G390" s="227">
        <v>19.160273469098399</v>
      </c>
      <c r="H390" s="227">
        <v>0</v>
      </c>
      <c r="I390" s="227">
        <v>0</v>
      </c>
      <c r="J390" s="227">
        <v>19.259125519353599</v>
      </c>
      <c r="K390" s="227">
        <v>78.898790615881964</v>
      </c>
    </row>
    <row r="391" spans="1:11" ht="15" x14ac:dyDescent="0.25">
      <c r="A391" s="227">
        <v>1382400</v>
      </c>
      <c r="B391" s="227">
        <v>-6.7</v>
      </c>
      <c r="C391" s="227">
        <v>19.042654842391052</v>
      </c>
      <c r="D391" s="227">
        <v>0</v>
      </c>
      <c r="E391" s="227">
        <v>0</v>
      </c>
      <c r="F391" s="227">
        <v>0</v>
      </c>
      <c r="G391" s="227">
        <v>19.042654842391052</v>
      </c>
      <c r="H391" s="227">
        <v>0</v>
      </c>
      <c r="I391" s="227">
        <v>0</v>
      </c>
      <c r="J391" s="227">
        <v>19.040080031469699</v>
      </c>
      <c r="K391" s="227">
        <v>79.80434475342328</v>
      </c>
    </row>
    <row r="392" spans="1:11" ht="15" x14ac:dyDescent="0.25">
      <c r="A392" s="227">
        <v>1386000</v>
      </c>
      <c r="B392" s="227">
        <v>-6.4</v>
      </c>
      <c r="C392" s="227">
        <v>18.770929978014301</v>
      </c>
      <c r="D392" s="227">
        <v>0</v>
      </c>
      <c r="E392" s="227">
        <v>634</v>
      </c>
      <c r="F392" s="227">
        <v>0</v>
      </c>
      <c r="G392" s="227">
        <v>18.770929978014301</v>
      </c>
      <c r="H392" s="227">
        <v>0</v>
      </c>
      <c r="I392" s="227">
        <v>0</v>
      </c>
      <c r="J392" s="227">
        <v>18.802631605662128</v>
      </c>
      <c r="K392" s="227">
        <v>79.950249996718597</v>
      </c>
    </row>
    <row r="393" spans="1:11" ht="15" x14ac:dyDescent="0.25">
      <c r="A393" s="227">
        <v>1389600</v>
      </c>
      <c r="B393" s="227">
        <v>-6.8</v>
      </c>
      <c r="C393" s="227">
        <v>18.91899626068443</v>
      </c>
      <c r="D393" s="227">
        <v>0</v>
      </c>
      <c r="E393" s="227">
        <v>634</v>
      </c>
      <c r="F393" s="227">
        <v>0</v>
      </c>
      <c r="G393" s="227">
        <v>18.91899626068443</v>
      </c>
      <c r="H393" s="227">
        <v>0</v>
      </c>
      <c r="I393" s="227">
        <v>0</v>
      </c>
      <c r="J393" s="227">
        <v>18.917608874180889</v>
      </c>
      <c r="K393" s="227">
        <v>79.991108840371879</v>
      </c>
    </row>
    <row r="394" spans="1:11" ht="15" x14ac:dyDescent="0.25">
      <c r="A394" s="227">
        <v>1393200</v>
      </c>
      <c r="B394" s="227">
        <v>-7.4</v>
      </c>
      <c r="C394" s="227">
        <v>18.868190284569138</v>
      </c>
      <c r="D394" s="227">
        <v>0</v>
      </c>
      <c r="E394" s="227">
        <v>634</v>
      </c>
      <c r="F394" s="227">
        <v>0</v>
      </c>
      <c r="G394" s="227">
        <v>18.868190284569138</v>
      </c>
      <c r="H394" s="227">
        <v>0</v>
      </c>
      <c r="I394" s="227">
        <v>0</v>
      </c>
      <c r="J394" s="227">
        <v>18.853062310265649</v>
      </c>
      <c r="K394" s="227">
        <v>79.998404975983945</v>
      </c>
    </row>
    <row r="395" spans="1:11" ht="15" x14ac:dyDescent="0.25">
      <c r="A395" s="227">
        <v>1396800</v>
      </c>
      <c r="B395" s="227">
        <v>-7.7</v>
      </c>
      <c r="C395" s="227">
        <v>18.788124079685591</v>
      </c>
      <c r="D395" s="227">
        <v>0</v>
      </c>
      <c r="E395" s="227">
        <v>634</v>
      </c>
      <c r="F395" s="227">
        <v>0</v>
      </c>
      <c r="G395" s="227">
        <v>18.788124079685591</v>
      </c>
      <c r="H395" s="227">
        <v>0</v>
      </c>
      <c r="I395" s="227">
        <v>0</v>
      </c>
      <c r="J395" s="227">
        <v>18.814664137111041</v>
      </c>
      <c r="K395" s="227">
        <v>79.999720637073935</v>
      </c>
    </row>
    <row r="396" spans="1:11" ht="15" x14ac:dyDescent="0.25">
      <c r="A396" s="227">
        <v>1400400</v>
      </c>
      <c r="B396" s="227">
        <v>-8.5</v>
      </c>
      <c r="C396" s="227">
        <v>18.724507966352569</v>
      </c>
      <c r="D396" s="227">
        <v>0</v>
      </c>
      <c r="E396" s="227">
        <v>634</v>
      </c>
      <c r="F396" s="227">
        <v>0</v>
      </c>
      <c r="G396" s="227">
        <v>18.724507966352569</v>
      </c>
      <c r="H396" s="227">
        <v>0</v>
      </c>
      <c r="I396" s="227">
        <v>0</v>
      </c>
      <c r="J396" s="227">
        <v>18.720646321827779</v>
      </c>
      <c r="K396" s="227">
        <v>79.999939425225904</v>
      </c>
    </row>
    <row r="397" spans="1:11" ht="15" x14ac:dyDescent="0.25">
      <c r="A397" s="227">
        <v>1404000</v>
      </c>
      <c r="B397" s="227">
        <v>-8.6999999999999993</v>
      </c>
      <c r="C397" s="227">
        <v>18.650419717768951</v>
      </c>
      <c r="D397" s="227">
        <v>0</v>
      </c>
      <c r="E397" s="227">
        <v>634</v>
      </c>
      <c r="F397" s="227">
        <v>0</v>
      </c>
      <c r="G397" s="227">
        <v>18.650419717768951</v>
      </c>
      <c r="H397" s="227">
        <v>0</v>
      </c>
      <c r="I397" s="227">
        <v>0</v>
      </c>
      <c r="J397" s="227">
        <v>18.65833552527943</v>
      </c>
      <c r="K397" s="227">
        <v>79.999986257772619</v>
      </c>
    </row>
    <row r="398" spans="1:11" ht="15" x14ac:dyDescent="0.25">
      <c r="A398" s="227">
        <v>1407600</v>
      </c>
      <c r="B398" s="227">
        <v>-8.8000000000000007</v>
      </c>
      <c r="C398" s="227">
        <v>18.589922917873121</v>
      </c>
      <c r="D398" s="227">
        <v>0</v>
      </c>
      <c r="E398" s="227">
        <v>634</v>
      </c>
      <c r="F398" s="227">
        <v>0</v>
      </c>
      <c r="G398" s="227">
        <v>18.589922917873121</v>
      </c>
      <c r="H398" s="227">
        <v>0</v>
      </c>
      <c r="I398" s="227">
        <v>0</v>
      </c>
      <c r="J398" s="227">
        <v>19.746530706969811</v>
      </c>
      <c r="K398" s="227">
        <v>79.612592200435515</v>
      </c>
    </row>
    <row r="399" spans="1:11" ht="15" x14ac:dyDescent="0.25">
      <c r="A399" s="227">
        <v>1411200</v>
      </c>
      <c r="B399" s="227">
        <v>-6.8</v>
      </c>
      <c r="C399" s="227">
        <v>19.62062063775123</v>
      </c>
      <c r="D399" s="227">
        <v>55.400308159420668</v>
      </c>
      <c r="E399" s="227">
        <v>634</v>
      </c>
      <c r="F399" s="227">
        <v>0</v>
      </c>
      <c r="G399" s="227">
        <v>19.62062063775123</v>
      </c>
      <c r="H399" s="227">
        <v>13.85007703985517</v>
      </c>
      <c r="I399" s="227">
        <v>0</v>
      </c>
      <c r="J399" s="227">
        <v>30.218845941037578</v>
      </c>
      <c r="K399" s="227">
        <v>70.160336101997402</v>
      </c>
    </row>
    <row r="400" spans="1:11" ht="15" x14ac:dyDescent="0.25">
      <c r="A400" s="227">
        <v>1414800</v>
      </c>
      <c r="B400" s="227">
        <v>-5</v>
      </c>
      <c r="C400" s="227">
        <v>19.667131814812169</v>
      </c>
      <c r="D400" s="227">
        <v>153.63119545344739</v>
      </c>
      <c r="E400" s="227">
        <v>634</v>
      </c>
      <c r="F400" s="227">
        <v>0</v>
      </c>
      <c r="G400" s="227">
        <v>19.667131814812169</v>
      </c>
      <c r="H400" s="227">
        <v>38.407798863361847</v>
      </c>
      <c r="I400" s="227">
        <v>0</v>
      </c>
      <c r="J400" s="227">
        <v>29.37654427759302</v>
      </c>
      <c r="K400" s="227">
        <v>70.21885626170868</v>
      </c>
    </row>
    <row r="401" spans="1:11" ht="15" x14ac:dyDescent="0.25">
      <c r="A401" s="227">
        <v>1418400</v>
      </c>
      <c r="B401" s="227">
        <v>-2.8</v>
      </c>
      <c r="C401" s="227">
        <v>19.70245638742464</v>
      </c>
      <c r="D401" s="227">
        <v>224.19092877586451</v>
      </c>
      <c r="E401" s="227">
        <v>634</v>
      </c>
      <c r="F401" s="227">
        <v>0</v>
      </c>
      <c r="G401" s="227">
        <v>19.70245638742464</v>
      </c>
      <c r="H401" s="227">
        <v>56.047732193966127</v>
      </c>
      <c r="I401" s="227">
        <v>0</v>
      </c>
      <c r="J401" s="227">
        <v>28.57189055604675</v>
      </c>
      <c r="K401" s="227">
        <v>70.940445004754238</v>
      </c>
    </row>
    <row r="402" spans="1:11" ht="15" x14ac:dyDescent="0.25">
      <c r="A402" s="227">
        <v>1422000</v>
      </c>
      <c r="B402" s="227">
        <v>-0.4</v>
      </c>
      <c r="C402" s="227">
        <v>19.747501947880661</v>
      </c>
      <c r="D402" s="227">
        <v>322.83247215896398</v>
      </c>
      <c r="E402" s="227">
        <v>634</v>
      </c>
      <c r="F402" s="227">
        <v>0</v>
      </c>
      <c r="G402" s="227">
        <v>19.747501947880661</v>
      </c>
      <c r="H402" s="227">
        <v>80.708118039741009</v>
      </c>
      <c r="I402" s="227">
        <v>0</v>
      </c>
      <c r="J402" s="227">
        <v>27.716372729845681</v>
      </c>
      <c r="K402" s="227">
        <v>71.79870763053998</v>
      </c>
    </row>
    <row r="403" spans="1:11" ht="15" x14ac:dyDescent="0.25">
      <c r="A403" s="227">
        <v>1425600</v>
      </c>
      <c r="B403" s="227">
        <v>0</v>
      </c>
      <c r="C403" s="227">
        <v>19.782605461282309</v>
      </c>
      <c r="D403" s="227">
        <v>323.87376953236219</v>
      </c>
      <c r="E403" s="227">
        <v>634</v>
      </c>
      <c r="F403" s="227">
        <v>0</v>
      </c>
      <c r="G403" s="227">
        <v>19.782605461282309</v>
      </c>
      <c r="H403" s="227">
        <v>80.968442383090547</v>
      </c>
      <c r="I403" s="227">
        <v>0</v>
      </c>
      <c r="J403" s="227">
        <v>26.71762606760544</v>
      </c>
      <c r="K403" s="227">
        <v>72.820825807162592</v>
      </c>
    </row>
    <row r="404" spans="1:11" ht="15" x14ac:dyDescent="0.25">
      <c r="A404" s="227">
        <v>1429200</v>
      </c>
      <c r="B404" s="227">
        <v>0.8</v>
      </c>
      <c r="C404" s="227">
        <v>19.800175973710061</v>
      </c>
      <c r="D404" s="227">
        <v>223.35715672920179</v>
      </c>
      <c r="E404" s="227">
        <v>634</v>
      </c>
      <c r="F404" s="227">
        <v>0</v>
      </c>
      <c r="G404" s="227">
        <v>19.800175973710061</v>
      </c>
      <c r="H404" s="227">
        <v>55.839289182300462</v>
      </c>
      <c r="I404" s="227">
        <v>0</v>
      </c>
      <c r="J404" s="227">
        <v>26.355987424752819</v>
      </c>
      <c r="K404" s="227">
        <v>73.283463962197729</v>
      </c>
    </row>
    <row r="405" spans="1:11" ht="15" x14ac:dyDescent="0.25">
      <c r="A405" s="227">
        <v>1432800</v>
      </c>
      <c r="B405" s="227">
        <v>0.5</v>
      </c>
      <c r="C405" s="227">
        <v>19.80595915956151</v>
      </c>
      <c r="D405" s="227">
        <v>134.87422603418781</v>
      </c>
      <c r="E405" s="227">
        <v>634</v>
      </c>
      <c r="F405" s="227">
        <v>0</v>
      </c>
      <c r="G405" s="227">
        <v>19.80595915956151</v>
      </c>
      <c r="H405" s="227">
        <v>33.718556508546961</v>
      </c>
      <c r="I405" s="227">
        <v>0</v>
      </c>
      <c r="J405" s="227">
        <v>26.149835970082819</v>
      </c>
      <c r="K405" s="227">
        <v>73.537675684253003</v>
      </c>
    </row>
    <row r="406" spans="1:11" ht="15" x14ac:dyDescent="0.25">
      <c r="A406" s="227">
        <v>1436400</v>
      </c>
      <c r="B406" s="227">
        <v>-0.8</v>
      </c>
      <c r="C406" s="227">
        <v>19.804708538328519</v>
      </c>
      <c r="D406" s="227">
        <v>39.542267901235547</v>
      </c>
      <c r="E406" s="227">
        <v>634</v>
      </c>
      <c r="F406" s="227">
        <v>0</v>
      </c>
      <c r="G406" s="227">
        <v>19.804708538328519</v>
      </c>
      <c r="H406" s="227">
        <v>9.8855669753088886</v>
      </c>
      <c r="I406" s="227">
        <v>0</v>
      </c>
      <c r="J406" s="227">
        <v>26.23984687724527</v>
      </c>
      <c r="K406" s="227">
        <v>73.526879110877303</v>
      </c>
    </row>
    <row r="407" spans="1:11" ht="15" x14ac:dyDescent="0.25">
      <c r="A407" s="227">
        <v>1440000</v>
      </c>
      <c r="B407" s="227">
        <v>-1.8</v>
      </c>
      <c r="C407" s="227">
        <v>19.795479654718878</v>
      </c>
      <c r="D407" s="227">
        <v>0</v>
      </c>
      <c r="E407" s="227">
        <v>634</v>
      </c>
      <c r="F407" s="227">
        <v>0</v>
      </c>
      <c r="G407" s="227">
        <v>19.795479654718878</v>
      </c>
      <c r="H407" s="227">
        <v>0</v>
      </c>
      <c r="I407" s="227">
        <v>0</v>
      </c>
      <c r="J407" s="227">
        <v>26.519389127442469</v>
      </c>
      <c r="K407" s="227">
        <v>73.274209636058004</v>
      </c>
    </row>
    <row r="408" spans="1:11" ht="15" x14ac:dyDescent="0.25">
      <c r="A408" s="227">
        <v>1443600</v>
      </c>
      <c r="B408" s="227">
        <v>-2.6</v>
      </c>
      <c r="C408" s="227">
        <v>19.786046627056589</v>
      </c>
      <c r="D408" s="227">
        <v>0</v>
      </c>
      <c r="E408" s="227">
        <v>634</v>
      </c>
      <c r="F408" s="227">
        <v>0</v>
      </c>
      <c r="G408" s="227">
        <v>19.786046627056589</v>
      </c>
      <c r="H408" s="227">
        <v>0</v>
      </c>
      <c r="I408" s="227">
        <v>0</v>
      </c>
      <c r="J408" s="227">
        <v>26.646424324899652</v>
      </c>
      <c r="K408" s="227">
        <v>73.138071690161965</v>
      </c>
    </row>
    <row r="409" spans="1:11" ht="15" x14ac:dyDescent="0.25">
      <c r="A409" s="227">
        <v>1447200</v>
      </c>
      <c r="B409" s="227">
        <v>-3.9</v>
      </c>
      <c r="C409" s="227">
        <v>19.7887555671768</v>
      </c>
      <c r="D409" s="227">
        <v>0</v>
      </c>
      <c r="E409" s="227">
        <v>634</v>
      </c>
      <c r="F409" s="227">
        <v>0</v>
      </c>
      <c r="G409" s="227">
        <v>19.7887555671768</v>
      </c>
      <c r="H409" s="227">
        <v>0</v>
      </c>
      <c r="I409" s="227">
        <v>0</v>
      </c>
      <c r="J409" s="227">
        <v>26.683380713173051</v>
      </c>
      <c r="K409" s="227">
        <v>73.091018695611226</v>
      </c>
    </row>
    <row r="410" spans="1:11" ht="15" x14ac:dyDescent="0.25">
      <c r="A410" s="227">
        <v>1450800</v>
      </c>
      <c r="B410" s="227">
        <v>-4.5999999999999996</v>
      </c>
      <c r="C410" s="227">
        <v>19.782424743340041</v>
      </c>
      <c r="D410" s="227">
        <v>0</v>
      </c>
      <c r="E410" s="227">
        <v>634</v>
      </c>
      <c r="F410" s="227">
        <v>0</v>
      </c>
      <c r="G410" s="227">
        <v>19.782424743340041</v>
      </c>
      <c r="H410" s="227">
        <v>0</v>
      </c>
      <c r="I410" s="227">
        <v>0</v>
      </c>
      <c r="J410" s="227">
        <v>26.807614389709741</v>
      </c>
      <c r="K410" s="227">
        <v>72.979237985220891</v>
      </c>
    </row>
    <row r="411" spans="1:11" ht="15" x14ac:dyDescent="0.25">
      <c r="A411" s="227">
        <v>1454400</v>
      </c>
      <c r="B411" s="227">
        <v>-5.3</v>
      </c>
      <c r="C411" s="227">
        <v>19.77929288843298</v>
      </c>
      <c r="D411" s="227">
        <v>0</v>
      </c>
      <c r="E411" s="227">
        <v>634</v>
      </c>
      <c r="F411" s="227">
        <v>0</v>
      </c>
      <c r="G411" s="227">
        <v>19.77929288843298</v>
      </c>
      <c r="H411" s="227">
        <v>0</v>
      </c>
      <c r="I411" s="227">
        <v>0</v>
      </c>
      <c r="J411" s="227">
        <v>26.80733010800078</v>
      </c>
      <c r="K411" s="227">
        <v>72.948093823733686</v>
      </c>
    </row>
    <row r="412" spans="1:11" ht="15" x14ac:dyDescent="0.25">
      <c r="A412" s="227">
        <v>1458000</v>
      </c>
      <c r="B412" s="227">
        <v>-6.3</v>
      </c>
      <c r="C412" s="227">
        <v>19.77571399226299</v>
      </c>
      <c r="D412" s="227">
        <v>0</v>
      </c>
      <c r="E412" s="227">
        <v>634</v>
      </c>
      <c r="F412" s="227">
        <v>0</v>
      </c>
      <c r="G412" s="227">
        <v>19.77571399226299</v>
      </c>
      <c r="H412" s="227">
        <v>0</v>
      </c>
      <c r="I412" s="227">
        <v>0</v>
      </c>
      <c r="J412" s="227">
        <v>26.875226758899061</v>
      </c>
      <c r="K412" s="227">
        <v>72.902673403442165</v>
      </c>
    </row>
    <row r="413" spans="1:11" ht="15" x14ac:dyDescent="0.25">
      <c r="A413" s="227">
        <v>1461600</v>
      </c>
      <c r="B413" s="227">
        <v>-7.3</v>
      </c>
      <c r="C413" s="227">
        <v>19.777924074169789</v>
      </c>
      <c r="D413" s="227">
        <v>0</v>
      </c>
      <c r="E413" s="227">
        <v>634</v>
      </c>
      <c r="F413" s="227">
        <v>0</v>
      </c>
      <c r="G413" s="227">
        <v>19.777924074169789</v>
      </c>
      <c r="H413" s="227">
        <v>0</v>
      </c>
      <c r="I413" s="227">
        <v>0</v>
      </c>
      <c r="J413" s="227">
        <v>27.155988827230921</v>
      </c>
      <c r="K413" s="227">
        <v>72.736000723612818</v>
      </c>
    </row>
    <row r="414" spans="1:11" ht="15" x14ac:dyDescent="0.25">
      <c r="A414" s="227">
        <v>1465200</v>
      </c>
      <c r="B414" s="227">
        <v>-7.5</v>
      </c>
      <c r="C414" s="227">
        <v>19.096191120802821</v>
      </c>
      <c r="D414" s="227">
        <v>0</v>
      </c>
      <c r="E414" s="227">
        <v>634</v>
      </c>
      <c r="F414" s="227">
        <v>0</v>
      </c>
      <c r="G414" s="227">
        <v>19.096191120802821</v>
      </c>
      <c r="H414" s="227">
        <v>0</v>
      </c>
      <c r="I414" s="227">
        <v>0</v>
      </c>
      <c r="J414" s="227">
        <v>19.22932020661759</v>
      </c>
      <c r="K414" s="227">
        <v>78.597938608565627</v>
      </c>
    </row>
    <row r="415" spans="1:11" ht="15" x14ac:dyDescent="0.25">
      <c r="A415" s="227">
        <v>1468800</v>
      </c>
      <c r="B415" s="227">
        <v>-7.9</v>
      </c>
      <c r="C415" s="227">
        <v>18.935861761465311</v>
      </c>
      <c r="D415" s="227">
        <v>0</v>
      </c>
      <c r="E415" s="227">
        <v>0</v>
      </c>
      <c r="F415" s="227">
        <v>0</v>
      </c>
      <c r="G415" s="227">
        <v>18.935861761465311</v>
      </c>
      <c r="H415" s="227">
        <v>0</v>
      </c>
      <c r="I415" s="227">
        <v>0</v>
      </c>
      <c r="J415" s="227">
        <v>18.982283681429649</v>
      </c>
      <c r="K415" s="227">
        <v>79.74928719059578</v>
      </c>
    </row>
    <row r="416" spans="1:11" ht="15" x14ac:dyDescent="0.25">
      <c r="A416" s="227">
        <v>1472400</v>
      </c>
      <c r="B416" s="227">
        <v>-8.1999999999999993</v>
      </c>
      <c r="C416" s="227">
        <v>18.700915376062511</v>
      </c>
      <c r="D416" s="227">
        <v>0</v>
      </c>
      <c r="E416" s="227">
        <v>634</v>
      </c>
      <c r="F416" s="227">
        <v>0</v>
      </c>
      <c r="G416" s="227">
        <v>18.700915376062511</v>
      </c>
      <c r="H416" s="227">
        <v>0</v>
      </c>
      <c r="I416" s="227">
        <v>0</v>
      </c>
      <c r="J416" s="227">
        <v>18.706373161213239</v>
      </c>
      <c r="K416" s="227">
        <v>79.955592061600257</v>
      </c>
    </row>
    <row r="417" spans="1:11" ht="15" x14ac:dyDescent="0.25">
      <c r="A417" s="227">
        <v>1476000</v>
      </c>
      <c r="B417" s="227">
        <v>-8.6</v>
      </c>
      <c r="C417" s="227">
        <v>18.824278316024269</v>
      </c>
      <c r="D417" s="227">
        <v>0</v>
      </c>
      <c r="E417" s="227">
        <v>634</v>
      </c>
      <c r="F417" s="227">
        <v>0</v>
      </c>
      <c r="G417" s="227">
        <v>18.824278316024269</v>
      </c>
      <c r="H417" s="227">
        <v>0</v>
      </c>
      <c r="I417" s="227">
        <v>0</v>
      </c>
      <c r="J417" s="227">
        <v>18.822739828593399</v>
      </c>
      <c r="K417" s="227">
        <v>79.992056755438313</v>
      </c>
    </row>
    <row r="418" spans="1:11" ht="15" x14ac:dyDescent="0.25">
      <c r="A418" s="227">
        <v>1479600</v>
      </c>
      <c r="B418" s="227">
        <v>-7.4</v>
      </c>
      <c r="C418" s="227">
        <v>18.767204902208981</v>
      </c>
      <c r="D418" s="227">
        <v>0</v>
      </c>
      <c r="E418" s="227">
        <v>634</v>
      </c>
      <c r="F418" s="227">
        <v>0</v>
      </c>
      <c r="G418" s="227">
        <v>18.767204902208981</v>
      </c>
      <c r="H418" s="227">
        <v>0</v>
      </c>
      <c r="I418" s="227">
        <v>0</v>
      </c>
      <c r="J418" s="227">
        <v>18.741266863881901</v>
      </c>
      <c r="K418" s="227">
        <v>79.998591428313773</v>
      </c>
    </row>
    <row r="419" spans="1:11" ht="15" x14ac:dyDescent="0.25">
      <c r="A419" s="227">
        <v>1483200</v>
      </c>
      <c r="B419" s="227">
        <v>-7.5</v>
      </c>
      <c r="C419" s="227">
        <v>18.73880665301547</v>
      </c>
      <c r="D419" s="227">
        <v>0</v>
      </c>
      <c r="E419" s="227">
        <v>634</v>
      </c>
      <c r="F419" s="227">
        <v>0</v>
      </c>
      <c r="G419" s="227">
        <v>18.73880665301547</v>
      </c>
      <c r="H419" s="227">
        <v>0</v>
      </c>
      <c r="I419" s="227">
        <v>0</v>
      </c>
      <c r="J419" s="227">
        <v>18.75521625423643</v>
      </c>
      <c r="K419" s="227">
        <v>79.999723464426012</v>
      </c>
    </row>
    <row r="420" spans="1:11" ht="15" x14ac:dyDescent="0.25">
      <c r="A420" s="227">
        <v>1486800</v>
      </c>
      <c r="B420" s="227">
        <v>-6.8</v>
      </c>
      <c r="C420" s="227">
        <v>18.692407710712359</v>
      </c>
      <c r="D420" s="227">
        <v>0</v>
      </c>
      <c r="E420" s="227">
        <v>634</v>
      </c>
      <c r="F420" s="227">
        <v>0</v>
      </c>
      <c r="G420" s="227">
        <v>18.692407710712359</v>
      </c>
      <c r="H420" s="227">
        <v>0</v>
      </c>
      <c r="I420" s="227">
        <v>0</v>
      </c>
      <c r="J420" s="227">
        <v>18.687584952120901</v>
      </c>
      <c r="K420" s="227">
        <v>79.999950566436993</v>
      </c>
    </row>
    <row r="421" spans="1:11" ht="15" x14ac:dyDescent="0.25">
      <c r="A421" s="227">
        <v>1490400</v>
      </c>
      <c r="B421" s="227">
        <v>-6.2</v>
      </c>
      <c r="C421" s="227">
        <v>18.65444332857448</v>
      </c>
      <c r="D421" s="227">
        <v>0</v>
      </c>
      <c r="E421" s="227">
        <v>634</v>
      </c>
      <c r="F421" s="227">
        <v>0</v>
      </c>
      <c r="G421" s="227">
        <v>18.65444332857448</v>
      </c>
      <c r="H421" s="227">
        <v>0</v>
      </c>
      <c r="I421" s="227">
        <v>0</v>
      </c>
      <c r="J421" s="227">
        <v>18.65628185199466</v>
      </c>
      <c r="K421" s="227">
        <v>79.999991171792914</v>
      </c>
    </row>
    <row r="422" spans="1:11" ht="15" x14ac:dyDescent="0.25">
      <c r="A422" s="227">
        <v>1494000</v>
      </c>
      <c r="B422" s="227">
        <v>-5.9</v>
      </c>
      <c r="C422" s="227">
        <v>18.620071188275539</v>
      </c>
      <c r="D422" s="227">
        <v>0</v>
      </c>
      <c r="E422" s="227">
        <v>634</v>
      </c>
      <c r="F422" s="227">
        <v>0</v>
      </c>
      <c r="G422" s="227">
        <v>18.620071188275539</v>
      </c>
      <c r="H422" s="227">
        <v>0</v>
      </c>
      <c r="I422" s="227">
        <v>0</v>
      </c>
      <c r="J422" s="227">
        <v>21.44804718412</v>
      </c>
      <c r="K422" s="227">
        <v>79.033095055532328</v>
      </c>
    </row>
    <row r="423" spans="1:11" ht="15" x14ac:dyDescent="0.25">
      <c r="A423" s="227">
        <v>1497600</v>
      </c>
      <c r="B423" s="227">
        <v>-5.2</v>
      </c>
      <c r="C423" s="227">
        <v>19.639218743170449</v>
      </c>
      <c r="D423" s="227">
        <v>21.90403784371254</v>
      </c>
      <c r="E423" s="227">
        <v>634</v>
      </c>
      <c r="F423" s="227">
        <v>0</v>
      </c>
      <c r="G423" s="227">
        <v>19.639218743170449</v>
      </c>
      <c r="H423" s="227">
        <v>5.4760094609281351</v>
      </c>
      <c r="I423" s="227">
        <v>0</v>
      </c>
      <c r="J423" s="227">
        <v>29.88811056099571</v>
      </c>
      <c r="K423" s="227">
        <v>70.448952422352377</v>
      </c>
    </row>
    <row r="424" spans="1:11" ht="15" x14ac:dyDescent="0.25">
      <c r="A424" s="227">
        <v>1501200</v>
      </c>
      <c r="B424" s="227">
        <v>-4</v>
      </c>
      <c r="C424" s="227">
        <v>19.654461055597189</v>
      </c>
      <c r="D424" s="227">
        <v>22.098863754476088</v>
      </c>
      <c r="E424" s="227">
        <v>634</v>
      </c>
      <c r="F424" s="227">
        <v>0</v>
      </c>
      <c r="G424" s="227">
        <v>19.654461055597189</v>
      </c>
      <c r="H424" s="227">
        <v>5.524715938619023</v>
      </c>
      <c r="I424" s="227">
        <v>0</v>
      </c>
      <c r="J424" s="227">
        <v>29.391003740947109</v>
      </c>
      <c r="K424" s="227">
        <v>70.284076652779959</v>
      </c>
    </row>
    <row r="425" spans="1:11" ht="15" x14ac:dyDescent="0.25">
      <c r="A425" s="227">
        <v>1504800</v>
      </c>
      <c r="B425" s="227">
        <v>-3.4</v>
      </c>
      <c r="C425" s="227">
        <v>19.685555083415029</v>
      </c>
      <c r="D425" s="227">
        <v>32.522372859746078</v>
      </c>
      <c r="E425" s="227">
        <v>634</v>
      </c>
      <c r="F425" s="227">
        <v>0</v>
      </c>
      <c r="G425" s="227">
        <v>19.685555083415029</v>
      </c>
      <c r="H425" s="227">
        <v>8.1305932149365212</v>
      </c>
      <c r="I425" s="227">
        <v>0</v>
      </c>
      <c r="J425" s="227">
        <v>28.876423704716419</v>
      </c>
      <c r="K425" s="227">
        <v>70.67566312811671</v>
      </c>
    </row>
    <row r="426" spans="1:11" ht="15" x14ac:dyDescent="0.25">
      <c r="A426" s="227">
        <v>1508400</v>
      </c>
      <c r="B426" s="227">
        <v>-2.8</v>
      </c>
      <c r="C426" s="227">
        <v>19.705598862338039</v>
      </c>
      <c r="D426" s="227">
        <v>41.713538666438097</v>
      </c>
      <c r="E426" s="227">
        <v>634</v>
      </c>
      <c r="F426" s="227">
        <v>0</v>
      </c>
      <c r="G426" s="227">
        <v>19.705598862338039</v>
      </c>
      <c r="H426" s="227">
        <v>10.42838466660953</v>
      </c>
      <c r="I426" s="227">
        <v>0</v>
      </c>
      <c r="J426" s="227">
        <v>28.491082546888961</v>
      </c>
      <c r="K426" s="227">
        <v>71.091355440833311</v>
      </c>
    </row>
    <row r="427" spans="1:11" ht="15" x14ac:dyDescent="0.25">
      <c r="A427" s="227">
        <v>1512000</v>
      </c>
      <c r="B427" s="227">
        <v>-2.2000000000000002</v>
      </c>
      <c r="C427" s="227">
        <v>19.72799242949333</v>
      </c>
      <c r="D427" s="227">
        <v>38.305263194399799</v>
      </c>
      <c r="E427" s="227">
        <v>634</v>
      </c>
      <c r="F427" s="227">
        <v>0</v>
      </c>
      <c r="G427" s="227">
        <v>19.72799242949333</v>
      </c>
      <c r="H427" s="227">
        <v>9.5763157985999499</v>
      </c>
      <c r="I427" s="227">
        <v>0</v>
      </c>
      <c r="J427" s="227">
        <v>28.04801883408706</v>
      </c>
      <c r="K427" s="227">
        <v>71.506917096315803</v>
      </c>
    </row>
    <row r="428" spans="1:11" ht="15" x14ac:dyDescent="0.25">
      <c r="A428" s="227">
        <v>1515600</v>
      </c>
      <c r="B428" s="227">
        <v>-2</v>
      </c>
      <c r="C428" s="227">
        <v>19.740097758958559</v>
      </c>
      <c r="D428" s="227">
        <v>22.20262159241884</v>
      </c>
      <c r="E428" s="227">
        <v>634</v>
      </c>
      <c r="F428" s="227">
        <v>0</v>
      </c>
      <c r="G428" s="227">
        <v>19.740097758958559</v>
      </c>
      <c r="H428" s="227">
        <v>5.5506553981047109</v>
      </c>
      <c r="I428" s="227">
        <v>0</v>
      </c>
      <c r="J428" s="227">
        <v>27.739941155171099</v>
      </c>
      <c r="K428" s="227">
        <v>71.880034748061746</v>
      </c>
    </row>
    <row r="429" spans="1:11" ht="15" x14ac:dyDescent="0.25">
      <c r="A429" s="227">
        <v>1519200</v>
      </c>
      <c r="B429" s="227">
        <v>-1.7</v>
      </c>
      <c r="C429" s="227">
        <v>19.74947962503802</v>
      </c>
      <c r="D429" s="227">
        <v>12.894766710076141</v>
      </c>
      <c r="E429" s="227">
        <v>634</v>
      </c>
      <c r="F429" s="227">
        <v>0</v>
      </c>
      <c r="G429" s="227">
        <v>19.74947962503802</v>
      </c>
      <c r="H429" s="227">
        <v>3.2236916775190338</v>
      </c>
      <c r="I429" s="227">
        <v>0</v>
      </c>
      <c r="J429" s="227">
        <v>27.50004022828843</v>
      </c>
      <c r="K429" s="227">
        <v>72.153189273311639</v>
      </c>
    </row>
    <row r="430" spans="1:11" ht="15" x14ac:dyDescent="0.25">
      <c r="A430" s="227">
        <v>1522800</v>
      </c>
      <c r="B430" s="227">
        <v>-1.4</v>
      </c>
      <c r="C430" s="227">
        <v>19.761739154668319</v>
      </c>
      <c r="D430" s="227">
        <v>0</v>
      </c>
      <c r="E430" s="227">
        <v>634</v>
      </c>
      <c r="F430" s="227">
        <v>0</v>
      </c>
      <c r="G430" s="227">
        <v>19.761739154668319</v>
      </c>
      <c r="H430" s="227">
        <v>0</v>
      </c>
      <c r="I430" s="227">
        <v>0</v>
      </c>
      <c r="J430" s="227">
        <v>27.26715154380793</v>
      </c>
      <c r="K430" s="227">
        <v>72.408376095089437</v>
      </c>
    </row>
    <row r="431" spans="1:11" ht="15" x14ac:dyDescent="0.25">
      <c r="A431" s="227">
        <v>1526400</v>
      </c>
      <c r="B431" s="227">
        <v>-1.2</v>
      </c>
      <c r="C431" s="227">
        <v>19.77588618661559</v>
      </c>
      <c r="D431" s="227">
        <v>0</v>
      </c>
      <c r="E431" s="227">
        <v>634</v>
      </c>
      <c r="F431" s="227">
        <v>0</v>
      </c>
      <c r="G431" s="227">
        <v>19.77588618661559</v>
      </c>
      <c r="H431" s="227">
        <v>0</v>
      </c>
      <c r="I431" s="227">
        <v>0</v>
      </c>
      <c r="J431" s="227">
        <v>27.011744347438739</v>
      </c>
      <c r="K431" s="227">
        <v>72.652832373024154</v>
      </c>
    </row>
    <row r="432" spans="1:11" ht="15" x14ac:dyDescent="0.25">
      <c r="A432" s="227">
        <v>1530000</v>
      </c>
      <c r="B432" s="227">
        <v>-1.1000000000000001</v>
      </c>
      <c r="C432" s="227">
        <v>19.782207252884032</v>
      </c>
      <c r="D432" s="227">
        <v>0</v>
      </c>
      <c r="E432" s="227">
        <v>634</v>
      </c>
      <c r="F432" s="227">
        <v>0</v>
      </c>
      <c r="G432" s="227">
        <v>19.782207252884032</v>
      </c>
      <c r="H432" s="227">
        <v>0</v>
      </c>
      <c r="I432" s="227">
        <v>0</v>
      </c>
      <c r="J432" s="227">
        <v>26.76690127717842</v>
      </c>
      <c r="K432" s="227">
        <v>72.909962103713866</v>
      </c>
    </row>
    <row r="433" spans="1:11" ht="15" x14ac:dyDescent="0.25">
      <c r="A433" s="227">
        <v>1533600</v>
      </c>
      <c r="B433" s="227">
        <v>-1</v>
      </c>
      <c r="C433" s="227">
        <v>19.790298896862168</v>
      </c>
      <c r="D433" s="227">
        <v>0</v>
      </c>
      <c r="E433" s="227">
        <v>634</v>
      </c>
      <c r="F433" s="227">
        <v>0</v>
      </c>
      <c r="G433" s="227">
        <v>19.790298896862168</v>
      </c>
      <c r="H433" s="227">
        <v>0</v>
      </c>
      <c r="I433" s="227">
        <v>0</v>
      </c>
      <c r="J433" s="227">
        <v>26.534046219543232</v>
      </c>
      <c r="K433" s="227">
        <v>73.136969152646799</v>
      </c>
    </row>
    <row r="434" spans="1:11" ht="15" x14ac:dyDescent="0.25">
      <c r="A434" s="227">
        <v>1537200</v>
      </c>
      <c r="B434" s="227">
        <v>-0.9</v>
      </c>
      <c r="C434" s="227">
        <v>19.79756415968259</v>
      </c>
      <c r="D434" s="227">
        <v>0</v>
      </c>
      <c r="E434" s="227">
        <v>634</v>
      </c>
      <c r="F434" s="227">
        <v>0</v>
      </c>
      <c r="G434" s="227">
        <v>19.79756415968259</v>
      </c>
      <c r="H434" s="227">
        <v>0</v>
      </c>
      <c r="I434" s="227">
        <v>0</v>
      </c>
      <c r="J434" s="227">
        <v>26.361305951126841</v>
      </c>
      <c r="K434" s="227">
        <v>73.331001477077436</v>
      </c>
    </row>
    <row r="435" spans="1:11" ht="15" x14ac:dyDescent="0.25">
      <c r="A435" s="227">
        <v>1540800</v>
      </c>
      <c r="B435" s="227">
        <v>-0.8</v>
      </c>
      <c r="C435" s="227">
        <v>19.806164473495269</v>
      </c>
      <c r="D435" s="227">
        <v>0</v>
      </c>
      <c r="E435" s="227">
        <v>634</v>
      </c>
      <c r="F435" s="227">
        <v>0</v>
      </c>
      <c r="G435" s="227">
        <v>19.806164473495269</v>
      </c>
      <c r="H435" s="227">
        <v>0</v>
      </c>
      <c r="I435" s="227">
        <v>0</v>
      </c>
      <c r="J435" s="227">
        <v>26.210941930961759</v>
      </c>
      <c r="K435" s="227">
        <v>73.51244713094178</v>
      </c>
    </row>
    <row r="436" spans="1:11" ht="15" x14ac:dyDescent="0.25">
      <c r="A436" s="227">
        <v>1544400</v>
      </c>
      <c r="B436" s="227">
        <v>-0.7</v>
      </c>
      <c r="C436" s="227">
        <v>19.812886834693511</v>
      </c>
      <c r="D436" s="227">
        <v>0</v>
      </c>
      <c r="E436" s="227">
        <v>634</v>
      </c>
      <c r="F436" s="227">
        <v>0</v>
      </c>
      <c r="G436" s="227">
        <v>19.812886834693511</v>
      </c>
      <c r="H436" s="227">
        <v>0</v>
      </c>
      <c r="I436" s="227">
        <v>0</v>
      </c>
      <c r="J436" s="227">
        <v>26.06611309928207</v>
      </c>
      <c r="K436" s="227">
        <v>73.685084875633947</v>
      </c>
    </row>
    <row r="437" spans="1:11" ht="15" x14ac:dyDescent="0.25">
      <c r="A437" s="227">
        <v>1548000</v>
      </c>
      <c r="B437" s="227">
        <v>-0.6</v>
      </c>
      <c r="C437" s="227">
        <v>19.813893212901728</v>
      </c>
      <c r="D437" s="227">
        <v>0</v>
      </c>
      <c r="E437" s="227">
        <v>634</v>
      </c>
      <c r="F437" s="227">
        <v>0</v>
      </c>
      <c r="G437" s="227">
        <v>19.813893212901728</v>
      </c>
      <c r="H437" s="227">
        <v>0</v>
      </c>
      <c r="I437" s="227">
        <v>0</v>
      </c>
      <c r="J437" s="227">
        <v>25.229862606471389</v>
      </c>
      <c r="K437" s="227">
        <v>74.091171490840466</v>
      </c>
    </row>
    <row r="438" spans="1:11" ht="15" x14ac:dyDescent="0.25">
      <c r="A438" s="227">
        <v>1551600</v>
      </c>
      <c r="B438" s="227">
        <v>-0.6</v>
      </c>
      <c r="C438" s="227">
        <v>19.263148966812938</v>
      </c>
      <c r="D438" s="227">
        <v>0</v>
      </c>
      <c r="E438" s="227">
        <v>634</v>
      </c>
      <c r="F438" s="227">
        <v>0</v>
      </c>
      <c r="G438" s="227">
        <v>19.263148966812938</v>
      </c>
      <c r="H438" s="227">
        <v>0</v>
      </c>
      <c r="I438" s="227">
        <v>0</v>
      </c>
      <c r="J438" s="227">
        <v>19.353955417688901</v>
      </c>
      <c r="K438" s="227">
        <v>78.947103168314939</v>
      </c>
    </row>
    <row r="439" spans="1:11" ht="15" x14ac:dyDescent="0.25">
      <c r="A439" s="227">
        <v>1555200</v>
      </c>
      <c r="B439" s="227">
        <v>-0.5</v>
      </c>
      <c r="C439" s="227">
        <v>19.276374651146881</v>
      </c>
      <c r="D439" s="227">
        <v>0</v>
      </c>
      <c r="E439" s="227">
        <v>0</v>
      </c>
      <c r="F439" s="227">
        <v>0</v>
      </c>
      <c r="G439" s="227">
        <v>19.276374651146881</v>
      </c>
      <c r="H439" s="227">
        <v>0</v>
      </c>
      <c r="I439" s="227">
        <v>0</v>
      </c>
      <c r="J439" s="227">
        <v>19.263563901984082</v>
      </c>
      <c r="K439" s="227">
        <v>79.813858698612265</v>
      </c>
    </row>
    <row r="440" spans="1:11" ht="15" x14ac:dyDescent="0.25">
      <c r="A440" s="227">
        <v>1558800</v>
      </c>
      <c r="B440" s="227">
        <v>-0.5</v>
      </c>
      <c r="C440" s="227">
        <v>18.885223714542079</v>
      </c>
      <c r="D440" s="227">
        <v>0</v>
      </c>
      <c r="E440" s="227">
        <v>634</v>
      </c>
      <c r="F440" s="227">
        <v>0</v>
      </c>
      <c r="G440" s="227">
        <v>18.885223714542079</v>
      </c>
      <c r="H440" s="227">
        <v>0</v>
      </c>
      <c r="I440" s="227">
        <v>0</v>
      </c>
      <c r="J440" s="227">
        <v>18.949284605528899</v>
      </c>
      <c r="K440" s="227">
        <v>79.966895131422291</v>
      </c>
    </row>
    <row r="441" spans="1:11" ht="15" x14ac:dyDescent="0.25">
      <c r="A441" s="227">
        <v>1562400</v>
      </c>
      <c r="B441" s="227">
        <v>-0.6</v>
      </c>
      <c r="C441" s="227">
        <v>19.101099862635881</v>
      </c>
      <c r="D441" s="227">
        <v>0</v>
      </c>
      <c r="E441" s="227">
        <v>634</v>
      </c>
      <c r="F441" s="227">
        <v>0</v>
      </c>
      <c r="G441" s="227">
        <v>19.101099862635881</v>
      </c>
      <c r="H441" s="227">
        <v>0</v>
      </c>
      <c r="I441" s="227">
        <v>0</v>
      </c>
      <c r="J441" s="227">
        <v>19.08989221941037</v>
      </c>
      <c r="K441" s="227">
        <v>79.99408776435385</v>
      </c>
    </row>
    <row r="442" spans="1:11" ht="15" x14ac:dyDescent="0.25">
      <c r="A442" s="227">
        <v>1566000</v>
      </c>
      <c r="B442" s="227">
        <v>-0.5</v>
      </c>
      <c r="C442" s="227">
        <v>19.065428063274101</v>
      </c>
      <c r="D442" s="227">
        <v>0</v>
      </c>
      <c r="E442" s="227">
        <v>634</v>
      </c>
      <c r="F442" s="227">
        <v>0</v>
      </c>
      <c r="G442" s="227">
        <v>19.065428063274101</v>
      </c>
      <c r="H442" s="227">
        <v>0</v>
      </c>
      <c r="I442" s="227">
        <v>0</v>
      </c>
      <c r="J442" s="227">
        <v>19.089765025694749</v>
      </c>
      <c r="K442" s="227">
        <v>79.998864786542541</v>
      </c>
    </row>
    <row r="443" spans="1:11" ht="15" x14ac:dyDescent="0.25">
      <c r="A443" s="227">
        <v>1569600</v>
      </c>
      <c r="B443" s="227">
        <v>-0.7</v>
      </c>
      <c r="C443" s="227">
        <v>19.038924247938411</v>
      </c>
      <c r="D443" s="227">
        <v>0</v>
      </c>
      <c r="E443" s="227">
        <v>634</v>
      </c>
      <c r="F443" s="227">
        <v>0</v>
      </c>
      <c r="G443" s="227">
        <v>19.038924247938411</v>
      </c>
      <c r="H443" s="227">
        <v>0</v>
      </c>
      <c r="I443" s="227">
        <v>0</v>
      </c>
      <c r="J443" s="227">
        <v>19.033105739545121</v>
      </c>
      <c r="K443" s="227">
        <v>79.999797116195566</v>
      </c>
    </row>
    <row r="444" spans="1:11" ht="15" x14ac:dyDescent="0.25">
      <c r="A444" s="227">
        <v>1573200</v>
      </c>
      <c r="B444" s="227">
        <v>-0.8</v>
      </c>
      <c r="C444" s="227">
        <v>18.986524637548889</v>
      </c>
      <c r="D444" s="227">
        <v>0</v>
      </c>
      <c r="E444" s="227">
        <v>634</v>
      </c>
      <c r="F444" s="227">
        <v>0</v>
      </c>
      <c r="G444" s="227">
        <v>18.986524637548889</v>
      </c>
      <c r="H444" s="227">
        <v>0</v>
      </c>
      <c r="I444" s="227">
        <v>0</v>
      </c>
      <c r="J444" s="227">
        <v>19.042927605507611</v>
      </c>
      <c r="K444" s="227">
        <v>79.999963692482012</v>
      </c>
    </row>
    <row r="445" spans="1:11" ht="15" x14ac:dyDescent="0.25">
      <c r="A445" s="227">
        <v>1576800</v>
      </c>
      <c r="B445" s="227">
        <v>-0.9</v>
      </c>
      <c r="C445" s="227">
        <v>18.95720726586033</v>
      </c>
      <c r="D445" s="227">
        <v>0</v>
      </c>
      <c r="E445" s="227">
        <v>634</v>
      </c>
      <c r="F445" s="227">
        <v>0</v>
      </c>
      <c r="G445" s="227">
        <v>18.95720726586033</v>
      </c>
      <c r="H445" s="227">
        <v>0</v>
      </c>
      <c r="I445" s="227">
        <v>0</v>
      </c>
      <c r="J445" s="227">
        <v>18.964351157722021</v>
      </c>
      <c r="K445" s="227">
        <v>79.999993512715093</v>
      </c>
    </row>
    <row r="446" spans="1:11" ht="15" x14ac:dyDescent="0.25">
      <c r="A446" s="227">
        <v>1580400</v>
      </c>
      <c r="B446" s="227">
        <v>-1.2</v>
      </c>
      <c r="C446" s="227">
        <v>18.9136793257025</v>
      </c>
      <c r="D446" s="227">
        <v>0</v>
      </c>
      <c r="E446" s="227">
        <v>634</v>
      </c>
      <c r="F446" s="227">
        <v>0</v>
      </c>
      <c r="G446" s="227">
        <v>18.9136793257025</v>
      </c>
      <c r="H446" s="227">
        <v>0</v>
      </c>
      <c r="I446" s="227">
        <v>0</v>
      </c>
      <c r="J446" s="227">
        <v>19.808418057437279</v>
      </c>
      <c r="K446" s="227">
        <v>79.728004312304293</v>
      </c>
    </row>
    <row r="447" spans="1:11" ht="15" x14ac:dyDescent="0.25">
      <c r="A447" s="227">
        <v>1584000</v>
      </c>
      <c r="B447" s="227">
        <v>-1.2</v>
      </c>
      <c r="C447" s="227">
        <v>19.731559669721541</v>
      </c>
      <c r="D447" s="227">
        <v>12.98889491318425</v>
      </c>
      <c r="E447" s="227">
        <v>634</v>
      </c>
      <c r="F447" s="227">
        <v>0</v>
      </c>
      <c r="G447" s="227">
        <v>19.731559669721541</v>
      </c>
      <c r="H447" s="227">
        <v>3.247223728296063</v>
      </c>
      <c r="I447" s="227">
        <v>0</v>
      </c>
      <c r="J447" s="227">
        <v>28.057046515611951</v>
      </c>
      <c r="K447" s="227">
        <v>72.240064860887216</v>
      </c>
    </row>
    <row r="448" spans="1:11" ht="15" x14ac:dyDescent="0.25">
      <c r="A448" s="227">
        <v>1587600</v>
      </c>
      <c r="B448" s="227">
        <v>-1.1000000000000001</v>
      </c>
      <c r="C448" s="227">
        <v>19.743884178469351</v>
      </c>
      <c r="D448" s="227">
        <v>53.798364960086793</v>
      </c>
      <c r="E448" s="227">
        <v>634</v>
      </c>
      <c r="F448" s="227">
        <v>0</v>
      </c>
      <c r="G448" s="227">
        <v>19.743884178469351</v>
      </c>
      <c r="H448" s="227">
        <v>13.4495912400217</v>
      </c>
      <c r="I448" s="227">
        <v>0</v>
      </c>
      <c r="J448" s="227">
        <v>27.73441176639307</v>
      </c>
      <c r="K448" s="227">
        <v>72.030691977620577</v>
      </c>
    </row>
    <row r="449" spans="1:11" ht="15" x14ac:dyDescent="0.25">
      <c r="A449" s="227">
        <v>1591200</v>
      </c>
      <c r="B449" s="227">
        <v>-1</v>
      </c>
      <c r="C449" s="227">
        <v>19.75876263044157</v>
      </c>
      <c r="D449" s="227">
        <v>113.69567014798351</v>
      </c>
      <c r="E449" s="227">
        <v>634</v>
      </c>
      <c r="F449" s="227">
        <v>0</v>
      </c>
      <c r="G449" s="227">
        <v>19.75876263044157</v>
      </c>
      <c r="H449" s="227">
        <v>28.42391753699588</v>
      </c>
      <c r="I449" s="227">
        <v>0</v>
      </c>
      <c r="J449" s="227">
        <v>27.366917485514179</v>
      </c>
      <c r="K449" s="227">
        <v>72.30708965514502</v>
      </c>
    </row>
    <row r="450" spans="1:11" ht="15" x14ac:dyDescent="0.25">
      <c r="A450" s="227">
        <v>1594800</v>
      </c>
      <c r="B450" s="227">
        <v>-0.5</v>
      </c>
      <c r="C450" s="227">
        <v>19.77853677837858</v>
      </c>
      <c r="D450" s="227">
        <v>163.11099078972981</v>
      </c>
      <c r="E450" s="227">
        <v>634</v>
      </c>
      <c r="F450" s="227">
        <v>0</v>
      </c>
      <c r="G450" s="227">
        <v>19.77853677837858</v>
      </c>
      <c r="H450" s="227">
        <v>40.777747697432453</v>
      </c>
      <c r="I450" s="227">
        <v>0</v>
      </c>
      <c r="J450" s="227">
        <v>26.96248968490961</v>
      </c>
      <c r="K450" s="227">
        <v>72.696518319119491</v>
      </c>
    </row>
    <row r="451" spans="1:11" ht="15" x14ac:dyDescent="0.25">
      <c r="A451" s="227">
        <v>1598400</v>
      </c>
      <c r="B451" s="227">
        <v>-0.9</v>
      </c>
      <c r="C451" s="227">
        <v>19.788993944900909</v>
      </c>
      <c r="D451" s="227">
        <v>73.054237696853818</v>
      </c>
      <c r="E451" s="227">
        <v>634</v>
      </c>
      <c r="F451" s="227">
        <v>0</v>
      </c>
      <c r="G451" s="227">
        <v>19.788993944900909</v>
      </c>
      <c r="H451" s="227">
        <v>18.263559424213451</v>
      </c>
      <c r="I451" s="227">
        <v>0</v>
      </c>
      <c r="J451" s="227">
        <v>26.521576960046719</v>
      </c>
      <c r="K451" s="227">
        <v>73.151883606069831</v>
      </c>
    </row>
    <row r="452" spans="1:11" ht="15" x14ac:dyDescent="0.25">
      <c r="A452" s="227">
        <v>1602000</v>
      </c>
      <c r="B452" s="227">
        <v>-0.9</v>
      </c>
      <c r="C452" s="227">
        <v>19.789427666051019</v>
      </c>
      <c r="D452" s="227">
        <v>32.539822760562068</v>
      </c>
      <c r="E452" s="227">
        <v>634</v>
      </c>
      <c r="F452" s="227">
        <v>0</v>
      </c>
      <c r="G452" s="227">
        <v>19.789427666051019</v>
      </c>
      <c r="H452" s="227">
        <v>8.1349556901405187</v>
      </c>
      <c r="I452" s="227">
        <v>0</v>
      </c>
      <c r="J452" s="227">
        <v>26.585141196889349</v>
      </c>
      <c r="K452" s="227">
        <v>73.143459926147088</v>
      </c>
    </row>
    <row r="453" spans="1:11" ht="15" x14ac:dyDescent="0.25">
      <c r="A453" s="227">
        <v>1605600</v>
      </c>
      <c r="B453" s="227">
        <v>-0.9</v>
      </c>
      <c r="C453" s="227">
        <v>19.794971632772661</v>
      </c>
      <c r="D453" s="227">
        <v>36.281757896436702</v>
      </c>
      <c r="E453" s="227">
        <v>634</v>
      </c>
      <c r="F453" s="227">
        <v>0</v>
      </c>
      <c r="G453" s="227">
        <v>19.794971632772661</v>
      </c>
      <c r="H453" s="227">
        <v>9.0704394741091754</v>
      </c>
      <c r="I453" s="227">
        <v>0</v>
      </c>
      <c r="J453" s="227">
        <v>26.504259421345669</v>
      </c>
      <c r="K453" s="227">
        <v>73.231592417660025</v>
      </c>
    </row>
    <row r="454" spans="1:11" ht="15" x14ac:dyDescent="0.25">
      <c r="A454" s="227">
        <v>1609200</v>
      </c>
      <c r="B454" s="227">
        <v>-0.6</v>
      </c>
      <c r="C454" s="227">
        <v>19.802995752992789</v>
      </c>
      <c r="D454" s="227">
        <v>9.5567706073837062</v>
      </c>
      <c r="E454" s="227">
        <v>634</v>
      </c>
      <c r="F454" s="227">
        <v>0</v>
      </c>
      <c r="G454" s="227">
        <v>19.802995752992789</v>
      </c>
      <c r="H454" s="227">
        <v>2.389192651845927</v>
      </c>
      <c r="I454" s="227">
        <v>0</v>
      </c>
      <c r="J454" s="227">
        <v>26.296339089748621</v>
      </c>
      <c r="K454" s="227">
        <v>73.416513898631891</v>
      </c>
    </row>
    <row r="455" spans="1:11" ht="15" x14ac:dyDescent="0.25">
      <c r="A455" s="227">
        <v>1612800</v>
      </c>
      <c r="B455" s="227">
        <v>-0.2</v>
      </c>
      <c r="C455" s="227">
        <v>19.810528006987081</v>
      </c>
      <c r="D455" s="227">
        <v>0</v>
      </c>
      <c r="E455" s="227">
        <v>634</v>
      </c>
      <c r="F455" s="227">
        <v>0</v>
      </c>
      <c r="G455" s="227">
        <v>19.810528006987081</v>
      </c>
      <c r="H455" s="227">
        <v>0</v>
      </c>
      <c r="I455" s="227">
        <v>0</v>
      </c>
      <c r="J455" s="227">
        <v>26.21479885672565</v>
      </c>
      <c r="K455" s="227">
        <v>73.562971227691278</v>
      </c>
    </row>
    <row r="456" spans="1:11" ht="15" x14ac:dyDescent="0.25">
      <c r="A456" s="227">
        <v>1616400</v>
      </c>
      <c r="B456" s="227">
        <v>0.1</v>
      </c>
      <c r="C456" s="227">
        <v>19.81518659584188</v>
      </c>
      <c r="D456" s="227">
        <v>0</v>
      </c>
      <c r="E456" s="227">
        <v>634</v>
      </c>
      <c r="F456" s="227">
        <v>0</v>
      </c>
      <c r="G456" s="227">
        <v>19.81518659584188</v>
      </c>
      <c r="H456" s="227">
        <v>0</v>
      </c>
      <c r="I456" s="227">
        <v>0</v>
      </c>
      <c r="J456" s="227">
        <v>25.93177951315867</v>
      </c>
      <c r="K456" s="227">
        <v>73.812677172379082</v>
      </c>
    </row>
    <row r="457" spans="1:11" ht="15" x14ac:dyDescent="0.25">
      <c r="A457" s="227">
        <v>1620000</v>
      </c>
      <c r="B457" s="227">
        <v>0.2</v>
      </c>
      <c r="C457" s="227">
        <v>19.821239423381609</v>
      </c>
      <c r="D457" s="227">
        <v>0</v>
      </c>
      <c r="E457" s="227">
        <v>634</v>
      </c>
      <c r="F457" s="227">
        <v>0</v>
      </c>
      <c r="G457" s="227">
        <v>19.821239423381609</v>
      </c>
      <c r="H457" s="227">
        <v>0</v>
      </c>
      <c r="I457" s="227">
        <v>0</v>
      </c>
      <c r="J457" s="227">
        <v>25.704846659561969</v>
      </c>
      <c r="K457" s="227">
        <v>74.040274427893408</v>
      </c>
    </row>
    <row r="458" spans="1:11" ht="15" x14ac:dyDescent="0.25">
      <c r="A458" s="227">
        <v>1623600</v>
      </c>
      <c r="B458" s="227">
        <v>0.3</v>
      </c>
      <c r="C458" s="227">
        <v>19.8403756093082</v>
      </c>
      <c r="D458" s="227">
        <v>0</v>
      </c>
      <c r="E458" s="227">
        <v>634</v>
      </c>
      <c r="F458" s="227">
        <v>0</v>
      </c>
      <c r="G458" s="227">
        <v>19.8403756093082</v>
      </c>
      <c r="H458" s="227">
        <v>0</v>
      </c>
      <c r="I458" s="227">
        <v>0</v>
      </c>
      <c r="J458" s="227">
        <v>25.731544139267431</v>
      </c>
      <c r="K458" s="227">
        <v>74.127468682711552</v>
      </c>
    </row>
    <row r="459" spans="1:11" ht="15" x14ac:dyDescent="0.25">
      <c r="A459" s="227">
        <v>1627200</v>
      </c>
      <c r="B459" s="227">
        <v>0.3</v>
      </c>
      <c r="C459" s="227">
        <v>19.83640971737772</v>
      </c>
      <c r="D459" s="227">
        <v>0</v>
      </c>
      <c r="E459" s="227">
        <v>634</v>
      </c>
      <c r="F459" s="227">
        <v>0</v>
      </c>
      <c r="G459" s="227">
        <v>19.83640971737772</v>
      </c>
      <c r="H459" s="227">
        <v>0</v>
      </c>
      <c r="I459" s="227">
        <v>0</v>
      </c>
      <c r="J459" s="227">
        <v>25.435480555813321</v>
      </c>
      <c r="K459" s="227">
        <v>74.358773189495651</v>
      </c>
    </row>
    <row r="460" spans="1:11" ht="15" x14ac:dyDescent="0.25">
      <c r="A460" s="227">
        <v>1630800</v>
      </c>
      <c r="B460" s="227">
        <v>0</v>
      </c>
      <c r="C460" s="227">
        <v>19.825741214973728</v>
      </c>
      <c r="D460" s="227">
        <v>0</v>
      </c>
      <c r="E460" s="227">
        <v>634</v>
      </c>
      <c r="F460" s="227">
        <v>0</v>
      </c>
      <c r="G460" s="227">
        <v>19.825741214973728</v>
      </c>
      <c r="H460" s="227">
        <v>0</v>
      </c>
      <c r="I460" s="227">
        <v>0</v>
      </c>
      <c r="J460" s="227">
        <v>25.389892528777121</v>
      </c>
      <c r="K460" s="227">
        <v>74.492343320194152</v>
      </c>
    </row>
    <row r="461" spans="1:11" ht="15" x14ac:dyDescent="0.25">
      <c r="A461" s="227">
        <v>1634400</v>
      </c>
      <c r="B461" s="227">
        <v>-0.2</v>
      </c>
      <c r="C461" s="227">
        <v>19.81897807617381</v>
      </c>
      <c r="D461" s="227">
        <v>0</v>
      </c>
      <c r="E461" s="227">
        <v>634</v>
      </c>
      <c r="F461" s="227">
        <v>0</v>
      </c>
      <c r="G461" s="227">
        <v>19.81897807617381</v>
      </c>
      <c r="H461" s="227">
        <v>0</v>
      </c>
      <c r="I461" s="227">
        <v>0</v>
      </c>
      <c r="J461" s="227">
        <v>23.88125128697299</v>
      </c>
      <c r="K461" s="227">
        <v>75.064502241510837</v>
      </c>
    </row>
    <row r="462" spans="1:11" ht="15" x14ac:dyDescent="0.25">
      <c r="A462" s="227">
        <v>1638000</v>
      </c>
      <c r="B462" s="227">
        <v>0</v>
      </c>
      <c r="C462" s="227">
        <v>19.331802122531979</v>
      </c>
      <c r="D462" s="227">
        <v>0</v>
      </c>
      <c r="E462" s="227">
        <v>634</v>
      </c>
      <c r="F462" s="227">
        <v>0</v>
      </c>
      <c r="G462" s="227">
        <v>19.331802122531979</v>
      </c>
      <c r="H462" s="227">
        <v>0</v>
      </c>
      <c r="I462" s="227">
        <v>0</v>
      </c>
      <c r="J462" s="227">
        <v>19.396601026247929</v>
      </c>
      <c r="K462" s="227">
        <v>79.132465854298857</v>
      </c>
    </row>
    <row r="463" spans="1:11" ht="15" x14ac:dyDescent="0.25">
      <c r="A463" s="227">
        <v>1641600</v>
      </c>
      <c r="B463" s="227">
        <v>0</v>
      </c>
      <c r="C463" s="227">
        <v>19.24499102953315</v>
      </c>
      <c r="D463" s="227">
        <v>0</v>
      </c>
      <c r="E463" s="227">
        <v>0</v>
      </c>
      <c r="F463" s="227">
        <v>0</v>
      </c>
      <c r="G463" s="227">
        <v>19.24499102953315</v>
      </c>
      <c r="H463" s="227">
        <v>0</v>
      </c>
      <c r="I463" s="227">
        <v>0</v>
      </c>
      <c r="J463" s="227">
        <v>19.269401210104888</v>
      </c>
      <c r="K463" s="227">
        <v>79.845016769529977</v>
      </c>
    </row>
    <row r="464" spans="1:11" ht="15" x14ac:dyDescent="0.25">
      <c r="A464" s="227">
        <v>1645200</v>
      </c>
      <c r="B464" s="227">
        <v>0</v>
      </c>
      <c r="C464" s="227">
        <v>19.021014327037559</v>
      </c>
      <c r="D464" s="227">
        <v>0</v>
      </c>
      <c r="E464" s="227">
        <v>634</v>
      </c>
      <c r="F464" s="227">
        <v>0</v>
      </c>
      <c r="G464" s="227">
        <v>19.021014327037559</v>
      </c>
      <c r="H464" s="227">
        <v>0</v>
      </c>
      <c r="I464" s="227">
        <v>0</v>
      </c>
      <c r="J464" s="227">
        <v>19.066124573909001</v>
      </c>
      <c r="K464" s="227">
        <v>79.972267510075937</v>
      </c>
    </row>
    <row r="465" spans="1:11" ht="15" x14ac:dyDescent="0.25">
      <c r="A465" s="227">
        <v>1648800</v>
      </c>
      <c r="B465" s="227">
        <v>-0.3</v>
      </c>
      <c r="C465" s="227">
        <v>19.173894239003069</v>
      </c>
      <c r="D465" s="227">
        <v>0</v>
      </c>
      <c r="E465" s="227">
        <v>634</v>
      </c>
      <c r="F465" s="227">
        <v>0</v>
      </c>
      <c r="G465" s="227">
        <v>19.173894239003069</v>
      </c>
      <c r="H465" s="227">
        <v>0</v>
      </c>
      <c r="I465" s="227">
        <v>0</v>
      </c>
      <c r="J465" s="227">
        <v>19.184737394285349</v>
      </c>
      <c r="K465" s="227">
        <v>79.995035828304026</v>
      </c>
    </row>
    <row r="466" spans="1:11" ht="15" x14ac:dyDescent="0.25">
      <c r="A466" s="227">
        <v>1652400</v>
      </c>
      <c r="B466" s="227">
        <v>-0.9</v>
      </c>
      <c r="C466" s="227">
        <v>19.14334708087156</v>
      </c>
      <c r="D466" s="227">
        <v>0</v>
      </c>
      <c r="E466" s="227">
        <v>634</v>
      </c>
      <c r="F466" s="227">
        <v>0</v>
      </c>
      <c r="G466" s="227">
        <v>19.14334708087156</v>
      </c>
      <c r="H466" s="227">
        <v>0</v>
      </c>
      <c r="I466" s="227">
        <v>0</v>
      </c>
      <c r="J466" s="227">
        <v>19.150067952724431</v>
      </c>
      <c r="K466" s="227">
        <v>79.999112679930391</v>
      </c>
    </row>
    <row r="467" spans="1:11" ht="15" x14ac:dyDescent="0.25">
      <c r="A467" s="227">
        <v>1656000</v>
      </c>
      <c r="B467" s="227">
        <v>-0.7</v>
      </c>
      <c r="C467" s="227">
        <v>19.099363846268911</v>
      </c>
      <c r="D467" s="227">
        <v>0</v>
      </c>
      <c r="E467" s="227">
        <v>634</v>
      </c>
      <c r="F467" s="227">
        <v>0</v>
      </c>
      <c r="G467" s="227">
        <v>19.099363846268911</v>
      </c>
      <c r="H467" s="227">
        <v>0</v>
      </c>
      <c r="I467" s="227">
        <v>0</v>
      </c>
      <c r="J467" s="227">
        <v>19.082331490005611</v>
      </c>
      <c r="K467" s="227">
        <v>79.999842549591591</v>
      </c>
    </row>
    <row r="468" spans="1:11" ht="15" x14ac:dyDescent="0.25">
      <c r="A468" s="227">
        <v>1659600</v>
      </c>
      <c r="B468" s="227">
        <v>-0.9</v>
      </c>
      <c r="C468" s="227">
        <v>19.056248186913191</v>
      </c>
      <c r="D468" s="227">
        <v>0</v>
      </c>
      <c r="E468" s="227">
        <v>634</v>
      </c>
      <c r="F468" s="227">
        <v>0</v>
      </c>
      <c r="G468" s="227">
        <v>19.056248186913191</v>
      </c>
      <c r="H468" s="227">
        <v>0</v>
      </c>
      <c r="I468" s="227">
        <v>0</v>
      </c>
      <c r="J468" s="227">
        <v>19.078451783349589</v>
      </c>
      <c r="K468" s="227">
        <v>79.999969219426347</v>
      </c>
    </row>
    <row r="469" spans="1:11" ht="15" x14ac:dyDescent="0.25">
      <c r="A469" s="227">
        <v>1663200</v>
      </c>
      <c r="B469" s="227">
        <v>-0.2</v>
      </c>
      <c r="C469" s="227">
        <v>19.01414953007588</v>
      </c>
      <c r="D469" s="227">
        <v>0</v>
      </c>
      <c r="E469" s="227">
        <v>634</v>
      </c>
      <c r="F469" s="227">
        <v>0</v>
      </c>
      <c r="G469" s="227">
        <v>19.01414953007588</v>
      </c>
      <c r="H469" s="227">
        <v>0</v>
      </c>
      <c r="I469" s="227">
        <v>0</v>
      </c>
      <c r="J469" s="227">
        <v>19.04401079180769</v>
      </c>
      <c r="K469" s="227">
        <v>79.999994498094608</v>
      </c>
    </row>
    <row r="470" spans="1:11" ht="15" x14ac:dyDescent="0.25">
      <c r="A470" s="227">
        <v>1666800</v>
      </c>
      <c r="B470" s="227">
        <v>-0.1</v>
      </c>
      <c r="C470" s="227">
        <v>19.00997999694432</v>
      </c>
      <c r="D470" s="227">
        <v>0</v>
      </c>
      <c r="E470" s="227">
        <v>634</v>
      </c>
      <c r="F470" s="227">
        <v>0</v>
      </c>
      <c r="G470" s="227">
        <v>19.00997999694432</v>
      </c>
      <c r="H470" s="227">
        <v>0</v>
      </c>
      <c r="I470" s="227">
        <v>0</v>
      </c>
      <c r="J470" s="227">
        <v>18.73223005941297</v>
      </c>
      <c r="K470" s="227">
        <v>80.088417543286738</v>
      </c>
    </row>
    <row r="471" spans="1:11" ht="15" x14ac:dyDescent="0.25">
      <c r="A471" s="227">
        <v>1670400</v>
      </c>
      <c r="B471" s="227">
        <v>0.2</v>
      </c>
      <c r="C471" s="227">
        <v>19.761200074509262</v>
      </c>
      <c r="D471" s="227">
        <v>9.5320052801129247</v>
      </c>
      <c r="E471" s="227">
        <v>634</v>
      </c>
      <c r="F471" s="227">
        <v>0</v>
      </c>
      <c r="G471" s="227">
        <v>19.761200074509262</v>
      </c>
      <c r="H471" s="227">
        <v>2.3830013200282312</v>
      </c>
      <c r="I471" s="227">
        <v>0</v>
      </c>
      <c r="J471" s="227">
        <v>27.425609419247859</v>
      </c>
      <c r="K471" s="227">
        <v>72.897771371407472</v>
      </c>
    </row>
    <row r="472" spans="1:11" ht="15" x14ac:dyDescent="0.25">
      <c r="A472" s="227">
        <v>1674000</v>
      </c>
      <c r="B472" s="227">
        <v>0.5</v>
      </c>
      <c r="C472" s="227">
        <v>19.775713455631291</v>
      </c>
      <c r="D472" s="227">
        <v>25.531756923798788</v>
      </c>
      <c r="E472" s="227">
        <v>634</v>
      </c>
      <c r="F472" s="227">
        <v>0</v>
      </c>
      <c r="G472" s="227">
        <v>19.775713455631291</v>
      </c>
      <c r="H472" s="227">
        <v>6.3829392309496971</v>
      </c>
      <c r="I472" s="227">
        <v>0</v>
      </c>
      <c r="J472" s="227">
        <v>27.018995553933891</v>
      </c>
      <c r="K472" s="227">
        <v>72.747004216163162</v>
      </c>
    </row>
    <row r="473" spans="1:11" ht="15" x14ac:dyDescent="0.25">
      <c r="A473" s="227">
        <v>1677600</v>
      </c>
      <c r="B473" s="227">
        <v>0.6</v>
      </c>
      <c r="C473" s="227">
        <v>19.784462623326981</v>
      </c>
      <c r="D473" s="227">
        <v>41.618987313105663</v>
      </c>
      <c r="E473" s="227">
        <v>634</v>
      </c>
      <c r="F473" s="227">
        <v>0</v>
      </c>
      <c r="G473" s="227">
        <v>19.784462623326981</v>
      </c>
      <c r="H473" s="227">
        <v>10.404746828276419</v>
      </c>
      <c r="I473" s="227">
        <v>0</v>
      </c>
      <c r="J473" s="227">
        <v>26.634929890952812</v>
      </c>
      <c r="K473" s="227">
        <v>73.019184216999363</v>
      </c>
    </row>
    <row r="474" spans="1:11" ht="15" x14ac:dyDescent="0.25">
      <c r="A474" s="227">
        <v>1681200</v>
      </c>
      <c r="B474" s="227">
        <v>0.7</v>
      </c>
      <c r="C474" s="227">
        <v>19.79599956987142</v>
      </c>
      <c r="D474" s="227">
        <v>66.430051738821362</v>
      </c>
      <c r="E474" s="227">
        <v>634</v>
      </c>
      <c r="F474" s="227">
        <v>0</v>
      </c>
      <c r="G474" s="227">
        <v>19.79599956987142</v>
      </c>
      <c r="H474" s="227">
        <v>16.607512934705341</v>
      </c>
      <c r="I474" s="227">
        <v>0</v>
      </c>
      <c r="J474" s="227">
        <v>26.374188828749261</v>
      </c>
      <c r="K474" s="227">
        <v>73.289250643410583</v>
      </c>
    </row>
    <row r="475" spans="1:11" ht="15" x14ac:dyDescent="0.25">
      <c r="A475" s="227">
        <v>1684800</v>
      </c>
      <c r="B475" s="227">
        <v>0.6</v>
      </c>
      <c r="C475" s="227">
        <v>19.808342875118221</v>
      </c>
      <c r="D475" s="227">
        <v>54.163094277331247</v>
      </c>
      <c r="E475" s="227">
        <v>634</v>
      </c>
      <c r="F475" s="227">
        <v>0</v>
      </c>
      <c r="G475" s="227">
        <v>19.808342875118221</v>
      </c>
      <c r="H475" s="227">
        <v>13.54077356933281</v>
      </c>
      <c r="I475" s="227">
        <v>0</v>
      </c>
      <c r="J475" s="227">
        <v>26.13705705694079</v>
      </c>
      <c r="K475" s="227">
        <v>73.563729828352095</v>
      </c>
    </row>
    <row r="476" spans="1:11" ht="15" x14ac:dyDescent="0.25">
      <c r="A476" s="227">
        <v>1688400</v>
      </c>
      <c r="B476" s="227">
        <v>1.1000000000000001</v>
      </c>
      <c r="C476" s="227">
        <v>19.817946090798671</v>
      </c>
      <c r="D476" s="227">
        <v>73.518392395857617</v>
      </c>
      <c r="E476" s="227">
        <v>634</v>
      </c>
      <c r="F476" s="227">
        <v>0</v>
      </c>
      <c r="G476" s="227">
        <v>19.817946090798671</v>
      </c>
      <c r="H476" s="227">
        <v>18.379598098964401</v>
      </c>
      <c r="I476" s="227">
        <v>0</v>
      </c>
      <c r="J476" s="227">
        <v>26.06628057637479</v>
      </c>
      <c r="K476" s="227">
        <v>73.706913117199619</v>
      </c>
    </row>
    <row r="477" spans="1:11" ht="15" x14ac:dyDescent="0.25">
      <c r="A477" s="227">
        <v>1692000</v>
      </c>
      <c r="B477" s="227">
        <v>0.3</v>
      </c>
      <c r="C477" s="227">
        <v>19.828234674931331</v>
      </c>
      <c r="D477" s="227">
        <v>53.992399827585842</v>
      </c>
      <c r="E477" s="227">
        <v>634</v>
      </c>
      <c r="F477" s="227">
        <v>0</v>
      </c>
      <c r="G477" s="227">
        <v>19.828234674931331</v>
      </c>
      <c r="H477" s="227">
        <v>13.498099956896461</v>
      </c>
      <c r="I477" s="227">
        <v>0</v>
      </c>
      <c r="J477" s="227">
        <v>25.710549790388789</v>
      </c>
      <c r="K477" s="227">
        <v>74.046577269435474</v>
      </c>
    </row>
    <row r="478" spans="1:11" ht="15" x14ac:dyDescent="0.25">
      <c r="A478" s="227">
        <v>1695600</v>
      </c>
      <c r="B478" s="227">
        <v>0.1</v>
      </c>
      <c r="C478" s="227">
        <v>19.82565530582028</v>
      </c>
      <c r="D478" s="227">
        <v>0</v>
      </c>
      <c r="E478" s="227">
        <v>634</v>
      </c>
      <c r="F478" s="227">
        <v>0</v>
      </c>
      <c r="G478" s="227">
        <v>19.82565530582028</v>
      </c>
      <c r="H478" s="227">
        <v>0</v>
      </c>
      <c r="I478" s="227">
        <v>0</v>
      </c>
      <c r="J478" s="227">
        <v>25.72415834217038</v>
      </c>
      <c r="K478" s="227">
        <v>74.065799864946541</v>
      </c>
    </row>
    <row r="479" spans="1:11" ht="15" x14ac:dyDescent="0.25">
      <c r="A479" s="227">
        <v>1699200</v>
      </c>
      <c r="B479" s="227">
        <v>0.2</v>
      </c>
      <c r="C479" s="227">
        <v>19.826165778552589</v>
      </c>
      <c r="D479" s="227">
        <v>0</v>
      </c>
      <c r="E479" s="227">
        <v>634</v>
      </c>
      <c r="F479" s="227">
        <v>0</v>
      </c>
      <c r="G479" s="227">
        <v>19.826165778552589</v>
      </c>
      <c r="H479" s="227">
        <v>0</v>
      </c>
      <c r="I479" s="227">
        <v>0</v>
      </c>
      <c r="J479" s="227">
        <v>25.725298842441319</v>
      </c>
      <c r="K479" s="227">
        <v>74.051471048445507</v>
      </c>
    </row>
    <row r="480" spans="1:11" ht="15" x14ac:dyDescent="0.25">
      <c r="A480" s="227">
        <v>1702800</v>
      </c>
      <c r="B480" s="227">
        <v>0.1</v>
      </c>
      <c r="C480" s="227">
        <v>19.834640712567829</v>
      </c>
      <c r="D480" s="227">
        <v>0</v>
      </c>
      <c r="E480" s="227">
        <v>634</v>
      </c>
      <c r="F480" s="227">
        <v>0</v>
      </c>
      <c r="G480" s="227">
        <v>19.834640712567829</v>
      </c>
      <c r="H480" s="227">
        <v>0</v>
      </c>
      <c r="I480" s="227">
        <v>0</v>
      </c>
      <c r="J480" s="227">
        <v>25.6608270300401</v>
      </c>
      <c r="K480" s="227">
        <v>74.155532928382513</v>
      </c>
    </row>
    <row r="481" spans="1:11" ht="15" x14ac:dyDescent="0.25">
      <c r="A481" s="227">
        <v>1706400</v>
      </c>
      <c r="B481" s="227">
        <v>0.2</v>
      </c>
      <c r="C481" s="227">
        <v>19.83182633032056</v>
      </c>
      <c r="D481" s="227">
        <v>0</v>
      </c>
      <c r="E481" s="227">
        <v>634</v>
      </c>
      <c r="F481" s="227">
        <v>0</v>
      </c>
      <c r="G481" s="227">
        <v>19.83182633032056</v>
      </c>
      <c r="H481" s="227">
        <v>0</v>
      </c>
      <c r="I481" s="227">
        <v>0</v>
      </c>
      <c r="J481" s="227">
        <v>25.513838793815939</v>
      </c>
      <c r="K481" s="227">
        <v>74.30101019197788</v>
      </c>
    </row>
    <row r="482" spans="1:11" ht="15" x14ac:dyDescent="0.25">
      <c r="A482" s="227">
        <v>1710000</v>
      </c>
      <c r="B482" s="227">
        <v>0.1</v>
      </c>
      <c r="C482" s="227">
        <v>19.834799444359469</v>
      </c>
      <c r="D482" s="227">
        <v>0</v>
      </c>
      <c r="E482" s="227">
        <v>634</v>
      </c>
      <c r="F482" s="227">
        <v>0</v>
      </c>
      <c r="G482" s="227">
        <v>19.834799444359469</v>
      </c>
      <c r="H482" s="227">
        <v>0</v>
      </c>
      <c r="I482" s="227">
        <v>0</v>
      </c>
      <c r="J482" s="227">
        <v>25.239898722545359</v>
      </c>
      <c r="K482" s="227">
        <v>74.486890319815799</v>
      </c>
    </row>
    <row r="483" spans="1:11" ht="15" x14ac:dyDescent="0.25">
      <c r="A483" s="227">
        <v>1713600</v>
      </c>
      <c r="B483" s="227">
        <v>0</v>
      </c>
      <c r="C483" s="227">
        <v>19.844433834334069</v>
      </c>
      <c r="D483" s="227">
        <v>0</v>
      </c>
      <c r="E483" s="227">
        <v>634</v>
      </c>
      <c r="F483" s="227">
        <v>0</v>
      </c>
      <c r="G483" s="227">
        <v>19.844433834334069</v>
      </c>
      <c r="H483" s="227">
        <v>0</v>
      </c>
      <c r="I483" s="227">
        <v>0</v>
      </c>
      <c r="J483" s="227">
        <v>25.25796643931438</v>
      </c>
      <c r="K483" s="227">
        <v>74.539595687373421</v>
      </c>
    </row>
    <row r="484" spans="1:11" ht="15" x14ac:dyDescent="0.25">
      <c r="A484" s="227">
        <v>1717200</v>
      </c>
      <c r="B484" s="227">
        <v>-0.2</v>
      </c>
      <c r="C484" s="227">
        <v>19.841564721040939</v>
      </c>
      <c r="D484" s="227">
        <v>0</v>
      </c>
      <c r="E484" s="227">
        <v>634</v>
      </c>
      <c r="F484" s="227">
        <v>0</v>
      </c>
      <c r="G484" s="227">
        <v>19.841564721040939</v>
      </c>
      <c r="H484" s="227">
        <v>0</v>
      </c>
      <c r="I484" s="227">
        <v>0</v>
      </c>
      <c r="J484" s="227">
        <v>25.148577166165921</v>
      </c>
      <c r="K484" s="227">
        <v>74.652444475253418</v>
      </c>
    </row>
    <row r="485" spans="1:11" ht="15" x14ac:dyDescent="0.25">
      <c r="A485" s="227">
        <v>1720800</v>
      </c>
      <c r="B485" s="227">
        <v>0</v>
      </c>
      <c r="C485" s="227">
        <v>19.84688924604508</v>
      </c>
      <c r="D485" s="227">
        <v>0</v>
      </c>
      <c r="E485" s="227">
        <v>634</v>
      </c>
      <c r="F485" s="227">
        <v>0</v>
      </c>
      <c r="G485" s="227">
        <v>19.84688924604508</v>
      </c>
      <c r="H485" s="227">
        <v>0</v>
      </c>
      <c r="I485" s="227">
        <v>0</v>
      </c>
      <c r="J485" s="227">
        <v>25.11290932144059</v>
      </c>
      <c r="K485" s="227">
        <v>74.699765641742772</v>
      </c>
    </row>
    <row r="486" spans="1:11" ht="15" x14ac:dyDescent="0.25">
      <c r="A486" s="227">
        <v>1724400</v>
      </c>
      <c r="B486" s="227">
        <v>0</v>
      </c>
      <c r="C486" s="227">
        <v>19.371759845798699</v>
      </c>
      <c r="D486" s="227">
        <v>0</v>
      </c>
      <c r="E486" s="227">
        <v>634</v>
      </c>
      <c r="F486" s="227">
        <v>0</v>
      </c>
      <c r="G486" s="227">
        <v>19.371759845798699</v>
      </c>
      <c r="H486" s="227">
        <v>0</v>
      </c>
      <c r="I486" s="227">
        <v>0</v>
      </c>
      <c r="J486" s="227">
        <v>19.455149046654249</v>
      </c>
      <c r="K486" s="227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4" t="s">
        <v>2475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137</v>
      </c>
      <c r="B1" s="125" t="s">
        <v>138</v>
      </c>
      <c r="C1" s="125" t="s">
        <v>139</v>
      </c>
      <c r="D1" s="125" t="s">
        <v>140</v>
      </c>
      <c r="E1" s="126" t="s">
        <v>141</v>
      </c>
      <c r="F1" s="126" t="s">
        <v>142</v>
      </c>
      <c r="G1" s="126" t="s">
        <v>143</v>
      </c>
      <c r="H1" s="127" t="s">
        <v>144</v>
      </c>
      <c r="I1" s="147" t="s">
        <v>145</v>
      </c>
      <c r="J1" s="147" t="s">
        <v>146</v>
      </c>
      <c r="K1" s="125" t="s">
        <v>147</v>
      </c>
      <c r="L1" s="125" t="s">
        <v>148</v>
      </c>
      <c r="M1" s="125" t="s">
        <v>149</v>
      </c>
      <c r="N1" s="125" t="s">
        <v>150</v>
      </c>
      <c r="O1" s="125" t="s">
        <v>151</v>
      </c>
      <c r="P1" s="125" t="s">
        <v>152</v>
      </c>
      <c r="Q1" s="125" t="s">
        <v>153</v>
      </c>
      <c r="R1" s="125" t="s">
        <v>154</v>
      </c>
      <c r="S1" s="125" t="s">
        <v>154</v>
      </c>
      <c r="T1" s="125" t="s">
        <v>154</v>
      </c>
      <c r="U1" s="125" t="s">
        <v>155</v>
      </c>
      <c r="V1" s="125" t="s">
        <v>156</v>
      </c>
      <c r="W1" s="125" t="s">
        <v>157</v>
      </c>
      <c r="X1" s="125" t="s">
        <v>158</v>
      </c>
      <c r="Y1" s="125" t="s">
        <v>159</v>
      </c>
      <c r="Z1" s="125" t="s">
        <v>160</v>
      </c>
      <c r="AA1" s="125" t="s">
        <v>161</v>
      </c>
      <c r="AB1" s="125" t="s">
        <v>162</v>
      </c>
      <c r="AC1" s="125" t="s">
        <v>163</v>
      </c>
      <c r="AD1" s="125" t="s">
        <v>164</v>
      </c>
      <c r="AE1" s="125" t="s">
        <v>165</v>
      </c>
      <c r="AF1" s="125" t="s">
        <v>166</v>
      </c>
      <c r="AG1" s="126" t="s">
        <v>167</v>
      </c>
      <c r="AH1" s="126" t="s">
        <v>168</v>
      </c>
      <c r="AI1" s="127" t="s">
        <v>169</v>
      </c>
      <c r="AJ1" s="148"/>
      <c r="AK1" s="148"/>
      <c r="AL1" s="148"/>
      <c r="AM1" s="148"/>
      <c r="AN1" s="126" t="s">
        <v>170</v>
      </c>
      <c r="AO1" s="126" t="s">
        <v>171</v>
      </c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</row>
    <row r="2" spans="1:56" x14ac:dyDescent="0.2">
      <c r="A2" s="150" t="s">
        <v>172</v>
      </c>
      <c r="B2" s="150" t="s">
        <v>173</v>
      </c>
      <c r="C2" s="150" t="s">
        <v>174</v>
      </c>
      <c r="D2" s="151" t="s">
        <v>175</v>
      </c>
      <c r="E2" s="152" t="s">
        <v>176</v>
      </c>
      <c r="F2" s="150" t="s">
        <v>177</v>
      </c>
      <c r="G2" s="150" t="s">
        <v>178</v>
      </c>
      <c r="H2" s="151" t="s">
        <v>179</v>
      </c>
      <c r="I2" s="153">
        <v>-1000</v>
      </c>
      <c r="J2" s="153">
        <v>1.05</v>
      </c>
      <c r="K2" s="150" t="s">
        <v>180</v>
      </c>
      <c r="L2" s="150" t="s">
        <v>177</v>
      </c>
      <c r="M2" s="150" t="s">
        <v>181</v>
      </c>
      <c r="N2" s="150" t="s">
        <v>182</v>
      </c>
      <c r="O2" s="151" t="s">
        <v>87</v>
      </c>
      <c r="P2" s="150" t="s">
        <v>183</v>
      </c>
      <c r="Q2" s="151" t="s">
        <v>184</v>
      </c>
      <c r="R2" s="154" t="s">
        <v>185</v>
      </c>
      <c r="S2" s="154" t="s">
        <v>186</v>
      </c>
      <c r="T2" s="154" t="s">
        <v>99</v>
      </c>
      <c r="U2" s="151" t="str">
        <f>Rijhoek</f>
        <v>hoek</v>
      </c>
      <c r="V2" s="150" t="s">
        <v>187</v>
      </c>
      <c r="W2" s="150" t="s">
        <v>188</v>
      </c>
      <c r="X2" s="150" t="s">
        <v>189</v>
      </c>
      <c r="Y2" s="150" t="s">
        <v>190</v>
      </c>
      <c r="Z2" s="150" t="s">
        <v>177</v>
      </c>
      <c r="AA2" s="150" t="s">
        <v>191</v>
      </c>
      <c r="AB2" s="150" t="s">
        <v>192</v>
      </c>
      <c r="AC2" s="150" t="s">
        <v>193</v>
      </c>
      <c r="AD2" s="150" t="s">
        <v>81</v>
      </c>
      <c r="AE2" s="150" t="s">
        <v>177</v>
      </c>
      <c r="AF2" s="150" t="s">
        <v>194</v>
      </c>
      <c r="AG2" s="152" t="s">
        <v>195</v>
      </c>
      <c r="AH2" s="150" t="s">
        <v>176</v>
      </c>
      <c r="AI2" s="155" t="s">
        <v>196</v>
      </c>
      <c r="AJ2" s="155" t="s">
        <v>197</v>
      </c>
      <c r="AK2" s="155" t="s">
        <v>198</v>
      </c>
      <c r="AL2" s="155" t="s">
        <v>199</v>
      </c>
      <c r="AM2" s="155" t="s">
        <v>200</v>
      </c>
      <c r="AN2" s="150" t="s">
        <v>201</v>
      </c>
      <c r="AO2" s="152" t="s">
        <v>81</v>
      </c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</row>
    <row r="3" spans="1:56" x14ac:dyDescent="0.2">
      <c r="A3" s="150" t="s">
        <v>202</v>
      </c>
      <c r="B3" s="150" t="s">
        <v>203</v>
      </c>
      <c r="C3" s="150" t="s">
        <v>204</v>
      </c>
      <c r="D3" s="151" t="s">
        <v>205</v>
      </c>
      <c r="E3" s="152" t="s">
        <v>195</v>
      </c>
      <c r="F3" s="150" t="s">
        <v>178</v>
      </c>
      <c r="G3" s="150" t="s">
        <v>206</v>
      </c>
      <c r="H3" s="151" t="s">
        <v>207</v>
      </c>
      <c r="I3" s="153">
        <v>1.06</v>
      </c>
      <c r="J3" s="153">
        <v>1.3</v>
      </c>
      <c r="K3" s="150" t="s">
        <v>208</v>
      </c>
      <c r="L3" s="150" t="s">
        <v>65</v>
      </c>
      <c r="M3" s="150" t="s">
        <v>209</v>
      </c>
      <c r="N3" s="150" t="s">
        <v>210</v>
      </c>
      <c r="O3" s="151" t="s">
        <v>88</v>
      </c>
      <c r="P3" s="150" t="s">
        <v>211</v>
      </c>
      <c r="Q3" s="151" t="s">
        <v>212</v>
      </c>
      <c r="R3" s="156">
        <v>1</v>
      </c>
      <c r="S3" s="156">
        <v>1</v>
      </c>
      <c r="T3" s="156">
        <v>0</v>
      </c>
      <c r="U3" s="151" t="str">
        <f>RijTussen</f>
        <v>tussen</v>
      </c>
      <c r="V3" s="150" t="s">
        <v>213</v>
      </c>
      <c r="W3" s="150" t="s">
        <v>214</v>
      </c>
      <c r="X3" s="150" t="s">
        <v>215</v>
      </c>
      <c r="Y3" s="150" t="s">
        <v>216</v>
      </c>
      <c r="Z3" s="150" t="s">
        <v>91</v>
      </c>
      <c r="AA3" s="150" t="s">
        <v>217</v>
      </c>
      <c r="AB3" s="150" t="s">
        <v>218</v>
      </c>
      <c r="AC3" s="150" t="s">
        <v>219</v>
      </c>
      <c r="AD3" s="150" t="s">
        <v>220</v>
      </c>
      <c r="AE3" s="150" t="s">
        <v>221</v>
      </c>
      <c r="AF3" s="150" t="s">
        <v>222</v>
      </c>
      <c r="AG3" s="157" t="s">
        <v>223</v>
      </c>
      <c r="AH3" s="150" t="s">
        <v>224</v>
      </c>
      <c r="AI3" s="158" t="str">
        <f t="shared" ref="AI3:AI33" si="0">AJ3&amp;" "&amp;AK3</f>
        <v>EDR Woning t/m 1964</v>
      </c>
      <c r="AJ3" s="158" t="s">
        <v>80</v>
      </c>
      <c r="AK3" s="158" t="s">
        <v>195</v>
      </c>
      <c r="AL3" s="158" t="s">
        <v>212</v>
      </c>
      <c r="AM3" s="158" t="s">
        <v>212</v>
      </c>
      <c r="AN3" s="150" t="s">
        <v>219</v>
      </c>
      <c r="AO3" s="152" t="s">
        <v>83</v>
      </c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</row>
    <row r="4" spans="1:56" x14ac:dyDescent="0.2">
      <c r="A4" s="151"/>
      <c r="B4" s="151"/>
      <c r="C4" s="150" t="s">
        <v>225</v>
      </c>
      <c r="D4" s="151" t="s">
        <v>226</v>
      </c>
      <c r="E4" s="152" t="s">
        <v>224</v>
      </c>
      <c r="F4" s="150" t="s">
        <v>206</v>
      </c>
      <c r="G4" s="150" t="s">
        <v>227</v>
      </c>
      <c r="H4" s="151" t="s">
        <v>228</v>
      </c>
      <c r="I4" s="153">
        <v>1.31</v>
      </c>
      <c r="J4" s="153">
        <v>1.6</v>
      </c>
      <c r="K4" s="150" t="s">
        <v>229</v>
      </c>
      <c r="L4" s="150" t="s">
        <v>230</v>
      </c>
      <c r="M4" s="150" t="s">
        <v>231</v>
      </c>
      <c r="N4" s="150" t="s">
        <v>232</v>
      </c>
      <c r="O4" s="151" t="s">
        <v>89</v>
      </c>
      <c r="P4" s="148"/>
      <c r="Q4" s="151" t="s">
        <v>233</v>
      </c>
      <c r="R4" s="156">
        <v>1</v>
      </c>
      <c r="S4" s="156">
        <v>1</v>
      </c>
      <c r="T4" s="156">
        <v>0</v>
      </c>
      <c r="U4" s="151" t="str">
        <f>Q15</f>
        <v>gemiddeld</v>
      </c>
      <c r="V4" s="150" t="s">
        <v>234</v>
      </c>
      <c r="W4" s="150" t="s">
        <v>235</v>
      </c>
      <c r="X4" s="150" t="s">
        <v>177</v>
      </c>
      <c r="Y4" s="151"/>
      <c r="Z4" s="150" t="s">
        <v>236</v>
      </c>
      <c r="AA4" s="151"/>
      <c r="AB4" s="150" t="s">
        <v>237</v>
      </c>
      <c r="AC4" s="150" t="s">
        <v>238</v>
      </c>
      <c r="AD4" s="150" t="s">
        <v>239</v>
      </c>
      <c r="AE4" s="150" t="s">
        <v>240</v>
      </c>
      <c r="AF4" s="150" t="s">
        <v>241</v>
      </c>
      <c r="AG4" s="157" t="s">
        <v>84</v>
      </c>
      <c r="AH4" s="150" t="s">
        <v>223</v>
      </c>
      <c r="AI4" s="158" t="str">
        <f t="shared" si="0"/>
        <v>vrijstaande woning t/m 1964</v>
      </c>
      <c r="AJ4" s="158" t="s">
        <v>81</v>
      </c>
      <c r="AK4" s="158" t="s">
        <v>195</v>
      </c>
      <c r="AL4" s="158" t="s">
        <v>212</v>
      </c>
      <c r="AM4" s="158" t="s">
        <v>212</v>
      </c>
      <c r="AN4" s="150" t="s">
        <v>242</v>
      </c>
      <c r="AO4" s="152" t="s">
        <v>82</v>
      </c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</row>
    <row r="5" spans="1:56" x14ac:dyDescent="0.2">
      <c r="A5" s="151"/>
      <c r="B5" s="151"/>
      <c r="C5" s="150" t="s">
        <v>243</v>
      </c>
      <c r="D5" s="151" t="s">
        <v>244</v>
      </c>
      <c r="E5" s="157" t="s">
        <v>223</v>
      </c>
      <c r="F5" s="150" t="s">
        <v>227</v>
      </c>
      <c r="G5" s="150" t="s">
        <v>245</v>
      </c>
      <c r="H5" s="151" t="s">
        <v>246</v>
      </c>
      <c r="I5" s="153">
        <v>1.61</v>
      </c>
      <c r="J5" s="153">
        <v>2</v>
      </c>
      <c r="K5" s="150" t="s">
        <v>247</v>
      </c>
      <c r="L5" s="153"/>
      <c r="M5" s="150" t="s">
        <v>248</v>
      </c>
      <c r="N5" s="150" t="s">
        <v>249</v>
      </c>
      <c r="O5" s="151" t="s">
        <v>90</v>
      </c>
      <c r="P5" s="148"/>
      <c r="Q5" s="151" t="s">
        <v>250</v>
      </c>
      <c r="R5" s="156">
        <v>1</v>
      </c>
      <c r="S5" s="156">
        <v>1</v>
      </c>
      <c r="T5" s="156">
        <v>1</v>
      </c>
      <c r="U5" s="111"/>
      <c r="V5" s="151"/>
      <c r="W5" s="151"/>
      <c r="X5" s="151"/>
      <c r="Y5" s="151"/>
      <c r="Z5" s="151"/>
      <c r="AA5" s="151"/>
      <c r="AB5" s="150" t="s">
        <v>251</v>
      </c>
      <c r="AC5" s="151"/>
      <c r="AD5" s="150" t="s">
        <v>252</v>
      </c>
      <c r="AE5" s="150" t="s">
        <v>253</v>
      </c>
      <c r="AF5" s="150" t="s">
        <v>254</v>
      </c>
      <c r="AG5" s="157" t="s">
        <v>255</v>
      </c>
      <c r="AH5" s="150" t="s">
        <v>84</v>
      </c>
      <c r="AI5" s="158" t="str">
        <f t="shared" si="0"/>
        <v>vrijstaande woning 1965-1974</v>
      </c>
      <c r="AJ5" s="158" t="s">
        <v>81</v>
      </c>
      <c r="AK5" s="158" t="s">
        <v>223</v>
      </c>
      <c r="AL5" s="158" t="s">
        <v>212</v>
      </c>
      <c r="AM5" s="158" t="s">
        <v>212</v>
      </c>
      <c r="AN5" s="150" t="s">
        <v>256</v>
      </c>
      <c r="AO5" s="152" t="s">
        <v>257</v>
      </c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</row>
    <row r="6" spans="1:56" x14ac:dyDescent="0.2">
      <c r="A6" s="148"/>
      <c r="B6" s="148"/>
      <c r="C6" s="150" t="s">
        <v>258</v>
      </c>
      <c r="D6" s="148"/>
      <c r="E6" s="157" t="s">
        <v>84</v>
      </c>
      <c r="F6" s="150" t="s">
        <v>245</v>
      </c>
      <c r="G6" s="150" t="s">
        <v>259</v>
      </c>
      <c r="H6" s="151" t="s">
        <v>260</v>
      </c>
      <c r="I6" s="153">
        <v>2.0099999999999998</v>
      </c>
      <c r="J6" s="153">
        <v>2.4</v>
      </c>
      <c r="K6" s="150" t="s">
        <v>261</v>
      </c>
      <c r="L6" s="153"/>
      <c r="M6" s="150" t="s">
        <v>262</v>
      </c>
      <c r="N6" s="150" t="s">
        <v>263</v>
      </c>
      <c r="O6" s="151" t="s">
        <v>264</v>
      </c>
      <c r="P6" s="148"/>
      <c r="Q6" s="151" t="s">
        <v>85</v>
      </c>
      <c r="R6" s="156">
        <v>1</v>
      </c>
      <c r="S6" s="156">
        <v>1</v>
      </c>
      <c r="T6" s="156">
        <v>0</v>
      </c>
      <c r="U6" s="111"/>
      <c r="V6" s="151"/>
      <c r="W6" s="151"/>
      <c r="X6" s="151"/>
      <c r="Y6" s="151"/>
      <c r="Z6" s="151"/>
      <c r="AA6" s="151"/>
      <c r="AB6" s="150" t="s">
        <v>265</v>
      </c>
      <c r="AC6" s="151"/>
      <c r="AD6" s="150" t="s">
        <v>266</v>
      </c>
      <c r="AE6" s="151"/>
      <c r="AF6" s="150" t="s">
        <v>267</v>
      </c>
      <c r="AG6" s="149"/>
      <c r="AH6" s="150" t="s">
        <v>255</v>
      </c>
      <c r="AI6" s="158" t="str">
        <f t="shared" si="0"/>
        <v>vrijstaande woning 1975-1991</v>
      </c>
      <c r="AJ6" s="158" t="s">
        <v>81</v>
      </c>
      <c r="AK6" s="158" t="s">
        <v>84</v>
      </c>
      <c r="AL6" s="158" t="s">
        <v>212</v>
      </c>
      <c r="AM6" s="158" t="s">
        <v>212</v>
      </c>
      <c r="AN6" s="150" t="s">
        <v>268</v>
      </c>
      <c r="AO6" s="152" t="s">
        <v>269</v>
      </c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</row>
    <row r="7" spans="1:56" x14ac:dyDescent="0.2">
      <c r="A7" s="148"/>
      <c r="B7" s="148"/>
      <c r="C7" s="148"/>
      <c r="D7" s="148"/>
      <c r="E7" s="157" t="s">
        <v>255</v>
      </c>
      <c r="F7" s="150" t="s">
        <v>259</v>
      </c>
      <c r="G7" s="150" t="s">
        <v>270</v>
      </c>
      <c r="H7" s="151" t="s">
        <v>271</v>
      </c>
      <c r="I7" s="153">
        <v>2.41</v>
      </c>
      <c r="J7" s="153">
        <v>2.9</v>
      </c>
      <c r="K7" s="150" t="s">
        <v>272</v>
      </c>
      <c r="L7" s="153"/>
      <c r="M7" s="150" t="s">
        <v>273</v>
      </c>
      <c r="N7" s="150" t="s">
        <v>274</v>
      </c>
      <c r="O7" s="151" t="s">
        <v>275</v>
      </c>
      <c r="P7" s="148"/>
      <c r="Q7" s="151" t="s">
        <v>276</v>
      </c>
      <c r="R7" s="156">
        <v>0</v>
      </c>
      <c r="S7" s="156">
        <v>1</v>
      </c>
      <c r="T7" s="156">
        <v>1</v>
      </c>
      <c r="U7" s="11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0" t="s">
        <v>277</v>
      </c>
      <c r="AG7" s="149"/>
      <c r="AH7" s="149"/>
      <c r="AI7" s="158" t="str">
        <f t="shared" si="0"/>
        <v>vrijstaande woning 1992-2005</v>
      </c>
      <c r="AJ7" s="158" t="s">
        <v>81</v>
      </c>
      <c r="AK7" s="158" t="s">
        <v>255</v>
      </c>
      <c r="AL7" s="158" t="s">
        <v>212</v>
      </c>
      <c r="AM7" s="158" t="s">
        <v>212</v>
      </c>
      <c r="AN7" s="150" t="s">
        <v>278</v>
      </c>
      <c r="AO7" s="152" t="s">
        <v>86</v>
      </c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</row>
    <row r="8" spans="1:56" x14ac:dyDescent="0.2">
      <c r="A8" s="148"/>
      <c r="B8" s="148"/>
      <c r="C8" s="148"/>
      <c r="D8" s="148"/>
      <c r="E8" s="148"/>
      <c r="F8" s="148"/>
      <c r="G8" s="150" t="s">
        <v>279</v>
      </c>
      <c r="H8" s="151" t="s">
        <v>280</v>
      </c>
      <c r="I8" s="153">
        <v>2.91</v>
      </c>
      <c r="J8" s="153">
        <v>10</v>
      </c>
      <c r="K8" s="150" t="s">
        <v>281</v>
      </c>
      <c r="L8" s="153"/>
      <c r="M8" s="150" t="s">
        <v>282</v>
      </c>
      <c r="N8" s="150" t="s">
        <v>283</v>
      </c>
      <c r="O8" s="151" t="s">
        <v>284</v>
      </c>
      <c r="P8" s="148"/>
      <c r="Q8" s="151" t="s">
        <v>285</v>
      </c>
      <c r="R8" s="156">
        <v>0</v>
      </c>
      <c r="S8" s="156">
        <v>0</v>
      </c>
      <c r="T8" s="156">
        <v>0</v>
      </c>
      <c r="U8" s="111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50" t="s">
        <v>286</v>
      </c>
      <c r="AG8" s="149"/>
      <c r="AH8" s="149"/>
      <c r="AI8" s="158" t="str">
        <f t="shared" si="0"/>
        <v>2 onder 1 kap woning t/m 1964</v>
      </c>
      <c r="AJ8" s="158" t="s">
        <v>83</v>
      </c>
      <c r="AK8" s="158" t="s">
        <v>195</v>
      </c>
      <c r="AL8" s="158" t="s">
        <v>233</v>
      </c>
      <c r="AM8" s="158" t="s">
        <v>233</v>
      </c>
      <c r="AN8" s="150" t="s">
        <v>287</v>
      </c>
      <c r="AO8" s="152" t="s">
        <v>288</v>
      </c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</row>
    <row r="9" spans="1:56" x14ac:dyDescent="0.2">
      <c r="A9" s="148"/>
      <c r="B9" s="148"/>
      <c r="C9" s="148"/>
      <c r="D9" s="148"/>
      <c r="E9" s="148"/>
      <c r="F9" s="148"/>
      <c r="G9" s="150" t="s">
        <v>289</v>
      </c>
      <c r="H9" s="149"/>
      <c r="I9" s="149"/>
      <c r="J9" s="149"/>
      <c r="K9" s="149"/>
      <c r="L9" s="149"/>
      <c r="M9" s="150" t="s">
        <v>290</v>
      </c>
      <c r="N9" s="150" t="s">
        <v>291</v>
      </c>
      <c r="O9" s="151" t="s">
        <v>292</v>
      </c>
      <c r="P9" s="148"/>
      <c r="Q9" s="149" t="s">
        <v>293</v>
      </c>
      <c r="R9" s="111">
        <v>0</v>
      </c>
      <c r="S9" s="111">
        <v>1</v>
      </c>
      <c r="T9" s="111">
        <v>0</v>
      </c>
      <c r="U9" s="11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0" t="s">
        <v>219</v>
      </c>
      <c r="AG9" s="149"/>
      <c r="AH9" s="149"/>
      <c r="AI9" s="158" t="str">
        <f t="shared" si="0"/>
        <v>2 onder 1 kap woning 1965-1974</v>
      </c>
      <c r="AJ9" s="158" t="s">
        <v>83</v>
      </c>
      <c r="AK9" s="158" t="s">
        <v>223</v>
      </c>
      <c r="AL9" s="158" t="s">
        <v>233</v>
      </c>
      <c r="AM9" s="158" t="s">
        <v>233</v>
      </c>
      <c r="AN9" s="150" t="s">
        <v>294</v>
      </c>
      <c r="AO9" s="152" t="s">
        <v>80</v>
      </c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</row>
    <row r="10" spans="1:56" x14ac:dyDescent="0.2">
      <c r="A10" s="148"/>
      <c r="B10" s="148"/>
      <c r="C10" s="148"/>
      <c r="D10" s="148"/>
      <c r="E10" s="149"/>
      <c r="F10" s="149"/>
      <c r="G10" s="150" t="s">
        <v>295</v>
      </c>
      <c r="H10" s="149"/>
      <c r="I10" s="111"/>
      <c r="J10" s="111"/>
      <c r="K10" s="111"/>
      <c r="L10" s="111"/>
      <c r="M10" s="150" t="s">
        <v>296</v>
      </c>
      <c r="N10" s="111"/>
      <c r="O10" s="151" t="s">
        <v>297</v>
      </c>
      <c r="P10" s="148"/>
      <c r="Q10" s="151" t="s">
        <v>298</v>
      </c>
      <c r="R10" s="156">
        <v>0</v>
      </c>
      <c r="S10" s="156">
        <v>0</v>
      </c>
      <c r="T10" s="156">
        <v>1</v>
      </c>
      <c r="U10" s="11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11"/>
      <c r="AH10" s="111"/>
      <c r="AI10" s="158" t="str">
        <f t="shared" si="0"/>
        <v>2 onder 1 kap woning 1975-1991</v>
      </c>
      <c r="AJ10" s="158" t="s">
        <v>83</v>
      </c>
      <c r="AK10" s="158" t="s">
        <v>84</v>
      </c>
      <c r="AL10" s="158" t="s">
        <v>233</v>
      </c>
      <c r="AM10" s="158" t="s">
        <v>233</v>
      </c>
      <c r="AN10" s="150" t="s">
        <v>299</v>
      </c>
      <c r="AO10" s="149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8"/>
      <c r="BB10" s="148"/>
      <c r="BC10" s="148"/>
      <c r="BD10" s="148"/>
    </row>
    <row r="11" spans="1:56" x14ac:dyDescent="0.2">
      <c r="A11" s="148"/>
      <c r="B11" s="148"/>
      <c r="C11" s="148"/>
      <c r="D11" s="148"/>
      <c r="E11" s="148"/>
      <c r="F11" s="148"/>
      <c r="G11" s="148"/>
      <c r="H11" s="149"/>
      <c r="I11" s="111"/>
      <c r="J11" s="111"/>
      <c r="K11" s="111"/>
      <c r="L11" s="111"/>
      <c r="M11" s="150" t="s">
        <v>300</v>
      </c>
      <c r="N11" s="111"/>
      <c r="O11" s="151" t="s">
        <v>301</v>
      </c>
      <c r="P11" s="148"/>
      <c r="Q11" s="151" t="s">
        <v>302</v>
      </c>
      <c r="R11" s="156">
        <v>1</v>
      </c>
      <c r="S11" s="156">
        <v>1</v>
      </c>
      <c r="T11" s="156">
        <v>1</v>
      </c>
      <c r="U11" s="148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11"/>
      <c r="AH11" s="111"/>
      <c r="AI11" s="158" t="str">
        <f t="shared" si="0"/>
        <v>2 onder 1 kap woning 1992-2005</v>
      </c>
      <c r="AJ11" s="158" t="s">
        <v>83</v>
      </c>
      <c r="AK11" s="158" t="s">
        <v>255</v>
      </c>
      <c r="AL11" s="158" t="s">
        <v>233</v>
      </c>
      <c r="AM11" s="158" t="s">
        <v>233</v>
      </c>
      <c r="AN11" s="150" t="s">
        <v>303</v>
      </c>
      <c r="AO11" s="149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8"/>
      <c r="BB11" s="148"/>
      <c r="BC11" s="148"/>
      <c r="BD11" s="148"/>
    </row>
    <row r="12" spans="1:56" x14ac:dyDescent="0.2">
      <c r="A12" s="148"/>
      <c r="B12" s="148"/>
      <c r="C12" s="148"/>
      <c r="D12" s="148"/>
      <c r="E12" s="148"/>
      <c r="F12" s="148"/>
      <c r="G12" s="148"/>
      <c r="H12" s="149"/>
      <c r="I12" s="111"/>
      <c r="J12" s="111"/>
      <c r="K12" s="111"/>
      <c r="L12" s="111"/>
      <c r="M12" s="150" t="s">
        <v>304</v>
      </c>
      <c r="N12" s="111"/>
      <c r="O12" s="151" t="s">
        <v>305</v>
      </c>
      <c r="P12" s="148"/>
      <c r="Q12" s="151" t="s">
        <v>306</v>
      </c>
      <c r="R12" s="156">
        <v>1</v>
      </c>
      <c r="S12" s="156">
        <v>1</v>
      </c>
      <c r="T12" s="156">
        <v>0</v>
      </c>
      <c r="U12" s="148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11"/>
      <c r="AH12" s="111"/>
      <c r="AI12" s="158" t="str">
        <f t="shared" si="0"/>
        <v>rijwoning t/m 1945</v>
      </c>
      <c r="AJ12" s="158" t="s">
        <v>82</v>
      </c>
      <c r="AK12" s="158" t="s">
        <v>176</v>
      </c>
      <c r="AL12" s="158" t="s">
        <v>250</v>
      </c>
      <c r="AM12" s="158" t="s">
        <v>85</v>
      </c>
      <c r="AN12" s="150" t="s">
        <v>307</v>
      </c>
      <c r="AO12" s="149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8"/>
      <c r="BB12" s="148"/>
      <c r="BC12" s="148"/>
      <c r="BD12" s="148"/>
    </row>
    <row r="13" spans="1:56" x14ac:dyDescent="0.2">
      <c r="A13" s="148"/>
      <c r="B13" s="148"/>
      <c r="C13" s="148"/>
      <c r="D13" s="148"/>
      <c r="E13" s="148"/>
      <c r="F13" s="148"/>
      <c r="G13" s="148"/>
      <c r="H13" s="149"/>
      <c r="I13" s="111"/>
      <c r="J13" s="111"/>
      <c r="K13" s="111"/>
      <c r="L13" s="111"/>
      <c r="M13" s="150" t="s">
        <v>308</v>
      </c>
      <c r="N13" s="111"/>
      <c r="O13" s="151" t="s">
        <v>309</v>
      </c>
      <c r="P13" s="148"/>
      <c r="Q13" s="151" t="s">
        <v>310</v>
      </c>
      <c r="R13" s="156">
        <v>1</v>
      </c>
      <c r="S13" s="156">
        <v>0</v>
      </c>
      <c r="T13" s="156">
        <v>0</v>
      </c>
      <c r="U13" s="148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11"/>
      <c r="AH13" s="111"/>
      <c r="AI13" s="158" t="str">
        <f t="shared" si="0"/>
        <v>rijwoning 1946-1964</v>
      </c>
      <c r="AJ13" s="158" t="s">
        <v>82</v>
      </c>
      <c r="AK13" s="158" t="s">
        <v>224</v>
      </c>
      <c r="AL13" s="158" t="s">
        <v>250</v>
      </c>
      <c r="AM13" s="158" t="s">
        <v>85</v>
      </c>
      <c r="AN13" s="150" t="s">
        <v>311</v>
      </c>
      <c r="AO13" s="149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8"/>
      <c r="BB13" s="148"/>
      <c r="BC13" s="148"/>
      <c r="BD13" s="148"/>
    </row>
    <row r="14" spans="1:56" x14ac:dyDescent="0.2">
      <c r="A14" s="148"/>
      <c r="B14" s="148"/>
      <c r="C14" s="148"/>
      <c r="D14" s="148"/>
      <c r="E14" s="148"/>
      <c r="F14" s="148"/>
      <c r="G14" s="148"/>
      <c r="H14" s="149"/>
      <c r="I14" s="111"/>
      <c r="J14" s="111"/>
      <c r="K14" s="111"/>
      <c r="L14" s="111"/>
      <c r="M14" s="111"/>
      <c r="N14" s="111"/>
      <c r="O14" s="151" t="s">
        <v>312</v>
      </c>
      <c r="P14" s="111"/>
      <c r="Q14" s="151" t="s">
        <v>313</v>
      </c>
      <c r="R14" s="156">
        <v>1</v>
      </c>
      <c r="S14" s="156">
        <v>0</v>
      </c>
      <c r="T14" s="156">
        <v>1</v>
      </c>
      <c r="U14" s="148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8" t="str">
        <f t="shared" si="0"/>
        <v>rijwoning 1965-1974</v>
      </c>
      <c r="AJ14" s="158" t="s">
        <v>82</v>
      </c>
      <c r="AK14" s="158" t="s">
        <v>223</v>
      </c>
      <c r="AL14" s="158" t="s">
        <v>250</v>
      </c>
      <c r="AM14" s="158" t="s">
        <v>85</v>
      </c>
      <c r="AN14" s="150" t="s">
        <v>238</v>
      </c>
      <c r="AO14" s="149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8"/>
      <c r="BB14" s="148"/>
      <c r="BC14" s="148"/>
      <c r="BD14" s="148"/>
    </row>
    <row r="15" spans="1:56" x14ac:dyDescent="0.2">
      <c r="A15" s="148"/>
      <c r="B15" s="148"/>
      <c r="C15" s="148"/>
      <c r="D15" s="148"/>
      <c r="E15" s="148"/>
      <c r="F15" s="148"/>
      <c r="G15" s="148"/>
      <c r="H15" s="149"/>
      <c r="I15" s="111"/>
      <c r="J15" s="111"/>
      <c r="K15" s="111"/>
      <c r="L15" s="111"/>
      <c r="M15" s="111"/>
      <c r="N15" s="111"/>
      <c r="O15" s="151" t="s">
        <v>314</v>
      </c>
      <c r="P15" s="111"/>
      <c r="Q15" s="151" t="s">
        <v>315</v>
      </c>
      <c r="R15" s="156">
        <v>1</v>
      </c>
      <c r="S15" s="156">
        <v>1</v>
      </c>
      <c r="T15" s="156">
        <v>1</v>
      </c>
      <c r="U15" s="148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8" t="str">
        <f t="shared" si="0"/>
        <v>rijwoning 1975-1991</v>
      </c>
      <c r="AJ15" s="158" t="s">
        <v>82</v>
      </c>
      <c r="AK15" s="158" t="s">
        <v>84</v>
      </c>
      <c r="AL15" s="158" t="s">
        <v>250</v>
      </c>
      <c r="AM15" s="158" t="s">
        <v>85</v>
      </c>
      <c r="AN15" s="149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8"/>
      <c r="BB15" s="148"/>
      <c r="BC15" s="148"/>
      <c r="BD15" s="148"/>
    </row>
    <row r="16" spans="1:56" x14ac:dyDescent="0.2">
      <c r="A16" s="148"/>
      <c r="B16" s="148"/>
      <c r="C16" s="148"/>
      <c r="D16" s="148"/>
      <c r="E16" s="148"/>
      <c r="F16" s="148"/>
      <c r="G16" s="148"/>
      <c r="H16" s="149"/>
      <c r="I16" s="111"/>
      <c r="J16" s="111"/>
      <c r="K16" s="111"/>
      <c r="L16" s="111"/>
      <c r="M16" s="111"/>
      <c r="N16" s="111"/>
      <c r="O16" s="151" t="s">
        <v>316</v>
      </c>
      <c r="P16" s="111"/>
      <c r="Q16" s="111"/>
      <c r="R16" s="111"/>
      <c r="S16" s="111"/>
      <c r="T16" s="111"/>
      <c r="U16" s="148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8" t="str">
        <f t="shared" si="0"/>
        <v>rijwoning 1992-2005</v>
      </c>
      <c r="AJ16" s="158" t="s">
        <v>82</v>
      </c>
      <c r="AK16" s="158" t="s">
        <v>255</v>
      </c>
      <c r="AL16" s="158" t="s">
        <v>250</v>
      </c>
      <c r="AM16" s="158" t="s">
        <v>85</v>
      </c>
      <c r="AN16" s="149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8"/>
      <c r="BB16" s="148"/>
      <c r="BC16" s="148"/>
      <c r="BD16" s="148"/>
    </row>
    <row r="17" spans="8:52" x14ac:dyDescent="0.2">
      <c r="H17" s="149"/>
      <c r="I17" s="111"/>
      <c r="J17" s="111"/>
      <c r="K17" s="111"/>
      <c r="L17" s="111"/>
      <c r="M17" s="111"/>
      <c r="N17" s="111"/>
      <c r="O17" s="151" t="s">
        <v>317</v>
      </c>
      <c r="P17" s="111"/>
      <c r="Q17" s="111"/>
      <c r="R17" s="111"/>
      <c r="S17" s="111"/>
      <c r="T17" s="111"/>
      <c r="U17" s="148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8" t="str">
        <f t="shared" si="0"/>
        <v>maisonnettewoning t/m 1964</v>
      </c>
      <c r="AJ17" s="158" t="s">
        <v>257</v>
      </c>
      <c r="AK17" s="158" t="s">
        <v>195</v>
      </c>
      <c r="AL17" s="158" t="s">
        <v>302</v>
      </c>
      <c r="AM17" s="158" t="s">
        <v>293</v>
      </c>
      <c r="AN17" s="149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9"/>
      <c r="I18" s="111"/>
      <c r="J18" s="111"/>
      <c r="K18" s="111"/>
      <c r="L18" s="111"/>
      <c r="M18" s="111"/>
      <c r="N18" s="111"/>
      <c r="O18" s="151" t="s">
        <v>318</v>
      </c>
      <c r="P18" s="111"/>
      <c r="Q18" s="111"/>
      <c r="R18" s="111"/>
      <c r="S18" s="111"/>
      <c r="T18" s="111"/>
      <c r="U18" s="148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8" t="str">
        <f t="shared" si="0"/>
        <v>maisonnettewoning 1965-1974</v>
      </c>
      <c r="AJ18" s="158" t="s">
        <v>257</v>
      </c>
      <c r="AK18" s="158" t="s">
        <v>223</v>
      </c>
      <c r="AL18" s="158" t="s">
        <v>302</v>
      </c>
      <c r="AM18" s="158" t="s">
        <v>293</v>
      </c>
      <c r="AN18" s="149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9"/>
      <c r="I19" s="111"/>
      <c r="J19" s="111"/>
      <c r="K19" s="111"/>
      <c r="L19" s="111"/>
      <c r="M19" s="111"/>
      <c r="N19" s="111"/>
      <c r="O19" s="151" t="s">
        <v>319</v>
      </c>
      <c r="P19" s="111"/>
      <c r="Q19" s="111"/>
      <c r="R19" s="111"/>
      <c r="S19" s="111"/>
      <c r="T19" s="111"/>
      <c r="U19" s="148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8" t="str">
        <f t="shared" si="0"/>
        <v>maisonnettewoning 1975-1991</v>
      </c>
      <c r="AJ19" s="158" t="s">
        <v>257</v>
      </c>
      <c r="AK19" s="158" t="s">
        <v>84</v>
      </c>
      <c r="AL19" s="158" t="s">
        <v>302</v>
      </c>
      <c r="AM19" s="158" t="s">
        <v>293</v>
      </c>
      <c r="AN19" s="149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8"/>
      <c r="I20" s="148"/>
      <c r="J20" s="148"/>
      <c r="K20" s="148"/>
      <c r="L20" s="148"/>
      <c r="M20" s="148"/>
      <c r="N20" s="148"/>
      <c r="O20" s="151" t="s">
        <v>320</v>
      </c>
      <c r="P20" s="148"/>
      <c r="Q20" s="111"/>
      <c r="R20" s="111"/>
      <c r="S20" s="111"/>
      <c r="T20" s="111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58" t="str">
        <f t="shared" si="0"/>
        <v>maisonnettewoning 1992-2005</v>
      </c>
      <c r="AJ20" s="158" t="s">
        <v>257</v>
      </c>
      <c r="AK20" s="158" t="s">
        <v>255</v>
      </c>
      <c r="AL20" s="158" t="s">
        <v>302</v>
      </c>
      <c r="AM20" s="158" t="s">
        <v>276</v>
      </c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</row>
    <row r="21" spans="8:52" x14ac:dyDescent="0.2">
      <c r="H21" s="148"/>
      <c r="I21" s="148"/>
      <c r="J21" s="148"/>
      <c r="K21" s="148"/>
      <c r="L21" s="148"/>
      <c r="M21" s="148"/>
      <c r="N21" s="148"/>
      <c r="O21" s="151" t="s">
        <v>321</v>
      </c>
      <c r="P21" s="148"/>
      <c r="Q21" s="148"/>
      <c r="R21" s="154"/>
      <c r="S21" s="154"/>
      <c r="T21" s="154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58" t="str">
        <f t="shared" si="0"/>
        <v>galerijwoning t/m 1964</v>
      </c>
      <c r="AJ21" s="158" t="s">
        <v>269</v>
      </c>
      <c r="AK21" s="158" t="s">
        <v>195</v>
      </c>
      <c r="AL21" s="158" t="s">
        <v>302</v>
      </c>
      <c r="AM21" s="158" t="s">
        <v>285</v>
      </c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</row>
    <row r="22" spans="8:52" x14ac:dyDescent="0.2">
      <c r="H22" s="148"/>
      <c r="I22" s="148"/>
      <c r="J22" s="148"/>
      <c r="K22" s="148"/>
      <c r="L22" s="148"/>
      <c r="M22" s="148"/>
      <c r="N22" s="148"/>
      <c r="O22" s="151" t="s">
        <v>322</v>
      </c>
      <c r="P22" s="148"/>
      <c r="Q22" s="148"/>
      <c r="R22" s="154"/>
      <c r="S22" s="154"/>
      <c r="T22" s="154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58" t="str">
        <f t="shared" si="0"/>
        <v>galerijwoning 1965-1974</v>
      </c>
      <c r="AJ22" s="158" t="s">
        <v>269</v>
      </c>
      <c r="AK22" s="158" t="s">
        <v>223</v>
      </c>
      <c r="AL22" s="158" t="s">
        <v>302</v>
      </c>
      <c r="AM22" s="158" t="s">
        <v>285</v>
      </c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</row>
    <row r="23" spans="8:52" x14ac:dyDescent="0.2">
      <c r="H23" s="148"/>
      <c r="I23" s="148"/>
      <c r="J23" s="148"/>
      <c r="K23" s="148"/>
      <c r="L23" s="148"/>
      <c r="M23" s="148"/>
      <c r="N23" s="148"/>
      <c r="O23" s="151" t="s">
        <v>323</v>
      </c>
      <c r="P23" s="148"/>
      <c r="Q23" s="148"/>
      <c r="R23" s="154"/>
      <c r="S23" s="154"/>
      <c r="T23" s="154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58" t="str">
        <f t="shared" si="0"/>
        <v>galerijwoning 1975-1991</v>
      </c>
      <c r="AJ23" s="158" t="s">
        <v>269</v>
      </c>
      <c r="AK23" s="158" t="s">
        <v>84</v>
      </c>
      <c r="AL23" s="158" t="s">
        <v>302</v>
      </c>
      <c r="AM23" s="158" t="s">
        <v>285</v>
      </c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</row>
    <row r="24" spans="8:52" x14ac:dyDescent="0.2">
      <c r="H24" s="148"/>
      <c r="I24" s="148"/>
      <c r="J24" s="148"/>
      <c r="K24" s="148"/>
      <c r="L24" s="148"/>
      <c r="M24" s="148"/>
      <c r="N24" s="148"/>
      <c r="O24" s="151" t="s">
        <v>324</v>
      </c>
      <c r="P24" s="148"/>
      <c r="Q24" s="148"/>
      <c r="R24" s="154"/>
      <c r="S24" s="154"/>
      <c r="T24" s="154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58" t="str">
        <f t="shared" si="0"/>
        <v>galerijwoning 1992-2005</v>
      </c>
      <c r="AJ24" s="158" t="s">
        <v>269</v>
      </c>
      <c r="AK24" s="158" t="s">
        <v>255</v>
      </c>
      <c r="AL24" s="158" t="s">
        <v>302</v>
      </c>
      <c r="AM24" s="158" t="s">
        <v>285</v>
      </c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</row>
    <row r="25" spans="8:52" x14ac:dyDescent="0.2">
      <c r="H25" s="148"/>
      <c r="I25" s="148"/>
      <c r="J25" s="148"/>
      <c r="K25" s="148"/>
      <c r="L25" s="148"/>
      <c r="M25" s="148"/>
      <c r="N25" s="148"/>
      <c r="O25" s="151" t="s">
        <v>325</v>
      </c>
      <c r="P25" s="148"/>
      <c r="Q25" s="148"/>
      <c r="R25" s="154"/>
      <c r="S25" s="154"/>
      <c r="T25" s="154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58" t="str">
        <f t="shared" si="0"/>
        <v>portiekwoning t/m 1945</v>
      </c>
      <c r="AJ25" s="158" t="s">
        <v>86</v>
      </c>
      <c r="AK25" s="158" t="s">
        <v>176</v>
      </c>
      <c r="AL25" s="158" t="s">
        <v>302</v>
      </c>
      <c r="AM25" s="158" t="s">
        <v>285</v>
      </c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</row>
    <row r="26" spans="8:52" x14ac:dyDescent="0.2">
      <c r="H26" s="148"/>
      <c r="I26" s="148"/>
      <c r="J26" s="148"/>
      <c r="K26" s="148"/>
      <c r="L26" s="148"/>
      <c r="M26" s="148"/>
      <c r="N26" s="148"/>
      <c r="O26" s="151" t="s">
        <v>326</v>
      </c>
      <c r="P26" s="148"/>
      <c r="Q26" s="148"/>
      <c r="R26" s="154"/>
      <c r="S26" s="154"/>
      <c r="T26" s="154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58" t="str">
        <f t="shared" si="0"/>
        <v>portiekwoning 1946-1964</v>
      </c>
      <c r="AJ26" s="158" t="s">
        <v>86</v>
      </c>
      <c r="AK26" s="158" t="s">
        <v>224</v>
      </c>
      <c r="AL26" s="158" t="s">
        <v>302</v>
      </c>
      <c r="AM26" s="158" t="s">
        <v>285</v>
      </c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</row>
    <row r="27" spans="8:52" x14ac:dyDescent="0.2">
      <c r="H27" s="148"/>
      <c r="I27" s="148"/>
      <c r="J27" s="148"/>
      <c r="K27" s="148"/>
      <c r="L27" s="148"/>
      <c r="M27" s="148"/>
      <c r="N27" s="148"/>
      <c r="O27" s="151" t="s">
        <v>327</v>
      </c>
      <c r="P27" s="148"/>
      <c r="Q27" s="148"/>
      <c r="R27" s="154"/>
      <c r="S27" s="154"/>
      <c r="T27" s="154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58" t="str">
        <f t="shared" si="0"/>
        <v>portiekwoning 1965-1974</v>
      </c>
      <c r="AJ27" s="158" t="s">
        <v>86</v>
      </c>
      <c r="AK27" s="158" t="s">
        <v>223</v>
      </c>
      <c r="AL27" s="158" t="s">
        <v>302</v>
      </c>
      <c r="AM27" s="158" t="s">
        <v>285</v>
      </c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</row>
    <row r="28" spans="8:52" x14ac:dyDescent="0.2">
      <c r="H28" s="148"/>
      <c r="I28" s="148"/>
      <c r="J28" s="148"/>
      <c r="K28" s="148"/>
      <c r="L28" s="148"/>
      <c r="M28" s="148"/>
      <c r="N28" s="148"/>
      <c r="O28" s="151" t="s">
        <v>328</v>
      </c>
      <c r="P28" s="148"/>
      <c r="Q28" s="148"/>
      <c r="R28" s="154"/>
      <c r="S28" s="154"/>
      <c r="T28" s="154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58" t="str">
        <f t="shared" si="0"/>
        <v>portiekwoning 1975-1991</v>
      </c>
      <c r="AJ28" s="158" t="s">
        <v>86</v>
      </c>
      <c r="AK28" s="158" t="s">
        <v>84</v>
      </c>
      <c r="AL28" s="158" t="s">
        <v>302</v>
      </c>
      <c r="AM28" s="158" t="s">
        <v>310</v>
      </c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</row>
    <row r="29" spans="8:52" x14ac:dyDescent="0.2">
      <c r="H29" s="148"/>
      <c r="I29" s="148"/>
      <c r="J29" s="148"/>
      <c r="K29" s="148"/>
      <c r="L29" s="148"/>
      <c r="M29" s="148"/>
      <c r="N29" s="148"/>
      <c r="O29" s="151" t="s">
        <v>329</v>
      </c>
      <c r="P29" s="148"/>
      <c r="Q29" s="148"/>
      <c r="R29" s="154"/>
      <c r="S29" s="154"/>
      <c r="T29" s="154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58" t="str">
        <f t="shared" si="0"/>
        <v>portiekwoning 1992-2005</v>
      </c>
      <c r="AJ29" s="158" t="s">
        <v>86</v>
      </c>
      <c r="AK29" s="158" t="s">
        <v>255</v>
      </c>
      <c r="AL29" s="158" t="s">
        <v>302</v>
      </c>
      <c r="AM29" s="158" t="s">
        <v>310</v>
      </c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</row>
    <row r="30" spans="8:52" x14ac:dyDescent="0.2">
      <c r="H30" s="148"/>
      <c r="I30" s="148"/>
      <c r="J30" s="148"/>
      <c r="K30" s="148"/>
      <c r="L30" s="148"/>
      <c r="M30" s="148"/>
      <c r="N30" s="148"/>
      <c r="O30" s="151" t="s">
        <v>330</v>
      </c>
      <c r="P30" s="148"/>
      <c r="Q30" s="148"/>
      <c r="R30" s="154"/>
      <c r="S30" s="154"/>
      <c r="T30" s="154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58" t="str">
        <f t="shared" si="0"/>
        <v>(overig) flatwoning t/m 1964</v>
      </c>
      <c r="AJ30" s="158" t="s">
        <v>288</v>
      </c>
      <c r="AK30" s="158" t="s">
        <v>195</v>
      </c>
      <c r="AL30" s="158" t="s">
        <v>302</v>
      </c>
      <c r="AM30" s="158" t="s">
        <v>285</v>
      </c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</row>
    <row r="31" spans="8:52" x14ac:dyDescent="0.2">
      <c r="H31" s="148"/>
      <c r="I31" s="148"/>
      <c r="J31" s="148"/>
      <c r="K31" s="148"/>
      <c r="L31" s="148"/>
      <c r="M31" s="148"/>
      <c r="N31" s="148"/>
      <c r="O31" s="151" t="s">
        <v>331</v>
      </c>
      <c r="P31" s="148"/>
      <c r="Q31" s="148"/>
      <c r="R31" s="154"/>
      <c r="S31" s="154"/>
      <c r="T31" s="154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58" t="str">
        <f t="shared" si="0"/>
        <v>(overig) flatwoning 1965-1974</v>
      </c>
      <c r="AJ31" s="158" t="s">
        <v>288</v>
      </c>
      <c r="AK31" s="158" t="s">
        <v>223</v>
      </c>
      <c r="AL31" s="158" t="s">
        <v>302</v>
      </c>
      <c r="AM31" s="158" t="s">
        <v>285</v>
      </c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</row>
    <row r="32" spans="8:52" x14ac:dyDescent="0.2">
      <c r="H32" s="148"/>
      <c r="I32" s="148"/>
      <c r="J32" s="148"/>
      <c r="K32" s="148"/>
      <c r="L32" s="148"/>
      <c r="M32" s="148"/>
      <c r="N32" s="148"/>
      <c r="O32" s="151" t="s">
        <v>332</v>
      </c>
      <c r="P32" s="148"/>
      <c r="Q32" s="148"/>
      <c r="R32" s="154"/>
      <c r="S32" s="154"/>
      <c r="T32" s="154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58" t="str">
        <f t="shared" si="0"/>
        <v>(overig) flatwoning 1975-1991</v>
      </c>
      <c r="AJ32" s="158" t="s">
        <v>288</v>
      </c>
      <c r="AK32" s="158" t="s">
        <v>84</v>
      </c>
      <c r="AL32" s="158" t="s">
        <v>302</v>
      </c>
      <c r="AM32" s="158" t="s">
        <v>285</v>
      </c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</row>
    <row r="33" spans="15:39" x14ac:dyDescent="0.2">
      <c r="O33" s="151" t="s">
        <v>333</v>
      </c>
      <c r="P33" s="148"/>
      <c r="Q33" s="148"/>
      <c r="R33" s="154"/>
      <c r="S33" s="154"/>
      <c r="T33" s="154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58" t="str">
        <f t="shared" si="0"/>
        <v>(overig) flatwoning 1992-2005</v>
      </c>
      <c r="AJ33" s="158" t="s">
        <v>288</v>
      </c>
      <c r="AK33" s="158" t="s">
        <v>255</v>
      </c>
      <c r="AL33" s="158" t="s">
        <v>302</v>
      </c>
      <c r="AM33" s="158" t="s">
        <v>298</v>
      </c>
    </row>
    <row r="34" spans="15:39" x14ac:dyDescent="0.2">
      <c r="O34" s="151" t="s">
        <v>334</v>
      </c>
      <c r="P34" s="148"/>
      <c r="Q34" s="148"/>
      <c r="R34" s="154"/>
      <c r="S34" s="154"/>
      <c r="T34" s="154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</row>
    <row r="35" spans="15:39" x14ac:dyDescent="0.2">
      <c r="O35" s="151" t="s">
        <v>335</v>
      </c>
      <c r="P35" s="148"/>
      <c r="Q35" s="148"/>
      <c r="R35" s="154"/>
      <c r="S35" s="154"/>
      <c r="T35" s="154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</row>
    <row r="36" spans="15:39" x14ac:dyDescent="0.2">
      <c r="O36" s="151" t="s">
        <v>336</v>
      </c>
      <c r="P36" s="148"/>
      <c r="Q36" s="148"/>
      <c r="R36" s="154"/>
      <c r="S36" s="154"/>
      <c r="T36" s="154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</row>
    <row r="37" spans="15:39" x14ac:dyDescent="0.2">
      <c r="O37" s="151" t="s">
        <v>337</v>
      </c>
      <c r="P37" s="148"/>
      <c r="Q37" s="148"/>
      <c r="R37" s="154"/>
      <c r="S37" s="154"/>
      <c r="T37" s="154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</row>
    <row r="38" spans="15:39" x14ac:dyDescent="0.2">
      <c r="O38" s="151" t="s">
        <v>338</v>
      </c>
      <c r="P38" s="148"/>
      <c r="Q38" s="148"/>
      <c r="R38" s="154"/>
      <c r="S38" s="154"/>
      <c r="T38" s="154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</row>
    <row r="39" spans="15:39" x14ac:dyDescent="0.2">
      <c r="O39" s="151" t="s">
        <v>339</v>
      </c>
      <c r="P39" s="148"/>
      <c r="Q39" s="148"/>
      <c r="R39" s="154"/>
      <c r="S39" s="154"/>
      <c r="T39" s="154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</row>
    <row r="40" spans="15:39" x14ac:dyDescent="0.2">
      <c r="O40" s="151" t="s">
        <v>340</v>
      </c>
      <c r="P40" s="148"/>
      <c r="Q40" s="148"/>
      <c r="R40" s="154"/>
      <c r="S40" s="154"/>
      <c r="T40" s="154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</row>
    <row r="41" spans="15:39" x14ac:dyDescent="0.2">
      <c r="O41" s="151" t="s">
        <v>341</v>
      </c>
      <c r="P41" s="148"/>
      <c r="Q41" s="148"/>
      <c r="R41" s="154"/>
      <c r="S41" s="154"/>
      <c r="T41" s="154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</row>
    <row r="42" spans="15:39" x14ac:dyDescent="0.2">
      <c r="O42" s="151" t="s">
        <v>342</v>
      </c>
      <c r="P42" s="148"/>
      <c r="Q42" s="148"/>
      <c r="R42" s="154"/>
      <c r="S42" s="154"/>
      <c r="T42" s="154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</row>
    <row r="43" spans="15:39" x14ac:dyDescent="0.2">
      <c r="O43" s="151" t="s">
        <v>343</v>
      </c>
      <c r="P43" s="148"/>
      <c r="Q43" s="148"/>
      <c r="R43" s="154"/>
      <c r="S43" s="154"/>
      <c r="T43" s="154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</row>
    <row r="44" spans="15:39" x14ac:dyDescent="0.2">
      <c r="O44" s="151" t="s">
        <v>344</v>
      </c>
      <c r="P44" s="148"/>
      <c r="Q44" s="148"/>
      <c r="R44" s="154"/>
      <c r="S44" s="154"/>
      <c r="T44" s="154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</row>
    <row r="45" spans="15:39" x14ac:dyDescent="0.2">
      <c r="O45" s="151" t="s">
        <v>345</v>
      </c>
      <c r="P45" s="148"/>
      <c r="Q45" s="148"/>
      <c r="R45" s="154"/>
      <c r="S45" s="154"/>
      <c r="T45" s="154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</row>
    <row r="46" spans="15:39" x14ac:dyDescent="0.2">
      <c r="O46" s="151" t="s">
        <v>346</v>
      </c>
      <c r="P46" s="148"/>
      <c r="Q46" s="148"/>
      <c r="R46" s="154"/>
      <c r="S46" s="154"/>
      <c r="T46" s="154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</row>
    <row r="47" spans="15:39" x14ac:dyDescent="0.2">
      <c r="O47" s="151" t="s">
        <v>347</v>
      </c>
      <c r="P47" s="148"/>
      <c r="Q47" s="148"/>
      <c r="R47" s="154"/>
      <c r="S47" s="154"/>
      <c r="T47" s="154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</row>
    <row r="48" spans="15:39" x14ac:dyDescent="0.2">
      <c r="O48" s="151" t="s">
        <v>348</v>
      </c>
      <c r="P48" s="148"/>
      <c r="Q48" s="148"/>
      <c r="R48" s="154"/>
      <c r="S48" s="154"/>
      <c r="T48" s="154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</row>
    <row r="49" spans="5:52" x14ac:dyDescent="0.2"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51" t="s">
        <v>349</v>
      </c>
      <c r="P49" s="148"/>
      <c r="Q49" s="148"/>
      <c r="R49" s="154"/>
      <c r="S49" s="154"/>
      <c r="T49" s="154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</row>
    <row r="50" spans="5:52" x14ac:dyDescent="0.2"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51" t="s">
        <v>350</v>
      </c>
      <c r="P50" s="148"/>
      <c r="Q50" s="148"/>
      <c r="R50" s="154"/>
      <c r="S50" s="154"/>
      <c r="T50" s="154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</row>
    <row r="51" spans="5:52" x14ac:dyDescent="0.2"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51" t="s">
        <v>351</v>
      </c>
      <c r="P51" s="148"/>
      <c r="Q51" s="148"/>
      <c r="R51" s="154"/>
      <c r="S51" s="154"/>
      <c r="T51" s="154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</row>
    <row r="52" spans="5:52" x14ac:dyDescent="0.2"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51" t="s">
        <v>352</v>
      </c>
      <c r="P52" s="148"/>
      <c r="Q52" s="148"/>
      <c r="R52" s="154"/>
      <c r="S52" s="154"/>
      <c r="T52" s="154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</row>
    <row r="53" spans="5:52" x14ac:dyDescent="0.2"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51" t="s">
        <v>353</v>
      </c>
      <c r="P53" s="148"/>
      <c r="Q53" s="148"/>
      <c r="R53" s="154"/>
      <c r="S53" s="154"/>
      <c r="T53" s="154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</row>
    <row r="54" spans="5:52" x14ac:dyDescent="0.2"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51" t="s">
        <v>354</v>
      </c>
      <c r="P54" s="148"/>
      <c r="Q54" s="148"/>
      <c r="R54" s="154"/>
      <c r="S54" s="154"/>
      <c r="T54" s="154"/>
      <c r="U54" s="111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</row>
    <row r="55" spans="5:52" x14ac:dyDescent="0.2"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51" t="s">
        <v>355</v>
      </c>
      <c r="P55" s="148"/>
      <c r="Q55" s="148"/>
      <c r="R55" s="154"/>
      <c r="S55" s="154"/>
      <c r="T55" s="154"/>
      <c r="U55" s="111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</row>
    <row r="56" spans="5:52" x14ac:dyDescent="0.2"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51" t="s">
        <v>356</v>
      </c>
      <c r="P56" s="148"/>
      <c r="Q56" s="148"/>
      <c r="R56" s="154"/>
      <c r="S56" s="154"/>
      <c r="T56" s="154"/>
      <c r="U56" s="111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</row>
    <row r="57" spans="5:52" x14ac:dyDescent="0.2"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51" t="s">
        <v>357</v>
      </c>
      <c r="P57" s="148"/>
      <c r="Q57" s="148"/>
      <c r="R57" s="154"/>
      <c r="S57" s="154"/>
      <c r="T57" s="154"/>
      <c r="U57" s="111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</row>
    <row r="58" spans="5:52" x14ac:dyDescent="0.2"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51" t="s">
        <v>358</v>
      </c>
      <c r="P58" s="148"/>
      <c r="Q58" s="148"/>
      <c r="R58" s="154"/>
      <c r="S58" s="154"/>
      <c r="T58" s="154"/>
      <c r="U58" s="111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</row>
    <row r="59" spans="5:52" x14ac:dyDescent="0.2"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51" t="s">
        <v>359</v>
      </c>
      <c r="P59" s="148"/>
      <c r="Q59" s="148"/>
      <c r="R59" s="154"/>
      <c r="S59" s="154"/>
      <c r="T59" s="154"/>
      <c r="U59" s="111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</row>
    <row r="60" spans="5:52" x14ac:dyDescent="0.2"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51" t="s">
        <v>360</v>
      </c>
      <c r="P60" s="148"/>
      <c r="Q60" s="148"/>
      <c r="R60" s="154"/>
      <c r="S60" s="154"/>
      <c r="T60" s="154"/>
      <c r="U60" s="111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</row>
    <row r="61" spans="5:52" x14ac:dyDescent="0.2"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51" t="s">
        <v>361</v>
      </c>
      <c r="P61" s="148"/>
      <c r="Q61" s="148"/>
      <c r="R61" s="154"/>
      <c r="S61" s="154"/>
      <c r="T61" s="154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</row>
    <row r="63" spans="5:52" x14ac:dyDescent="0.2">
      <c r="E63" s="149"/>
      <c r="F63" s="149"/>
      <c r="G63" s="149"/>
      <c r="H63" s="149"/>
      <c r="I63" s="111"/>
      <c r="J63" s="111"/>
      <c r="K63" s="111"/>
      <c r="L63" s="111"/>
      <c r="M63" s="111"/>
      <c r="N63" s="111"/>
      <c r="O63" s="111"/>
      <c r="P63" s="111"/>
      <c r="Q63" s="148"/>
      <c r="R63" s="154"/>
      <c r="S63" s="154"/>
      <c r="T63" s="154"/>
      <c r="U63" s="148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9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8"/>
      <c r="F64" s="148"/>
      <c r="G64" s="148"/>
      <c r="H64" s="149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8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9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9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8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9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9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8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9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9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8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9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9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8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9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9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8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9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8"/>
      <c r="I70" s="148"/>
      <c r="J70" s="148"/>
      <c r="K70" s="148"/>
      <c r="L70" s="148"/>
      <c r="M70" s="148"/>
      <c r="N70" s="148"/>
      <c r="O70" s="148"/>
      <c r="P70" s="148"/>
      <c r="Q70" s="111"/>
      <c r="R70" s="111"/>
      <c r="S70" s="111"/>
      <c r="T70" s="111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>
      <formula1>IF($AJ3=$AJ$4,SubtypeVrijstaand,IF($AJ3=$AJ$8,SubtypeTweeKap,IF($AJ3=$AJ$12,Rijhoek,Hoekdakvloer)))</formula1>
    </dataValidation>
    <dataValidation type="list" allowBlank="1" showInputMessage="1" showErrorMessage="1" sqref="AK3:AK33">
      <formula1>Bouwperioden</formula1>
    </dataValidation>
    <dataValidation type="list" allowBlank="1" showInputMessage="1" showErrorMessage="1" sqref="AJ3:AJ33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362</v>
      </c>
      <c r="J1" s="64"/>
      <c r="K1" s="64"/>
      <c r="L1" s="64"/>
      <c r="M1" s="64"/>
      <c r="N1" s="64"/>
      <c r="O1" s="65" t="s">
        <v>363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364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365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366</v>
      </c>
    </row>
    <row r="2" spans="1:152" s="43" customFormat="1" x14ac:dyDescent="0.2">
      <c r="I2" s="68" t="s">
        <v>367</v>
      </c>
      <c r="J2" s="68" t="s">
        <v>368</v>
      </c>
      <c r="K2" s="68" t="s">
        <v>369</v>
      </c>
      <c r="L2" s="68" t="s">
        <v>370</v>
      </c>
      <c r="M2" s="68" t="s">
        <v>371</v>
      </c>
      <c r="N2" s="68" t="s">
        <v>372</v>
      </c>
      <c r="O2" s="69" t="s">
        <v>373</v>
      </c>
      <c r="P2" s="69" t="s">
        <v>374</v>
      </c>
      <c r="Q2" s="69" t="s">
        <v>375</v>
      </c>
      <c r="R2" s="69" t="s">
        <v>376</v>
      </c>
      <c r="S2" s="69" t="s">
        <v>377</v>
      </c>
      <c r="T2" s="70" t="s">
        <v>378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185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379</v>
      </c>
      <c r="AU2" s="71"/>
      <c r="AV2" s="71"/>
      <c r="AW2" s="72"/>
      <c r="AX2" s="73" t="s">
        <v>380</v>
      </c>
      <c r="AY2" s="74"/>
      <c r="AZ2" s="74"/>
      <c r="BA2" s="75"/>
      <c r="BB2" s="70" t="s">
        <v>381</v>
      </c>
      <c r="BC2" s="71"/>
      <c r="BD2" s="71"/>
      <c r="BE2" s="71"/>
      <c r="BF2" s="71"/>
      <c r="BG2" s="72"/>
      <c r="BH2" s="70" t="s">
        <v>382</v>
      </c>
      <c r="BI2" s="71"/>
      <c r="BJ2" s="71"/>
      <c r="BK2" s="71"/>
      <c r="BL2" s="71"/>
      <c r="BM2" s="72"/>
      <c r="BN2" s="70" t="s">
        <v>383</v>
      </c>
      <c r="BO2" s="71"/>
      <c r="BP2" s="71"/>
      <c r="BQ2" s="71"/>
      <c r="BR2" s="71"/>
      <c r="BS2" s="72"/>
      <c r="BT2" s="70" t="s">
        <v>384</v>
      </c>
      <c r="BU2" s="71"/>
      <c r="BV2" s="71"/>
      <c r="BW2" s="71"/>
      <c r="BX2" s="71"/>
      <c r="BY2" s="72"/>
      <c r="BZ2" s="70" t="s">
        <v>385</v>
      </c>
      <c r="CA2" s="71"/>
      <c r="CB2" s="71"/>
      <c r="CC2" s="71"/>
      <c r="CD2" s="71"/>
      <c r="CE2" s="72"/>
      <c r="CF2" s="70" t="s">
        <v>386</v>
      </c>
      <c r="CG2" s="71"/>
      <c r="CH2" s="71"/>
      <c r="CI2" s="71"/>
      <c r="CJ2" s="71"/>
      <c r="CK2" s="72"/>
      <c r="CL2" s="70" t="s">
        <v>387</v>
      </c>
      <c r="CM2" s="71"/>
      <c r="CN2" s="71"/>
      <c r="CO2" s="71"/>
      <c r="CP2" s="71"/>
      <c r="CQ2" s="72"/>
      <c r="CR2" s="76" t="s">
        <v>388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389</v>
      </c>
      <c r="DN2" s="71"/>
      <c r="DO2" s="71"/>
      <c r="DP2" s="71"/>
      <c r="DQ2" s="71"/>
      <c r="DR2" s="71"/>
      <c r="DS2" s="71"/>
      <c r="DT2" s="71"/>
      <c r="DU2" s="72"/>
      <c r="DV2" s="70" t="s">
        <v>390</v>
      </c>
      <c r="DW2" s="71"/>
      <c r="DX2" s="72"/>
      <c r="DY2" s="70" t="s">
        <v>391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392</v>
      </c>
      <c r="EL2" s="80"/>
      <c r="EM2" s="80"/>
      <c r="EN2" s="80"/>
      <c r="EO2" s="80"/>
      <c r="EP2" s="80"/>
      <c r="EQ2" s="80"/>
      <c r="ER2" s="80"/>
      <c r="ES2" s="81"/>
      <c r="ET2" s="82" t="s">
        <v>393</v>
      </c>
      <c r="EU2" s="83"/>
      <c r="EV2" s="84" t="s">
        <v>366</v>
      </c>
    </row>
    <row r="3" spans="1:152" x14ac:dyDescent="0.2">
      <c r="A3" s="4" t="s">
        <v>394</v>
      </c>
      <c r="B3" s="4"/>
      <c r="C3" s="4"/>
      <c r="D3" s="4"/>
      <c r="E3" s="4"/>
      <c r="F3" s="4"/>
      <c r="G3" s="4"/>
      <c r="H3" s="85" t="s">
        <v>395</v>
      </c>
      <c r="I3" s="86" t="s">
        <v>396</v>
      </c>
      <c r="J3" s="86">
        <v>18</v>
      </c>
      <c r="K3" s="86">
        <v>1</v>
      </c>
      <c r="L3" s="86" t="s">
        <v>396</v>
      </c>
      <c r="M3" s="86" t="s">
        <v>397</v>
      </c>
      <c r="N3" s="86" t="s">
        <v>398</v>
      </c>
      <c r="O3" s="87"/>
      <c r="P3" s="87"/>
      <c r="Q3" s="87"/>
      <c r="R3" s="87"/>
      <c r="S3" s="87"/>
      <c r="T3" s="88" t="s">
        <v>399</v>
      </c>
      <c r="U3" s="89"/>
      <c r="V3" s="89"/>
      <c r="W3" s="89"/>
      <c r="X3" s="89"/>
      <c r="Y3" s="89"/>
      <c r="Z3" s="90"/>
      <c r="AA3" s="91" t="s">
        <v>400</v>
      </c>
      <c r="AB3" s="92"/>
      <c r="AC3" s="92"/>
      <c r="AD3" s="92"/>
      <c r="AE3" s="92"/>
      <c r="AF3" s="92"/>
      <c r="AG3" s="93"/>
      <c r="AH3" s="94" t="s">
        <v>401</v>
      </c>
      <c r="AI3" s="94" t="s">
        <v>94</v>
      </c>
      <c r="AJ3" s="94" t="s">
        <v>95</v>
      </c>
      <c r="AK3" s="94" t="s">
        <v>402</v>
      </c>
      <c r="AL3" s="87" t="s">
        <v>401</v>
      </c>
      <c r="AM3" s="87" t="s">
        <v>94</v>
      </c>
      <c r="AN3" s="87" t="s">
        <v>95</v>
      </c>
      <c r="AO3" s="87" t="s">
        <v>402</v>
      </c>
      <c r="AP3" s="94" t="s">
        <v>401</v>
      </c>
      <c r="AQ3" s="94" t="s">
        <v>94</v>
      </c>
      <c r="AR3" s="94" t="s">
        <v>95</v>
      </c>
      <c r="AS3" s="94" t="s">
        <v>402</v>
      </c>
      <c r="AT3" s="87" t="s">
        <v>401</v>
      </c>
      <c r="AU3" s="87" t="s">
        <v>94</v>
      </c>
      <c r="AV3" s="87" t="s">
        <v>95</v>
      </c>
      <c r="AW3" s="87" t="s">
        <v>402</v>
      </c>
      <c r="AX3" s="94" t="s">
        <v>401</v>
      </c>
      <c r="AY3" s="94" t="s">
        <v>94</v>
      </c>
      <c r="AZ3" s="94" t="s">
        <v>95</v>
      </c>
      <c r="BA3" s="94" t="s">
        <v>402</v>
      </c>
      <c r="BB3" s="87" t="s">
        <v>401</v>
      </c>
      <c r="BC3" s="87" t="s">
        <v>94</v>
      </c>
      <c r="BD3" s="87" t="s">
        <v>403</v>
      </c>
      <c r="BE3" s="87" t="s">
        <v>93</v>
      </c>
      <c r="BF3" s="87" t="s">
        <v>402</v>
      </c>
      <c r="BG3" s="87" t="s">
        <v>404</v>
      </c>
      <c r="BH3" s="94" t="s">
        <v>401</v>
      </c>
      <c r="BI3" s="94" t="s">
        <v>94</v>
      </c>
      <c r="BJ3" s="94" t="s">
        <v>403</v>
      </c>
      <c r="BK3" s="94" t="s">
        <v>93</v>
      </c>
      <c r="BL3" s="94" t="s">
        <v>402</v>
      </c>
      <c r="BM3" s="94" t="s">
        <v>404</v>
      </c>
      <c r="BN3" s="87" t="s">
        <v>401</v>
      </c>
      <c r="BO3" s="87" t="s">
        <v>94</v>
      </c>
      <c r="BP3" s="87" t="s">
        <v>403</v>
      </c>
      <c r="BQ3" s="87" t="s">
        <v>93</v>
      </c>
      <c r="BR3" s="87" t="s">
        <v>402</v>
      </c>
      <c r="BS3" s="87" t="s">
        <v>404</v>
      </c>
      <c r="BT3" s="87" t="s">
        <v>401</v>
      </c>
      <c r="BU3" s="87" t="s">
        <v>94</v>
      </c>
      <c r="BV3" s="87" t="s">
        <v>403</v>
      </c>
      <c r="BW3" s="87" t="s">
        <v>93</v>
      </c>
      <c r="BX3" s="87" t="s">
        <v>402</v>
      </c>
      <c r="BY3" s="87" t="s">
        <v>404</v>
      </c>
      <c r="BZ3" s="94" t="s">
        <v>401</v>
      </c>
      <c r="CA3" s="94" t="s">
        <v>94</v>
      </c>
      <c r="CB3" s="94" t="s">
        <v>403</v>
      </c>
      <c r="CC3" s="94" t="s">
        <v>93</v>
      </c>
      <c r="CD3" s="94" t="s">
        <v>402</v>
      </c>
      <c r="CE3" s="94" t="s">
        <v>404</v>
      </c>
      <c r="CF3" s="87" t="s">
        <v>401</v>
      </c>
      <c r="CG3" s="87" t="s">
        <v>94</v>
      </c>
      <c r="CH3" s="87" t="s">
        <v>403</v>
      </c>
      <c r="CI3" s="87" t="s">
        <v>93</v>
      </c>
      <c r="CJ3" s="87" t="s">
        <v>402</v>
      </c>
      <c r="CK3" s="87" t="s">
        <v>404</v>
      </c>
      <c r="CL3" s="87" t="s">
        <v>401</v>
      </c>
      <c r="CM3" s="87" t="s">
        <v>94</v>
      </c>
      <c r="CN3" s="87" t="s">
        <v>403</v>
      </c>
      <c r="CO3" s="87" t="s">
        <v>93</v>
      </c>
      <c r="CP3" s="87" t="s">
        <v>402</v>
      </c>
      <c r="CQ3" s="87" t="s">
        <v>404</v>
      </c>
      <c r="CR3" s="69" t="s">
        <v>401</v>
      </c>
      <c r="CS3" s="69" t="s">
        <v>405</v>
      </c>
      <c r="CT3" s="69" t="s">
        <v>406</v>
      </c>
      <c r="CU3" s="69" t="s">
        <v>407</v>
      </c>
      <c r="CV3" s="69" t="s">
        <v>408</v>
      </c>
      <c r="CW3" s="69" t="s">
        <v>101</v>
      </c>
      <c r="CX3" s="76" t="s">
        <v>193</v>
      </c>
      <c r="CY3" s="77"/>
      <c r="CZ3" s="77"/>
      <c r="DA3" s="77"/>
      <c r="DB3" s="77"/>
      <c r="DC3" s="78"/>
      <c r="DD3" s="76" t="s">
        <v>219</v>
      </c>
      <c r="DE3" s="77"/>
      <c r="DF3" s="77"/>
      <c r="DG3" s="77"/>
      <c r="DH3" s="77"/>
      <c r="DI3" s="77"/>
      <c r="DJ3" s="77"/>
      <c r="DK3" s="77"/>
      <c r="DL3" s="78"/>
      <c r="DM3" s="87" t="s">
        <v>409</v>
      </c>
      <c r="DN3" s="87" t="s">
        <v>410</v>
      </c>
      <c r="DO3" s="87" t="s">
        <v>411</v>
      </c>
      <c r="DP3" s="87" t="s">
        <v>412</v>
      </c>
      <c r="DQ3" s="87" t="s">
        <v>413</v>
      </c>
      <c r="DR3" s="87" t="s">
        <v>414</v>
      </c>
      <c r="DS3" s="87" t="s">
        <v>415</v>
      </c>
      <c r="DT3" s="87" t="s">
        <v>416</v>
      </c>
      <c r="DU3" s="87" t="s">
        <v>417</v>
      </c>
      <c r="DV3" s="87" t="s">
        <v>401</v>
      </c>
      <c r="DW3" s="87" t="s">
        <v>418</v>
      </c>
      <c r="DX3" s="87" t="s">
        <v>419</v>
      </c>
      <c r="DY3" s="70" t="s">
        <v>420</v>
      </c>
      <c r="DZ3" s="71"/>
      <c r="EA3" s="71"/>
      <c r="EB3" s="71"/>
      <c r="EC3" s="71"/>
      <c r="ED3" s="72"/>
      <c r="EE3" s="70" t="s">
        <v>421</v>
      </c>
      <c r="EF3" s="71"/>
      <c r="EG3" s="71"/>
      <c r="EH3" s="71"/>
      <c r="EI3" s="71"/>
      <c r="EJ3" s="72"/>
      <c r="EK3" s="95" t="s">
        <v>362</v>
      </c>
      <c r="EL3" s="96" t="s">
        <v>422</v>
      </c>
      <c r="EM3" s="96" t="s">
        <v>423</v>
      </c>
      <c r="EN3" s="96" t="s">
        <v>424</v>
      </c>
      <c r="EO3" s="96" t="s">
        <v>425</v>
      </c>
      <c r="EP3" s="96" t="s">
        <v>426</v>
      </c>
      <c r="EQ3" s="96" t="s">
        <v>427</v>
      </c>
      <c r="ER3" s="96" t="s">
        <v>428</v>
      </c>
      <c r="ES3" s="96" t="s">
        <v>429</v>
      </c>
      <c r="ET3" s="96" t="s">
        <v>430</v>
      </c>
      <c r="EU3" s="96" t="s">
        <v>431</v>
      </c>
      <c r="EV3" s="97" t="s">
        <v>366</v>
      </c>
    </row>
    <row r="4" spans="1:152" x14ac:dyDescent="0.2">
      <c r="A4" s="10" t="s">
        <v>432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401</v>
      </c>
      <c r="U4" s="25" t="s">
        <v>404</v>
      </c>
      <c r="V4" s="25" t="s">
        <v>433</v>
      </c>
      <c r="W4" s="25" t="s">
        <v>434</v>
      </c>
      <c r="X4" s="25" t="s">
        <v>435</v>
      </c>
      <c r="Y4" s="25" t="s">
        <v>436</v>
      </c>
      <c r="Z4" s="25" t="s">
        <v>437</v>
      </c>
      <c r="AA4" s="2" t="s">
        <v>401</v>
      </c>
      <c r="AB4" s="2" t="s">
        <v>404</v>
      </c>
      <c r="AC4" s="2" t="s">
        <v>433</v>
      </c>
      <c r="AD4" s="2" t="s">
        <v>434</v>
      </c>
      <c r="AE4" s="2" t="s">
        <v>435</v>
      </c>
      <c r="AF4" s="2" t="s">
        <v>436</v>
      </c>
      <c r="AG4" s="2" t="s">
        <v>437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438</v>
      </c>
      <c r="CY4" s="42" t="s">
        <v>439</v>
      </c>
      <c r="CZ4" s="42" t="s">
        <v>440</v>
      </c>
      <c r="DA4" s="42" t="s">
        <v>441</v>
      </c>
      <c r="DB4" s="42" t="s">
        <v>442</v>
      </c>
      <c r="DC4" s="42" t="s">
        <v>443</v>
      </c>
      <c r="DD4" s="42" t="s">
        <v>438</v>
      </c>
      <c r="DE4" s="42" t="s">
        <v>439</v>
      </c>
      <c r="DF4" s="42" t="s">
        <v>444</v>
      </c>
      <c r="DG4" s="42" t="s">
        <v>445</v>
      </c>
      <c r="DH4" s="42" t="s">
        <v>446</v>
      </c>
      <c r="DI4" s="42" t="s">
        <v>447</v>
      </c>
      <c r="DJ4" s="42" t="s">
        <v>448</v>
      </c>
      <c r="DK4" s="42" t="s">
        <v>449</v>
      </c>
      <c r="DL4" s="42" t="s">
        <v>442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450</v>
      </c>
      <c r="DZ4" s="2" t="s">
        <v>401</v>
      </c>
      <c r="EA4" s="2" t="s">
        <v>451</v>
      </c>
      <c r="EB4" s="2" t="s">
        <v>452</v>
      </c>
      <c r="EC4" s="2" t="s">
        <v>453</v>
      </c>
      <c r="ED4" s="2" t="s">
        <v>404</v>
      </c>
      <c r="EE4" s="2" t="s">
        <v>450</v>
      </c>
      <c r="EF4" s="2" t="s">
        <v>401</v>
      </c>
      <c r="EG4" s="2" t="s">
        <v>94</v>
      </c>
      <c r="EH4" s="2" t="s">
        <v>454</v>
      </c>
      <c r="EI4" s="2" t="s">
        <v>453</v>
      </c>
      <c r="EJ4" s="2" t="s">
        <v>404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366</v>
      </c>
    </row>
    <row r="5" spans="1:152" x14ac:dyDescent="0.2">
      <c r="I5" s="38" t="s">
        <v>455</v>
      </c>
      <c r="J5" s="38" t="s">
        <v>456</v>
      </c>
      <c r="K5" s="38" t="s">
        <v>456</v>
      </c>
      <c r="L5" s="38" t="s">
        <v>455</v>
      </c>
      <c r="M5" s="38" t="s">
        <v>455</v>
      </c>
      <c r="N5" s="38" t="s">
        <v>456</v>
      </c>
      <c r="O5" s="2" t="s">
        <v>457</v>
      </c>
      <c r="P5" s="2" t="s">
        <v>457</v>
      </c>
      <c r="Q5" s="2" t="s">
        <v>456</v>
      </c>
      <c r="R5" s="2" t="s">
        <v>456</v>
      </c>
      <c r="S5" s="2" t="s">
        <v>455</v>
      </c>
      <c r="T5" s="25" t="s">
        <v>457</v>
      </c>
      <c r="U5" s="25" t="s">
        <v>457</v>
      </c>
      <c r="V5" s="25" t="s">
        <v>455</v>
      </c>
      <c r="W5" s="25" t="s">
        <v>455</v>
      </c>
      <c r="X5" s="25" t="s">
        <v>457</v>
      </c>
      <c r="Y5" s="25" t="s">
        <v>457</v>
      </c>
      <c r="Z5" s="25" t="s">
        <v>457</v>
      </c>
      <c r="AA5" s="2" t="s">
        <v>457</v>
      </c>
      <c r="AB5" s="2" t="s">
        <v>457</v>
      </c>
      <c r="AC5" s="2" t="s">
        <v>455</v>
      </c>
      <c r="AD5" s="2" t="s">
        <v>455</v>
      </c>
      <c r="AE5" s="2" t="s">
        <v>457</v>
      </c>
      <c r="AF5" s="2" t="s">
        <v>457</v>
      </c>
      <c r="AG5" s="2" t="s">
        <v>457</v>
      </c>
      <c r="AH5" s="25" t="s">
        <v>457</v>
      </c>
      <c r="AI5" s="25" t="s">
        <v>456</v>
      </c>
      <c r="AJ5" s="25" t="s">
        <v>456</v>
      </c>
      <c r="AK5" s="25" t="s">
        <v>457</v>
      </c>
      <c r="AL5" s="2" t="s">
        <v>457</v>
      </c>
      <c r="AM5" s="2" t="s">
        <v>456</v>
      </c>
      <c r="AN5" s="2" t="s">
        <v>456</v>
      </c>
      <c r="AO5" s="2" t="s">
        <v>457</v>
      </c>
      <c r="AP5" s="25" t="s">
        <v>457</v>
      </c>
      <c r="AQ5" s="25" t="s">
        <v>456</v>
      </c>
      <c r="AR5" s="25" t="s">
        <v>456</v>
      </c>
      <c r="AS5" s="25" t="s">
        <v>457</v>
      </c>
      <c r="AT5" s="2" t="s">
        <v>457</v>
      </c>
      <c r="AU5" s="2" t="s">
        <v>456</v>
      </c>
      <c r="AV5" s="2" t="s">
        <v>456</v>
      </c>
      <c r="AW5" s="2" t="s">
        <v>457</v>
      </c>
      <c r="AX5" s="25" t="s">
        <v>457</v>
      </c>
      <c r="AY5" s="25" t="s">
        <v>456</v>
      </c>
      <c r="AZ5" s="25" t="s">
        <v>456</v>
      </c>
      <c r="BA5" s="25" t="s">
        <v>457</v>
      </c>
      <c r="BB5" s="2" t="s">
        <v>457</v>
      </c>
      <c r="BC5" s="2" t="s">
        <v>456</v>
      </c>
      <c r="BD5" s="2" t="s">
        <v>456</v>
      </c>
      <c r="BE5" s="2" t="s">
        <v>456</v>
      </c>
      <c r="BF5" s="2" t="s">
        <v>457</v>
      </c>
      <c r="BG5" s="2" t="s">
        <v>457</v>
      </c>
      <c r="BH5" s="25" t="s">
        <v>457</v>
      </c>
      <c r="BI5" s="25" t="s">
        <v>456</v>
      </c>
      <c r="BJ5" s="25" t="s">
        <v>456</v>
      </c>
      <c r="BK5" s="25" t="s">
        <v>456</v>
      </c>
      <c r="BL5" s="25" t="s">
        <v>457</v>
      </c>
      <c r="BM5" s="25" t="s">
        <v>457</v>
      </c>
      <c r="BN5" s="2" t="s">
        <v>457</v>
      </c>
      <c r="BO5" s="2" t="s">
        <v>456</v>
      </c>
      <c r="BP5" s="2" t="s">
        <v>456</v>
      </c>
      <c r="BQ5" s="2" t="s">
        <v>456</v>
      </c>
      <c r="BR5" s="2" t="s">
        <v>457</v>
      </c>
      <c r="BS5" s="2" t="s">
        <v>457</v>
      </c>
      <c r="BT5" s="2" t="s">
        <v>457</v>
      </c>
      <c r="BU5" s="2" t="s">
        <v>456</v>
      </c>
      <c r="BV5" s="2" t="s">
        <v>456</v>
      </c>
      <c r="BW5" s="2" t="s">
        <v>456</v>
      </c>
      <c r="BX5" s="2" t="s">
        <v>457</v>
      </c>
      <c r="BY5" s="2" t="s">
        <v>457</v>
      </c>
      <c r="BZ5" s="25" t="s">
        <v>457</v>
      </c>
      <c r="CA5" s="25" t="s">
        <v>456</v>
      </c>
      <c r="CB5" s="25" t="s">
        <v>456</v>
      </c>
      <c r="CC5" s="25" t="s">
        <v>456</v>
      </c>
      <c r="CD5" s="25" t="s">
        <v>457</v>
      </c>
      <c r="CE5" s="25" t="s">
        <v>457</v>
      </c>
      <c r="CF5" s="2" t="s">
        <v>457</v>
      </c>
      <c r="CG5" s="2" t="s">
        <v>456</v>
      </c>
      <c r="CH5" s="2" t="s">
        <v>456</v>
      </c>
      <c r="CI5" s="2" t="s">
        <v>456</v>
      </c>
      <c r="CJ5" s="2" t="s">
        <v>457</v>
      </c>
      <c r="CK5" s="2" t="s">
        <v>457</v>
      </c>
      <c r="CL5" s="2" t="s">
        <v>457</v>
      </c>
      <c r="CM5" s="2" t="s">
        <v>456</v>
      </c>
      <c r="CN5" s="2" t="s">
        <v>456</v>
      </c>
      <c r="CO5" s="2" t="s">
        <v>456</v>
      </c>
      <c r="CP5" s="2" t="s">
        <v>457</v>
      </c>
      <c r="CQ5" s="2" t="s">
        <v>457</v>
      </c>
      <c r="CR5" s="2" t="s">
        <v>457</v>
      </c>
      <c r="CS5" s="2" t="s">
        <v>455</v>
      </c>
      <c r="CT5" s="2" t="s">
        <v>455</v>
      </c>
      <c r="CU5" s="2" t="s">
        <v>455</v>
      </c>
      <c r="CV5" s="2" t="s">
        <v>455</v>
      </c>
      <c r="CW5" s="2" t="s">
        <v>455</v>
      </c>
      <c r="CX5" s="2" t="s">
        <v>457</v>
      </c>
      <c r="CY5" s="2" t="s">
        <v>456</v>
      </c>
      <c r="CZ5" s="2" t="s">
        <v>456</v>
      </c>
      <c r="DA5" s="2" t="s">
        <v>457</v>
      </c>
      <c r="DB5" s="2" t="s">
        <v>457</v>
      </c>
      <c r="DC5" s="2" t="s">
        <v>456</v>
      </c>
      <c r="DD5" s="2" t="s">
        <v>457</v>
      </c>
      <c r="DE5" s="2" t="s">
        <v>456</v>
      </c>
      <c r="DF5" s="2" t="s">
        <v>457</v>
      </c>
      <c r="DG5" s="2" t="s">
        <v>456</v>
      </c>
      <c r="DH5" s="2" t="s">
        <v>456</v>
      </c>
      <c r="DI5" s="2" t="s">
        <v>456</v>
      </c>
      <c r="DJ5" s="2" t="s">
        <v>455</v>
      </c>
      <c r="DK5" s="2" t="s">
        <v>456</v>
      </c>
      <c r="DL5" s="2" t="s">
        <v>457</v>
      </c>
      <c r="DM5" s="2" t="s">
        <v>457</v>
      </c>
      <c r="DN5" s="2" t="s">
        <v>456</v>
      </c>
      <c r="DO5" s="2" t="s">
        <v>455</v>
      </c>
      <c r="DP5" s="2" t="s">
        <v>455</v>
      </c>
      <c r="DQ5" s="2" t="s">
        <v>455</v>
      </c>
      <c r="DR5" s="2" t="s">
        <v>455</v>
      </c>
      <c r="DS5" s="2" t="s">
        <v>455</v>
      </c>
      <c r="DT5" s="2" t="s">
        <v>455</v>
      </c>
      <c r="DU5" s="2" t="s">
        <v>455</v>
      </c>
      <c r="DV5" s="2" t="s">
        <v>457</v>
      </c>
      <c r="DW5" s="2" t="s">
        <v>457</v>
      </c>
      <c r="DX5" s="2" t="s">
        <v>456</v>
      </c>
      <c r="DY5" s="2" t="s">
        <v>455</v>
      </c>
      <c r="DZ5" s="2" t="s">
        <v>457</v>
      </c>
      <c r="EA5" s="2" t="s">
        <v>455</v>
      </c>
      <c r="EB5" s="2" t="s">
        <v>456</v>
      </c>
      <c r="EC5" s="2" t="s">
        <v>457</v>
      </c>
      <c r="ED5" s="2" t="s">
        <v>457</v>
      </c>
      <c r="EE5" s="2" t="s">
        <v>455</v>
      </c>
      <c r="EF5" s="2" t="s">
        <v>457</v>
      </c>
      <c r="EG5" s="2" t="s">
        <v>456</v>
      </c>
      <c r="EH5" s="2" t="s">
        <v>456</v>
      </c>
      <c r="EI5" s="2" t="s">
        <v>457</v>
      </c>
      <c r="EJ5" s="2" t="s">
        <v>457</v>
      </c>
      <c r="EK5" s="17" t="s">
        <v>458</v>
      </c>
      <c r="EL5" s="32" t="s">
        <v>458</v>
      </c>
      <c r="EM5" s="32" t="s">
        <v>458</v>
      </c>
      <c r="EN5" s="32" t="s">
        <v>458</v>
      </c>
      <c r="EO5" s="32" t="s">
        <v>458</v>
      </c>
      <c r="EP5" s="32" t="s">
        <v>458</v>
      </c>
      <c r="EQ5" s="32" t="s">
        <v>458</v>
      </c>
      <c r="ER5" s="32" t="s">
        <v>458</v>
      </c>
      <c r="ES5" s="32" t="s">
        <v>458</v>
      </c>
      <c r="ET5" s="32" t="s">
        <v>456</v>
      </c>
      <c r="EU5" s="32" t="s">
        <v>455</v>
      </c>
      <c r="EV5" s="3" t="s">
        <v>366</v>
      </c>
    </row>
    <row r="6" spans="1:152" x14ac:dyDescent="0.2">
      <c r="H6" s="159" t="s">
        <v>459</v>
      </c>
      <c r="I6" s="160" t="s">
        <v>397</v>
      </c>
      <c r="J6" s="161">
        <v>10</v>
      </c>
      <c r="K6" s="161">
        <v>0.8</v>
      </c>
      <c r="L6" s="160" t="s">
        <v>397</v>
      </c>
      <c r="M6" s="160" t="s">
        <v>397</v>
      </c>
      <c r="N6" s="161">
        <v>1</v>
      </c>
      <c r="O6" s="162">
        <v>1</v>
      </c>
      <c r="P6" s="162">
        <v>1</v>
      </c>
      <c r="Q6" s="162">
        <v>0</v>
      </c>
      <c r="R6" s="163">
        <v>0</v>
      </c>
      <c r="S6" s="162" t="s">
        <v>397</v>
      </c>
      <c r="T6" s="164">
        <v>1</v>
      </c>
      <c r="U6" s="164">
        <v>1</v>
      </c>
      <c r="V6" s="164" t="s">
        <v>397</v>
      </c>
      <c r="W6" s="164" t="s">
        <v>397</v>
      </c>
      <c r="X6" s="164">
        <v>1</v>
      </c>
      <c r="Y6" s="164">
        <v>1</v>
      </c>
      <c r="Z6" s="164">
        <v>1</v>
      </c>
      <c r="AA6" s="162">
        <v>1</v>
      </c>
      <c r="AB6" s="162">
        <v>1</v>
      </c>
      <c r="AC6" s="162" t="s">
        <v>397</v>
      </c>
      <c r="AD6" s="162" t="s">
        <v>397</v>
      </c>
      <c r="AE6" s="162">
        <v>1</v>
      </c>
      <c r="AF6" s="162">
        <v>1</v>
      </c>
      <c r="AG6" s="162">
        <v>1</v>
      </c>
      <c r="AH6" s="164">
        <v>1</v>
      </c>
      <c r="AI6" s="165">
        <v>0</v>
      </c>
      <c r="AJ6" s="165">
        <v>0.1</v>
      </c>
      <c r="AK6" s="164">
        <v>1</v>
      </c>
      <c r="AL6" s="162">
        <v>1</v>
      </c>
      <c r="AM6" s="163">
        <v>0</v>
      </c>
      <c r="AN6" s="163">
        <v>0.1</v>
      </c>
      <c r="AO6" s="162">
        <v>1</v>
      </c>
      <c r="AP6" s="164">
        <v>1</v>
      </c>
      <c r="AQ6" s="165">
        <v>0</v>
      </c>
      <c r="AR6" s="165">
        <v>0.1</v>
      </c>
      <c r="AS6" s="164">
        <v>1</v>
      </c>
      <c r="AT6" s="162">
        <v>1</v>
      </c>
      <c r="AU6" s="163">
        <v>0</v>
      </c>
      <c r="AV6" s="163">
        <v>0.1</v>
      </c>
      <c r="AW6" s="162">
        <v>1</v>
      </c>
      <c r="AX6" s="164">
        <v>1</v>
      </c>
      <c r="AY6" s="165">
        <v>0</v>
      </c>
      <c r="AZ6" s="165">
        <v>0.1</v>
      </c>
      <c r="BA6" s="164">
        <v>1</v>
      </c>
      <c r="BB6" s="162">
        <v>1</v>
      </c>
      <c r="BC6" s="163">
        <v>0</v>
      </c>
      <c r="BD6" s="163">
        <v>0.5</v>
      </c>
      <c r="BE6" s="163">
        <v>0</v>
      </c>
      <c r="BF6" s="162">
        <v>1</v>
      </c>
      <c r="BG6" s="162">
        <v>1</v>
      </c>
      <c r="BH6" s="164">
        <v>1</v>
      </c>
      <c r="BI6" s="165">
        <v>0</v>
      </c>
      <c r="BJ6" s="165">
        <v>0.5</v>
      </c>
      <c r="BK6" s="165">
        <v>0</v>
      </c>
      <c r="BL6" s="164">
        <v>1</v>
      </c>
      <c r="BM6" s="164">
        <v>1</v>
      </c>
      <c r="BN6" s="162">
        <v>1</v>
      </c>
      <c r="BO6" s="163">
        <v>0</v>
      </c>
      <c r="BP6" s="163">
        <v>0.5</v>
      </c>
      <c r="BQ6" s="163">
        <v>0</v>
      </c>
      <c r="BR6" s="162">
        <v>1</v>
      </c>
      <c r="BS6" s="162">
        <v>1</v>
      </c>
      <c r="BT6" s="162">
        <v>1</v>
      </c>
      <c r="BU6" s="163">
        <v>0</v>
      </c>
      <c r="BV6" s="163">
        <v>0.5</v>
      </c>
      <c r="BW6" s="163">
        <v>0</v>
      </c>
      <c r="BX6" s="162">
        <v>1</v>
      </c>
      <c r="BY6" s="162">
        <v>1</v>
      </c>
      <c r="BZ6" s="164">
        <v>1</v>
      </c>
      <c r="CA6" s="165">
        <v>0</v>
      </c>
      <c r="CB6" s="165">
        <v>0.5</v>
      </c>
      <c r="CC6" s="165">
        <v>0</v>
      </c>
      <c r="CD6" s="164">
        <v>1</v>
      </c>
      <c r="CE6" s="164">
        <v>1</v>
      </c>
      <c r="CF6" s="162">
        <v>1</v>
      </c>
      <c r="CG6" s="163">
        <v>0</v>
      </c>
      <c r="CH6" s="163">
        <v>0.5</v>
      </c>
      <c r="CI6" s="163">
        <v>0</v>
      </c>
      <c r="CJ6" s="162">
        <v>1</v>
      </c>
      <c r="CK6" s="162">
        <v>1</v>
      </c>
      <c r="CL6" s="162">
        <v>1</v>
      </c>
      <c r="CM6" s="163">
        <v>0</v>
      </c>
      <c r="CN6" s="163">
        <v>0.5</v>
      </c>
      <c r="CO6" s="163">
        <v>0</v>
      </c>
      <c r="CP6" s="162">
        <v>1</v>
      </c>
      <c r="CQ6" s="162">
        <v>1</v>
      </c>
      <c r="CR6" s="162">
        <v>1</v>
      </c>
      <c r="CS6" s="162" t="s">
        <v>397</v>
      </c>
      <c r="CT6" s="162" t="s">
        <v>397</v>
      </c>
      <c r="CU6" s="162" t="s">
        <v>397</v>
      </c>
      <c r="CV6" s="162" t="s">
        <v>397</v>
      </c>
      <c r="CW6" s="162" t="s">
        <v>397</v>
      </c>
      <c r="CX6" s="162">
        <v>1</v>
      </c>
      <c r="CY6" s="163">
        <v>0.1</v>
      </c>
      <c r="CZ6" s="163">
        <v>0</v>
      </c>
      <c r="DA6" s="162">
        <v>1</v>
      </c>
      <c r="DB6" s="162">
        <v>1</v>
      </c>
      <c r="DC6" s="163">
        <v>0</v>
      </c>
      <c r="DD6" s="162">
        <v>1</v>
      </c>
      <c r="DE6" s="163">
        <v>0.1</v>
      </c>
      <c r="DF6" s="162">
        <v>1</v>
      </c>
      <c r="DG6" s="163">
        <v>0</v>
      </c>
      <c r="DH6" s="163">
        <v>0</v>
      </c>
      <c r="DI6" s="163">
        <v>0</v>
      </c>
      <c r="DJ6" s="162" t="s">
        <v>397</v>
      </c>
      <c r="DK6" s="163">
        <v>1</v>
      </c>
      <c r="DL6" s="162">
        <v>1</v>
      </c>
      <c r="DM6" s="162">
        <v>1</v>
      </c>
      <c r="DN6" s="163">
        <v>0.1</v>
      </c>
      <c r="DO6" s="162" t="s">
        <v>397</v>
      </c>
      <c r="DP6" s="162" t="s">
        <v>397</v>
      </c>
      <c r="DQ6" s="162" t="s">
        <v>397</v>
      </c>
      <c r="DR6" s="162" t="s">
        <v>397</v>
      </c>
      <c r="DS6" s="162" t="s">
        <v>397</v>
      </c>
      <c r="DT6" s="162" t="s">
        <v>397</v>
      </c>
      <c r="DU6" s="162" t="s">
        <v>397</v>
      </c>
      <c r="DV6" s="162">
        <v>1</v>
      </c>
      <c r="DW6" s="162">
        <v>1</v>
      </c>
      <c r="DX6" s="163">
        <v>0</v>
      </c>
      <c r="DY6" s="162" t="s">
        <v>397</v>
      </c>
      <c r="DZ6" s="162">
        <v>1</v>
      </c>
      <c r="EA6" s="162" t="s">
        <v>397</v>
      </c>
      <c r="EB6" s="163">
        <v>0</v>
      </c>
      <c r="EC6" s="162">
        <v>1</v>
      </c>
      <c r="ED6" s="162">
        <v>1</v>
      </c>
      <c r="EE6" s="162" t="s">
        <v>397</v>
      </c>
      <c r="EF6" s="162">
        <v>1</v>
      </c>
      <c r="EG6" s="163">
        <v>0</v>
      </c>
      <c r="EH6" s="163">
        <v>0</v>
      </c>
      <c r="EI6" s="162">
        <v>1</v>
      </c>
      <c r="EJ6" s="162">
        <v>1</v>
      </c>
      <c r="EK6" s="166">
        <v>0</v>
      </c>
      <c r="EL6" s="167">
        <v>0</v>
      </c>
      <c r="EM6" s="167">
        <v>0</v>
      </c>
      <c r="EN6" s="167">
        <v>0</v>
      </c>
      <c r="EO6" s="167">
        <v>0</v>
      </c>
      <c r="EP6" s="167">
        <v>0</v>
      </c>
      <c r="EQ6" s="167">
        <v>0</v>
      </c>
      <c r="ER6" s="167">
        <v>0</v>
      </c>
      <c r="ES6" s="167">
        <v>0</v>
      </c>
      <c r="ET6" s="167">
        <v>0</v>
      </c>
      <c r="EU6" s="167" t="s">
        <v>397</v>
      </c>
      <c r="EV6" s="3" t="s">
        <v>366</v>
      </c>
    </row>
    <row r="7" spans="1:152" x14ac:dyDescent="0.2">
      <c r="H7" s="159" t="s">
        <v>460</v>
      </c>
      <c r="I7" s="160" t="s">
        <v>396</v>
      </c>
      <c r="J7" s="161">
        <v>25</v>
      </c>
      <c r="K7" s="161">
        <v>1</v>
      </c>
      <c r="L7" s="160" t="s">
        <v>396</v>
      </c>
      <c r="M7" s="160" t="s">
        <v>396</v>
      </c>
      <c r="N7" s="161">
        <v>5</v>
      </c>
      <c r="O7" s="162">
        <v>5</v>
      </c>
      <c r="P7" s="162">
        <v>3</v>
      </c>
      <c r="Q7" s="162" t="s">
        <v>461</v>
      </c>
      <c r="R7" s="163" t="s">
        <v>461</v>
      </c>
      <c r="S7" s="162" t="s">
        <v>396</v>
      </c>
      <c r="T7" s="164">
        <v>3</v>
      </c>
      <c r="U7" s="164">
        <v>8</v>
      </c>
      <c r="V7" s="164" t="s">
        <v>396</v>
      </c>
      <c r="W7" s="164" t="s">
        <v>396</v>
      </c>
      <c r="X7" s="164">
        <v>2</v>
      </c>
      <c r="Y7" s="164">
        <v>2</v>
      </c>
      <c r="Z7" s="164">
        <v>2</v>
      </c>
      <c r="AA7" s="162">
        <v>2</v>
      </c>
      <c r="AB7" s="162">
        <v>8</v>
      </c>
      <c r="AC7" s="162" t="s">
        <v>396</v>
      </c>
      <c r="AD7" s="162" t="s">
        <v>396</v>
      </c>
      <c r="AE7" s="162">
        <v>2</v>
      </c>
      <c r="AF7" s="162">
        <v>2</v>
      </c>
      <c r="AG7" s="162">
        <v>2</v>
      </c>
      <c r="AH7" s="164">
        <v>3</v>
      </c>
      <c r="AI7" s="165" t="s">
        <v>461</v>
      </c>
      <c r="AJ7" s="165">
        <v>10</v>
      </c>
      <c r="AK7" s="164">
        <v>5</v>
      </c>
      <c r="AL7" s="162">
        <v>3</v>
      </c>
      <c r="AM7" s="163" t="s">
        <v>461</v>
      </c>
      <c r="AN7" s="163">
        <v>10</v>
      </c>
      <c r="AO7" s="162">
        <v>5</v>
      </c>
      <c r="AP7" s="164">
        <v>3</v>
      </c>
      <c r="AQ7" s="165" t="s">
        <v>461</v>
      </c>
      <c r="AR7" s="165">
        <v>10</v>
      </c>
      <c r="AS7" s="164">
        <v>5</v>
      </c>
      <c r="AT7" s="162">
        <v>3</v>
      </c>
      <c r="AU7" s="163" t="s">
        <v>461</v>
      </c>
      <c r="AV7" s="163">
        <v>10</v>
      </c>
      <c r="AW7" s="162">
        <v>5</v>
      </c>
      <c r="AX7" s="164">
        <v>3</v>
      </c>
      <c r="AY7" s="165" t="s">
        <v>461</v>
      </c>
      <c r="AZ7" s="165">
        <v>10</v>
      </c>
      <c r="BA7" s="164">
        <v>5</v>
      </c>
      <c r="BB7" s="162">
        <v>2</v>
      </c>
      <c r="BC7" s="163" t="s">
        <v>461</v>
      </c>
      <c r="BD7" s="163">
        <v>6</v>
      </c>
      <c r="BE7" s="163">
        <v>1</v>
      </c>
      <c r="BF7" s="162">
        <v>5</v>
      </c>
      <c r="BG7" s="162">
        <v>8</v>
      </c>
      <c r="BH7" s="164">
        <v>2</v>
      </c>
      <c r="BI7" s="165" t="s">
        <v>461</v>
      </c>
      <c r="BJ7" s="165">
        <v>6</v>
      </c>
      <c r="BK7" s="165">
        <v>1</v>
      </c>
      <c r="BL7" s="164">
        <v>5</v>
      </c>
      <c r="BM7" s="164">
        <v>8</v>
      </c>
      <c r="BN7" s="162">
        <v>2</v>
      </c>
      <c r="BO7" s="163" t="s">
        <v>461</v>
      </c>
      <c r="BP7" s="163">
        <v>6</v>
      </c>
      <c r="BQ7" s="163">
        <v>1</v>
      </c>
      <c r="BR7" s="162">
        <v>5</v>
      </c>
      <c r="BS7" s="162">
        <v>8</v>
      </c>
      <c r="BT7" s="162">
        <v>2</v>
      </c>
      <c r="BU7" s="163" t="s">
        <v>461</v>
      </c>
      <c r="BV7" s="163">
        <v>6</v>
      </c>
      <c r="BW7" s="163">
        <v>1</v>
      </c>
      <c r="BX7" s="162">
        <v>5</v>
      </c>
      <c r="BY7" s="162">
        <v>8</v>
      </c>
      <c r="BZ7" s="164">
        <v>2</v>
      </c>
      <c r="CA7" s="165" t="s">
        <v>461</v>
      </c>
      <c r="CB7" s="165">
        <v>6</v>
      </c>
      <c r="CC7" s="165">
        <v>1</v>
      </c>
      <c r="CD7" s="164">
        <v>5</v>
      </c>
      <c r="CE7" s="164">
        <v>8</v>
      </c>
      <c r="CF7" s="162">
        <v>2</v>
      </c>
      <c r="CG7" s="163" t="s">
        <v>461</v>
      </c>
      <c r="CH7" s="163">
        <v>6</v>
      </c>
      <c r="CI7" s="163">
        <v>1</v>
      </c>
      <c r="CJ7" s="162">
        <v>5</v>
      </c>
      <c r="CK7" s="162">
        <v>8</v>
      </c>
      <c r="CL7" s="162">
        <v>2</v>
      </c>
      <c r="CM7" s="163" t="s">
        <v>461</v>
      </c>
      <c r="CN7" s="163">
        <v>6</v>
      </c>
      <c r="CO7" s="163">
        <v>1</v>
      </c>
      <c r="CP7" s="162">
        <v>5</v>
      </c>
      <c r="CQ7" s="162">
        <v>8</v>
      </c>
      <c r="CR7" s="162">
        <v>3</v>
      </c>
      <c r="CS7" s="162" t="s">
        <v>396</v>
      </c>
      <c r="CT7" s="162" t="s">
        <v>396</v>
      </c>
      <c r="CU7" s="162" t="s">
        <v>396</v>
      </c>
      <c r="CV7" s="162" t="s">
        <v>396</v>
      </c>
      <c r="CW7" s="162" t="s">
        <v>396</v>
      </c>
      <c r="CX7" s="162">
        <v>12</v>
      </c>
      <c r="CY7" s="163">
        <v>5</v>
      </c>
      <c r="CZ7" s="163" t="s">
        <v>461</v>
      </c>
      <c r="DA7" s="162">
        <v>3</v>
      </c>
      <c r="DB7" s="162">
        <v>3</v>
      </c>
      <c r="DC7" s="163">
        <v>1</v>
      </c>
      <c r="DD7" s="162">
        <v>9</v>
      </c>
      <c r="DE7" s="163">
        <v>5</v>
      </c>
      <c r="DF7" s="162">
        <v>6</v>
      </c>
      <c r="DG7" s="163" t="s">
        <v>461</v>
      </c>
      <c r="DH7" s="163" t="s">
        <v>461</v>
      </c>
      <c r="DI7" s="163" t="s">
        <v>461</v>
      </c>
      <c r="DJ7" s="162" t="s">
        <v>396</v>
      </c>
      <c r="DK7" s="163" t="s">
        <v>461</v>
      </c>
      <c r="DL7" s="162">
        <v>3</v>
      </c>
      <c r="DM7" s="162">
        <v>13</v>
      </c>
      <c r="DN7" s="163">
        <v>5</v>
      </c>
      <c r="DO7" s="162" t="s">
        <v>396</v>
      </c>
      <c r="DP7" s="162" t="s">
        <v>396</v>
      </c>
      <c r="DQ7" s="162" t="s">
        <v>396</v>
      </c>
      <c r="DR7" s="162" t="s">
        <v>396</v>
      </c>
      <c r="DS7" s="162" t="s">
        <v>396</v>
      </c>
      <c r="DT7" s="162" t="s">
        <v>396</v>
      </c>
      <c r="DU7" s="162" t="s">
        <v>396</v>
      </c>
      <c r="DV7" s="162">
        <v>5</v>
      </c>
      <c r="DW7" s="162">
        <v>4</v>
      </c>
      <c r="DX7" s="163">
        <v>1</v>
      </c>
      <c r="DY7" s="162" t="s">
        <v>396</v>
      </c>
      <c r="DZ7" s="162">
        <v>8</v>
      </c>
      <c r="EA7" s="162" t="s">
        <v>396</v>
      </c>
      <c r="EB7" s="163">
        <v>2.5</v>
      </c>
      <c r="EC7" s="162">
        <v>7</v>
      </c>
      <c r="ED7" s="162">
        <v>8</v>
      </c>
      <c r="EE7" s="162" t="s">
        <v>396</v>
      </c>
      <c r="EF7" s="162">
        <v>2</v>
      </c>
      <c r="EG7" s="163" t="s">
        <v>461</v>
      </c>
      <c r="EH7" s="163">
        <v>200</v>
      </c>
      <c r="EI7" s="162">
        <v>7</v>
      </c>
      <c r="EJ7" s="162">
        <v>8</v>
      </c>
      <c r="EK7" s="166">
        <v>10</v>
      </c>
      <c r="EL7" s="167" t="s">
        <v>461</v>
      </c>
      <c r="EM7" s="167" t="s">
        <v>461</v>
      </c>
      <c r="EN7" s="167" t="s">
        <v>461</v>
      </c>
      <c r="EO7" s="167" t="s">
        <v>461</v>
      </c>
      <c r="EP7" s="167" t="s">
        <v>461</v>
      </c>
      <c r="EQ7" s="167" t="s">
        <v>461</v>
      </c>
      <c r="ER7" s="167" t="s">
        <v>461</v>
      </c>
      <c r="ES7" s="167" t="s">
        <v>461</v>
      </c>
      <c r="ET7" s="167" t="s">
        <v>461</v>
      </c>
      <c r="EU7" s="167" t="s">
        <v>396</v>
      </c>
      <c r="EV7" s="3" t="s">
        <v>366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462</v>
      </c>
      <c r="AK8" s="25" t="s">
        <v>92</v>
      </c>
      <c r="AL8" s="2" t="s">
        <v>92</v>
      </c>
      <c r="AM8" s="2" t="s">
        <v>17</v>
      </c>
      <c r="AN8" s="2" t="s">
        <v>462</v>
      </c>
      <c r="AO8" s="2" t="s">
        <v>92</v>
      </c>
      <c r="AP8" s="25" t="s">
        <v>92</v>
      </c>
      <c r="AQ8" s="25" t="s">
        <v>17</v>
      </c>
      <c r="AR8" s="25" t="s">
        <v>462</v>
      </c>
      <c r="AS8" s="25" t="s">
        <v>92</v>
      </c>
      <c r="AT8" s="2" t="s">
        <v>92</v>
      </c>
      <c r="AU8" s="2" t="s">
        <v>17</v>
      </c>
      <c r="AV8" s="2" t="s">
        <v>462</v>
      </c>
      <c r="AW8" s="2" t="s">
        <v>92</v>
      </c>
      <c r="AX8" s="25" t="s">
        <v>92</v>
      </c>
      <c r="AY8" s="25" t="s">
        <v>17</v>
      </c>
      <c r="AZ8" s="25" t="s">
        <v>462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463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463</v>
      </c>
      <c r="EH8" s="2" t="s">
        <v>464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366</v>
      </c>
    </row>
    <row r="9" spans="1:152" outlineLevel="1" x14ac:dyDescent="0.2">
      <c r="A9" s="12" t="s">
        <v>430</v>
      </c>
      <c r="B9" s="12" t="s">
        <v>465</v>
      </c>
      <c r="C9" s="12" t="s">
        <v>100</v>
      </c>
      <c r="D9" s="12" t="s">
        <v>197</v>
      </c>
      <c r="E9" s="12" t="s">
        <v>198</v>
      </c>
      <c r="F9" s="12" t="s">
        <v>199</v>
      </c>
      <c r="G9" s="12" t="s">
        <v>466</v>
      </c>
      <c r="H9" s="12" t="s">
        <v>140</v>
      </c>
      <c r="I9" s="39" t="s">
        <v>467</v>
      </c>
      <c r="J9" s="39" t="s">
        <v>468</v>
      </c>
      <c r="K9" s="39" t="s">
        <v>469</v>
      </c>
      <c r="L9" s="39" t="s">
        <v>470</v>
      </c>
      <c r="M9" s="39" t="s">
        <v>471</v>
      </c>
      <c r="N9" s="39" t="s">
        <v>472</v>
      </c>
      <c r="O9" s="15" t="s">
        <v>473</v>
      </c>
      <c r="P9" s="15" t="s">
        <v>474</v>
      </c>
      <c r="Q9" s="15" t="s">
        <v>475</v>
      </c>
      <c r="R9" s="15" t="s">
        <v>476</v>
      </c>
      <c r="S9" s="15" t="s">
        <v>477</v>
      </c>
      <c r="T9" s="26" t="s">
        <v>478</v>
      </c>
      <c r="U9" s="26" t="s">
        <v>479</v>
      </c>
      <c r="V9" s="26" t="s">
        <v>480</v>
      </c>
      <c r="W9" s="26" t="s">
        <v>481</v>
      </c>
      <c r="X9" s="26" t="s">
        <v>482</v>
      </c>
      <c r="Y9" s="26" t="s">
        <v>483</v>
      </c>
      <c r="Z9" s="26" t="s">
        <v>484</v>
      </c>
      <c r="AA9" s="15" t="s">
        <v>485</v>
      </c>
      <c r="AB9" s="15" t="s">
        <v>486</v>
      </c>
      <c r="AC9" s="15" t="s">
        <v>487</v>
      </c>
      <c r="AD9" s="15" t="s">
        <v>488</v>
      </c>
      <c r="AE9" s="15" t="s">
        <v>489</v>
      </c>
      <c r="AF9" s="15" t="s">
        <v>490</v>
      </c>
      <c r="AG9" s="15" t="s">
        <v>491</v>
      </c>
      <c r="AH9" s="26" t="s">
        <v>492</v>
      </c>
      <c r="AI9" s="26" t="s">
        <v>493</v>
      </c>
      <c r="AJ9" s="26" t="s">
        <v>494</v>
      </c>
      <c r="AK9" s="26" t="s">
        <v>495</v>
      </c>
      <c r="AL9" s="15" t="s">
        <v>496</v>
      </c>
      <c r="AM9" s="15" t="s">
        <v>497</v>
      </c>
      <c r="AN9" s="15" t="s">
        <v>498</v>
      </c>
      <c r="AO9" s="15" t="s">
        <v>499</v>
      </c>
      <c r="AP9" s="26" t="s">
        <v>500</v>
      </c>
      <c r="AQ9" s="26" t="s">
        <v>501</v>
      </c>
      <c r="AR9" s="26" t="s">
        <v>502</v>
      </c>
      <c r="AS9" s="26" t="s">
        <v>503</v>
      </c>
      <c r="AT9" s="15" t="s">
        <v>504</v>
      </c>
      <c r="AU9" s="15" t="s">
        <v>505</v>
      </c>
      <c r="AV9" s="15" t="s">
        <v>506</v>
      </c>
      <c r="AW9" s="15" t="s">
        <v>507</v>
      </c>
      <c r="AX9" s="26" t="s">
        <v>508</v>
      </c>
      <c r="AY9" s="26" t="s">
        <v>509</v>
      </c>
      <c r="AZ9" s="26" t="s">
        <v>510</v>
      </c>
      <c r="BA9" s="26" t="s">
        <v>511</v>
      </c>
      <c r="BB9" s="15" t="s">
        <v>512</v>
      </c>
      <c r="BC9" s="15" t="s">
        <v>513</v>
      </c>
      <c r="BD9" s="15" t="s">
        <v>514</v>
      </c>
      <c r="BE9" s="15" t="s">
        <v>515</v>
      </c>
      <c r="BF9" s="15" t="s">
        <v>516</v>
      </c>
      <c r="BG9" s="15" t="s">
        <v>517</v>
      </c>
      <c r="BH9" s="26" t="s">
        <v>518</v>
      </c>
      <c r="BI9" s="26" t="s">
        <v>519</v>
      </c>
      <c r="BJ9" s="26" t="s">
        <v>520</v>
      </c>
      <c r="BK9" s="26" t="s">
        <v>521</v>
      </c>
      <c r="BL9" s="26" t="s">
        <v>522</v>
      </c>
      <c r="BM9" s="26" t="s">
        <v>523</v>
      </c>
      <c r="BN9" s="15" t="s">
        <v>524</v>
      </c>
      <c r="BO9" s="15" t="s">
        <v>525</v>
      </c>
      <c r="BP9" s="15" t="s">
        <v>526</v>
      </c>
      <c r="BQ9" s="15" t="s">
        <v>527</v>
      </c>
      <c r="BR9" s="15" t="s">
        <v>528</v>
      </c>
      <c r="BS9" s="15" t="s">
        <v>529</v>
      </c>
      <c r="BT9" s="15" t="s">
        <v>530</v>
      </c>
      <c r="BU9" s="15" t="s">
        <v>531</v>
      </c>
      <c r="BV9" s="15" t="s">
        <v>532</v>
      </c>
      <c r="BW9" s="15" t="s">
        <v>533</v>
      </c>
      <c r="BX9" s="15" t="s">
        <v>534</v>
      </c>
      <c r="BY9" s="15" t="s">
        <v>535</v>
      </c>
      <c r="BZ9" s="26" t="s">
        <v>536</v>
      </c>
      <c r="CA9" s="26" t="s">
        <v>537</v>
      </c>
      <c r="CB9" s="26" t="s">
        <v>538</v>
      </c>
      <c r="CC9" s="26" t="s">
        <v>539</v>
      </c>
      <c r="CD9" s="26" t="s">
        <v>540</v>
      </c>
      <c r="CE9" s="26" t="s">
        <v>541</v>
      </c>
      <c r="CF9" s="15" t="s">
        <v>542</v>
      </c>
      <c r="CG9" s="15" t="s">
        <v>543</v>
      </c>
      <c r="CH9" s="15" t="s">
        <v>544</v>
      </c>
      <c r="CI9" s="15" t="s">
        <v>545</v>
      </c>
      <c r="CJ9" s="15" t="s">
        <v>546</v>
      </c>
      <c r="CK9" s="15" t="s">
        <v>547</v>
      </c>
      <c r="CL9" s="15" t="s">
        <v>548</v>
      </c>
      <c r="CM9" s="15" t="s">
        <v>549</v>
      </c>
      <c r="CN9" s="15" t="s">
        <v>550</v>
      </c>
      <c r="CO9" s="15" t="s">
        <v>551</v>
      </c>
      <c r="CP9" s="15" t="s">
        <v>552</v>
      </c>
      <c r="CQ9" s="15" t="s">
        <v>553</v>
      </c>
      <c r="CR9" s="15" t="s">
        <v>554</v>
      </c>
      <c r="CS9" s="15" t="s">
        <v>555</v>
      </c>
      <c r="CT9" s="15" t="s">
        <v>556</v>
      </c>
      <c r="CU9" s="15" t="s">
        <v>557</v>
      </c>
      <c r="CV9" s="15" t="s">
        <v>558</v>
      </c>
      <c r="CW9" s="15" t="s">
        <v>559</v>
      </c>
      <c r="CX9" s="15" t="s">
        <v>560</v>
      </c>
      <c r="CY9" s="15" t="s">
        <v>561</v>
      </c>
      <c r="CZ9" s="15" t="s">
        <v>562</v>
      </c>
      <c r="DA9" s="15" t="s">
        <v>563</v>
      </c>
      <c r="DB9" s="15" t="s">
        <v>564</v>
      </c>
      <c r="DC9" s="15" t="s">
        <v>565</v>
      </c>
      <c r="DD9" s="15" t="s">
        <v>566</v>
      </c>
      <c r="DE9" s="15" t="s">
        <v>567</v>
      </c>
      <c r="DF9" s="15" t="s">
        <v>568</v>
      </c>
      <c r="DG9" s="15" t="s">
        <v>569</v>
      </c>
      <c r="DH9" s="15" t="s">
        <v>570</v>
      </c>
      <c r="DI9" s="15" t="s">
        <v>571</v>
      </c>
      <c r="DJ9" s="15" t="s">
        <v>572</v>
      </c>
      <c r="DK9" s="15" t="s">
        <v>573</v>
      </c>
      <c r="DL9" s="15" t="s">
        <v>574</v>
      </c>
      <c r="DM9" s="15" t="s">
        <v>575</v>
      </c>
      <c r="DN9" s="15" t="s">
        <v>576</v>
      </c>
      <c r="DO9" s="15" t="s">
        <v>577</v>
      </c>
      <c r="DP9" s="15" t="s">
        <v>578</v>
      </c>
      <c r="DQ9" s="15" t="s">
        <v>579</v>
      </c>
      <c r="DR9" s="15" t="s">
        <v>580</v>
      </c>
      <c r="DS9" s="15" t="s">
        <v>581</v>
      </c>
      <c r="DT9" s="15" t="s">
        <v>582</v>
      </c>
      <c r="DU9" s="15" t="s">
        <v>583</v>
      </c>
      <c r="DV9" s="15" t="s">
        <v>584</v>
      </c>
      <c r="DW9" s="15" t="s">
        <v>585</v>
      </c>
      <c r="DX9" s="15" t="s">
        <v>586</v>
      </c>
      <c r="DY9" s="15" t="s">
        <v>587</v>
      </c>
      <c r="DZ9" s="15" t="s">
        <v>588</v>
      </c>
      <c r="EA9" s="15" t="s">
        <v>589</v>
      </c>
      <c r="EB9" s="15" t="s">
        <v>590</v>
      </c>
      <c r="EC9" s="15" t="s">
        <v>591</v>
      </c>
      <c r="ED9" s="15" t="s">
        <v>592</v>
      </c>
      <c r="EE9" s="15" t="s">
        <v>593</v>
      </c>
      <c r="EF9" s="15" t="s">
        <v>594</v>
      </c>
      <c r="EG9" s="15" t="s">
        <v>595</v>
      </c>
      <c r="EH9" s="15" t="s">
        <v>596</v>
      </c>
      <c r="EI9" s="15" t="s">
        <v>597</v>
      </c>
      <c r="EJ9" s="15" t="s">
        <v>598</v>
      </c>
      <c r="EK9" s="21" t="s">
        <v>599</v>
      </c>
      <c r="EL9" s="33" t="s">
        <v>600</v>
      </c>
      <c r="EM9" s="33" t="s">
        <v>601</v>
      </c>
      <c r="EN9" s="33" t="s">
        <v>602</v>
      </c>
      <c r="EO9" s="33" t="s">
        <v>603</v>
      </c>
      <c r="EP9" s="33" t="s">
        <v>604</v>
      </c>
      <c r="EQ9" s="33" t="s">
        <v>605</v>
      </c>
      <c r="ER9" s="33" t="s">
        <v>606</v>
      </c>
      <c r="ES9" s="33" t="s">
        <v>607</v>
      </c>
      <c r="ET9" s="33" t="s">
        <v>608</v>
      </c>
      <c r="EU9" s="33" t="s">
        <v>609</v>
      </c>
      <c r="EV9" s="3" t="s">
        <v>366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367</v>
      </c>
      <c r="J10" s="39" t="s">
        <v>368</v>
      </c>
      <c r="K10" s="39" t="s">
        <v>369</v>
      </c>
      <c r="L10" s="39" t="s">
        <v>370</v>
      </c>
      <c r="M10" s="39" t="s">
        <v>371</v>
      </c>
      <c r="N10" s="39" t="s">
        <v>372</v>
      </c>
      <c r="O10" s="15" t="s">
        <v>373</v>
      </c>
      <c r="P10" s="15" t="s">
        <v>374</v>
      </c>
      <c r="Q10" s="15" t="s">
        <v>375</v>
      </c>
      <c r="R10" s="15" t="s">
        <v>376</v>
      </c>
      <c r="S10" s="15" t="s">
        <v>377</v>
      </c>
      <c r="T10" s="26" t="s">
        <v>610</v>
      </c>
      <c r="U10" s="26" t="s">
        <v>610</v>
      </c>
      <c r="V10" s="26" t="s">
        <v>610</v>
      </c>
      <c r="W10" s="26" t="s">
        <v>610</v>
      </c>
      <c r="X10" s="26" t="s">
        <v>610</v>
      </c>
      <c r="Y10" s="26" t="s">
        <v>610</v>
      </c>
      <c r="Z10" s="26" t="s">
        <v>610</v>
      </c>
      <c r="AA10" s="15" t="s">
        <v>611</v>
      </c>
      <c r="AB10" s="15" t="s">
        <v>611</v>
      </c>
      <c r="AC10" s="15" t="s">
        <v>611</v>
      </c>
      <c r="AD10" s="15" t="s">
        <v>611</v>
      </c>
      <c r="AE10" s="15" t="s">
        <v>611</v>
      </c>
      <c r="AF10" s="15" t="s">
        <v>611</v>
      </c>
      <c r="AG10" s="15" t="s">
        <v>611</v>
      </c>
      <c r="AH10" s="165" t="s">
        <v>612</v>
      </c>
      <c r="AI10" s="26" t="s">
        <v>612</v>
      </c>
      <c r="AJ10" s="26" t="s">
        <v>612</v>
      </c>
      <c r="AK10" s="26" t="s">
        <v>612</v>
      </c>
      <c r="AL10" s="163" t="s">
        <v>613</v>
      </c>
      <c r="AM10" s="15" t="s">
        <v>613</v>
      </c>
      <c r="AN10" s="15" t="s">
        <v>613</v>
      </c>
      <c r="AO10" s="15" t="s">
        <v>613</v>
      </c>
      <c r="AP10" s="165" t="s">
        <v>614</v>
      </c>
      <c r="AQ10" s="26" t="s">
        <v>614</v>
      </c>
      <c r="AR10" s="26" t="s">
        <v>614</v>
      </c>
      <c r="AS10" s="26" t="s">
        <v>614</v>
      </c>
      <c r="AT10" s="163" t="s">
        <v>615</v>
      </c>
      <c r="AU10" s="15" t="s">
        <v>615</v>
      </c>
      <c r="AV10" s="15" t="s">
        <v>615</v>
      </c>
      <c r="AW10" s="15" t="s">
        <v>615</v>
      </c>
      <c r="AX10" s="165" t="s">
        <v>616</v>
      </c>
      <c r="AY10" s="26" t="s">
        <v>616</v>
      </c>
      <c r="AZ10" s="26" t="s">
        <v>616</v>
      </c>
      <c r="BA10" s="26" t="s">
        <v>616</v>
      </c>
      <c r="BB10" s="163" t="s">
        <v>617</v>
      </c>
      <c r="BC10" s="15" t="s">
        <v>617</v>
      </c>
      <c r="BD10" s="15" t="s">
        <v>617</v>
      </c>
      <c r="BE10" s="15" t="s">
        <v>617</v>
      </c>
      <c r="BF10" s="15" t="s">
        <v>617</v>
      </c>
      <c r="BG10" s="15" t="s">
        <v>617</v>
      </c>
      <c r="BH10" s="165" t="s">
        <v>618</v>
      </c>
      <c r="BI10" s="26" t="s">
        <v>618</v>
      </c>
      <c r="BJ10" s="26" t="s">
        <v>618</v>
      </c>
      <c r="BK10" s="26" t="s">
        <v>618</v>
      </c>
      <c r="BL10" s="26" t="s">
        <v>618</v>
      </c>
      <c r="BM10" s="26" t="s">
        <v>618</v>
      </c>
      <c r="BN10" s="163" t="s">
        <v>619</v>
      </c>
      <c r="BO10" s="15" t="s">
        <v>619</v>
      </c>
      <c r="BP10" s="15" t="s">
        <v>619</v>
      </c>
      <c r="BQ10" s="15" t="s">
        <v>619</v>
      </c>
      <c r="BR10" s="15" t="s">
        <v>619</v>
      </c>
      <c r="BS10" s="15" t="s">
        <v>619</v>
      </c>
      <c r="BT10" s="163" t="s">
        <v>620</v>
      </c>
      <c r="BU10" s="15" t="s">
        <v>620</v>
      </c>
      <c r="BV10" s="15" t="s">
        <v>620</v>
      </c>
      <c r="BW10" s="15" t="s">
        <v>620</v>
      </c>
      <c r="BX10" s="15" t="s">
        <v>620</v>
      </c>
      <c r="BY10" s="15" t="s">
        <v>620</v>
      </c>
      <c r="BZ10" s="165" t="s">
        <v>621</v>
      </c>
      <c r="CA10" s="26" t="s">
        <v>621</v>
      </c>
      <c r="CB10" s="26" t="s">
        <v>621</v>
      </c>
      <c r="CC10" s="26" t="s">
        <v>621</v>
      </c>
      <c r="CD10" s="26" t="s">
        <v>621</v>
      </c>
      <c r="CE10" s="26" t="s">
        <v>621</v>
      </c>
      <c r="CF10" s="163" t="s">
        <v>622</v>
      </c>
      <c r="CG10" s="15" t="s">
        <v>622</v>
      </c>
      <c r="CH10" s="15" t="s">
        <v>622</v>
      </c>
      <c r="CI10" s="15" t="s">
        <v>622</v>
      </c>
      <c r="CJ10" s="15" t="s">
        <v>622</v>
      </c>
      <c r="CK10" s="15" t="s">
        <v>622</v>
      </c>
      <c r="CL10" s="163" t="s">
        <v>387</v>
      </c>
      <c r="CM10" s="15" t="s">
        <v>387</v>
      </c>
      <c r="CN10" s="15" t="s">
        <v>387</v>
      </c>
      <c r="CO10" s="15" t="s">
        <v>387</v>
      </c>
      <c r="CP10" s="15" t="s">
        <v>387</v>
      </c>
      <c r="CQ10" s="15" t="s">
        <v>387</v>
      </c>
      <c r="CR10" s="15" t="s">
        <v>388</v>
      </c>
      <c r="CS10" s="15" t="s">
        <v>388</v>
      </c>
      <c r="CT10" s="15" t="s">
        <v>388</v>
      </c>
      <c r="CU10" s="15" t="s">
        <v>388</v>
      </c>
      <c r="CV10" s="15" t="s">
        <v>388</v>
      </c>
      <c r="CW10" s="15" t="s">
        <v>388</v>
      </c>
      <c r="CX10" s="15" t="s">
        <v>193</v>
      </c>
      <c r="CY10" s="15" t="s">
        <v>193</v>
      </c>
      <c r="CZ10" s="15" t="s">
        <v>193</v>
      </c>
      <c r="DA10" s="15" t="s">
        <v>193</v>
      </c>
      <c r="DB10" s="15" t="s">
        <v>193</v>
      </c>
      <c r="DC10" s="15" t="s">
        <v>193</v>
      </c>
      <c r="DD10" s="15" t="s">
        <v>219</v>
      </c>
      <c r="DE10" s="15" t="s">
        <v>219</v>
      </c>
      <c r="DF10" s="15" t="s">
        <v>219</v>
      </c>
      <c r="DG10" s="15" t="s">
        <v>219</v>
      </c>
      <c r="DH10" s="15" t="s">
        <v>219</v>
      </c>
      <c r="DI10" s="15" t="s">
        <v>219</v>
      </c>
      <c r="DJ10" s="15" t="s">
        <v>219</v>
      </c>
      <c r="DK10" s="15" t="s">
        <v>219</v>
      </c>
      <c r="DL10" s="15" t="s">
        <v>219</v>
      </c>
      <c r="DM10" s="15" t="s">
        <v>389</v>
      </c>
      <c r="DN10" s="15" t="s">
        <v>389</v>
      </c>
      <c r="DO10" s="15" t="s">
        <v>389</v>
      </c>
      <c r="DP10" s="15" t="s">
        <v>389</v>
      </c>
      <c r="DQ10" s="15" t="s">
        <v>389</v>
      </c>
      <c r="DR10" s="15" t="s">
        <v>389</v>
      </c>
      <c r="DS10" s="15" t="s">
        <v>389</v>
      </c>
      <c r="DT10" s="15" t="s">
        <v>389</v>
      </c>
      <c r="DU10" s="15" t="s">
        <v>389</v>
      </c>
      <c r="DV10" s="15" t="s">
        <v>390</v>
      </c>
      <c r="DW10" s="15" t="s">
        <v>390</v>
      </c>
      <c r="DX10" s="15" t="s">
        <v>390</v>
      </c>
      <c r="DY10" s="15" t="s">
        <v>623</v>
      </c>
      <c r="DZ10" s="15" t="s">
        <v>623</v>
      </c>
      <c r="EA10" s="15" t="s">
        <v>623</v>
      </c>
      <c r="EB10" s="15" t="s">
        <v>623</v>
      </c>
      <c r="EC10" s="15" t="s">
        <v>623</v>
      </c>
      <c r="ED10" s="15" t="s">
        <v>623</v>
      </c>
      <c r="EE10" s="15" t="s">
        <v>624</v>
      </c>
      <c r="EF10" s="15" t="s">
        <v>624</v>
      </c>
      <c r="EG10" s="15" t="s">
        <v>624</v>
      </c>
      <c r="EH10" s="15" t="s">
        <v>624</v>
      </c>
      <c r="EI10" s="15" t="s">
        <v>624</v>
      </c>
      <c r="EJ10" s="15" t="s">
        <v>624</v>
      </c>
      <c r="EK10" s="21" t="s">
        <v>392</v>
      </c>
      <c r="EL10" s="33" t="s">
        <v>392</v>
      </c>
      <c r="EM10" s="33" t="s">
        <v>392</v>
      </c>
      <c r="EN10" s="33" t="s">
        <v>392</v>
      </c>
      <c r="EO10" s="33" t="s">
        <v>392</v>
      </c>
      <c r="EP10" s="33" t="s">
        <v>392</v>
      </c>
      <c r="EQ10" s="33" t="s">
        <v>392</v>
      </c>
      <c r="ER10" s="33" t="s">
        <v>392</v>
      </c>
      <c r="ES10" s="33" t="s">
        <v>392</v>
      </c>
      <c r="ET10" s="33" t="s">
        <v>392</v>
      </c>
      <c r="EU10" s="33" t="s">
        <v>392</v>
      </c>
      <c r="EV10" s="3" t="s">
        <v>366</v>
      </c>
    </row>
    <row r="11" spans="1:152" s="11" customFormat="1" ht="127.5" customHeight="1" x14ac:dyDescent="0.2">
      <c r="A11" s="12" t="s">
        <v>430</v>
      </c>
      <c r="B11" s="12" t="s">
        <v>465</v>
      </c>
      <c r="C11" s="12" t="s">
        <v>100</v>
      </c>
      <c r="D11" s="12" t="s">
        <v>197</v>
      </c>
      <c r="E11" s="12" t="s">
        <v>198</v>
      </c>
      <c r="F11" s="12" t="s">
        <v>199</v>
      </c>
      <c r="G11" s="12" t="s">
        <v>466</v>
      </c>
      <c r="H11" s="12" t="s">
        <v>140</v>
      </c>
      <c r="I11" s="40" t="s">
        <v>625</v>
      </c>
      <c r="J11" s="40" t="s">
        <v>626</v>
      </c>
      <c r="K11" s="40" t="s">
        <v>627</v>
      </c>
      <c r="L11" s="40" t="s">
        <v>628</v>
      </c>
      <c r="M11" s="40" t="s">
        <v>629</v>
      </c>
      <c r="N11" s="41" t="s">
        <v>630</v>
      </c>
      <c r="O11" s="13" t="s">
        <v>631</v>
      </c>
      <c r="P11" s="13" t="s">
        <v>374</v>
      </c>
      <c r="Q11" s="13" t="s">
        <v>632</v>
      </c>
      <c r="R11" s="37" t="s">
        <v>633</v>
      </c>
      <c r="S11" s="37" t="s">
        <v>634</v>
      </c>
      <c r="T11" s="27" t="s">
        <v>635</v>
      </c>
      <c r="U11" s="27" t="s">
        <v>150</v>
      </c>
      <c r="V11" s="27" t="s">
        <v>636</v>
      </c>
      <c r="W11" s="27" t="s">
        <v>434</v>
      </c>
      <c r="X11" s="27" t="s">
        <v>152</v>
      </c>
      <c r="Y11" s="27" t="s">
        <v>138</v>
      </c>
      <c r="Z11" s="27" t="s">
        <v>137</v>
      </c>
      <c r="AA11" s="13" t="s">
        <v>635</v>
      </c>
      <c r="AB11" s="13" t="s">
        <v>150</v>
      </c>
      <c r="AC11" s="13" t="s">
        <v>636</v>
      </c>
      <c r="AD11" s="13" t="s">
        <v>434</v>
      </c>
      <c r="AE11" s="13" t="s">
        <v>152</v>
      </c>
      <c r="AF11" s="13" t="s">
        <v>138</v>
      </c>
      <c r="AG11" s="13" t="s">
        <v>137</v>
      </c>
      <c r="AH11" s="27" t="s">
        <v>635</v>
      </c>
      <c r="AI11" s="36" t="s">
        <v>637</v>
      </c>
      <c r="AJ11" s="36" t="s">
        <v>638</v>
      </c>
      <c r="AK11" s="27" t="s">
        <v>139</v>
      </c>
      <c r="AL11" s="13" t="s">
        <v>635</v>
      </c>
      <c r="AM11" s="37" t="s">
        <v>637</v>
      </c>
      <c r="AN11" s="37" t="s">
        <v>638</v>
      </c>
      <c r="AO11" s="13" t="s">
        <v>139</v>
      </c>
      <c r="AP11" s="27" t="s">
        <v>635</v>
      </c>
      <c r="AQ11" s="36" t="s">
        <v>637</v>
      </c>
      <c r="AR11" s="36" t="s">
        <v>638</v>
      </c>
      <c r="AS11" s="27" t="s">
        <v>139</v>
      </c>
      <c r="AT11" s="13" t="s">
        <v>635</v>
      </c>
      <c r="AU11" s="37" t="s">
        <v>637</v>
      </c>
      <c r="AV11" s="37" t="s">
        <v>638</v>
      </c>
      <c r="AW11" s="13" t="s">
        <v>139</v>
      </c>
      <c r="AX11" s="27" t="s">
        <v>635</v>
      </c>
      <c r="AY11" s="36" t="s">
        <v>637</v>
      </c>
      <c r="AZ11" s="36" t="s">
        <v>638</v>
      </c>
      <c r="BA11" s="27" t="s">
        <v>139</v>
      </c>
      <c r="BB11" s="13" t="s">
        <v>635</v>
      </c>
      <c r="BC11" s="37" t="s">
        <v>637</v>
      </c>
      <c r="BD11" s="13" t="s">
        <v>639</v>
      </c>
      <c r="BE11" s="13" t="s">
        <v>640</v>
      </c>
      <c r="BF11" s="13" t="s">
        <v>139</v>
      </c>
      <c r="BG11" s="13" t="s">
        <v>150</v>
      </c>
      <c r="BH11" s="27" t="s">
        <v>635</v>
      </c>
      <c r="BI11" s="36" t="s">
        <v>637</v>
      </c>
      <c r="BJ11" s="27" t="s">
        <v>639</v>
      </c>
      <c r="BK11" s="27" t="s">
        <v>640</v>
      </c>
      <c r="BL11" s="27" t="s">
        <v>139</v>
      </c>
      <c r="BM11" s="27" t="s">
        <v>150</v>
      </c>
      <c r="BN11" s="13" t="s">
        <v>635</v>
      </c>
      <c r="BO11" s="37" t="s">
        <v>637</v>
      </c>
      <c r="BP11" s="13" t="s">
        <v>639</v>
      </c>
      <c r="BQ11" s="13" t="s">
        <v>640</v>
      </c>
      <c r="BR11" s="13" t="s">
        <v>139</v>
      </c>
      <c r="BS11" s="13" t="s">
        <v>150</v>
      </c>
      <c r="BT11" s="13" t="s">
        <v>635</v>
      </c>
      <c r="BU11" s="37" t="s">
        <v>637</v>
      </c>
      <c r="BV11" s="13" t="s">
        <v>639</v>
      </c>
      <c r="BW11" s="13" t="s">
        <v>640</v>
      </c>
      <c r="BX11" s="13" t="s">
        <v>139</v>
      </c>
      <c r="BY11" s="13" t="s">
        <v>150</v>
      </c>
      <c r="BZ11" s="27" t="s">
        <v>635</v>
      </c>
      <c r="CA11" s="36" t="s">
        <v>637</v>
      </c>
      <c r="CB11" s="27" t="s">
        <v>639</v>
      </c>
      <c r="CC11" s="27" t="s">
        <v>640</v>
      </c>
      <c r="CD11" s="27" t="s">
        <v>139</v>
      </c>
      <c r="CE11" s="27" t="s">
        <v>150</v>
      </c>
      <c r="CF11" s="13" t="s">
        <v>635</v>
      </c>
      <c r="CG11" s="37" t="s">
        <v>637</v>
      </c>
      <c r="CH11" s="13" t="s">
        <v>639</v>
      </c>
      <c r="CI11" s="13" t="s">
        <v>640</v>
      </c>
      <c r="CJ11" s="13" t="s">
        <v>139</v>
      </c>
      <c r="CK11" s="13" t="s">
        <v>150</v>
      </c>
      <c r="CL11" s="13" t="s">
        <v>635</v>
      </c>
      <c r="CM11" s="37" t="s">
        <v>637</v>
      </c>
      <c r="CN11" s="37" t="s">
        <v>639</v>
      </c>
      <c r="CO11" s="13" t="s">
        <v>640</v>
      </c>
      <c r="CP11" s="13" t="s">
        <v>139</v>
      </c>
      <c r="CQ11" s="13" t="s">
        <v>150</v>
      </c>
      <c r="CR11" s="37" t="s">
        <v>635</v>
      </c>
      <c r="CS11" s="37" t="s">
        <v>641</v>
      </c>
      <c r="CT11" s="37" t="s">
        <v>642</v>
      </c>
      <c r="CU11" s="37" t="s">
        <v>643</v>
      </c>
      <c r="CV11" s="37" t="s">
        <v>644</v>
      </c>
      <c r="CW11" s="37" t="s">
        <v>645</v>
      </c>
      <c r="CX11" s="37" t="s">
        <v>646</v>
      </c>
      <c r="CY11" s="13" t="s">
        <v>647</v>
      </c>
      <c r="CZ11" s="13" t="s">
        <v>648</v>
      </c>
      <c r="DA11" s="37" t="s">
        <v>649</v>
      </c>
      <c r="DB11" s="37" t="s">
        <v>156</v>
      </c>
      <c r="DC11" s="13" t="s">
        <v>650</v>
      </c>
      <c r="DD11" s="37" t="s">
        <v>646</v>
      </c>
      <c r="DE11" s="13" t="s">
        <v>647</v>
      </c>
      <c r="DF11" s="37" t="s">
        <v>651</v>
      </c>
      <c r="DG11" s="37" t="s">
        <v>652</v>
      </c>
      <c r="DH11" s="37" t="s">
        <v>653</v>
      </c>
      <c r="DI11" s="37" t="s">
        <v>654</v>
      </c>
      <c r="DJ11" s="37" t="s">
        <v>655</v>
      </c>
      <c r="DK11" s="37" t="s">
        <v>656</v>
      </c>
      <c r="DL11" s="37" t="s">
        <v>156</v>
      </c>
      <c r="DM11" s="37" t="s">
        <v>657</v>
      </c>
      <c r="DN11" s="13" t="s">
        <v>658</v>
      </c>
      <c r="DO11" s="37" t="s">
        <v>659</v>
      </c>
      <c r="DP11" s="37" t="s">
        <v>412</v>
      </c>
      <c r="DQ11" s="37" t="s">
        <v>660</v>
      </c>
      <c r="DR11" s="37" t="s">
        <v>661</v>
      </c>
      <c r="DS11" s="37" t="s">
        <v>662</v>
      </c>
      <c r="DT11" s="37" t="s">
        <v>663</v>
      </c>
      <c r="DU11" s="37" t="s">
        <v>664</v>
      </c>
      <c r="DV11" s="37" t="s">
        <v>665</v>
      </c>
      <c r="DW11" s="37" t="s">
        <v>666</v>
      </c>
      <c r="DX11" s="37" t="s">
        <v>667</v>
      </c>
      <c r="DY11" s="37" t="s">
        <v>668</v>
      </c>
      <c r="DZ11" s="37" t="s">
        <v>635</v>
      </c>
      <c r="EA11" s="37" t="s">
        <v>669</v>
      </c>
      <c r="EB11" s="37" t="s">
        <v>670</v>
      </c>
      <c r="EC11" s="13" t="s">
        <v>147</v>
      </c>
      <c r="ED11" s="13" t="s">
        <v>150</v>
      </c>
      <c r="EE11" s="37" t="s">
        <v>668</v>
      </c>
      <c r="EF11" s="37" t="s">
        <v>635</v>
      </c>
      <c r="EG11" s="37" t="s">
        <v>637</v>
      </c>
      <c r="EH11" s="37" t="s">
        <v>671</v>
      </c>
      <c r="EI11" s="13" t="s">
        <v>147</v>
      </c>
      <c r="EJ11" s="13" t="s">
        <v>150</v>
      </c>
      <c r="EK11" s="22" t="s">
        <v>362</v>
      </c>
      <c r="EL11" s="34" t="s">
        <v>672</v>
      </c>
      <c r="EM11" s="34" t="s">
        <v>673</v>
      </c>
      <c r="EN11" s="34" t="s">
        <v>674</v>
      </c>
      <c r="EO11" s="34" t="s">
        <v>675</v>
      </c>
      <c r="EP11" s="34" t="s">
        <v>676</v>
      </c>
      <c r="EQ11" s="34" t="s">
        <v>677</v>
      </c>
      <c r="ER11" s="34" t="s">
        <v>678</v>
      </c>
      <c r="ES11" s="34" t="s">
        <v>679</v>
      </c>
      <c r="ET11" s="34" t="s">
        <v>430</v>
      </c>
      <c r="EU11" s="49">
        <v>0</v>
      </c>
      <c r="EV11" s="14" t="s">
        <v>366</v>
      </c>
    </row>
    <row r="12" spans="1:152" ht="12.75" outlineLevel="1" x14ac:dyDescent="0.2">
      <c r="A12" s="28" t="s">
        <v>680</v>
      </c>
      <c r="B12" s="28">
        <v>1</v>
      </c>
      <c r="C12" s="52">
        <v>0</v>
      </c>
      <c r="D12" s="8" t="s">
        <v>80</v>
      </c>
      <c r="E12" s="8" t="s">
        <v>195</v>
      </c>
      <c r="F12" s="8" t="s">
        <v>212</v>
      </c>
      <c r="G12" s="8" t="s">
        <v>264</v>
      </c>
      <c r="H12" s="8" t="s">
        <v>226</v>
      </c>
      <c r="I12" s="23" t="s">
        <v>396</v>
      </c>
      <c r="J12" s="24">
        <v>18</v>
      </c>
      <c r="K12" s="24">
        <v>1</v>
      </c>
      <c r="L12" s="23" t="s">
        <v>396</v>
      </c>
      <c r="M12" s="24" t="s">
        <v>397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397</v>
      </c>
      <c r="T12" s="19">
        <v>1</v>
      </c>
      <c r="U12" s="19">
        <v>5</v>
      </c>
      <c r="V12" s="19" t="s">
        <v>397</v>
      </c>
      <c r="W12" s="19" t="s">
        <v>397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397</v>
      </c>
      <c r="AD12" s="19" t="s">
        <v>397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396</v>
      </c>
      <c r="CT12" s="19" t="s">
        <v>397</v>
      </c>
      <c r="CU12" s="19" t="s">
        <v>397</v>
      </c>
      <c r="CV12" s="19" t="s">
        <v>396</v>
      </c>
      <c r="CW12" s="19" t="s">
        <v>396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397</v>
      </c>
      <c r="DK12" s="19">
        <v>1</v>
      </c>
      <c r="DL12" s="19">
        <v>3</v>
      </c>
      <c r="DM12" s="19">
        <v>1</v>
      </c>
      <c r="DN12" s="44"/>
      <c r="DO12" s="19" t="s">
        <v>397</v>
      </c>
      <c r="DP12" s="19" t="s">
        <v>397</v>
      </c>
      <c r="DQ12" s="19" t="s">
        <v>397</v>
      </c>
      <c r="DR12" s="19" t="s">
        <v>397</v>
      </c>
      <c r="DS12" s="19" t="s">
        <v>397</v>
      </c>
      <c r="DT12" s="19" t="s">
        <v>397</v>
      </c>
      <c r="DU12" s="19" t="s">
        <v>397</v>
      </c>
      <c r="DV12" s="19">
        <v>1</v>
      </c>
      <c r="DW12" s="19">
        <v>1</v>
      </c>
      <c r="DX12" s="18">
        <v>0</v>
      </c>
      <c r="DY12" s="19" t="s">
        <v>397</v>
      </c>
      <c r="DZ12" s="19">
        <v>0</v>
      </c>
      <c r="EA12" s="19" t="s">
        <v>397</v>
      </c>
      <c r="EB12" s="55">
        <v>0</v>
      </c>
      <c r="EC12" s="19">
        <v>4</v>
      </c>
      <c r="ED12" s="19">
        <v>5</v>
      </c>
      <c r="EE12" s="19" t="s">
        <v>397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680</v>
      </c>
      <c r="EU12" s="29" t="b">
        <v>1</v>
      </c>
      <c r="EV12" s="14" t="s">
        <v>366</v>
      </c>
    </row>
    <row r="13" spans="1:152" ht="12.75" outlineLevel="1" x14ac:dyDescent="0.2">
      <c r="A13" s="28" t="s">
        <v>681</v>
      </c>
      <c r="B13" s="28">
        <v>1</v>
      </c>
      <c r="C13" s="52">
        <v>0</v>
      </c>
      <c r="D13" s="8" t="s">
        <v>80</v>
      </c>
      <c r="E13" s="8" t="s">
        <v>195</v>
      </c>
      <c r="F13" s="8" t="s">
        <v>212</v>
      </c>
      <c r="G13" s="8" t="s">
        <v>275</v>
      </c>
      <c r="H13" s="8" t="s">
        <v>226</v>
      </c>
      <c r="I13" s="23" t="s">
        <v>396</v>
      </c>
      <c r="J13" s="24">
        <v>18</v>
      </c>
      <c r="K13" s="24">
        <v>1</v>
      </c>
      <c r="L13" s="23" t="s">
        <v>396</v>
      </c>
      <c r="M13" s="24" t="s">
        <v>397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397</v>
      </c>
      <c r="T13" s="19">
        <v>1</v>
      </c>
      <c r="U13" s="19">
        <v>5</v>
      </c>
      <c r="V13" s="19" t="s">
        <v>397</v>
      </c>
      <c r="W13" s="19" t="s">
        <v>397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397</v>
      </c>
      <c r="AD13" s="19" t="s">
        <v>397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396</v>
      </c>
      <c r="CT13" s="19" t="s">
        <v>397</v>
      </c>
      <c r="CU13" s="19" t="s">
        <v>397</v>
      </c>
      <c r="CV13" s="19" t="s">
        <v>396</v>
      </c>
      <c r="CW13" s="19" t="s">
        <v>396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397</v>
      </c>
      <c r="DK13" s="19">
        <v>1</v>
      </c>
      <c r="DL13" s="19">
        <v>3</v>
      </c>
      <c r="DM13" s="19">
        <v>1</v>
      </c>
      <c r="DN13" s="44"/>
      <c r="DO13" s="19" t="s">
        <v>397</v>
      </c>
      <c r="DP13" s="19" t="s">
        <v>397</v>
      </c>
      <c r="DQ13" s="19" t="s">
        <v>397</v>
      </c>
      <c r="DR13" s="19" t="s">
        <v>397</v>
      </c>
      <c r="DS13" s="19" t="s">
        <v>397</v>
      </c>
      <c r="DT13" s="19" t="s">
        <v>397</v>
      </c>
      <c r="DU13" s="19" t="s">
        <v>397</v>
      </c>
      <c r="DV13" s="19">
        <v>1</v>
      </c>
      <c r="DW13" s="19">
        <v>1</v>
      </c>
      <c r="DX13" s="18">
        <v>0</v>
      </c>
      <c r="DY13" s="19" t="s">
        <v>397</v>
      </c>
      <c r="DZ13" s="19">
        <v>0</v>
      </c>
      <c r="EA13" s="19" t="s">
        <v>397</v>
      </c>
      <c r="EB13" s="55">
        <v>0</v>
      </c>
      <c r="EC13" s="19">
        <v>4</v>
      </c>
      <c r="ED13" s="19">
        <v>5</v>
      </c>
      <c r="EE13" s="19" t="s">
        <v>397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681</v>
      </c>
      <c r="EU13" s="29" t="b">
        <v>1</v>
      </c>
      <c r="EV13" s="14" t="s">
        <v>366</v>
      </c>
    </row>
    <row r="14" spans="1:152" ht="12.75" outlineLevel="1" x14ac:dyDescent="0.2">
      <c r="A14" s="28" t="s">
        <v>682</v>
      </c>
      <c r="B14" s="28">
        <v>1</v>
      </c>
      <c r="C14" s="52">
        <v>0</v>
      </c>
      <c r="D14" s="8" t="s">
        <v>80</v>
      </c>
      <c r="E14" s="8" t="s">
        <v>195</v>
      </c>
      <c r="F14" s="8" t="s">
        <v>212</v>
      </c>
      <c r="G14" s="8" t="s">
        <v>284</v>
      </c>
      <c r="H14" s="8" t="s">
        <v>226</v>
      </c>
      <c r="I14" s="23" t="s">
        <v>396</v>
      </c>
      <c r="J14" s="24">
        <v>18</v>
      </c>
      <c r="K14" s="24">
        <v>1</v>
      </c>
      <c r="L14" s="23" t="s">
        <v>396</v>
      </c>
      <c r="M14" s="24" t="s">
        <v>397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397</v>
      </c>
      <c r="T14" s="19">
        <v>1</v>
      </c>
      <c r="U14" s="19">
        <v>5</v>
      </c>
      <c r="V14" s="19" t="s">
        <v>397</v>
      </c>
      <c r="W14" s="19" t="s">
        <v>397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397</v>
      </c>
      <c r="AD14" s="19" t="s">
        <v>397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396</v>
      </c>
      <c r="CT14" s="19" t="s">
        <v>397</v>
      </c>
      <c r="CU14" s="19" t="s">
        <v>397</v>
      </c>
      <c r="CV14" s="19" t="s">
        <v>396</v>
      </c>
      <c r="CW14" s="19" t="s">
        <v>396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397</v>
      </c>
      <c r="DK14" s="19">
        <v>1</v>
      </c>
      <c r="DL14" s="19">
        <v>3</v>
      </c>
      <c r="DM14" s="19">
        <v>1</v>
      </c>
      <c r="DN14" s="44"/>
      <c r="DO14" s="19" t="s">
        <v>397</v>
      </c>
      <c r="DP14" s="19" t="s">
        <v>397</v>
      </c>
      <c r="DQ14" s="19" t="s">
        <v>397</v>
      </c>
      <c r="DR14" s="19" t="s">
        <v>397</v>
      </c>
      <c r="DS14" s="19" t="s">
        <v>397</v>
      </c>
      <c r="DT14" s="19" t="s">
        <v>397</v>
      </c>
      <c r="DU14" s="19" t="s">
        <v>397</v>
      </c>
      <c r="DV14" s="19">
        <v>1</v>
      </c>
      <c r="DW14" s="19">
        <v>1</v>
      </c>
      <c r="DX14" s="18">
        <v>0</v>
      </c>
      <c r="DY14" s="19" t="s">
        <v>397</v>
      </c>
      <c r="DZ14" s="19">
        <v>0</v>
      </c>
      <c r="EA14" s="19" t="s">
        <v>397</v>
      </c>
      <c r="EB14" s="55">
        <v>0</v>
      </c>
      <c r="EC14" s="19">
        <v>4</v>
      </c>
      <c r="ED14" s="19">
        <v>5</v>
      </c>
      <c r="EE14" s="19" t="s">
        <v>397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682</v>
      </c>
      <c r="EU14" s="29" t="b">
        <v>1</v>
      </c>
      <c r="EV14" s="14" t="s">
        <v>366</v>
      </c>
    </row>
    <row r="15" spans="1:152" ht="12.75" outlineLevel="1" x14ac:dyDescent="0.2">
      <c r="A15" s="28" t="s">
        <v>683</v>
      </c>
      <c r="B15" s="28">
        <v>1</v>
      </c>
      <c r="C15" s="52">
        <v>0</v>
      </c>
      <c r="D15" s="8" t="s">
        <v>80</v>
      </c>
      <c r="E15" s="8" t="s">
        <v>195</v>
      </c>
      <c r="F15" s="8" t="s">
        <v>212</v>
      </c>
      <c r="G15" s="8" t="s">
        <v>292</v>
      </c>
      <c r="H15" s="8" t="s">
        <v>226</v>
      </c>
      <c r="I15" s="23" t="s">
        <v>396</v>
      </c>
      <c r="J15" s="24">
        <v>18</v>
      </c>
      <c r="K15" s="24">
        <v>1</v>
      </c>
      <c r="L15" s="23" t="s">
        <v>396</v>
      </c>
      <c r="M15" s="24" t="s">
        <v>397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397</v>
      </c>
      <c r="T15" s="19">
        <v>1</v>
      </c>
      <c r="U15" s="19">
        <v>5</v>
      </c>
      <c r="V15" s="19" t="s">
        <v>397</v>
      </c>
      <c r="W15" s="19" t="s">
        <v>397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397</v>
      </c>
      <c r="AD15" s="19" t="s">
        <v>397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396</v>
      </c>
      <c r="CT15" s="19" t="s">
        <v>397</v>
      </c>
      <c r="CU15" s="19" t="s">
        <v>397</v>
      </c>
      <c r="CV15" s="19" t="s">
        <v>396</v>
      </c>
      <c r="CW15" s="19" t="s">
        <v>396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397</v>
      </c>
      <c r="DK15" s="19">
        <v>1</v>
      </c>
      <c r="DL15" s="19">
        <v>3</v>
      </c>
      <c r="DM15" s="19">
        <v>1</v>
      </c>
      <c r="DN15" s="44"/>
      <c r="DO15" s="19" t="s">
        <v>397</v>
      </c>
      <c r="DP15" s="19" t="s">
        <v>397</v>
      </c>
      <c r="DQ15" s="19" t="s">
        <v>397</v>
      </c>
      <c r="DR15" s="19" t="s">
        <v>397</v>
      </c>
      <c r="DS15" s="19" t="s">
        <v>397</v>
      </c>
      <c r="DT15" s="19" t="s">
        <v>397</v>
      </c>
      <c r="DU15" s="19" t="s">
        <v>397</v>
      </c>
      <c r="DV15" s="19">
        <v>1</v>
      </c>
      <c r="DW15" s="19">
        <v>1</v>
      </c>
      <c r="DX15" s="18">
        <v>0</v>
      </c>
      <c r="DY15" s="19" t="s">
        <v>397</v>
      </c>
      <c r="DZ15" s="19">
        <v>0</v>
      </c>
      <c r="EA15" s="19" t="s">
        <v>397</v>
      </c>
      <c r="EB15" s="55">
        <v>0</v>
      </c>
      <c r="EC15" s="19">
        <v>4</v>
      </c>
      <c r="ED15" s="19">
        <v>5</v>
      </c>
      <c r="EE15" s="19" t="s">
        <v>397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683</v>
      </c>
      <c r="EU15" s="29" t="b">
        <v>1</v>
      </c>
      <c r="EV15" s="14" t="s">
        <v>366</v>
      </c>
    </row>
    <row r="16" spans="1:152" ht="12.75" outlineLevel="1" x14ac:dyDescent="0.2">
      <c r="A16" s="28" t="s">
        <v>684</v>
      </c>
      <c r="B16" s="28">
        <v>1</v>
      </c>
      <c r="C16" s="52">
        <v>0</v>
      </c>
      <c r="D16" s="8" t="s">
        <v>80</v>
      </c>
      <c r="E16" s="8" t="s">
        <v>195</v>
      </c>
      <c r="F16" s="8" t="s">
        <v>212</v>
      </c>
      <c r="G16" s="8" t="s">
        <v>297</v>
      </c>
      <c r="H16" s="8" t="s">
        <v>226</v>
      </c>
      <c r="I16" s="23" t="s">
        <v>396</v>
      </c>
      <c r="J16" s="24">
        <v>18</v>
      </c>
      <c r="K16" s="24">
        <v>1</v>
      </c>
      <c r="L16" s="23" t="s">
        <v>396</v>
      </c>
      <c r="M16" s="24" t="s">
        <v>397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397</v>
      </c>
      <c r="T16" s="19">
        <v>1</v>
      </c>
      <c r="U16" s="19">
        <v>5</v>
      </c>
      <c r="V16" s="19" t="s">
        <v>397</v>
      </c>
      <c r="W16" s="19" t="s">
        <v>397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397</v>
      </c>
      <c r="AD16" s="19" t="s">
        <v>397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396</v>
      </c>
      <c r="CT16" s="19" t="s">
        <v>397</v>
      </c>
      <c r="CU16" s="19" t="s">
        <v>397</v>
      </c>
      <c r="CV16" s="19" t="s">
        <v>396</v>
      </c>
      <c r="CW16" s="19" t="s">
        <v>396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397</v>
      </c>
      <c r="DK16" s="19">
        <v>1</v>
      </c>
      <c r="DL16" s="19">
        <v>3</v>
      </c>
      <c r="DM16" s="19">
        <v>1</v>
      </c>
      <c r="DN16" s="44"/>
      <c r="DO16" s="19" t="s">
        <v>397</v>
      </c>
      <c r="DP16" s="19" t="s">
        <v>397</v>
      </c>
      <c r="DQ16" s="19" t="s">
        <v>397</v>
      </c>
      <c r="DR16" s="19" t="s">
        <v>397</v>
      </c>
      <c r="DS16" s="19" t="s">
        <v>397</v>
      </c>
      <c r="DT16" s="19" t="s">
        <v>397</v>
      </c>
      <c r="DU16" s="19" t="s">
        <v>397</v>
      </c>
      <c r="DV16" s="19">
        <v>1</v>
      </c>
      <c r="DW16" s="19">
        <v>1</v>
      </c>
      <c r="DX16" s="18">
        <v>0</v>
      </c>
      <c r="DY16" s="19" t="s">
        <v>397</v>
      </c>
      <c r="DZ16" s="19">
        <v>0</v>
      </c>
      <c r="EA16" s="19" t="s">
        <v>397</v>
      </c>
      <c r="EB16" s="55">
        <v>0</v>
      </c>
      <c r="EC16" s="19">
        <v>4</v>
      </c>
      <c r="ED16" s="19">
        <v>5</v>
      </c>
      <c r="EE16" s="19" t="s">
        <v>397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366</v>
      </c>
    </row>
    <row r="17" spans="1:152" ht="12.75" outlineLevel="1" x14ac:dyDescent="0.2">
      <c r="A17" s="28" t="s">
        <v>685</v>
      </c>
      <c r="B17" s="28">
        <v>1</v>
      </c>
      <c r="C17" s="52">
        <v>0</v>
      </c>
      <c r="D17" s="8" t="s">
        <v>80</v>
      </c>
      <c r="E17" s="8" t="s">
        <v>195</v>
      </c>
      <c r="F17" s="8" t="s">
        <v>212</v>
      </c>
      <c r="G17" s="8" t="s">
        <v>301</v>
      </c>
      <c r="H17" s="8" t="s">
        <v>226</v>
      </c>
      <c r="I17" s="23" t="s">
        <v>396</v>
      </c>
      <c r="J17" s="24">
        <v>18</v>
      </c>
      <c r="K17" s="24">
        <v>1</v>
      </c>
      <c r="L17" s="23" t="s">
        <v>396</v>
      </c>
      <c r="M17" s="24" t="s">
        <v>397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397</v>
      </c>
      <c r="T17" s="19">
        <v>1</v>
      </c>
      <c r="U17" s="19">
        <v>5</v>
      </c>
      <c r="V17" s="19" t="s">
        <v>397</v>
      </c>
      <c r="W17" s="19" t="s">
        <v>397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397</v>
      </c>
      <c r="AD17" s="19" t="s">
        <v>397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397</v>
      </c>
      <c r="CT17" s="19" t="s">
        <v>397</v>
      </c>
      <c r="CU17" s="19" t="s">
        <v>397</v>
      </c>
      <c r="CV17" s="19" t="s">
        <v>396</v>
      </c>
      <c r="CW17" s="19" t="s">
        <v>396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397</v>
      </c>
      <c r="DK17" s="19">
        <v>1</v>
      </c>
      <c r="DL17" s="19">
        <v>3</v>
      </c>
      <c r="DM17" s="19">
        <v>1</v>
      </c>
      <c r="DN17" s="44"/>
      <c r="DO17" s="19" t="s">
        <v>397</v>
      </c>
      <c r="DP17" s="19" t="s">
        <v>397</v>
      </c>
      <c r="DQ17" s="19" t="s">
        <v>397</v>
      </c>
      <c r="DR17" s="19" t="s">
        <v>397</v>
      </c>
      <c r="DS17" s="19" t="s">
        <v>397</v>
      </c>
      <c r="DT17" s="19" t="s">
        <v>397</v>
      </c>
      <c r="DU17" s="19" t="s">
        <v>397</v>
      </c>
      <c r="DV17" s="19">
        <v>1</v>
      </c>
      <c r="DW17" s="19">
        <v>1</v>
      </c>
      <c r="DX17" s="18">
        <v>0</v>
      </c>
      <c r="DY17" s="19" t="s">
        <v>397</v>
      </c>
      <c r="DZ17" s="19">
        <v>0</v>
      </c>
      <c r="EA17" s="19" t="s">
        <v>397</v>
      </c>
      <c r="EB17" s="55">
        <v>0</v>
      </c>
      <c r="EC17" s="19">
        <v>4</v>
      </c>
      <c r="ED17" s="19">
        <v>5</v>
      </c>
      <c r="EE17" s="19" t="s">
        <v>397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685</v>
      </c>
      <c r="EU17" s="29" t="b">
        <v>1</v>
      </c>
      <c r="EV17" s="14" t="s">
        <v>366</v>
      </c>
    </row>
    <row r="18" spans="1:152" ht="12.75" outlineLevel="1" x14ac:dyDescent="0.2">
      <c r="A18" s="28" t="s">
        <v>686</v>
      </c>
      <c r="B18" s="28">
        <v>1</v>
      </c>
      <c r="C18" s="52">
        <v>0</v>
      </c>
      <c r="D18" s="8" t="s">
        <v>80</v>
      </c>
      <c r="E18" s="8" t="s">
        <v>195</v>
      </c>
      <c r="F18" s="8" t="s">
        <v>212</v>
      </c>
      <c r="G18" s="8" t="s">
        <v>305</v>
      </c>
      <c r="H18" s="8" t="s">
        <v>226</v>
      </c>
      <c r="I18" s="23" t="s">
        <v>396</v>
      </c>
      <c r="J18" s="24">
        <v>18</v>
      </c>
      <c r="K18" s="24">
        <v>1</v>
      </c>
      <c r="L18" s="23" t="s">
        <v>396</v>
      </c>
      <c r="M18" s="24" t="s">
        <v>397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397</v>
      </c>
      <c r="T18" s="19">
        <v>1</v>
      </c>
      <c r="U18" s="19">
        <v>5</v>
      </c>
      <c r="V18" s="19" t="s">
        <v>397</v>
      </c>
      <c r="W18" s="19" t="s">
        <v>397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397</v>
      </c>
      <c r="AD18" s="19" t="s">
        <v>397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396</v>
      </c>
      <c r="CT18" s="19" t="s">
        <v>397</v>
      </c>
      <c r="CU18" s="19" t="s">
        <v>397</v>
      </c>
      <c r="CV18" s="19" t="s">
        <v>396</v>
      </c>
      <c r="CW18" s="19" t="s">
        <v>396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397</v>
      </c>
      <c r="DK18" s="19">
        <v>1</v>
      </c>
      <c r="DL18" s="19">
        <v>3</v>
      </c>
      <c r="DM18" s="19">
        <v>1</v>
      </c>
      <c r="DN18" s="44"/>
      <c r="DO18" s="19" t="s">
        <v>397</v>
      </c>
      <c r="DP18" s="19" t="s">
        <v>397</v>
      </c>
      <c r="DQ18" s="19" t="s">
        <v>397</v>
      </c>
      <c r="DR18" s="19" t="s">
        <v>397</v>
      </c>
      <c r="DS18" s="19" t="s">
        <v>397</v>
      </c>
      <c r="DT18" s="19" t="s">
        <v>397</v>
      </c>
      <c r="DU18" s="19" t="s">
        <v>397</v>
      </c>
      <c r="DV18" s="19">
        <v>1</v>
      </c>
      <c r="DW18" s="19">
        <v>1</v>
      </c>
      <c r="DX18" s="18">
        <v>0</v>
      </c>
      <c r="DY18" s="19" t="s">
        <v>397</v>
      </c>
      <c r="DZ18" s="19">
        <v>0</v>
      </c>
      <c r="EA18" s="19" t="s">
        <v>397</v>
      </c>
      <c r="EB18" s="55">
        <v>0</v>
      </c>
      <c r="EC18" s="19">
        <v>4</v>
      </c>
      <c r="ED18" s="19">
        <v>5</v>
      </c>
      <c r="EE18" s="19" t="s">
        <v>397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686</v>
      </c>
      <c r="EU18" s="29" t="b">
        <v>1</v>
      </c>
      <c r="EV18" s="14" t="s">
        <v>366</v>
      </c>
    </row>
    <row r="19" spans="1:152" ht="12.75" outlineLevel="1" x14ac:dyDescent="0.2">
      <c r="A19" s="28" t="s">
        <v>687</v>
      </c>
      <c r="B19" s="28">
        <v>1</v>
      </c>
      <c r="C19" s="52">
        <v>0</v>
      </c>
      <c r="D19" s="8" t="s">
        <v>80</v>
      </c>
      <c r="E19" s="8" t="s">
        <v>195</v>
      </c>
      <c r="F19" s="8" t="s">
        <v>212</v>
      </c>
      <c r="G19" s="8" t="s">
        <v>309</v>
      </c>
      <c r="H19" s="8" t="s">
        <v>226</v>
      </c>
      <c r="I19" s="23" t="s">
        <v>396</v>
      </c>
      <c r="J19" s="24">
        <v>18</v>
      </c>
      <c r="K19" s="24">
        <v>1</v>
      </c>
      <c r="L19" s="23" t="s">
        <v>396</v>
      </c>
      <c r="M19" s="24" t="s">
        <v>397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397</v>
      </c>
      <c r="T19" s="19">
        <v>1</v>
      </c>
      <c r="U19" s="19">
        <v>5</v>
      </c>
      <c r="V19" s="19" t="s">
        <v>397</v>
      </c>
      <c r="W19" s="19" t="s">
        <v>397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397</v>
      </c>
      <c r="AD19" s="19" t="s">
        <v>397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396</v>
      </c>
      <c r="CT19" s="19" t="s">
        <v>397</v>
      </c>
      <c r="CU19" s="19" t="s">
        <v>397</v>
      </c>
      <c r="CV19" s="19" t="s">
        <v>396</v>
      </c>
      <c r="CW19" s="19" t="s">
        <v>396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397</v>
      </c>
      <c r="DK19" s="19">
        <v>1</v>
      </c>
      <c r="DL19" s="19">
        <v>3</v>
      </c>
      <c r="DM19" s="19">
        <v>1</v>
      </c>
      <c r="DN19" s="44"/>
      <c r="DO19" s="19" t="s">
        <v>397</v>
      </c>
      <c r="DP19" s="19" t="s">
        <v>397</v>
      </c>
      <c r="DQ19" s="19" t="s">
        <v>397</v>
      </c>
      <c r="DR19" s="19" t="s">
        <v>397</v>
      </c>
      <c r="DS19" s="19" t="s">
        <v>397</v>
      </c>
      <c r="DT19" s="19" t="s">
        <v>397</v>
      </c>
      <c r="DU19" s="19" t="s">
        <v>397</v>
      </c>
      <c r="DV19" s="19">
        <v>1</v>
      </c>
      <c r="DW19" s="19">
        <v>1</v>
      </c>
      <c r="DX19" s="18">
        <v>0</v>
      </c>
      <c r="DY19" s="19" t="s">
        <v>397</v>
      </c>
      <c r="DZ19" s="19">
        <v>0</v>
      </c>
      <c r="EA19" s="19" t="s">
        <v>397</v>
      </c>
      <c r="EB19" s="55">
        <v>0</v>
      </c>
      <c r="EC19" s="19">
        <v>4</v>
      </c>
      <c r="ED19" s="19">
        <v>5</v>
      </c>
      <c r="EE19" s="19" t="s">
        <v>397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687</v>
      </c>
      <c r="EU19" s="29" t="b">
        <v>1</v>
      </c>
      <c r="EV19" s="14" t="s">
        <v>366</v>
      </c>
    </row>
    <row r="20" spans="1:152" ht="12.75" outlineLevel="1" x14ac:dyDescent="0.2">
      <c r="A20" s="28" t="s">
        <v>688</v>
      </c>
      <c r="B20" s="28">
        <v>1</v>
      </c>
      <c r="C20" s="52">
        <v>0</v>
      </c>
      <c r="D20" s="8" t="s">
        <v>80</v>
      </c>
      <c r="E20" s="8" t="s">
        <v>195</v>
      </c>
      <c r="F20" s="8" t="s">
        <v>212</v>
      </c>
      <c r="G20" s="8" t="s">
        <v>312</v>
      </c>
      <c r="H20" s="8" t="s">
        <v>226</v>
      </c>
      <c r="I20" s="23" t="s">
        <v>396</v>
      </c>
      <c r="J20" s="24">
        <v>18</v>
      </c>
      <c r="K20" s="24">
        <v>1</v>
      </c>
      <c r="L20" s="23" t="s">
        <v>396</v>
      </c>
      <c r="M20" s="24" t="s">
        <v>397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397</v>
      </c>
      <c r="T20" s="19">
        <v>1</v>
      </c>
      <c r="U20" s="19">
        <v>5</v>
      </c>
      <c r="V20" s="19" t="s">
        <v>397</v>
      </c>
      <c r="W20" s="19" t="s">
        <v>397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397</v>
      </c>
      <c r="AD20" s="19" t="s">
        <v>397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396</v>
      </c>
      <c r="CT20" s="19" t="s">
        <v>397</v>
      </c>
      <c r="CU20" s="19" t="s">
        <v>397</v>
      </c>
      <c r="CV20" s="19" t="s">
        <v>396</v>
      </c>
      <c r="CW20" s="19" t="s">
        <v>397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397</v>
      </c>
      <c r="DK20" s="19">
        <v>1</v>
      </c>
      <c r="DL20" s="19">
        <v>3</v>
      </c>
      <c r="DM20" s="19">
        <v>1</v>
      </c>
      <c r="DN20" s="44"/>
      <c r="DO20" s="19" t="s">
        <v>397</v>
      </c>
      <c r="DP20" s="19" t="s">
        <v>397</v>
      </c>
      <c r="DQ20" s="19" t="s">
        <v>397</v>
      </c>
      <c r="DR20" s="19" t="s">
        <v>397</v>
      </c>
      <c r="DS20" s="19" t="s">
        <v>397</v>
      </c>
      <c r="DT20" s="19" t="s">
        <v>397</v>
      </c>
      <c r="DU20" s="19" t="s">
        <v>397</v>
      </c>
      <c r="DV20" s="19">
        <v>1</v>
      </c>
      <c r="DW20" s="19">
        <v>1</v>
      </c>
      <c r="DX20" s="18">
        <v>0</v>
      </c>
      <c r="DY20" s="19" t="s">
        <v>397</v>
      </c>
      <c r="DZ20" s="19">
        <v>0</v>
      </c>
      <c r="EA20" s="19" t="s">
        <v>397</v>
      </c>
      <c r="EB20" s="55">
        <v>0</v>
      </c>
      <c r="EC20" s="19">
        <v>4</v>
      </c>
      <c r="ED20" s="19">
        <v>5</v>
      </c>
      <c r="EE20" s="19" t="s">
        <v>397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688</v>
      </c>
      <c r="EU20" s="29" t="b">
        <v>1</v>
      </c>
      <c r="EV20" s="14" t="s">
        <v>366</v>
      </c>
    </row>
    <row r="21" spans="1:152" ht="12.75" outlineLevel="1" x14ac:dyDescent="0.2">
      <c r="A21" s="28" t="s">
        <v>689</v>
      </c>
      <c r="B21" s="28">
        <v>1</v>
      </c>
      <c r="C21" s="52">
        <v>0</v>
      </c>
      <c r="D21" s="8" t="s">
        <v>80</v>
      </c>
      <c r="E21" s="8" t="s">
        <v>195</v>
      </c>
      <c r="F21" s="8" t="s">
        <v>212</v>
      </c>
      <c r="G21" s="8" t="s">
        <v>314</v>
      </c>
      <c r="H21" s="8" t="s">
        <v>226</v>
      </c>
      <c r="I21" s="23" t="s">
        <v>396</v>
      </c>
      <c r="J21" s="24">
        <v>18</v>
      </c>
      <c r="K21" s="24">
        <v>1</v>
      </c>
      <c r="L21" s="23" t="s">
        <v>396</v>
      </c>
      <c r="M21" s="24" t="s">
        <v>397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397</v>
      </c>
      <c r="T21" s="19">
        <v>1</v>
      </c>
      <c r="U21" s="19">
        <v>5</v>
      </c>
      <c r="V21" s="19" t="s">
        <v>397</v>
      </c>
      <c r="W21" s="19" t="s">
        <v>397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397</v>
      </c>
      <c r="AD21" s="19" t="s">
        <v>397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397</v>
      </c>
      <c r="CT21" s="19" t="s">
        <v>397</v>
      </c>
      <c r="CU21" s="19" t="s">
        <v>397</v>
      </c>
      <c r="CV21" s="19" t="s">
        <v>396</v>
      </c>
      <c r="CW21" s="19" t="s">
        <v>397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397</v>
      </c>
      <c r="DK21" s="19">
        <v>1</v>
      </c>
      <c r="DL21" s="19">
        <v>3</v>
      </c>
      <c r="DM21" s="19">
        <v>1</v>
      </c>
      <c r="DN21" s="44"/>
      <c r="DO21" s="19" t="s">
        <v>397</v>
      </c>
      <c r="DP21" s="19" t="s">
        <v>397</v>
      </c>
      <c r="DQ21" s="19" t="s">
        <v>397</v>
      </c>
      <c r="DR21" s="19" t="s">
        <v>397</v>
      </c>
      <c r="DS21" s="19" t="s">
        <v>397</v>
      </c>
      <c r="DT21" s="19" t="s">
        <v>397</v>
      </c>
      <c r="DU21" s="19" t="s">
        <v>397</v>
      </c>
      <c r="DV21" s="19">
        <v>1</v>
      </c>
      <c r="DW21" s="19">
        <v>1</v>
      </c>
      <c r="DX21" s="18">
        <v>0</v>
      </c>
      <c r="DY21" s="19" t="s">
        <v>397</v>
      </c>
      <c r="DZ21" s="19">
        <v>0</v>
      </c>
      <c r="EA21" s="19" t="s">
        <v>397</v>
      </c>
      <c r="EB21" s="55">
        <v>0</v>
      </c>
      <c r="EC21" s="19">
        <v>4</v>
      </c>
      <c r="ED21" s="19">
        <v>5</v>
      </c>
      <c r="EE21" s="19" t="s">
        <v>397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689</v>
      </c>
      <c r="EU21" s="29" t="b">
        <v>1</v>
      </c>
      <c r="EV21" s="14" t="s">
        <v>366</v>
      </c>
    </row>
    <row r="22" spans="1:152" ht="12.75" outlineLevel="1" x14ac:dyDescent="0.2">
      <c r="A22" s="28" t="s">
        <v>690</v>
      </c>
      <c r="B22" s="28">
        <v>1</v>
      </c>
      <c r="C22" s="52">
        <v>0</v>
      </c>
      <c r="D22" s="8" t="s">
        <v>80</v>
      </c>
      <c r="E22" s="8" t="s">
        <v>195</v>
      </c>
      <c r="F22" s="8" t="s">
        <v>212</v>
      </c>
      <c r="G22" s="8" t="s">
        <v>316</v>
      </c>
      <c r="H22" s="8" t="s">
        <v>226</v>
      </c>
      <c r="I22" s="23" t="s">
        <v>396</v>
      </c>
      <c r="J22" s="24">
        <v>18</v>
      </c>
      <c r="K22" s="24">
        <v>1</v>
      </c>
      <c r="L22" s="23" t="s">
        <v>396</v>
      </c>
      <c r="M22" s="24" t="s">
        <v>397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397</v>
      </c>
      <c r="T22" s="19">
        <v>1</v>
      </c>
      <c r="U22" s="19">
        <v>5</v>
      </c>
      <c r="V22" s="19" t="s">
        <v>397</v>
      </c>
      <c r="W22" s="19" t="s">
        <v>397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397</v>
      </c>
      <c r="AD22" s="19" t="s">
        <v>397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396</v>
      </c>
      <c r="CT22" s="19" t="s">
        <v>397</v>
      </c>
      <c r="CU22" s="19" t="s">
        <v>397</v>
      </c>
      <c r="CV22" s="19" t="s">
        <v>396</v>
      </c>
      <c r="CW22" s="19" t="s">
        <v>397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397</v>
      </c>
      <c r="DK22" s="19">
        <v>1</v>
      </c>
      <c r="DL22" s="19">
        <v>3</v>
      </c>
      <c r="DM22" s="19">
        <v>1</v>
      </c>
      <c r="DN22" s="44"/>
      <c r="DO22" s="19" t="s">
        <v>397</v>
      </c>
      <c r="DP22" s="19" t="s">
        <v>397</v>
      </c>
      <c r="DQ22" s="19" t="s">
        <v>397</v>
      </c>
      <c r="DR22" s="19" t="s">
        <v>397</v>
      </c>
      <c r="DS22" s="19" t="s">
        <v>397</v>
      </c>
      <c r="DT22" s="19" t="s">
        <v>397</v>
      </c>
      <c r="DU22" s="19" t="s">
        <v>397</v>
      </c>
      <c r="DV22" s="19">
        <v>1</v>
      </c>
      <c r="DW22" s="19">
        <v>1</v>
      </c>
      <c r="DX22" s="18">
        <v>0</v>
      </c>
      <c r="DY22" s="19" t="s">
        <v>397</v>
      </c>
      <c r="DZ22" s="19">
        <v>0</v>
      </c>
      <c r="EA22" s="19" t="s">
        <v>397</v>
      </c>
      <c r="EB22" s="55">
        <v>0</v>
      </c>
      <c r="EC22" s="19">
        <v>4</v>
      </c>
      <c r="ED22" s="19">
        <v>5</v>
      </c>
      <c r="EE22" s="19" t="s">
        <v>397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690</v>
      </c>
      <c r="EU22" s="29" t="b">
        <v>1</v>
      </c>
      <c r="EV22" s="14" t="s">
        <v>366</v>
      </c>
    </row>
    <row r="23" spans="1:152" ht="12.75" outlineLevel="1" x14ac:dyDescent="0.2">
      <c r="A23" s="28" t="s">
        <v>691</v>
      </c>
      <c r="B23" s="28">
        <v>1</v>
      </c>
      <c r="C23" s="52">
        <v>0</v>
      </c>
      <c r="D23" s="8" t="s">
        <v>80</v>
      </c>
      <c r="E23" s="8" t="s">
        <v>195</v>
      </c>
      <c r="F23" s="8" t="s">
        <v>212</v>
      </c>
      <c r="G23" s="8" t="s">
        <v>317</v>
      </c>
      <c r="H23" s="8" t="s">
        <v>226</v>
      </c>
      <c r="I23" s="23" t="s">
        <v>396</v>
      </c>
      <c r="J23" s="24">
        <v>18</v>
      </c>
      <c r="K23" s="24">
        <v>1</v>
      </c>
      <c r="L23" s="23" t="s">
        <v>396</v>
      </c>
      <c r="M23" s="24" t="s">
        <v>397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397</v>
      </c>
      <c r="T23" s="19">
        <v>1</v>
      </c>
      <c r="U23" s="19">
        <v>5</v>
      </c>
      <c r="V23" s="19" t="s">
        <v>397</v>
      </c>
      <c r="W23" s="19" t="s">
        <v>397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397</v>
      </c>
      <c r="AD23" s="19" t="s">
        <v>397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396</v>
      </c>
      <c r="CT23" s="19" t="s">
        <v>397</v>
      </c>
      <c r="CU23" s="19" t="s">
        <v>397</v>
      </c>
      <c r="CV23" s="19" t="s">
        <v>396</v>
      </c>
      <c r="CW23" s="19" t="s">
        <v>397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397</v>
      </c>
      <c r="DK23" s="19">
        <v>1</v>
      </c>
      <c r="DL23" s="19">
        <v>3</v>
      </c>
      <c r="DM23" s="19">
        <v>1</v>
      </c>
      <c r="DN23" s="44"/>
      <c r="DO23" s="19" t="s">
        <v>397</v>
      </c>
      <c r="DP23" s="19" t="s">
        <v>397</v>
      </c>
      <c r="DQ23" s="19" t="s">
        <v>397</v>
      </c>
      <c r="DR23" s="19" t="s">
        <v>397</v>
      </c>
      <c r="DS23" s="19" t="s">
        <v>397</v>
      </c>
      <c r="DT23" s="19" t="s">
        <v>397</v>
      </c>
      <c r="DU23" s="19" t="s">
        <v>397</v>
      </c>
      <c r="DV23" s="19">
        <v>1</v>
      </c>
      <c r="DW23" s="19">
        <v>1</v>
      </c>
      <c r="DX23" s="18">
        <v>0</v>
      </c>
      <c r="DY23" s="19" t="s">
        <v>397</v>
      </c>
      <c r="DZ23" s="19">
        <v>0</v>
      </c>
      <c r="EA23" s="19" t="s">
        <v>397</v>
      </c>
      <c r="EB23" s="55">
        <v>0</v>
      </c>
      <c r="EC23" s="19">
        <v>4</v>
      </c>
      <c r="ED23" s="19">
        <v>5</v>
      </c>
      <c r="EE23" s="19" t="s">
        <v>397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691</v>
      </c>
      <c r="EU23" s="29" t="b">
        <v>1</v>
      </c>
      <c r="EV23" s="14" t="s">
        <v>366</v>
      </c>
    </row>
    <row r="24" spans="1:152" ht="12.75" outlineLevel="1" x14ac:dyDescent="0.2">
      <c r="A24" s="28" t="s">
        <v>692</v>
      </c>
      <c r="B24" s="28">
        <v>1</v>
      </c>
      <c r="C24" s="52">
        <v>0</v>
      </c>
      <c r="D24" s="8" t="s">
        <v>80</v>
      </c>
      <c r="E24" s="8" t="s">
        <v>195</v>
      </c>
      <c r="F24" s="8" t="s">
        <v>212</v>
      </c>
      <c r="G24" s="8" t="s">
        <v>318</v>
      </c>
      <c r="H24" s="8" t="s">
        <v>226</v>
      </c>
      <c r="I24" s="23" t="s">
        <v>396</v>
      </c>
      <c r="J24" s="24">
        <v>18</v>
      </c>
      <c r="K24" s="24">
        <v>1</v>
      </c>
      <c r="L24" s="23" t="s">
        <v>396</v>
      </c>
      <c r="M24" s="24" t="s">
        <v>397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397</v>
      </c>
      <c r="T24" s="19">
        <v>1</v>
      </c>
      <c r="U24" s="19">
        <v>5</v>
      </c>
      <c r="V24" s="19" t="s">
        <v>397</v>
      </c>
      <c r="W24" s="19" t="s">
        <v>397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397</v>
      </c>
      <c r="AD24" s="19" t="s">
        <v>397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396</v>
      </c>
      <c r="CT24" s="19" t="s">
        <v>397</v>
      </c>
      <c r="CU24" s="19" t="s">
        <v>397</v>
      </c>
      <c r="CV24" s="19" t="s">
        <v>396</v>
      </c>
      <c r="CW24" s="19" t="s">
        <v>397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397</v>
      </c>
      <c r="DK24" s="19">
        <v>1</v>
      </c>
      <c r="DL24" s="19">
        <v>3</v>
      </c>
      <c r="DM24" s="19">
        <v>1</v>
      </c>
      <c r="DN24" s="44"/>
      <c r="DO24" s="19" t="s">
        <v>397</v>
      </c>
      <c r="DP24" s="19" t="s">
        <v>397</v>
      </c>
      <c r="DQ24" s="19" t="s">
        <v>397</v>
      </c>
      <c r="DR24" s="19" t="s">
        <v>397</v>
      </c>
      <c r="DS24" s="19" t="s">
        <v>397</v>
      </c>
      <c r="DT24" s="19" t="s">
        <v>397</v>
      </c>
      <c r="DU24" s="19" t="s">
        <v>397</v>
      </c>
      <c r="DV24" s="19">
        <v>1</v>
      </c>
      <c r="DW24" s="19">
        <v>1</v>
      </c>
      <c r="DX24" s="18">
        <v>0</v>
      </c>
      <c r="DY24" s="19" t="s">
        <v>397</v>
      </c>
      <c r="DZ24" s="19">
        <v>0</v>
      </c>
      <c r="EA24" s="19" t="s">
        <v>397</v>
      </c>
      <c r="EB24" s="55">
        <v>0</v>
      </c>
      <c r="EC24" s="19">
        <v>4</v>
      </c>
      <c r="ED24" s="19">
        <v>5</v>
      </c>
      <c r="EE24" s="19" t="s">
        <v>397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692</v>
      </c>
      <c r="EU24" s="29" t="b">
        <v>1</v>
      </c>
      <c r="EV24" s="14" t="s">
        <v>366</v>
      </c>
    </row>
    <row r="25" spans="1:152" ht="12.75" outlineLevel="1" x14ac:dyDescent="0.2">
      <c r="A25" s="28" t="s">
        <v>693</v>
      </c>
      <c r="B25" s="28">
        <v>1</v>
      </c>
      <c r="C25" s="52">
        <v>0</v>
      </c>
      <c r="D25" s="8" t="s">
        <v>80</v>
      </c>
      <c r="E25" s="8" t="s">
        <v>195</v>
      </c>
      <c r="F25" s="8" t="s">
        <v>212</v>
      </c>
      <c r="G25" s="8" t="s">
        <v>319</v>
      </c>
      <c r="H25" s="8" t="s">
        <v>226</v>
      </c>
      <c r="I25" s="23" t="s">
        <v>396</v>
      </c>
      <c r="J25" s="24">
        <v>18</v>
      </c>
      <c r="K25" s="24">
        <v>1</v>
      </c>
      <c r="L25" s="23" t="s">
        <v>396</v>
      </c>
      <c r="M25" s="24" t="s">
        <v>397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397</v>
      </c>
      <c r="T25" s="19">
        <v>1</v>
      </c>
      <c r="U25" s="19">
        <v>5</v>
      </c>
      <c r="V25" s="19" t="s">
        <v>397</v>
      </c>
      <c r="W25" s="19" t="s">
        <v>397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397</v>
      </c>
      <c r="AD25" s="19" t="s">
        <v>397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397</v>
      </c>
      <c r="CT25" s="19" t="s">
        <v>397</v>
      </c>
      <c r="CU25" s="19" t="s">
        <v>397</v>
      </c>
      <c r="CV25" s="19" t="s">
        <v>396</v>
      </c>
      <c r="CW25" s="19" t="s">
        <v>397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397</v>
      </c>
      <c r="DK25" s="19">
        <v>1</v>
      </c>
      <c r="DL25" s="19">
        <v>3</v>
      </c>
      <c r="DM25" s="19">
        <v>1</v>
      </c>
      <c r="DN25" s="44"/>
      <c r="DO25" s="19" t="s">
        <v>397</v>
      </c>
      <c r="DP25" s="19" t="s">
        <v>397</v>
      </c>
      <c r="DQ25" s="19" t="s">
        <v>397</v>
      </c>
      <c r="DR25" s="19" t="s">
        <v>397</v>
      </c>
      <c r="DS25" s="19" t="s">
        <v>397</v>
      </c>
      <c r="DT25" s="19" t="s">
        <v>397</v>
      </c>
      <c r="DU25" s="19" t="s">
        <v>397</v>
      </c>
      <c r="DV25" s="19">
        <v>1</v>
      </c>
      <c r="DW25" s="19">
        <v>1</v>
      </c>
      <c r="DX25" s="18">
        <v>0</v>
      </c>
      <c r="DY25" s="19" t="s">
        <v>397</v>
      </c>
      <c r="DZ25" s="19">
        <v>0</v>
      </c>
      <c r="EA25" s="19" t="s">
        <v>397</v>
      </c>
      <c r="EB25" s="55">
        <v>0</v>
      </c>
      <c r="EC25" s="19">
        <v>4</v>
      </c>
      <c r="ED25" s="19">
        <v>5</v>
      </c>
      <c r="EE25" s="19" t="s">
        <v>397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693</v>
      </c>
      <c r="EU25" s="29" t="b">
        <v>1</v>
      </c>
      <c r="EV25" s="14" t="s">
        <v>366</v>
      </c>
    </row>
    <row r="26" spans="1:152" ht="12.75" outlineLevel="1" x14ac:dyDescent="0.2">
      <c r="A26" s="28" t="s">
        <v>694</v>
      </c>
      <c r="B26" s="28">
        <v>1</v>
      </c>
      <c r="C26" s="52">
        <v>0</v>
      </c>
      <c r="D26" s="8" t="s">
        <v>80</v>
      </c>
      <c r="E26" s="8" t="s">
        <v>195</v>
      </c>
      <c r="F26" s="8" t="s">
        <v>212</v>
      </c>
      <c r="G26" s="8" t="s">
        <v>320</v>
      </c>
      <c r="H26" s="8" t="s">
        <v>226</v>
      </c>
      <c r="I26" s="23" t="s">
        <v>396</v>
      </c>
      <c r="J26" s="24">
        <v>18</v>
      </c>
      <c r="K26" s="24">
        <v>1</v>
      </c>
      <c r="L26" s="23" t="s">
        <v>396</v>
      </c>
      <c r="M26" s="24" t="s">
        <v>397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397</v>
      </c>
      <c r="T26" s="19">
        <v>1</v>
      </c>
      <c r="U26" s="19">
        <v>5</v>
      </c>
      <c r="V26" s="19" t="s">
        <v>397</v>
      </c>
      <c r="W26" s="19" t="s">
        <v>397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397</v>
      </c>
      <c r="AD26" s="19" t="s">
        <v>397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396</v>
      </c>
      <c r="CT26" s="19" t="s">
        <v>397</v>
      </c>
      <c r="CU26" s="19" t="s">
        <v>397</v>
      </c>
      <c r="CV26" s="19" t="s">
        <v>396</v>
      </c>
      <c r="CW26" s="19" t="s">
        <v>397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397</v>
      </c>
      <c r="DK26" s="19">
        <v>1</v>
      </c>
      <c r="DL26" s="19">
        <v>3</v>
      </c>
      <c r="DM26" s="19">
        <v>1</v>
      </c>
      <c r="DN26" s="44"/>
      <c r="DO26" s="19" t="s">
        <v>397</v>
      </c>
      <c r="DP26" s="19" t="s">
        <v>397</v>
      </c>
      <c r="DQ26" s="19" t="s">
        <v>397</v>
      </c>
      <c r="DR26" s="19" t="s">
        <v>397</v>
      </c>
      <c r="DS26" s="19" t="s">
        <v>397</v>
      </c>
      <c r="DT26" s="19" t="s">
        <v>397</v>
      </c>
      <c r="DU26" s="19" t="s">
        <v>397</v>
      </c>
      <c r="DV26" s="19">
        <v>1</v>
      </c>
      <c r="DW26" s="19">
        <v>1</v>
      </c>
      <c r="DX26" s="18">
        <v>0</v>
      </c>
      <c r="DY26" s="19" t="s">
        <v>397</v>
      </c>
      <c r="DZ26" s="19">
        <v>0</v>
      </c>
      <c r="EA26" s="19" t="s">
        <v>397</v>
      </c>
      <c r="EB26" s="55">
        <v>0</v>
      </c>
      <c r="EC26" s="19">
        <v>4</v>
      </c>
      <c r="ED26" s="19">
        <v>5</v>
      </c>
      <c r="EE26" s="19" t="s">
        <v>397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694</v>
      </c>
      <c r="EU26" s="29" t="b">
        <v>1</v>
      </c>
      <c r="EV26" s="14" t="s">
        <v>366</v>
      </c>
    </row>
    <row r="27" spans="1:152" ht="12.75" outlineLevel="1" x14ac:dyDescent="0.2">
      <c r="A27" s="28" t="s">
        <v>695</v>
      </c>
      <c r="B27" s="28">
        <v>1</v>
      </c>
      <c r="C27" s="52">
        <v>0</v>
      </c>
      <c r="D27" s="8" t="s">
        <v>80</v>
      </c>
      <c r="E27" s="8" t="s">
        <v>195</v>
      </c>
      <c r="F27" s="8" t="s">
        <v>212</v>
      </c>
      <c r="G27" s="8" t="s">
        <v>321</v>
      </c>
      <c r="H27" s="8" t="s">
        <v>226</v>
      </c>
      <c r="I27" s="23" t="s">
        <v>396</v>
      </c>
      <c r="J27" s="24">
        <v>18</v>
      </c>
      <c r="K27" s="24">
        <v>1</v>
      </c>
      <c r="L27" s="23" t="s">
        <v>396</v>
      </c>
      <c r="M27" s="24" t="s">
        <v>397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397</v>
      </c>
      <c r="T27" s="19">
        <v>1</v>
      </c>
      <c r="U27" s="19">
        <v>5</v>
      </c>
      <c r="V27" s="19" t="s">
        <v>397</v>
      </c>
      <c r="W27" s="19" t="s">
        <v>397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397</v>
      </c>
      <c r="AD27" s="19" t="s">
        <v>397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396</v>
      </c>
      <c r="CT27" s="19" t="s">
        <v>397</v>
      </c>
      <c r="CU27" s="19" t="s">
        <v>397</v>
      </c>
      <c r="CV27" s="19" t="s">
        <v>396</v>
      </c>
      <c r="CW27" s="19" t="s">
        <v>397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397</v>
      </c>
      <c r="DK27" s="19">
        <v>1</v>
      </c>
      <c r="DL27" s="19">
        <v>3</v>
      </c>
      <c r="DM27" s="19">
        <v>1</v>
      </c>
      <c r="DN27" s="44"/>
      <c r="DO27" s="19" t="s">
        <v>397</v>
      </c>
      <c r="DP27" s="19" t="s">
        <v>397</v>
      </c>
      <c r="DQ27" s="19" t="s">
        <v>397</v>
      </c>
      <c r="DR27" s="19" t="s">
        <v>397</v>
      </c>
      <c r="DS27" s="19" t="s">
        <v>397</v>
      </c>
      <c r="DT27" s="19" t="s">
        <v>397</v>
      </c>
      <c r="DU27" s="19" t="s">
        <v>397</v>
      </c>
      <c r="DV27" s="19">
        <v>1</v>
      </c>
      <c r="DW27" s="19">
        <v>1</v>
      </c>
      <c r="DX27" s="18">
        <v>0</v>
      </c>
      <c r="DY27" s="19" t="s">
        <v>397</v>
      </c>
      <c r="DZ27" s="19">
        <v>0</v>
      </c>
      <c r="EA27" s="19" t="s">
        <v>397</v>
      </c>
      <c r="EB27" s="55">
        <v>0</v>
      </c>
      <c r="EC27" s="19">
        <v>4</v>
      </c>
      <c r="ED27" s="19">
        <v>5</v>
      </c>
      <c r="EE27" s="19" t="s">
        <v>397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695</v>
      </c>
      <c r="EU27" s="29" t="b">
        <v>1</v>
      </c>
      <c r="EV27" s="14" t="s">
        <v>366</v>
      </c>
    </row>
    <row r="28" spans="1:152" ht="12.75" outlineLevel="1" x14ac:dyDescent="0.2">
      <c r="A28" s="28" t="s">
        <v>696</v>
      </c>
      <c r="B28" s="28">
        <v>1</v>
      </c>
      <c r="C28" s="52">
        <v>0</v>
      </c>
      <c r="D28" s="8" t="s">
        <v>80</v>
      </c>
      <c r="E28" s="8" t="s">
        <v>195</v>
      </c>
      <c r="F28" s="8" t="s">
        <v>212</v>
      </c>
      <c r="G28" s="8" t="s">
        <v>322</v>
      </c>
      <c r="H28" s="8" t="s">
        <v>226</v>
      </c>
      <c r="I28" s="23" t="s">
        <v>396</v>
      </c>
      <c r="J28" s="24">
        <v>18</v>
      </c>
      <c r="K28" s="24">
        <v>1</v>
      </c>
      <c r="L28" s="23" t="s">
        <v>396</v>
      </c>
      <c r="M28" s="24" t="s">
        <v>397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397</v>
      </c>
      <c r="T28" s="19">
        <v>1</v>
      </c>
      <c r="U28" s="19">
        <v>5</v>
      </c>
      <c r="V28" s="19" t="s">
        <v>397</v>
      </c>
      <c r="W28" s="19" t="s">
        <v>397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397</v>
      </c>
      <c r="AD28" s="19" t="s">
        <v>397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396</v>
      </c>
      <c r="CT28" s="19" t="s">
        <v>397</v>
      </c>
      <c r="CU28" s="19" t="s">
        <v>397</v>
      </c>
      <c r="CV28" s="19" t="s">
        <v>396</v>
      </c>
      <c r="CW28" s="19" t="s">
        <v>397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397</v>
      </c>
      <c r="DK28" s="19">
        <v>1</v>
      </c>
      <c r="DL28" s="19">
        <v>3</v>
      </c>
      <c r="DM28" s="19">
        <v>1</v>
      </c>
      <c r="DN28" s="44"/>
      <c r="DO28" s="19" t="s">
        <v>397</v>
      </c>
      <c r="DP28" s="19" t="s">
        <v>397</v>
      </c>
      <c r="DQ28" s="19" t="s">
        <v>397</v>
      </c>
      <c r="DR28" s="19" t="s">
        <v>397</v>
      </c>
      <c r="DS28" s="19" t="s">
        <v>397</v>
      </c>
      <c r="DT28" s="19" t="s">
        <v>397</v>
      </c>
      <c r="DU28" s="19" t="s">
        <v>397</v>
      </c>
      <c r="DV28" s="19">
        <v>1</v>
      </c>
      <c r="DW28" s="19">
        <v>1</v>
      </c>
      <c r="DX28" s="18">
        <v>0</v>
      </c>
      <c r="DY28" s="19" t="s">
        <v>397</v>
      </c>
      <c r="DZ28" s="19">
        <v>0</v>
      </c>
      <c r="EA28" s="19" t="s">
        <v>397</v>
      </c>
      <c r="EB28" s="55">
        <v>0</v>
      </c>
      <c r="EC28" s="19">
        <v>4</v>
      </c>
      <c r="ED28" s="19">
        <v>5</v>
      </c>
      <c r="EE28" s="19" t="s">
        <v>397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696</v>
      </c>
      <c r="EU28" s="29" t="b">
        <v>1</v>
      </c>
      <c r="EV28" s="14" t="s">
        <v>366</v>
      </c>
    </row>
    <row r="29" spans="1:152" ht="12.75" outlineLevel="1" x14ac:dyDescent="0.2">
      <c r="A29" s="28" t="s">
        <v>697</v>
      </c>
      <c r="B29" s="28">
        <v>1</v>
      </c>
      <c r="C29" s="52">
        <v>0</v>
      </c>
      <c r="D29" s="8" t="s">
        <v>80</v>
      </c>
      <c r="E29" s="8" t="s">
        <v>195</v>
      </c>
      <c r="F29" s="8" t="s">
        <v>212</v>
      </c>
      <c r="G29" s="8" t="s">
        <v>323</v>
      </c>
      <c r="H29" s="8" t="s">
        <v>226</v>
      </c>
      <c r="I29" s="23" t="s">
        <v>396</v>
      </c>
      <c r="J29" s="24">
        <v>18</v>
      </c>
      <c r="K29" s="24">
        <v>1</v>
      </c>
      <c r="L29" s="23" t="s">
        <v>396</v>
      </c>
      <c r="M29" s="24" t="s">
        <v>397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397</v>
      </c>
      <c r="T29" s="19">
        <v>1</v>
      </c>
      <c r="U29" s="19">
        <v>5</v>
      </c>
      <c r="V29" s="19" t="s">
        <v>397</v>
      </c>
      <c r="W29" s="19" t="s">
        <v>397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397</v>
      </c>
      <c r="AD29" s="19" t="s">
        <v>397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396</v>
      </c>
      <c r="CT29" s="19" t="s">
        <v>397</v>
      </c>
      <c r="CU29" s="19" t="s">
        <v>397</v>
      </c>
      <c r="CV29" s="19" t="s">
        <v>396</v>
      </c>
      <c r="CW29" s="19" t="s">
        <v>397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397</v>
      </c>
      <c r="DK29" s="19">
        <v>1</v>
      </c>
      <c r="DL29" s="19">
        <v>3</v>
      </c>
      <c r="DM29" s="19">
        <v>1</v>
      </c>
      <c r="DN29" s="44"/>
      <c r="DO29" s="19" t="s">
        <v>397</v>
      </c>
      <c r="DP29" s="19" t="s">
        <v>397</v>
      </c>
      <c r="DQ29" s="19" t="s">
        <v>397</v>
      </c>
      <c r="DR29" s="19" t="s">
        <v>397</v>
      </c>
      <c r="DS29" s="19" t="s">
        <v>397</v>
      </c>
      <c r="DT29" s="19" t="s">
        <v>397</v>
      </c>
      <c r="DU29" s="19" t="s">
        <v>397</v>
      </c>
      <c r="DV29" s="19">
        <v>1</v>
      </c>
      <c r="DW29" s="19">
        <v>1</v>
      </c>
      <c r="DX29" s="18">
        <v>0</v>
      </c>
      <c r="DY29" s="19" t="s">
        <v>397</v>
      </c>
      <c r="DZ29" s="19">
        <v>0</v>
      </c>
      <c r="EA29" s="19" t="s">
        <v>397</v>
      </c>
      <c r="EB29" s="55">
        <v>0</v>
      </c>
      <c r="EC29" s="19">
        <v>4</v>
      </c>
      <c r="ED29" s="19">
        <v>5</v>
      </c>
      <c r="EE29" s="19" t="s">
        <v>397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697</v>
      </c>
      <c r="EU29" s="29" t="b">
        <v>1</v>
      </c>
      <c r="EV29" s="14" t="s">
        <v>366</v>
      </c>
    </row>
    <row r="30" spans="1:152" ht="12.75" outlineLevel="1" x14ac:dyDescent="0.2">
      <c r="A30" s="28" t="s">
        <v>698</v>
      </c>
      <c r="B30" s="28">
        <v>1</v>
      </c>
      <c r="C30" s="52">
        <v>0</v>
      </c>
      <c r="D30" s="8" t="s">
        <v>80</v>
      </c>
      <c r="E30" s="8" t="s">
        <v>195</v>
      </c>
      <c r="F30" s="8" t="s">
        <v>212</v>
      </c>
      <c r="G30" s="8" t="s">
        <v>324</v>
      </c>
      <c r="H30" s="8" t="s">
        <v>226</v>
      </c>
      <c r="I30" s="23" t="s">
        <v>396</v>
      </c>
      <c r="J30" s="24">
        <v>18</v>
      </c>
      <c r="K30" s="24">
        <v>1</v>
      </c>
      <c r="L30" s="23" t="s">
        <v>396</v>
      </c>
      <c r="M30" s="24" t="s">
        <v>397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397</v>
      </c>
      <c r="T30" s="19">
        <v>1</v>
      </c>
      <c r="U30" s="19">
        <v>5</v>
      </c>
      <c r="V30" s="19" t="s">
        <v>397</v>
      </c>
      <c r="W30" s="19" t="s">
        <v>397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397</v>
      </c>
      <c r="AD30" s="19" t="s">
        <v>397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396</v>
      </c>
      <c r="CT30" s="19" t="s">
        <v>397</v>
      </c>
      <c r="CU30" s="19" t="s">
        <v>397</v>
      </c>
      <c r="CV30" s="19" t="s">
        <v>396</v>
      </c>
      <c r="CW30" s="19" t="s">
        <v>397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397</v>
      </c>
      <c r="DK30" s="19">
        <v>1</v>
      </c>
      <c r="DL30" s="19">
        <v>3</v>
      </c>
      <c r="DM30" s="19">
        <v>1</v>
      </c>
      <c r="DN30" s="44"/>
      <c r="DO30" s="19" t="s">
        <v>397</v>
      </c>
      <c r="DP30" s="19" t="s">
        <v>397</v>
      </c>
      <c r="DQ30" s="19" t="s">
        <v>397</v>
      </c>
      <c r="DR30" s="19" t="s">
        <v>397</v>
      </c>
      <c r="DS30" s="19" t="s">
        <v>397</v>
      </c>
      <c r="DT30" s="19" t="s">
        <v>397</v>
      </c>
      <c r="DU30" s="19" t="s">
        <v>397</v>
      </c>
      <c r="DV30" s="19">
        <v>1</v>
      </c>
      <c r="DW30" s="19">
        <v>1</v>
      </c>
      <c r="DX30" s="18">
        <v>0</v>
      </c>
      <c r="DY30" s="19" t="s">
        <v>397</v>
      </c>
      <c r="DZ30" s="19">
        <v>0</v>
      </c>
      <c r="EA30" s="19" t="s">
        <v>397</v>
      </c>
      <c r="EB30" s="55">
        <v>0</v>
      </c>
      <c r="EC30" s="19">
        <v>4</v>
      </c>
      <c r="ED30" s="19">
        <v>5</v>
      </c>
      <c r="EE30" s="19" t="s">
        <v>397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698</v>
      </c>
      <c r="EU30" s="29" t="b">
        <v>1</v>
      </c>
      <c r="EV30" s="14" t="s">
        <v>366</v>
      </c>
    </row>
    <row r="31" spans="1:152" ht="12.75" outlineLevel="1" x14ac:dyDescent="0.2">
      <c r="A31" s="28" t="s">
        <v>699</v>
      </c>
      <c r="B31" s="28">
        <v>1</v>
      </c>
      <c r="C31" s="52">
        <v>0</v>
      </c>
      <c r="D31" s="8" t="s">
        <v>80</v>
      </c>
      <c r="E31" s="8" t="s">
        <v>195</v>
      </c>
      <c r="F31" s="8" t="s">
        <v>212</v>
      </c>
      <c r="G31" s="8" t="s">
        <v>325</v>
      </c>
      <c r="H31" s="8" t="s">
        <v>226</v>
      </c>
      <c r="I31" s="23" t="s">
        <v>396</v>
      </c>
      <c r="J31" s="24">
        <v>18</v>
      </c>
      <c r="K31" s="24">
        <v>1</v>
      </c>
      <c r="L31" s="23" t="s">
        <v>396</v>
      </c>
      <c r="M31" s="24" t="s">
        <v>397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397</v>
      </c>
      <c r="T31" s="19">
        <v>1</v>
      </c>
      <c r="U31" s="19">
        <v>5</v>
      </c>
      <c r="V31" s="19" t="s">
        <v>397</v>
      </c>
      <c r="W31" s="19" t="s">
        <v>397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397</v>
      </c>
      <c r="AD31" s="19" t="s">
        <v>397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397</v>
      </c>
      <c r="CT31" s="19" t="s">
        <v>397</v>
      </c>
      <c r="CU31" s="19" t="s">
        <v>397</v>
      </c>
      <c r="CV31" s="19" t="s">
        <v>396</v>
      </c>
      <c r="CW31" s="19" t="s">
        <v>396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397</v>
      </c>
      <c r="DK31" s="19">
        <v>20</v>
      </c>
      <c r="DL31" s="19">
        <v>3</v>
      </c>
      <c r="DM31" s="19">
        <v>1</v>
      </c>
      <c r="DN31" s="44"/>
      <c r="DO31" s="19" t="s">
        <v>397</v>
      </c>
      <c r="DP31" s="19" t="s">
        <v>397</v>
      </c>
      <c r="DQ31" s="19" t="s">
        <v>397</v>
      </c>
      <c r="DR31" s="19" t="s">
        <v>397</v>
      </c>
      <c r="DS31" s="19" t="s">
        <v>397</v>
      </c>
      <c r="DT31" s="19" t="s">
        <v>397</v>
      </c>
      <c r="DU31" s="19" t="s">
        <v>397</v>
      </c>
      <c r="DV31" s="19">
        <v>1</v>
      </c>
      <c r="DW31" s="19">
        <v>1</v>
      </c>
      <c r="DX31" s="18">
        <v>0</v>
      </c>
      <c r="DY31" s="19" t="s">
        <v>397</v>
      </c>
      <c r="DZ31" s="19">
        <v>0</v>
      </c>
      <c r="EA31" s="19" t="s">
        <v>397</v>
      </c>
      <c r="EB31" s="55">
        <v>0</v>
      </c>
      <c r="EC31" s="19">
        <v>4</v>
      </c>
      <c r="ED31" s="19">
        <v>5</v>
      </c>
      <c r="EE31" s="19" t="s">
        <v>397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699</v>
      </c>
      <c r="EU31" s="29" t="b">
        <v>1</v>
      </c>
      <c r="EV31" s="14" t="s">
        <v>366</v>
      </c>
    </row>
    <row r="32" spans="1:152" ht="12.75" outlineLevel="1" x14ac:dyDescent="0.2">
      <c r="A32" s="28" t="s">
        <v>700</v>
      </c>
      <c r="B32" s="28">
        <v>1</v>
      </c>
      <c r="C32" s="52">
        <v>0</v>
      </c>
      <c r="D32" s="8" t="s">
        <v>80</v>
      </c>
      <c r="E32" s="8" t="s">
        <v>195</v>
      </c>
      <c r="F32" s="8" t="s">
        <v>212</v>
      </c>
      <c r="G32" s="8" t="s">
        <v>326</v>
      </c>
      <c r="H32" s="8" t="s">
        <v>226</v>
      </c>
      <c r="I32" s="23" t="s">
        <v>396</v>
      </c>
      <c r="J32" s="24">
        <v>18</v>
      </c>
      <c r="K32" s="24">
        <v>1</v>
      </c>
      <c r="L32" s="23" t="s">
        <v>396</v>
      </c>
      <c r="M32" s="24" t="s">
        <v>397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397</v>
      </c>
      <c r="T32" s="19">
        <v>1</v>
      </c>
      <c r="U32" s="19">
        <v>5</v>
      </c>
      <c r="V32" s="19" t="s">
        <v>397</v>
      </c>
      <c r="W32" s="19" t="s">
        <v>397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397</v>
      </c>
      <c r="AD32" s="19" t="s">
        <v>397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396</v>
      </c>
      <c r="CT32" s="19" t="s">
        <v>397</v>
      </c>
      <c r="CU32" s="19" t="s">
        <v>397</v>
      </c>
      <c r="CV32" s="19" t="s">
        <v>396</v>
      </c>
      <c r="CW32" s="19" t="s">
        <v>396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397</v>
      </c>
      <c r="DK32" s="19">
        <v>1</v>
      </c>
      <c r="DL32" s="19">
        <v>3</v>
      </c>
      <c r="DM32" s="19">
        <v>1</v>
      </c>
      <c r="DN32" s="44"/>
      <c r="DO32" s="19" t="s">
        <v>397</v>
      </c>
      <c r="DP32" s="19" t="s">
        <v>397</v>
      </c>
      <c r="DQ32" s="19" t="s">
        <v>397</v>
      </c>
      <c r="DR32" s="19" t="s">
        <v>397</v>
      </c>
      <c r="DS32" s="19" t="s">
        <v>397</v>
      </c>
      <c r="DT32" s="19" t="s">
        <v>397</v>
      </c>
      <c r="DU32" s="19" t="s">
        <v>397</v>
      </c>
      <c r="DV32" s="19">
        <v>1</v>
      </c>
      <c r="DW32" s="19">
        <v>1</v>
      </c>
      <c r="DX32" s="18">
        <v>0</v>
      </c>
      <c r="DY32" s="19" t="s">
        <v>397</v>
      </c>
      <c r="DZ32" s="19">
        <v>0</v>
      </c>
      <c r="EA32" s="19" t="s">
        <v>397</v>
      </c>
      <c r="EB32" s="55">
        <v>0</v>
      </c>
      <c r="EC32" s="19">
        <v>4</v>
      </c>
      <c r="ED32" s="19">
        <v>5</v>
      </c>
      <c r="EE32" s="19" t="s">
        <v>397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700</v>
      </c>
      <c r="EU32" s="29" t="b">
        <v>1</v>
      </c>
      <c r="EV32" s="14" t="s">
        <v>366</v>
      </c>
    </row>
    <row r="33" spans="1:152" ht="12.75" outlineLevel="1" x14ac:dyDescent="0.2">
      <c r="A33" s="28" t="s">
        <v>701</v>
      </c>
      <c r="B33" s="28">
        <v>1</v>
      </c>
      <c r="C33" s="52">
        <v>0</v>
      </c>
      <c r="D33" s="8" t="s">
        <v>80</v>
      </c>
      <c r="E33" s="8" t="s">
        <v>195</v>
      </c>
      <c r="F33" s="8" t="s">
        <v>212</v>
      </c>
      <c r="G33" s="8" t="s">
        <v>327</v>
      </c>
      <c r="H33" s="8" t="s">
        <v>226</v>
      </c>
      <c r="I33" s="23" t="s">
        <v>396</v>
      </c>
      <c r="J33" s="24">
        <v>18</v>
      </c>
      <c r="K33" s="24">
        <v>1</v>
      </c>
      <c r="L33" s="23" t="s">
        <v>396</v>
      </c>
      <c r="M33" s="24" t="s">
        <v>397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397</v>
      </c>
      <c r="T33" s="19">
        <v>1</v>
      </c>
      <c r="U33" s="19">
        <v>5</v>
      </c>
      <c r="V33" s="19" t="s">
        <v>397</v>
      </c>
      <c r="W33" s="19" t="s">
        <v>397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397</v>
      </c>
      <c r="AD33" s="19" t="s">
        <v>397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396</v>
      </c>
      <c r="CT33" s="19" t="s">
        <v>397</v>
      </c>
      <c r="CU33" s="19" t="s">
        <v>397</v>
      </c>
      <c r="CV33" s="19" t="s">
        <v>396</v>
      </c>
      <c r="CW33" s="19" t="s">
        <v>396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397</v>
      </c>
      <c r="DK33" s="19">
        <v>1</v>
      </c>
      <c r="DL33" s="19">
        <v>3</v>
      </c>
      <c r="DM33" s="19">
        <v>11</v>
      </c>
      <c r="DN33" s="44"/>
      <c r="DO33" s="19" t="s">
        <v>397</v>
      </c>
      <c r="DP33" s="19" t="s">
        <v>397</v>
      </c>
      <c r="DQ33" s="19" t="s">
        <v>397</v>
      </c>
      <c r="DR33" s="19" t="s">
        <v>397</v>
      </c>
      <c r="DS33" s="19" t="s">
        <v>397</v>
      </c>
      <c r="DT33" s="19" t="s">
        <v>397</v>
      </c>
      <c r="DU33" s="19" t="s">
        <v>397</v>
      </c>
      <c r="DV33" s="19">
        <v>1</v>
      </c>
      <c r="DW33" s="19">
        <v>1</v>
      </c>
      <c r="DX33" s="18">
        <v>0</v>
      </c>
      <c r="DY33" s="19" t="s">
        <v>397</v>
      </c>
      <c r="DZ33" s="19">
        <v>0</v>
      </c>
      <c r="EA33" s="19" t="s">
        <v>397</v>
      </c>
      <c r="EB33" s="55">
        <v>0</v>
      </c>
      <c r="EC33" s="19">
        <v>4</v>
      </c>
      <c r="ED33" s="19">
        <v>5</v>
      </c>
      <c r="EE33" s="19" t="s">
        <v>397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701</v>
      </c>
      <c r="EU33" s="29" t="b">
        <v>1</v>
      </c>
      <c r="EV33" s="14" t="s">
        <v>366</v>
      </c>
    </row>
    <row r="34" spans="1:152" ht="12.75" outlineLevel="1" x14ac:dyDescent="0.2">
      <c r="A34" s="28" t="s">
        <v>702</v>
      </c>
      <c r="B34" s="28">
        <v>1</v>
      </c>
      <c r="C34" s="52">
        <v>0</v>
      </c>
      <c r="D34" s="8" t="s">
        <v>80</v>
      </c>
      <c r="E34" s="8" t="s">
        <v>195</v>
      </c>
      <c r="F34" s="8" t="s">
        <v>212</v>
      </c>
      <c r="G34" s="8" t="s">
        <v>328</v>
      </c>
      <c r="H34" s="8" t="s">
        <v>226</v>
      </c>
      <c r="I34" s="23" t="s">
        <v>396</v>
      </c>
      <c r="J34" s="24">
        <v>18</v>
      </c>
      <c r="K34" s="24">
        <v>1</v>
      </c>
      <c r="L34" s="23" t="s">
        <v>396</v>
      </c>
      <c r="M34" s="24" t="s">
        <v>397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397</v>
      </c>
      <c r="T34" s="19">
        <v>1</v>
      </c>
      <c r="U34" s="19">
        <v>5</v>
      </c>
      <c r="V34" s="19" t="s">
        <v>397</v>
      </c>
      <c r="W34" s="19" t="s">
        <v>397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397</v>
      </c>
      <c r="AD34" s="19" t="s">
        <v>397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396</v>
      </c>
      <c r="CT34" s="19" t="s">
        <v>397</v>
      </c>
      <c r="CU34" s="19" t="s">
        <v>397</v>
      </c>
      <c r="CV34" s="19" t="s">
        <v>396</v>
      </c>
      <c r="CW34" s="19" t="s">
        <v>397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397</v>
      </c>
      <c r="DK34" s="19">
        <v>1</v>
      </c>
      <c r="DL34" s="19">
        <v>3</v>
      </c>
      <c r="DM34" s="19">
        <v>4</v>
      </c>
      <c r="DN34" s="44"/>
      <c r="DO34" s="19" t="s">
        <v>397</v>
      </c>
      <c r="DP34" s="19" t="s">
        <v>397</v>
      </c>
      <c r="DQ34" s="19" t="s">
        <v>397</v>
      </c>
      <c r="DR34" s="19" t="s">
        <v>397</v>
      </c>
      <c r="DS34" s="19" t="s">
        <v>397</v>
      </c>
      <c r="DT34" s="19" t="s">
        <v>397</v>
      </c>
      <c r="DU34" s="19" t="s">
        <v>397</v>
      </c>
      <c r="DV34" s="19">
        <v>1</v>
      </c>
      <c r="DW34" s="19">
        <v>1</v>
      </c>
      <c r="DX34" s="18">
        <v>0</v>
      </c>
      <c r="DY34" s="19" t="s">
        <v>397</v>
      </c>
      <c r="DZ34" s="19">
        <v>0</v>
      </c>
      <c r="EA34" s="19" t="s">
        <v>397</v>
      </c>
      <c r="EB34" s="55">
        <v>0</v>
      </c>
      <c r="EC34" s="19">
        <v>4</v>
      </c>
      <c r="ED34" s="19">
        <v>5</v>
      </c>
      <c r="EE34" s="19" t="s">
        <v>397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702</v>
      </c>
      <c r="EU34" s="29" t="b">
        <v>1</v>
      </c>
      <c r="EV34" s="14" t="s">
        <v>366</v>
      </c>
    </row>
    <row r="35" spans="1:152" ht="12.75" outlineLevel="1" x14ac:dyDescent="0.2">
      <c r="A35" s="28" t="s">
        <v>703</v>
      </c>
      <c r="B35" s="28">
        <v>1</v>
      </c>
      <c r="C35" s="52">
        <v>0</v>
      </c>
      <c r="D35" s="8" t="s">
        <v>80</v>
      </c>
      <c r="E35" s="8" t="s">
        <v>195</v>
      </c>
      <c r="F35" s="8" t="s">
        <v>212</v>
      </c>
      <c r="G35" s="8" t="s">
        <v>329</v>
      </c>
      <c r="H35" s="8" t="s">
        <v>226</v>
      </c>
      <c r="I35" s="23" t="s">
        <v>396</v>
      </c>
      <c r="J35" s="24">
        <v>18</v>
      </c>
      <c r="K35" s="24">
        <v>1</v>
      </c>
      <c r="L35" s="23" t="s">
        <v>396</v>
      </c>
      <c r="M35" s="24" t="s">
        <v>397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397</v>
      </c>
      <c r="T35" s="19">
        <v>1</v>
      </c>
      <c r="U35" s="19">
        <v>5</v>
      </c>
      <c r="V35" s="19" t="s">
        <v>397</v>
      </c>
      <c r="W35" s="19" t="s">
        <v>397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397</v>
      </c>
      <c r="AD35" s="19" t="s">
        <v>397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396</v>
      </c>
      <c r="CT35" s="19" t="s">
        <v>397</v>
      </c>
      <c r="CU35" s="19" t="s">
        <v>397</v>
      </c>
      <c r="CV35" s="19" t="s">
        <v>396</v>
      </c>
      <c r="CW35" s="19" t="s">
        <v>397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397</v>
      </c>
      <c r="DK35" s="19">
        <v>1</v>
      </c>
      <c r="DL35" s="19">
        <v>3</v>
      </c>
      <c r="DM35" s="19">
        <v>4</v>
      </c>
      <c r="DN35" s="44"/>
      <c r="DO35" s="19" t="s">
        <v>397</v>
      </c>
      <c r="DP35" s="19" t="s">
        <v>397</v>
      </c>
      <c r="DQ35" s="19" t="s">
        <v>396</v>
      </c>
      <c r="DR35" s="19" t="s">
        <v>397</v>
      </c>
      <c r="DS35" s="19" t="s">
        <v>397</v>
      </c>
      <c r="DT35" s="19" t="s">
        <v>397</v>
      </c>
      <c r="DU35" s="19" t="s">
        <v>397</v>
      </c>
      <c r="DV35" s="19">
        <v>1</v>
      </c>
      <c r="DW35" s="19">
        <v>1</v>
      </c>
      <c r="DX35" s="18">
        <v>0</v>
      </c>
      <c r="DY35" s="19" t="s">
        <v>397</v>
      </c>
      <c r="DZ35" s="19">
        <v>0</v>
      </c>
      <c r="EA35" s="19" t="s">
        <v>397</v>
      </c>
      <c r="EB35" s="55">
        <v>0</v>
      </c>
      <c r="EC35" s="19">
        <v>4</v>
      </c>
      <c r="ED35" s="19">
        <v>5</v>
      </c>
      <c r="EE35" s="19" t="s">
        <v>397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703</v>
      </c>
      <c r="EU35" s="29" t="b">
        <v>1</v>
      </c>
      <c r="EV35" s="14" t="s">
        <v>366</v>
      </c>
    </row>
    <row r="36" spans="1:152" ht="12.75" outlineLevel="1" x14ac:dyDescent="0.2">
      <c r="A36" s="28" t="s">
        <v>704</v>
      </c>
      <c r="B36" s="28">
        <v>1</v>
      </c>
      <c r="C36" s="52">
        <v>0</v>
      </c>
      <c r="D36" s="8" t="s">
        <v>80</v>
      </c>
      <c r="E36" s="8" t="s">
        <v>195</v>
      </c>
      <c r="F36" s="8" t="s">
        <v>212</v>
      </c>
      <c r="G36" s="8" t="s">
        <v>330</v>
      </c>
      <c r="H36" s="8" t="s">
        <v>226</v>
      </c>
      <c r="I36" s="23" t="s">
        <v>396</v>
      </c>
      <c r="J36" s="24">
        <v>18</v>
      </c>
      <c r="K36" s="24">
        <v>1</v>
      </c>
      <c r="L36" s="23" t="s">
        <v>396</v>
      </c>
      <c r="M36" s="24" t="s">
        <v>397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397</v>
      </c>
      <c r="T36" s="19">
        <v>1</v>
      </c>
      <c r="U36" s="19">
        <v>5</v>
      </c>
      <c r="V36" s="19" t="s">
        <v>397</v>
      </c>
      <c r="W36" s="19" t="s">
        <v>397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397</v>
      </c>
      <c r="AD36" s="19" t="s">
        <v>397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396</v>
      </c>
      <c r="CT36" s="19" t="s">
        <v>397</v>
      </c>
      <c r="CU36" s="19" t="s">
        <v>397</v>
      </c>
      <c r="CV36" s="19" t="s">
        <v>396</v>
      </c>
      <c r="CW36" s="19" t="s">
        <v>397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397</v>
      </c>
      <c r="DK36" s="19">
        <v>1</v>
      </c>
      <c r="DL36" s="19">
        <v>3</v>
      </c>
      <c r="DM36" s="19">
        <v>8</v>
      </c>
      <c r="DN36" s="44"/>
      <c r="DO36" s="19" t="s">
        <v>397</v>
      </c>
      <c r="DP36" s="19" t="s">
        <v>397</v>
      </c>
      <c r="DQ36" s="19" t="s">
        <v>397</v>
      </c>
      <c r="DR36" s="19" t="s">
        <v>397</v>
      </c>
      <c r="DS36" s="19" t="s">
        <v>397</v>
      </c>
      <c r="DT36" s="19" t="s">
        <v>397</v>
      </c>
      <c r="DU36" s="19" t="s">
        <v>397</v>
      </c>
      <c r="DV36" s="19">
        <v>1</v>
      </c>
      <c r="DW36" s="19">
        <v>1</v>
      </c>
      <c r="DX36" s="18">
        <v>0</v>
      </c>
      <c r="DY36" s="19" t="s">
        <v>397</v>
      </c>
      <c r="DZ36" s="19">
        <v>0</v>
      </c>
      <c r="EA36" s="19" t="s">
        <v>397</v>
      </c>
      <c r="EB36" s="55">
        <v>0</v>
      </c>
      <c r="EC36" s="19">
        <v>4</v>
      </c>
      <c r="ED36" s="19">
        <v>5</v>
      </c>
      <c r="EE36" s="19" t="s">
        <v>397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704</v>
      </c>
      <c r="EU36" s="29" t="b">
        <v>1</v>
      </c>
      <c r="EV36" s="14" t="s">
        <v>366</v>
      </c>
    </row>
    <row r="37" spans="1:152" ht="12.75" outlineLevel="1" x14ac:dyDescent="0.2">
      <c r="A37" s="28" t="s">
        <v>705</v>
      </c>
      <c r="B37" s="28">
        <v>1</v>
      </c>
      <c r="C37" s="52">
        <v>0</v>
      </c>
      <c r="D37" s="8" t="s">
        <v>80</v>
      </c>
      <c r="E37" s="8" t="s">
        <v>195</v>
      </c>
      <c r="F37" s="8" t="s">
        <v>212</v>
      </c>
      <c r="G37" s="8" t="s">
        <v>331</v>
      </c>
      <c r="H37" s="8" t="s">
        <v>226</v>
      </c>
      <c r="I37" s="23" t="s">
        <v>396</v>
      </c>
      <c r="J37" s="24">
        <v>18</v>
      </c>
      <c r="K37" s="24">
        <v>1</v>
      </c>
      <c r="L37" s="23" t="s">
        <v>396</v>
      </c>
      <c r="M37" s="24" t="s">
        <v>397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397</v>
      </c>
      <c r="T37" s="19">
        <v>1</v>
      </c>
      <c r="U37" s="19">
        <v>5</v>
      </c>
      <c r="V37" s="19" t="s">
        <v>397</v>
      </c>
      <c r="W37" s="19" t="s">
        <v>397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397</v>
      </c>
      <c r="AD37" s="19" t="s">
        <v>397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396</v>
      </c>
      <c r="CT37" s="19" t="s">
        <v>397</v>
      </c>
      <c r="CU37" s="19" t="s">
        <v>397</v>
      </c>
      <c r="CV37" s="19" t="s">
        <v>396</v>
      </c>
      <c r="CW37" s="19" t="s">
        <v>396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397</v>
      </c>
      <c r="DK37" s="19">
        <v>1</v>
      </c>
      <c r="DL37" s="19">
        <v>3</v>
      </c>
      <c r="DM37" s="19">
        <v>10</v>
      </c>
      <c r="DN37" s="44"/>
      <c r="DO37" s="19" t="s">
        <v>397</v>
      </c>
      <c r="DP37" s="19" t="s">
        <v>397</v>
      </c>
      <c r="DQ37" s="19" t="s">
        <v>397</v>
      </c>
      <c r="DR37" s="19" t="s">
        <v>397</v>
      </c>
      <c r="DS37" s="19" t="s">
        <v>396</v>
      </c>
      <c r="DT37" s="19" t="s">
        <v>397</v>
      </c>
      <c r="DU37" s="19" t="s">
        <v>397</v>
      </c>
      <c r="DV37" s="19">
        <v>1</v>
      </c>
      <c r="DW37" s="19">
        <v>1</v>
      </c>
      <c r="DX37" s="18">
        <v>0</v>
      </c>
      <c r="DY37" s="19" t="s">
        <v>397</v>
      </c>
      <c r="DZ37" s="19">
        <v>0</v>
      </c>
      <c r="EA37" s="19" t="s">
        <v>397</v>
      </c>
      <c r="EB37" s="55">
        <v>0</v>
      </c>
      <c r="EC37" s="19">
        <v>4</v>
      </c>
      <c r="ED37" s="19">
        <v>5</v>
      </c>
      <c r="EE37" s="19" t="s">
        <v>397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705</v>
      </c>
      <c r="EU37" s="29" t="b">
        <v>1</v>
      </c>
      <c r="EV37" s="14" t="s">
        <v>366</v>
      </c>
    </row>
    <row r="38" spans="1:152" ht="12.75" outlineLevel="1" x14ac:dyDescent="0.2">
      <c r="A38" s="28" t="s">
        <v>706</v>
      </c>
      <c r="B38" s="28">
        <v>1</v>
      </c>
      <c r="C38" s="52">
        <v>0</v>
      </c>
      <c r="D38" s="8" t="s">
        <v>80</v>
      </c>
      <c r="E38" s="8" t="s">
        <v>195</v>
      </c>
      <c r="F38" s="8" t="s">
        <v>212</v>
      </c>
      <c r="G38" s="8" t="s">
        <v>332</v>
      </c>
      <c r="H38" s="8" t="s">
        <v>226</v>
      </c>
      <c r="I38" s="23" t="s">
        <v>396</v>
      </c>
      <c r="J38" s="24">
        <v>18</v>
      </c>
      <c r="K38" s="24">
        <v>1</v>
      </c>
      <c r="L38" s="23" t="s">
        <v>396</v>
      </c>
      <c r="M38" s="24" t="s">
        <v>397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397</v>
      </c>
      <c r="T38" s="19">
        <v>1</v>
      </c>
      <c r="U38" s="19">
        <v>5</v>
      </c>
      <c r="V38" s="19" t="s">
        <v>397</v>
      </c>
      <c r="W38" s="19" t="s">
        <v>397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397</v>
      </c>
      <c r="AD38" s="19" t="s">
        <v>397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396</v>
      </c>
      <c r="CT38" s="19" t="s">
        <v>397</v>
      </c>
      <c r="CU38" s="19" t="s">
        <v>397</v>
      </c>
      <c r="CV38" s="19" t="s">
        <v>396</v>
      </c>
      <c r="CW38" s="19" t="s">
        <v>396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397</v>
      </c>
      <c r="DK38" s="19">
        <v>1</v>
      </c>
      <c r="DL38" s="19">
        <v>3</v>
      </c>
      <c r="DM38" s="19">
        <v>9</v>
      </c>
      <c r="DN38" s="44"/>
      <c r="DO38" s="19" t="s">
        <v>397</v>
      </c>
      <c r="DP38" s="19" t="s">
        <v>397</v>
      </c>
      <c r="DQ38" s="19" t="s">
        <v>397</v>
      </c>
      <c r="DR38" s="19" t="s">
        <v>397</v>
      </c>
      <c r="DS38" s="19" t="s">
        <v>396</v>
      </c>
      <c r="DT38" s="19" t="s">
        <v>397</v>
      </c>
      <c r="DU38" s="19" t="s">
        <v>397</v>
      </c>
      <c r="DV38" s="19">
        <v>1</v>
      </c>
      <c r="DW38" s="19">
        <v>1</v>
      </c>
      <c r="DX38" s="18">
        <v>0</v>
      </c>
      <c r="DY38" s="19" t="s">
        <v>397</v>
      </c>
      <c r="DZ38" s="19">
        <v>0</v>
      </c>
      <c r="EA38" s="19" t="s">
        <v>397</v>
      </c>
      <c r="EB38" s="55">
        <v>0</v>
      </c>
      <c r="EC38" s="19">
        <v>4</v>
      </c>
      <c r="ED38" s="19">
        <v>5</v>
      </c>
      <c r="EE38" s="19" t="s">
        <v>397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706</v>
      </c>
      <c r="EU38" s="29" t="b">
        <v>1</v>
      </c>
      <c r="EV38" s="14" t="s">
        <v>366</v>
      </c>
    </row>
    <row r="39" spans="1:152" ht="12.75" outlineLevel="1" x14ac:dyDescent="0.2">
      <c r="A39" s="28" t="s">
        <v>707</v>
      </c>
      <c r="B39" s="28">
        <v>1</v>
      </c>
      <c r="C39" s="52">
        <v>0</v>
      </c>
      <c r="D39" s="8" t="s">
        <v>80</v>
      </c>
      <c r="E39" s="8" t="s">
        <v>195</v>
      </c>
      <c r="F39" s="8" t="s">
        <v>212</v>
      </c>
      <c r="G39" s="8" t="s">
        <v>333</v>
      </c>
      <c r="H39" s="8" t="s">
        <v>226</v>
      </c>
      <c r="I39" s="23" t="s">
        <v>396</v>
      </c>
      <c r="J39" s="24">
        <v>18</v>
      </c>
      <c r="K39" s="24">
        <v>1</v>
      </c>
      <c r="L39" s="23" t="s">
        <v>396</v>
      </c>
      <c r="M39" s="24" t="s">
        <v>397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397</v>
      </c>
      <c r="T39" s="19">
        <v>1</v>
      </c>
      <c r="U39" s="19">
        <v>5</v>
      </c>
      <c r="V39" s="19" t="s">
        <v>397</v>
      </c>
      <c r="W39" s="19" t="s">
        <v>397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397</v>
      </c>
      <c r="AD39" s="19" t="s">
        <v>397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396</v>
      </c>
      <c r="CT39" s="19" t="s">
        <v>397</v>
      </c>
      <c r="CU39" s="19" t="s">
        <v>397</v>
      </c>
      <c r="CV39" s="19" t="s">
        <v>396</v>
      </c>
      <c r="CW39" s="19" t="s">
        <v>396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397</v>
      </c>
      <c r="DK39" s="19">
        <v>1</v>
      </c>
      <c r="DL39" s="19">
        <v>3</v>
      </c>
      <c r="DM39" s="19">
        <v>12</v>
      </c>
      <c r="DN39" s="44"/>
      <c r="DO39" s="19" t="s">
        <v>397</v>
      </c>
      <c r="DP39" s="19" t="s">
        <v>397</v>
      </c>
      <c r="DQ39" s="19" t="s">
        <v>397</v>
      </c>
      <c r="DR39" s="19" t="s">
        <v>397</v>
      </c>
      <c r="DS39" s="19" t="s">
        <v>397</v>
      </c>
      <c r="DT39" s="19" t="s">
        <v>397</v>
      </c>
      <c r="DU39" s="19" t="s">
        <v>397</v>
      </c>
      <c r="DV39" s="19">
        <v>2</v>
      </c>
      <c r="DW39" s="19">
        <v>1</v>
      </c>
      <c r="DX39" s="18">
        <v>0</v>
      </c>
      <c r="DY39" s="19" t="s">
        <v>397</v>
      </c>
      <c r="DZ39" s="19">
        <v>0</v>
      </c>
      <c r="EA39" s="19" t="s">
        <v>397</v>
      </c>
      <c r="EB39" s="55">
        <v>0</v>
      </c>
      <c r="EC39" s="19">
        <v>4</v>
      </c>
      <c r="ED39" s="19">
        <v>5</v>
      </c>
      <c r="EE39" s="19" t="s">
        <v>397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707</v>
      </c>
      <c r="EU39" s="29" t="b">
        <v>1</v>
      </c>
      <c r="EV39" s="14" t="s">
        <v>366</v>
      </c>
    </row>
    <row r="40" spans="1:152" ht="12.75" outlineLevel="1" x14ac:dyDescent="0.2">
      <c r="A40" s="28" t="s">
        <v>708</v>
      </c>
      <c r="B40" s="28">
        <v>1</v>
      </c>
      <c r="C40" s="52">
        <v>0</v>
      </c>
      <c r="D40" s="8" t="s">
        <v>80</v>
      </c>
      <c r="E40" s="8" t="s">
        <v>195</v>
      </c>
      <c r="F40" s="8" t="s">
        <v>212</v>
      </c>
      <c r="G40" s="8" t="s">
        <v>334</v>
      </c>
      <c r="H40" s="8" t="s">
        <v>226</v>
      </c>
      <c r="I40" s="23" t="s">
        <v>396</v>
      </c>
      <c r="J40" s="24">
        <v>18</v>
      </c>
      <c r="K40" s="24">
        <v>1</v>
      </c>
      <c r="L40" s="23" t="s">
        <v>396</v>
      </c>
      <c r="M40" s="24" t="s">
        <v>397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397</v>
      </c>
      <c r="T40" s="19">
        <v>1</v>
      </c>
      <c r="U40" s="19">
        <v>5</v>
      </c>
      <c r="V40" s="19" t="s">
        <v>397</v>
      </c>
      <c r="W40" s="19" t="s">
        <v>397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397</v>
      </c>
      <c r="AD40" s="19" t="s">
        <v>397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397</v>
      </c>
      <c r="CT40" s="19" t="s">
        <v>397</v>
      </c>
      <c r="CU40" s="19" t="s">
        <v>397</v>
      </c>
      <c r="CV40" s="19" t="s">
        <v>396</v>
      </c>
      <c r="CW40" s="19" t="s">
        <v>396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397</v>
      </c>
      <c r="DK40" s="19">
        <v>20</v>
      </c>
      <c r="DL40" s="19">
        <v>3</v>
      </c>
      <c r="DM40" s="19">
        <v>2</v>
      </c>
      <c r="DN40" s="44"/>
      <c r="DO40" s="19" t="s">
        <v>397</v>
      </c>
      <c r="DP40" s="19" t="s">
        <v>396</v>
      </c>
      <c r="DQ40" s="19" t="s">
        <v>397</v>
      </c>
      <c r="DR40" s="19" t="s">
        <v>397</v>
      </c>
      <c r="DS40" s="19" t="s">
        <v>397</v>
      </c>
      <c r="DT40" s="19" t="s">
        <v>397</v>
      </c>
      <c r="DU40" s="19" t="s">
        <v>397</v>
      </c>
      <c r="DV40" s="19">
        <v>1</v>
      </c>
      <c r="DW40" s="19">
        <v>1</v>
      </c>
      <c r="DX40" s="18">
        <v>0</v>
      </c>
      <c r="DY40" s="19" t="s">
        <v>397</v>
      </c>
      <c r="DZ40" s="19">
        <v>0</v>
      </c>
      <c r="EA40" s="19" t="s">
        <v>397</v>
      </c>
      <c r="EB40" s="55">
        <v>0</v>
      </c>
      <c r="EC40" s="19">
        <v>4</v>
      </c>
      <c r="ED40" s="19">
        <v>5</v>
      </c>
      <c r="EE40" s="19" t="s">
        <v>397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708</v>
      </c>
      <c r="EU40" s="29" t="b">
        <v>1</v>
      </c>
      <c r="EV40" s="14" t="s">
        <v>366</v>
      </c>
    </row>
    <row r="41" spans="1:152" ht="12.75" outlineLevel="1" x14ac:dyDescent="0.2">
      <c r="A41" s="28" t="s">
        <v>709</v>
      </c>
      <c r="B41" s="28">
        <v>1</v>
      </c>
      <c r="C41" s="52">
        <v>0</v>
      </c>
      <c r="D41" s="8" t="s">
        <v>80</v>
      </c>
      <c r="E41" s="8" t="s">
        <v>195</v>
      </c>
      <c r="F41" s="8" t="s">
        <v>212</v>
      </c>
      <c r="G41" s="8" t="s">
        <v>335</v>
      </c>
      <c r="H41" s="8" t="s">
        <v>226</v>
      </c>
      <c r="I41" s="23" t="s">
        <v>396</v>
      </c>
      <c r="J41" s="24">
        <v>18</v>
      </c>
      <c r="K41" s="24">
        <v>1</v>
      </c>
      <c r="L41" s="23" t="s">
        <v>396</v>
      </c>
      <c r="M41" s="24" t="s">
        <v>397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397</v>
      </c>
      <c r="T41" s="19">
        <v>1</v>
      </c>
      <c r="U41" s="19">
        <v>5</v>
      </c>
      <c r="V41" s="19" t="s">
        <v>397</v>
      </c>
      <c r="W41" s="19" t="s">
        <v>397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397</v>
      </c>
      <c r="AD41" s="19" t="s">
        <v>397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397</v>
      </c>
      <c r="CT41" s="19" t="s">
        <v>397</v>
      </c>
      <c r="CU41" s="19" t="s">
        <v>397</v>
      </c>
      <c r="CV41" s="19" t="s">
        <v>396</v>
      </c>
      <c r="CW41" s="19" t="s">
        <v>396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397</v>
      </c>
      <c r="DK41" s="19">
        <v>20</v>
      </c>
      <c r="DL41" s="19">
        <v>3</v>
      </c>
      <c r="DM41" s="19">
        <v>2</v>
      </c>
      <c r="DN41" s="44"/>
      <c r="DO41" s="19" t="s">
        <v>397</v>
      </c>
      <c r="DP41" s="19" t="s">
        <v>396</v>
      </c>
      <c r="DQ41" s="19" t="s">
        <v>397</v>
      </c>
      <c r="DR41" s="19" t="s">
        <v>397</v>
      </c>
      <c r="DS41" s="19" t="s">
        <v>397</v>
      </c>
      <c r="DT41" s="19" t="s">
        <v>396</v>
      </c>
      <c r="DU41" s="19" t="s">
        <v>397</v>
      </c>
      <c r="DV41" s="19">
        <v>1</v>
      </c>
      <c r="DW41" s="19">
        <v>1</v>
      </c>
      <c r="DX41" s="18">
        <v>0</v>
      </c>
      <c r="DY41" s="19" t="s">
        <v>397</v>
      </c>
      <c r="DZ41" s="19">
        <v>0</v>
      </c>
      <c r="EA41" s="19" t="s">
        <v>397</v>
      </c>
      <c r="EB41" s="55">
        <v>0</v>
      </c>
      <c r="EC41" s="19">
        <v>4</v>
      </c>
      <c r="ED41" s="19">
        <v>5</v>
      </c>
      <c r="EE41" s="19" t="s">
        <v>397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709</v>
      </c>
      <c r="EU41" s="29" t="b">
        <v>1</v>
      </c>
      <c r="EV41" s="14" t="s">
        <v>366</v>
      </c>
    </row>
    <row r="42" spans="1:152" ht="12.75" outlineLevel="1" x14ac:dyDescent="0.2">
      <c r="A42" s="28" t="s">
        <v>710</v>
      </c>
      <c r="B42" s="28">
        <v>1</v>
      </c>
      <c r="C42" s="52">
        <v>0</v>
      </c>
      <c r="D42" s="8" t="s">
        <v>80</v>
      </c>
      <c r="E42" s="8" t="s">
        <v>195</v>
      </c>
      <c r="F42" s="8" t="s">
        <v>212</v>
      </c>
      <c r="G42" s="8" t="s">
        <v>336</v>
      </c>
      <c r="H42" s="8" t="s">
        <v>226</v>
      </c>
      <c r="I42" s="23" t="s">
        <v>396</v>
      </c>
      <c r="J42" s="24">
        <v>18</v>
      </c>
      <c r="K42" s="24">
        <v>1</v>
      </c>
      <c r="L42" s="23" t="s">
        <v>396</v>
      </c>
      <c r="M42" s="24" t="s">
        <v>397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397</v>
      </c>
      <c r="T42" s="19">
        <v>1</v>
      </c>
      <c r="U42" s="19">
        <v>5</v>
      </c>
      <c r="V42" s="19" t="s">
        <v>397</v>
      </c>
      <c r="W42" s="19" t="s">
        <v>397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397</v>
      </c>
      <c r="AD42" s="19" t="s">
        <v>397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397</v>
      </c>
      <c r="CT42" s="19" t="s">
        <v>397</v>
      </c>
      <c r="CU42" s="19" t="s">
        <v>397</v>
      </c>
      <c r="CV42" s="19" t="s">
        <v>396</v>
      </c>
      <c r="CW42" s="19" t="s">
        <v>396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397</v>
      </c>
      <c r="DK42" s="19">
        <v>20</v>
      </c>
      <c r="DL42" s="19">
        <v>3</v>
      </c>
      <c r="DM42" s="19">
        <v>2</v>
      </c>
      <c r="DN42" s="44"/>
      <c r="DO42" s="19" t="s">
        <v>397</v>
      </c>
      <c r="DP42" s="19" t="s">
        <v>396</v>
      </c>
      <c r="DQ42" s="19" t="s">
        <v>397</v>
      </c>
      <c r="DR42" s="19" t="s">
        <v>397</v>
      </c>
      <c r="DS42" s="19" t="s">
        <v>397</v>
      </c>
      <c r="DT42" s="19" t="s">
        <v>396</v>
      </c>
      <c r="DU42" s="19" t="s">
        <v>396</v>
      </c>
      <c r="DV42" s="19">
        <v>1</v>
      </c>
      <c r="DW42" s="19">
        <v>1</v>
      </c>
      <c r="DX42" s="18">
        <v>0</v>
      </c>
      <c r="DY42" s="19" t="s">
        <v>397</v>
      </c>
      <c r="DZ42" s="19">
        <v>0</v>
      </c>
      <c r="EA42" s="19" t="s">
        <v>397</v>
      </c>
      <c r="EB42" s="55">
        <v>0</v>
      </c>
      <c r="EC42" s="19">
        <v>4</v>
      </c>
      <c r="ED42" s="19">
        <v>5</v>
      </c>
      <c r="EE42" s="19" t="s">
        <v>397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710</v>
      </c>
      <c r="EU42" s="29" t="b">
        <v>1</v>
      </c>
      <c r="EV42" s="14" t="s">
        <v>366</v>
      </c>
    </row>
    <row r="43" spans="1:152" ht="12.75" outlineLevel="1" x14ac:dyDescent="0.2">
      <c r="A43" s="28" t="s">
        <v>711</v>
      </c>
      <c r="B43" s="28">
        <v>1</v>
      </c>
      <c r="C43" s="52">
        <v>0</v>
      </c>
      <c r="D43" s="8" t="s">
        <v>80</v>
      </c>
      <c r="E43" s="8" t="s">
        <v>195</v>
      </c>
      <c r="F43" s="8" t="s">
        <v>212</v>
      </c>
      <c r="G43" s="8" t="s">
        <v>337</v>
      </c>
      <c r="H43" s="8" t="s">
        <v>226</v>
      </c>
      <c r="I43" s="23" t="s">
        <v>396</v>
      </c>
      <c r="J43" s="24">
        <v>18</v>
      </c>
      <c r="K43" s="24">
        <v>1</v>
      </c>
      <c r="L43" s="23" t="s">
        <v>396</v>
      </c>
      <c r="M43" s="24" t="s">
        <v>397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397</v>
      </c>
      <c r="T43" s="19">
        <v>1</v>
      </c>
      <c r="U43" s="19">
        <v>5</v>
      </c>
      <c r="V43" s="19" t="s">
        <v>397</v>
      </c>
      <c r="W43" s="19" t="s">
        <v>397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397</v>
      </c>
      <c r="AD43" s="19" t="s">
        <v>397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396</v>
      </c>
      <c r="CT43" s="19" t="s">
        <v>397</v>
      </c>
      <c r="CU43" s="19" t="s">
        <v>397</v>
      </c>
      <c r="CV43" s="19" t="s">
        <v>396</v>
      </c>
      <c r="CW43" s="19" t="s">
        <v>397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397</v>
      </c>
      <c r="DK43" s="19">
        <v>1</v>
      </c>
      <c r="DL43" s="19">
        <v>3</v>
      </c>
      <c r="DM43" s="19">
        <v>5</v>
      </c>
      <c r="DN43" s="44"/>
      <c r="DO43" s="19" t="s">
        <v>397</v>
      </c>
      <c r="DP43" s="19" t="s">
        <v>397</v>
      </c>
      <c r="DQ43" s="19" t="s">
        <v>397</v>
      </c>
      <c r="DR43" s="19" t="s">
        <v>397</v>
      </c>
      <c r="DS43" s="19" t="s">
        <v>397</v>
      </c>
      <c r="DT43" s="19" t="s">
        <v>397</v>
      </c>
      <c r="DU43" s="19" t="s">
        <v>397</v>
      </c>
      <c r="DV43" s="19">
        <v>1</v>
      </c>
      <c r="DW43" s="19">
        <v>1</v>
      </c>
      <c r="DX43" s="18">
        <v>0</v>
      </c>
      <c r="DY43" s="19" t="s">
        <v>397</v>
      </c>
      <c r="DZ43" s="19">
        <v>0</v>
      </c>
      <c r="EA43" s="19" t="s">
        <v>397</v>
      </c>
      <c r="EB43" s="55">
        <v>0</v>
      </c>
      <c r="EC43" s="19">
        <v>4</v>
      </c>
      <c r="ED43" s="19">
        <v>5</v>
      </c>
      <c r="EE43" s="19" t="s">
        <v>397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711</v>
      </c>
      <c r="EU43" s="29" t="b">
        <v>1</v>
      </c>
      <c r="EV43" s="14" t="s">
        <v>366</v>
      </c>
    </row>
    <row r="44" spans="1:152" ht="12.75" outlineLevel="1" x14ac:dyDescent="0.2">
      <c r="A44" s="28" t="s">
        <v>712</v>
      </c>
      <c r="B44" s="28">
        <v>1</v>
      </c>
      <c r="C44" s="52">
        <v>0</v>
      </c>
      <c r="D44" s="8" t="s">
        <v>80</v>
      </c>
      <c r="E44" s="8" t="s">
        <v>195</v>
      </c>
      <c r="F44" s="8" t="s">
        <v>212</v>
      </c>
      <c r="G44" s="8" t="s">
        <v>338</v>
      </c>
      <c r="H44" s="8" t="s">
        <v>226</v>
      </c>
      <c r="I44" s="23" t="s">
        <v>396</v>
      </c>
      <c r="J44" s="24">
        <v>18</v>
      </c>
      <c r="K44" s="24">
        <v>1</v>
      </c>
      <c r="L44" s="23" t="s">
        <v>396</v>
      </c>
      <c r="M44" s="24" t="s">
        <v>397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397</v>
      </c>
      <c r="T44" s="19">
        <v>1</v>
      </c>
      <c r="U44" s="19">
        <v>5</v>
      </c>
      <c r="V44" s="19" t="s">
        <v>397</v>
      </c>
      <c r="W44" s="19" t="s">
        <v>397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397</v>
      </c>
      <c r="AD44" s="19" t="s">
        <v>397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396</v>
      </c>
      <c r="CT44" s="19" t="s">
        <v>397</v>
      </c>
      <c r="CU44" s="19" t="s">
        <v>397</v>
      </c>
      <c r="CV44" s="19" t="s">
        <v>396</v>
      </c>
      <c r="CW44" s="19" t="s">
        <v>397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397</v>
      </c>
      <c r="DK44" s="19">
        <v>1</v>
      </c>
      <c r="DL44" s="19">
        <v>3</v>
      </c>
      <c r="DM44" s="19">
        <v>5</v>
      </c>
      <c r="DN44" s="44"/>
      <c r="DO44" s="19" t="s">
        <v>397</v>
      </c>
      <c r="DP44" s="19" t="s">
        <v>397</v>
      </c>
      <c r="DQ44" s="19" t="s">
        <v>397</v>
      </c>
      <c r="DR44" s="19" t="s">
        <v>397</v>
      </c>
      <c r="DS44" s="19" t="s">
        <v>397</v>
      </c>
      <c r="DT44" s="19" t="s">
        <v>397</v>
      </c>
      <c r="DU44" s="19" t="s">
        <v>397</v>
      </c>
      <c r="DV44" s="19">
        <v>1</v>
      </c>
      <c r="DW44" s="19">
        <v>1</v>
      </c>
      <c r="DX44" s="18">
        <v>0</v>
      </c>
      <c r="DY44" s="19" t="s">
        <v>396</v>
      </c>
      <c r="DZ44" s="19">
        <v>3</v>
      </c>
      <c r="EA44" s="19" t="s">
        <v>396</v>
      </c>
      <c r="EB44" s="55">
        <v>0</v>
      </c>
      <c r="EC44" s="19">
        <v>1</v>
      </c>
      <c r="ED44" s="19">
        <v>5</v>
      </c>
      <c r="EE44" s="19" t="s">
        <v>397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712</v>
      </c>
      <c r="EU44" s="29" t="b">
        <v>1</v>
      </c>
      <c r="EV44" s="14" t="s">
        <v>366</v>
      </c>
    </row>
    <row r="45" spans="1:152" ht="12.75" outlineLevel="1" x14ac:dyDescent="0.2">
      <c r="A45" s="28" t="s">
        <v>713</v>
      </c>
      <c r="B45" s="28">
        <v>1</v>
      </c>
      <c r="C45" s="52">
        <v>0</v>
      </c>
      <c r="D45" s="8" t="s">
        <v>80</v>
      </c>
      <c r="E45" s="8" t="s">
        <v>195</v>
      </c>
      <c r="F45" s="8" t="s">
        <v>212</v>
      </c>
      <c r="G45" s="8" t="s">
        <v>339</v>
      </c>
      <c r="H45" s="8" t="s">
        <v>226</v>
      </c>
      <c r="I45" s="23" t="s">
        <v>396</v>
      </c>
      <c r="J45" s="24">
        <v>18</v>
      </c>
      <c r="K45" s="24">
        <v>1</v>
      </c>
      <c r="L45" s="23" t="s">
        <v>396</v>
      </c>
      <c r="M45" s="24" t="s">
        <v>397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397</v>
      </c>
      <c r="T45" s="19">
        <v>1</v>
      </c>
      <c r="U45" s="19">
        <v>5</v>
      </c>
      <c r="V45" s="19" t="s">
        <v>397</v>
      </c>
      <c r="W45" s="19" t="s">
        <v>397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397</v>
      </c>
      <c r="AD45" s="19" t="s">
        <v>397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396</v>
      </c>
      <c r="CT45" s="19" t="s">
        <v>397</v>
      </c>
      <c r="CU45" s="19" t="s">
        <v>397</v>
      </c>
      <c r="CV45" s="19" t="s">
        <v>396</v>
      </c>
      <c r="CW45" s="19" t="s">
        <v>397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397</v>
      </c>
      <c r="DK45" s="19">
        <v>1</v>
      </c>
      <c r="DL45" s="19">
        <v>3</v>
      </c>
      <c r="DM45" s="19">
        <v>5</v>
      </c>
      <c r="DN45" s="44"/>
      <c r="DO45" s="19" t="s">
        <v>397</v>
      </c>
      <c r="DP45" s="19" t="s">
        <v>397</v>
      </c>
      <c r="DQ45" s="19" t="s">
        <v>397</v>
      </c>
      <c r="DR45" s="19" t="s">
        <v>397</v>
      </c>
      <c r="DS45" s="19" t="s">
        <v>397</v>
      </c>
      <c r="DT45" s="19" t="s">
        <v>397</v>
      </c>
      <c r="DU45" s="19" t="s">
        <v>397</v>
      </c>
      <c r="DV45" s="19">
        <v>1</v>
      </c>
      <c r="DW45" s="19">
        <v>1</v>
      </c>
      <c r="DX45" s="18">
        <v>0</v>
      </c>
      <c r="DY45" s="19" t="s">
        <v>396</v>
      </c>
      <c r="DZ45" s="19">
        <v>3</v>
      </c>
      <c r="EA45" s="19" t="s">
        <v>397</v>
      </c>
      <c r="EB45" s="55">
        <v>0</v>
      </c>
      <c r="EC45" s="19">
        <v>3</v>
      </c>
      <c r="ED45" s="19">
        <v>5</v>
      </c>
      <c r="EE45" s="19" t="s">
        <v>397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713</v>
      </c>
      <c r="EU45" s="29" t="b">
        <v>1</v>
      </c>
      <c r="EV45" s="14" t="s">
        <v>366</v>
      </c>
    </row>
    <row r="46" spans="1:152" ht="12.75" outlineLevel="1" x14ac:dyDescent="0.2">
      <c r="A46" s="28" t="s">
        <v>714</v>
      </c>
      <c r="B46" s="28">
        <v>1</v>
      </c>
      <c r="C46" s="52">
        <v>0</v>
      </c>
      <c r="D46" s="8" t="s">
        <v>80</v>
      </c>
      <c r="E46" s="8" t="s">
        <v>195</v>
      </c>
      <c r="F46" s="8" t="s">
        <v>212</v>
      </c>
      <c r="G46" s="8" t="s">
        <v>340</v>
      </c>
      <c r="H46" s="8" t="s">
        <v>226</v>
      </c>
      <c r="I46" s="23" t="s">
        <v>396</v>
      </c>
      <c r="J46" s="24">
        <v>18</v>
      </c>
      <c r="K46" s="24">
        <v>1</v>
      </c>
      <c r="L46" s="23" t="s">
        <v>396</v>
      </c>
      <c r="M46" s="24" t="s">
        <v>397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397</v>
      </c>
      <c r="T46" s="19">
        <v>1</v>
      </c>
      <c r="U46" s="19">
        <v>5</v>
      </c>
      <c r="V46" s="19" t="s">
        <v>397</v>
      </c>
      <c r="W46" s="19" t="s">
        <v>397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397</v>
      </c>
      <c r="AD46" s="19" t="s">
        <v>397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396</v>
      </c>
      <c r="CT46" s="19" t="s">
        <v>397</v>
      </c>
      <c r="CU46" s="19" t="s">
        <v>397</v>
      </c>
      <c r="CV46" s="19" t="s">
        <v>396</v>
      </c>
      <c r="CW46" s="19" t="s">
        <v>397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397</v>
      </c>
      <c r="DK46" s="19">
        <v>1</v>
      </c>
      <c r="DL46" s="19">
        <v>3</v>
      </c>
      <c r="DM46" s="19">
        <v>5</v>
      </c>
      <c r="DN46" s="44"/>
      <c r="DO46" s="19" t="s">
        <v>397</v>
      </c>
      <c r="DP46" s="19" t="s">
        <v>397</v>
      </c>
      <c r="DQ46" s="19" t="s">
        <v>397</v>
      </c>
      <c r="DR46" s="19" t="s">
        <v>397</v>
      </c>
      <c r="DS46" s="19" t="s">
        <v>397</v>
      </c>
      <c r="DT46" s="19" t="s">
        <v>397</v>
      </c>
      <c r="DU46" s="19" t="s">
        <v>397</v>
      </c>
      <c r="DV46" s="19">
        <v>1</v>
      </c>
      <c r="DW46" s="19">
        <v>1</v>
      </c>
      <c r="DX46" s="18">
        <v>0</v>
      </c>
      <c r="DY46" s="19" t="s">
        <v>396</v>
      </c>
      <c r="DZ46" s="19">
        <v>3</v>
      </c>
      <c r="EA46" s="19" t="s">
        <v>397</v>
      </c>
      <c r="EB46" s="55">
        <v>0</v>
      </c>
      <c r="EC46" s="19">
        <v>4</v>
      </c>
      <c r="ED46" s="19">
        <v>7</v>
      </c>
      <c r="EE46" s="19" t="s">
        <v>397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714</v>
      </c>
      <c r="EU46" s="29" t="b">
        <v>1</v>
      </c>
      <c r="EV46" s="14" t="s">
        <v>366</v>
      </c>
    </row>
    <row r="47" spans="1:152" ht="12.75" outlineLevel="1" x14ac:dyDescent="0.2">
      <c r="A47" s="28" t="s">
        <v>715</v>
      </c>
      <c r="B47" s="28">
        <v>1</v>
      </c>
      <c r="C47" s="52">
        <v>0</v>
      </c>
      <c r="D47" s="8" t="s">
        <v>80</v>
      </c>
      <c r="E47" s="8" t="s">
        <v>195</v>
      </c>
      <c r="F47" s="8" t="s">
        <v>212</v>
      </c>
      <c r="G47" s="8" t="s">
        <v>341</v>
      </c>
      <c r="H47" s="8" t="s">
        <v>226</v>
      </c>
      <c r="I47" s="23" t="s">
        <v>396</v>
      </c>
      <c r="J47" s="24">
        <v>18</v>
      </c>
      <c r="K47" s="24">
        <v>1</v>
      </c>
      <c r="L47" s="23" t="s">
        <v>396</v>
      </c>
      <c r="M47" s="24" t="s">
        <v>397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397</v>
      </c>
      <c r="T47" s="19">
        <v>1</v>
      </c>
      <c r="U47" s="19">
        <v>5</v>
      </c>
      <c r="V47" s="19" t="s">
        <v>397</v>
      </c>
      <c r="W47" s="19" t="s">
        <v>397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397</v>
      </c>
      <c r="AD47" s="19" t="s">
        <v>397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396</v>
      </c>
      <c r="CT47" s="19" t="s">
        <v>397</v>
      </c>
      <c r="CU47" s="19" t="s">
        <v>397</v>
      </c>
      <c r="CV47" s="19" t="s">
        <v>396</v>
      </c>
      <c r="CW47" s="19" t="s">
        <v>397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397</v>
      </c>
      <c r="DK47" s="19">
        <v>1</v>
      </c>
      <c r="DL47" s="19">
        <v>3</v>
      </c>
      <c r="DM47" s="19">
        <v>5</v>
      </c>
      <c r="DN47" s="44"/>
      <c r="DO47" s="19" t="s">
        <v>397</v>
      </c>
      <c r="DP47" s="19" t="s">
        <v>397</v>
      </c>
      <c r="DQ47" s="19" t="s">
        <v>397</v>
      </c>
      <c r="DR47" s="19" t="s">
        <v>397</v>
      </c>
      <c r="DS47" s="19" t="s">
        <v>397</v>
      </c>
      <c r="DT47" s="19" t="s">
        <v>397</v>
      </c>
      <c r="DU47" s="19" t="s">
        <v>397</v>
      </c>
      <c r="DV47" s="19">
        <v>1</v>
      </c>
      <c r="DW47" s="19">
        <v>1</v>
      </c>
      <c r="DX47" s="18">
        <v>0</v>
      </c>
      <c r="DY47" s="19" t="s">
        <v>396</v>
      </c>
      <c r="DZ47" s="19">
        <v>3</v>
      </c>
      <c r="EA47" s="19" t="s">
        <v>397</v>
      </c>
      <c r="EB47" s="55">
        <v>0</v>
      </c>
      <c r="EC47" s="19">
        <v>5</v>
      </c>
      <c r="ED47" s="19">
        <v>7</v>
      </c>
      <c r="EE47" s="19" t="s">
        <v>397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715</v>
      </c>
      <c r="EU47" s="29" t="b">
        <v>1</v>
      </c>
      <c r="EV47" s="14" t="s">
        <v>366</v>
      </c>
    </row>
    <row r="48" spans="1:152" ht="12.75" outlineLevel="1" x14ac:dyDescent="0.2">
      <c r="A48" s="28" t="s">
        <v>716</v>
      </c>
      <c r="B48" s="28">
        <v>1</v>
      </c>
      <c r="C48" s="52">
        <v>0</v>
      </c>
      <c r="D48" s="8" t="s">
        <v>80</v>
      </c>
      <c r="E48" s="8" t="s">
        <v>195</v>
      </c>
      <c r="F48" s="8" t="s">
        <v>212</v>
      </c>
      <c r="G48" s="8" t="s">
        <v>342</v>
      </c>
      <c r="H48" s="8" t="s">
        <v>226</v>
      </c>
      <c r="I48" s="23" t="s">
        <v>396</v>
      </c>
      <c r="J48" s="24">
        <v>18</v>
      </c>
      <c r="K48" s="24">
        <v>1</v>
      </c>
      <c r="L48" s="23" t="s">
        <v>396</v>
      </c>
      <c r="M48" s="24" t="s">
        <v>397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397</v>
      </c>
      <c r="T48" s="19">
        <v>1</v>
      </c>
      <c r="U48" s="19">
        <v>5</v>
      </c>
      <c r="V48" s="19" t="s">
        <v>397</v>
      </c>
      <c r="W48" s="19" t="s">
        <v>397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397</v>
      </c>
      <c r="AD48" s="19" t="s">
        <v>397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396</v>
      </c>
      <c r="CT48" s="19" t="s">
        <v>397</v>
      </c>
      <c r="CU48" s="19" t="s">
        <v>397</v>
      </c>
      <c r="CV48" s="19" t="s">
        <v>396</v>
      </c>
      <c r="CW48" s="19" t="s">
        <v>396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397</v>
      </c>
      <c r="DK48" s="19">
        <v>1</v>
      </c>
      <c r="DL48" s="19">
        <v>3</v>
      </c>
      <c r="DM48" s="19">
        <v>1</v>
      </c>
      <c r="DN48" s="44"/>
      <c r="DO48" s="19" t="s">
        <v>397</v>
      </c>
      <c r="DP48" s="19" t="s">
        <v>397</v>
      </c>
      <c r="DQ48" s="19" t="s">
        <v>397</v>
      </c>
      <c r="DR48" s="19" t="s">
        <v>397</v>
      </c>
      <c r="DS48" s="19" t="s">
        <v>397</v>
      </c>
      <c r="DT48" s="19" t="s">
        <v>397</v>
      </c>
      <c r="DU48" s="19" t="s">
        <v>397</v>
      </c>
      <c r="DV48" s="19">
        <v>1</v>
      </c>
      <c r="DW48" s="19">
        <v>1</v>
      </c>
      <c r="DX48" s="18">
        <v>0</v>
      </c>
      <c r="DY48" s="19" t="s">
        <v>397</v>
      </c>
      <c r="DZ48" s="19">
        <v>0</v>
      </c>
      <c r="EA48" s="19" t="s">
        <v>397</v>
      </c>
      <c r="EB48" s="55">
        <v>0</v>
      </c>
      <c r="EC48" s="19">
        <v>4</v>
      </c>
      <c r="ED48" s="19">
        <v>5</v>
      </c>
      <c r="EE48" s="19" t="s">
        <v>397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716</v>
      </c>
      <c r="EU48" s="29" t="b">
        <v>1</v>
      </c>
      <c r="EV48" s="14" t="s">
        <v>366</v>
      </c>
    </row>
    <row r="49" spans="1:152" ht="12.75" outlineLevel="1" x14ac:dyDescent="0.2">
      <c r="A49" s="28" t="s">
        <v>717</v>
      </c>
      <c r="B49" s="28">
        <v>1</v>
      </c>
      <c r="C49" s="52">
        <v>0</v>
      </c>
      <c r="D49" s="8" t="s">
        <v>80</v>
      </c>
      <c r="E49" s="8" t="s">
        <v>195</v>
      </c>
      <c r="F49" s="8" t="s">
        <v>212</v>
      </c>
      <c r="G49" s="8" t="s">
        <v>343</v>
      </c>
      <c r="H49" s="8" t="s">
        <v>226</v>
      </c>
      <c r="I49" s="23" t="s">
        <v>396</v>
      </c>
      <c r="J49" s="24">
        <v>18</v>
      </c>
      <c r="K49" s="24">
        <v>1</v>
      </c>
      <c r="L49" s="23" t="s">
        <v>396</v>
      </c>
      <c r="M49" s="24" t="s">
        <v>397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396</v>
      </c>
      <c r="T49" s="19">
        <v>1</v>
      </c>
      <c r="U49" s="19">
        <v>5</v>
      </c>
      <c r="V49" s="19" t="s">
        <v>397</v>
      </c>
      <c r="W49" s="19" t="s">
        <v>397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397</v>
      </c>
      <c r="AD49" s="19" t="s">
        <v>397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396</v>
      </c>
      <c r="CT49" s="19" t="s">
        <v>397</v>
      </c>
      <c r="CU49" s="19" t="s">
        <v>397</v>
      </c>
      <c r="CV49" s="19" t="s">
        <v>396</v>
      </c>
      <c r="CW49" s="19" t="s">
        <v>396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397</v>
      </c>
      <c r="DK49" s="19">
        <v>1</v>
      </c>
      <c r="DL49" s="19">
        <v>3</v>
      </c>
      <c r="DM49" s="19">
        <v>1</v>
      </c>
      <c r="DN49" s="44"/>
      <c r="DO49" s="19" t="s">
        <v>397</v>
      </c>
      <c r="DP49" s="19" t="s">
        <v>397</v>
      </c>
      <c r="DQ49" s="19" t="s">
        <v>397</v>
      </c>
      <c r="DR49" s="19" t="s">
        <v>397</v>
      </c>
      <c r="DS49" s="19" t="s">
        <v>397</v>
      </c>
      <c r="DT49" s="19" t="s">
        <v>397</v>
      </c>
      <c r="DU49" s="19" t="s">
        <v>397</v>
      </c>
      <c r="DV49" s="19">
        <v>1</v>
      </c>
      <c r="DW49" s="19">
        <v>1</v>
      </c>
      <c r="DX49" s="18">
        <v>0</v>
      </c>
      <c r="DY49" s="19" t="s">
        <v>397</v>
      </c>
      <c r="DZ49" s="19">
        <v>0</v>
      </c>
      <c r="EA49" s="19" t="s">
        <v>397</v>
      </c>
      <c r="EB49" s="55">
        <v>0</v>
      </c>
      <c r="EC49" s="19">
        <v>4</v>
      </c>
      <c r="ED49" s="19">
        <v>5</v>
      </c>
      <c r="EE49" s="19" t="s">
        <v>397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717</v>
      </c>
      <c r="EU49" s="29" t="b">
        <v>1</v>
      </c>
      <c r="EV49" s="14" t="s">
        <v>366</v>
      </c>
    </row>
    <row r="50" spans="1:152" ht="12.75" outlineLevel="1" x14ac:dyDescent="0.2">
      <c r="A50" s="28" t="s">
        <v>718</v>
      </c>
      <c r="B50" s="28">
        <v>1</v>
      </c>
      <c r="C50" s="52">
        <v>0</v>
      </c>
      <c r="D50" s="8" t="s">
        <v>80</v>
      </c>
      <c r="E50" s="8" t="s">
        <v>195</v>
      </c>
      <c r="F50" s="8" t="s">
        <v>212</v>
      </c>
      <c r="G50" s="8" t="s">
        <v>344</v>
      </c>
      <c r="H50" s="8" t="s">
        <v>226</v>
      </c>
      <c r="I50" s="23" t="s">
        <v>396</v>
      </c>
      <c r="J50" s="24">
        <v>18</v>
      </c>
      <c r="K50" s="24">
        <v>1</v>
      </c>
      <c r="L50" s="23" t="s">
        <v>396</v>
      </c>
      <c r="M50" s="24" t="s">
        <v>397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397</v>
      </c>
      <c r="T50" s="19">
        <v>1</v>
      </c>
      <c r="U50" s="19">
        <v>5</v>
      </c>
      <c r="V50" s="19" t="s">
        <v>397</v>
      </c>
      <c r="W50" s="19" t="s">
        <v>397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397</v>
      </c>
      <c r="AD50" s="19" t="s">
        <v>397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396</v>
      </c>
      <c r="CT50" s="19" t="s">
        <v>397</v>
      </c>
      <c r="CU50" s="19" t="s">
        <v>397</v>
      </c>
      <c r="CV50" s="19" t="s">
        <v>396</v>
      </c>
      <c r="CW50" s="19" t="s">
        <v>396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397</v>
      </c>
      <c r="DK50" s="19">
        <v>1</v>
      </c>
      <c r="DL50" s="19">
        <v>3</v>
      </c>
      <c r="DM50" s="19">
        <v>1</v>
      </c>
      <c r="DN50" s="44"/>
      <c r="DO50" s="19" t="s">
        <v>397</v>
      </c>
      <c r="DP50" s="19" t="s">
        <v>397</v>
      </c>
      <c r="DQ50" s="19" t="s">
        <v>397</v>
      </c>
      <c r="DR50" s="19" t="s">
        <v>397</v>
      </c>
      <c r="DS50" s="19" t="s">
        <v>397</v>
      </c>
      <c r="DT50" s="19" t="s">
        <v>397</v>
      </c>
      <c r="DU50" s="19" t="s">
        <v>397</v>
      </c>
      <c r="DV50" s="19">
        <v>2</v>
      </c>
      <c r="DW50" s="19">
        <v>1</v>
      </c>
      <c r="DX50" s="18">
        <v>0</v>
      </c>
      <c r="DY50" s="19" t="s">
        <v>397</v>
      </c>
      <c r="DZ50" s="19">
        <v>0</v>
      </c>
      <c r="EA50" s="19" t="s">
        <v>397</v>
      </c>
      <c r="EB50" s="55">
        <v>0</v>
      </c>
      <c r="EC50" s="19">
        <v>4</v>
      </c>
      <c r="ED50" s="19">
        <v>5</v>
      </c>
      <c r="EE50" s="19" t="s">
        <v>397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718</v>
      </c>
      <c r="EU50" s="29" t="b">
        <v>1</v>
      </c>
      <c r="EV50" s="14" t="s">
        <v>366</v>
      </c>
    </row>
    <row r="51" spans="1:152" ht="12.75" outlineLevel="1" x14ac:dyDescent="0.2">
      <c r="A51" s="28" t="s">
        <v>719</v>
      </c>
      <c r="B51" s="28">
        <v>1</v>
      </c>
      <c r="C51" s="52">
        <v>0</v>
      </c>
      <c r="D51" s="8" t="s">
        <v>80</v>
      </c>
      <c r="E51" s="8" t="s">
        <v>195</v>
      </c>
      <c r="F51" s="8" t="s">
        <v>212</v>
      </c>
      <c r="G51" s="8" t="s">
        <v>345</v>
      </c>
      <c r="H51" s="8" t="s">
        <v>226</v>
      </c>
      <c r="I51" s="23" t="s">
        <v>396</v>
      </c>
      <c r="J51" s="24">
        <v>18</v>
      </c>
      <c r="K51" s="24">
        <v>1</v>
      </c>
      <c r="L51" s="23" t="s">
        <v>396</v>
      </c>
      <c r="M51" s="24" t="s">
        <v>397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396</v>
      </c>
      <c r="T51" s="19">
        <v>1</v>
      </c>
      <c r="U51" s="19">
        <v>5</v>
      </c>
      <c r="V51" s="19" t="s">
        <v>397</v>
      </c>
      <c r="W51" s="19" t="s">
        <v>397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397</v>
      </c>
      <c r="AD51" s="19" t="s">
        <v>397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396</v>
      </c>
      <c r="CT51" s="19" t="s">
        <v>397</v>
      </c>
      <c r="CU51" s="19" t="s">
        <v>397</v>
      </c>
      <c r="CV51" s="19" t="s">
        <v>396</v>
      </c>
      <c r="CW51" s="19" t="s">
        <v>396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397</v>
      </c>
      <c r="DK51" s="19">
        <v>1</v>
      </c>
      <c r="DL51" s="19">
        <v>3</v>
      </c>
      <c r="DM51" s="19">
        <v>1</v>
      </c>
      <c r="DN51" s="44"/>
      <c r="DO51" s="19" t="s">
        <v>397</v>
      </c>
      <c r="DP51" s="19" t="s">
        <v>397</v>
      </c>
      <c r="DQ51" s="19" t="s">
        <v>397</v>
      </c>
      <c r="DR51" s="19" t="s">
        <v>397</v>
      </c>
      <c r="DS51" s="19" t="s">
        <v>397</v>
      </c>
      <c r="DT51" s="19" t="s">
        <v>397</v>
      </c>
      <c r="DU51" s="19" t="s">
        <v>397</v>
      </c>
      <c r="DV51" s="19">
        <v>3</v>
      </c>
      <c r="DW51" s="19">
        <v>1</v>
      </c>
      <c r="DX51" s="18">
        <v>0</v>
      </c>
      <c r="DY51" s="19" t="s">
        <v>397</v>
      </c>
      <c r="DZ51" s="19">
        <v>0</v>
      </c>
      <c r="EA51" s="19" t="s">
        <v>397</v>
      </c>
      <c r="EB51" s="55">
        <v>0</v>
      </c>
      <c r="EC51" s="19">
        <v>4</v>
      </c>
      <c r="ED51" s="19">
        <v>5</v>
      </c>
      <c r="EE51" s="19" t="s">
        <v>397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719</v>
      </c>
      <c r="EU51" s="29" t="b">
        <v>1</v>
      </c>
      <c r="EV51" s="14" t="s">
        <v>366</v>
      </c>
    </row>
    <row r="52" spans="1:152" ht="12.75" outlineLevel="1" x14ac:dyDescent="0.2">
      <c r="A52" s="28" t="s">
        <v>720</v>
      </c>
      <c r="B52" s="28">
        <v>1</v>
      </c>
      <c r="C52" s="52">
        <v>0</v>
      </c>
      <c r="D52" s="8" t="s">
        <v>80</v>
      </c>
      <c r="E52" s="8" t="s">
        <v>195</v>
      </c>
      <c r="F52" s="8" t="s">
        <v>212</v>
      </c>
      <c r="G52" s="8" t="s">
        <v>346</v>
      </c>
      <c r="H52" s="8" t="s">
        <v>226</v>
      </c>
      <c r="I52" s="23" t="s">
        <v>396</v>
      </c>
      <c r="J52" s="24">
        <v>18</v>
      </c>
      <c r="K52" s="24">
        <v>1</v>
      </c>
      <c r="L52" s="23" t="s">
        <v>396</v>
      </c>
      <c r="M52" s="24" t="s">
        <v>397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396</v>
      </c>
      <c r="T52" s="19">
        <v>1</v>
      </c>
      <c r="U52" s="19">
        <v>5</v>
      </c>
      <c r="V52" s="19" t="s">
        <v>397</v>
      </c>
      <c r="W52" s="19" t="s">
        <v>397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397</v>
      </c>
      <c r="AD52" s="19" t="s">
        <v>397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396</v>
      </c>
      <c r="CT52" s="19" t="s">
        <v>397</v>
      </c>
      <c r="CU52" s="19" t="s">
        <v>397</v>
      </c>
      <c r="CV52" s="19" t="s">
        <v>396</v>
      </c>
      <c r="CW52" s="19" t="s">
        <v>396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397</v>
      </c>
      <c r="DK52" s="19">
        <v>1</v>
      </c>
      <c r="DL52" s="19">
        <v>3</v>
      </c>
      <c r="DM52" s="19">
        <v>1</v>
      </c>
      <c r="DN52" s="44"/>
      <c r="DO52" s="19" t="s">
        <v>397</v>
      </c>
      <c r="DP52" s="19" t="s">
        <v>397</v>
      </c>
      <c r="DQ52" s="19" t="s">
        <v>397</v>
      </c>
      <c r="DR52" s="19" t="s">
        <v>397</v>
      </c>
      <c r="DS52" s="19" t="s">
        <v>397</v>
      </c>
      <c r="DT52" s="19" t="s">
        <v>397</v>
      </c>
      <c r="DU52" s="19" t="s">
        <v>397</v>
      </c>
      <c r="DV52" s="19">
        <v>4</v>
      </c>
      <c r="DW52" s="19">
        <v>1</v>
      </c>
      <c r="DX52" s="18">
        <v>0</v>
      </c>
      <c r="DY52" s="19" t="s">
        <v>397</v>
      </c>
      <c r="DZ52" s="19">
        <v>0</v>
      </c>
      <c r="EA52" s="19" t="s">
        <v>397</v>
      </c>
      <c r="EB52" s="55">
        <v>0</v>
      </c>
      <c r="EC52" s="19">
        <v>4</v>
      </c>
      <c r="ED52" s="19">
        <v>5</v>
      </c>
      <c r="EE52" s="19" t="s">
        <v>397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720</v>
      </c>
      <c r="EU52" s="29" t="b">
        <v>1</v>
      </c>
      <c r="EV52" s="14" t="s">
        <v>366</v>
      </c>
    </row>
    <row r="53" spans="1:152" ht="12.75" outlineLevel="1" x14ac:dyDescent="0.2">
      <c r="A53" s="28" t="s">
        <v>721</v>
      </c>
      <c r="B53" s="28">
        <v>1</v>
      </c>
      <c r="C53" s="52">
        <v>0</v>
      </c>
      <c r="D53" s="8" t="s">
        <v>80</v>
      </c>
      <c r="E53" s="8" t="s">
        <v>195</v>
      </c>
      <c r="F53" s="8" t="s">
        <v>212</v>
      </c>
      <c r="G53" s="8" t="s">
        <v>347</v>
      </c>
      <c r="H53" s="8" t="s">
        <v>226</v>
      </c>
      <c r="I53" s="23" t="s">
        <v>396</v>
      </c>
      <c r="J53" s="24">
        <v>18</v>
      </c>
      <c r="K53" s="24">
        <v>1</v>
      </c>
      <c r="L53" s="23" t="s">
        <v>396</v>
      </c>
      <c r="M53" s="24" t="s">
        <v>397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396</v>
      </c>
      <c r="T53" s="19">
        <v>1</v>
      </c>
      <c r="U53" s="19">
        <v>5</v>
      </c>
      <c r="V53" s="19" t="s">
        <v>397</v>
      </c>
      <c r="W53" s="19" t="s">
        <v>397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397</v>
      </c>
      <c r="AD53" s="19" t="s">
        <v>397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396</v>
      </c>
      <c r="CT53" s="19" t="s">
        <v>397</v>
      </c>
      <c r="CU53" s="19" t="s">
        <v>397</v>
      </c>
      <c r="CV53" s="19" t="s">
        <v>396</v>
      </c>
      <c r="CW53" s="19" t="s">
        <v>396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397</v>
      </c>
      <c r="DK53" s="19">
        <v>1</v>
      </c>
      <c r="DL53" s="19">
        <v>3</v>
      </c>
      <c r="DM53" s="19">
        <v>1</v>
      </c>
      <c r="DN53" s="44"/>
      <c r="DO53" s="19" t="s">
        <v>397</v>
      </c>
      <c r="DP53" s="19" t="s">
        <v>397</v>
      </c>
      <c r="DQ53" s="19" t="s">
        <v>397</v>
      </c>
      <c r="DR53" s="19" t="s">
        <v>397</v>
      </c>
      <c r="DS53" s="19" t="s">
        <v>397</v>
      </c>
      <c r="DT53" s="19" t="s">
        <v>397</v>
      </c>
      <c r="DU53" s="19" t="s">
        <v>397</v>
      </c>
      <c r="DV53" s="19">
        <v>4</v>
      </c>
      <c r="DW53" s="19">
        <v>4</v>
      </c>
      <c r="DX53" s="18">
        <v>0.65</v>
      </c>
      <c r="DY53" s="19" t="s">
        <v>397</v>
      </c>
      <c r="DZ53" s="19">
        <v>0</v>
      </c>
      <c r="EA53" s="19" t="s">
        <v>397</v>
      </c>
      <c r="EB53" s="55">
        <v>0</v>
      </c>
      <c r="EC53" s="19">
        <v>4</v>
      </c>
      <c r="ED53" s="19">
        <v>5</v>
      </c>
      <c r="EE53" s="19" t="s">
        <v>397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721</v>
      </c>
      <c r="EU53" s="29" t="b">
        <v>1</v>
      </c>
      <c r="EV53" s="14" t="s">
        <v>366</v>
      </c>
    </row>
    <row r="54" spans="1:152" ht="12.75" outlineLevel="1" x14ac:dyDescent="0.2">
      <c r="A54" s="28" t="s">
        <v>722</v>
      </c>
      <c r="B54" s="28">
        <v>1</v>
      </c>
      <c r="C54" s="52">
        <v>0</v>
      </c>
      <c r="D54" s="8" t="s">
        <v>80</v>
      </c>
      <c r="E54" s="8" t="s">
        <v>195</v>
      </c>
      <c r="F54" s="8" t="s">
        <v>212</v>
      </c>
      <c r="G54" s="8" t="s">
        <v>348</v>
      </c>
      <c r="H54" s="8" t="s">
        <v>226</v>
      </c>
      <c r="I54" s="23" t="s">
        <v>396</v>
      </c>
      <c r="J54" s="24">
        <v>18</v>
      </c>
      <c r="K54" s="24">
        <v>1</v>
      </c>
      <c r="L54" s="23" t="s">
        <v>396</v>
      </c>
      <c r="M54" s="24" t="s">
        <v>397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397</v>
      </c>
      <c r="T54" s="19">
        <v>1</v>
      </c>
      <c r="U54" s="19">
        <v>5</v>
      </c>
      <c r="V54" s="19" t="s">
        <v>397</v>
      </c>
      <c r="W54" s="19" t="s">
        <v>397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397</v>
      </c>
      <c r="AD54" s="19" t="s">
        <v>397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396</v>
      </c>
      <c r="CT54" s="19" t="s">
        <v>397</v>
      </c>
      <c r="CU54" s="19" t="s">
        <v>397</v>
      </c>
      <c r="CV54" s="19" t="s">
        <v>396</v>
      </c>
      <c r="CW54" s="19" t="s">
        <v>396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397</v>
      </c>
      <c r="DK54" s="19">
        <v>1</v>
      </c>
      <c r="DL54" s="19">
        <v>3</v>
      </c>
      <c r="DM54" s="19">
        <v>1</v>
      </c>
      <c r="DN54" s="44"/>
      <c r="DO54" s="19" t="s">
        <v>397</v>
      </c>
      <c r="DP54" s="19" t="s">
        <v>397</v>
      </c>
      <c r="DQ54" s="19" t="s">
        <v>397</v>
      </c>
      <c r="DR54" s="19" t="s">
        <v>397</v>
      </c>
      <c r="DS54" s="19" t="s">
        <v>397</v>
      </c>
      <c r="DT54" s="19" t="s">
        <v>397</v>
      </c>
      <c r="DU54" s="19" t="s">
        <v>397</v>
      </c>
      <c r="DV54" s="19">
        <v>1</v>
      </c>
      <c r="DW54" s="19">
        <v>1</v>
      </c>
      <c r="DX54" s="18">
        <v>0</v>
      </c>
      <c r="DY54" s="19" t="s">
        <v>397</v>
      </c>
      <c r="DZ54" s="19">
        <v>0</v>
      </c>
      <c r="EA54" s="19" t="s">
        <v>397</v>
      </c>
      <c r="EB54" s="55">
        <v>0</v>
      </c>
      <c r="EC54" s="19">
        <v>4</v>
      </c>
      <c r="ED54" s="19">
        <v>5</v>
      </c>
      <c r="EE54" s="19" t="s">
        <v>397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722</v>
      </c>
      <c r="EU54" s="29" t="b">
        <v>1</v>
      </c>
      <c r="EV54" s="14" t="s">
        <v>366</v>
      </c>
    </row>
    <row r="55" spans="1:152" ht="12.75" outlineLevel="1" x14ac:dyDescent="0.2">
      <c r="A55" s="28" t="s">
        <v>723</v>
      </c>
      <c r="B55" s="28">
        <v>1</v>
      </c>
      <c r="C55" s="52">
        <v>0</v>
      </c>
      <c r="D55" s="8" t="s">
        <v>80</v>
      </c>
      <c r="E55" s="8" t="s">
        <v>195</v>
      </c>
      <c r="F55" s="8" t="s">
        <v>212</v>
      </c>
      <c r="G55" s="8" t="s">
        <v>349</v>
      </c>
      <c r="H55" s="8" t="s">
        <v>226</v>
      </c>
      <c r="I55" s="23" t="s">
        <v>396</v>
      </c>
      <c r="J55" s="24">
        <v>18</v>
      </c>
      <c r="K55" s="24">
        <v>1</v>
      </c>
      <c r="L55" s="23" t="s">
        <v>396</v>
      </c>
      <c r="M55" s="24" t="s">
        <v>397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397</v>
      </c>
      <c r="T55" s="19">
        <v>1</v>
      </c>
      <c r="U55" s="19">
        <v>5</v>
      </c>
      <c r="V55" s="19" t="s">
        <v>397</v>
      </c>
      <c r="W55" s="19" t="s">
        <v>397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397</v>
      </c>
      <c r="AD55" s="19" t="s">
        <v>397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396</v>
      </c>
      <c r="CT55" s="19" t="s">
        <v>397</v>
      </c>
      <c r="CU55" s="19" t="s">
        <v>397</v>
      </c>
      <c r="CV55" s="19" t="s">
        <v>396</v>
      </c>
      <c r="CW55" s="19" t="s">
        <v>396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397</v>
      </c>
      <c r="DK55" s="19">
        <v>1</v>
      </c>
      <c r="DL55" s="19">
        <v>3</v>
      </c>
      <c r="DM55" s="19">
        <v>1</v>
      </c>
      <c r="DN55" s="44"/>
      <c r="DO55" s="19" t="s">
        <v>397</v>
      </c>
      <c r="DP55" s="19" t="s">
        <v>397</v>
      </c>
      <c r="DQ55" s="19" t="s">
        <v>397</v>
      </c>
      <c r="DR55" s="19" t="s">
        <v>397</v>
      </c>
      <c r="DS55" s="19" t="s">
        <v>397</v>
      </c>
      <c r="DT55" s="19" t="s">
        <v>397</v>
      </c>
      <c r="DU55" s="19" t="s">
        <v>397</v>
      </c>
      <c r="DV55" s="19">
        <v>1</v>
      </c>
      <c r="DW55" s="19">
        <v>1</v>
      </c>
      <c r="DX55" s="18">
        <v>0</v>
      </c>
      <c r="DY55" s="19" t="s">
        <v>397</v>
      </c>
      <c r="DZ55" s="19">
        <v>0</v>
      </c>
      <c r="EA55" s="19" t="s">
        <v>397</v>
      </c>
      <c r="EB55" s="55">
        <v>0</v>
      </c>
      <c r="EC55" s="19">
        <v>4</v>
      </c>
      <c r="ED55" s="19">
        <v>5</v>
      </c>
      <c r="EE55" s="19" t="s">
        <v>396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723</v>
      </c>
      <c r="EU55" s="29" t="b">
        <v>1</v>
      </c>
      <c r="EV55" s="14" t="s">
        <v>366</v>
      </c>
    </row>
    <row r="56" spans="1:152" ht="12.75" outlineLevel="1" x14ac:dyDescent="0.2">
      <c r="A56" s="28" t="s">
        <v>724</v>
      </c>
      <c r="B56" s="28">
        <v>1</v>
      </c>
      <c r="C56" s="52">
        <v>0</v>
      </c>
      <c r="D56" s="8" t="s">
        <v>80</v>
      </c>
      <c r="E56" s="8" t="s">
        <v>195</v>
      </c>
      <c r="F56" s="8" t="s">
        <v>212</v>
      </c>
      <c r="G56" s="8" t="s">
        <v>350</v>
      </c>
      <c r="H56" s="8" t="s">
        <v>226</v>
      </c>
      <c r="I56" s="23" t="s">
        <v>396</v>
      </c>
      <c r="J56" s="24">
        <v>18</v>
      </c>
      <c r="K56" s="24">
        <v>1</v>
      </c>
      <c r="L56" s="23" t="s">
        <v>396</v>
      </c>
      <c r="M56" s="24" t="s">
        <v>397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397</v>
      </c>
      <c r="T56" s="19">
        <v>1</v>
      </c>
      <c r="U56" s="19">
        <v>5</v>
      </c>
      <c r="V56" s="19" t="s">
        <v>397</v>
      </c>
      <c r="W56" s="19" t="s">
        <v>397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397</v>
      </c>
      <c r="AD56" s="19" t="s">
        <v>397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396</v>
      </c>
      <c r="CT56" s="19" t="s">
        <v>397</v>
      </c>
      <c r="CU56" s="19" t="s">
        <v>397</v>
      </c>
      <c r="CV56" s="19" t="s">
        <v>396</v>
      </c>
      <c r="CW56" s="19" t="s">
        <v>396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397</v>
      </c>
      <c r="DK56" s="19">
        <v>1</v>
      </c>
      <c r="DL56" s="19">
        <v>3</v>
      </c>
      <c r="DM56" s="19">
        <v>1</v>
      </c>
      <c r="DN56" s="44"/>
      <c r="DO56" s="19" t="s">
        <v>397</v>
      </c>
      <c r="DP56" s="19" t="s">
        <v>397</v>
      </c>
      <c r="DQ56" s="19" t="s">
        <v>397</v>
      </c>
      <c r="DR56" s="19" t="s">
        <v>397</v>
      </c>
      <c r="DS56" s="19" t="s">
        <v>397</v>
      </c>
      <c r="DT56" s="19" t="s">
        <v>397</v>
      </c>
      <c r="DU56" s="19" t="s">
        <v>397</v>
      </c>
      <c r="DV56" s="19">
        <v>1</v>
      </c>
      <c r="DW56" s="19">
        <v>1</v>
      </c>
      <c r="DX56" s="18">
        <v>0</v>
      </c>
      <c r="DY56" s="19" t="s">
        <v>397</v>
      </c>
      <c r="DZ56" s="19">
        <v>0</v>
      </c>
      <c r="EA56" s="19" t="s">
        <v>397</v>
      </c>
      <c r="EB56" s="55">
        <v>0</v>
      </c>
      <c r="EC56" s="19">
        <v>4</v>
      </c>
      <c r="ED56" s="19">
        <v>5</v>
      </c>
      <c r="EE56" s="19" t="s">
        <v>396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724</v>
      </c>
      <c r="EU56" s="29" t="b">
        <v>1</v>
      </c>
      <c r="EV56" s="14" t="s">
        <v>366</v>
      </c>
    </row>
    <row r="57" spans="1:152" ht="12.75" outlineLevel="1" x14ac:dyDescent="0.2">
      <c r="A57" s="28" t="s">
        <v>725</v>
      </c>
      <c r="B57" s="28">
        <v>1</v>
      </c>
      <c r="C57" s="52">
        <v>0</v>
      </c>
      <c r="D57" s="8" t="s">
        <v>80</v>
      </c>
      <c r="E57" s="8" t="s">
        <v>195</v>
      </c>
      <c r="F57" s="8" t="s">
        <v>212</v>
      </c>
      <c r="G57" s="8" t="s">
        <v>351</v>
      </c>
      <c r="H57" s="8" t="s">
        <v>226</v>
      </c>
      <c r="I57" s="23" t="s">
        <v>396</v>
      </c>
      <c r="J57" s="24">
        <v>18</v>
      </c>
      <c r="K57" s="24">
        <v>1</v>
      </c>
      <c r="L57" s="23" t="s">
        <v>396</v>
      </c>
      <c r="M57" s="24" t="s">
        <v>397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397</v>
      </c>
      <c r="T57" s="19">
        <v>1</v>
      </c>
      <c r="U57" s="19">
        <v>5</v>
      </c>
      <c r="V57" s="19" t="s">
        <v>397</v>
      </c>
      <c r="W57" s="19" t="s">
        <v>397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397</v>
      </c>
      <c r="AD57" s="19" t="s">
        <v>397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396</v>
      </c>
      <c r="CT57" s="19" t="s">
        <v>397</v>
      </c>
      <c r="CU57" s="19" t="s">
        <v>397</v>
      </c>
      <c r="CV57" s="19" t="s">
        <v>396</v>
      </c>
      <c r="CW57" s="19" t="s">
        <v>396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397</v>
      </c>
      <c r="DK57" s="19">
        <v>1</v>
      </c>
      <c r="DL57" s="19">
        <v>3</v>
      </c>
      <c r="DM57" s="19">
        <v>1</v>
      </c>
      <c r="DN57" s="44"/>
      <c r="DO57" s="19" t="s">
        <v>397</v>
      </c>
      <c r="DP57" s="19" t="s">
        <v>397</v>
      </c>
      <c r="DQ57" s="19" t="s">
        <v>397</v>
      </c>
      <c r="DR57" s="19" t="s">
        <v>397</v>
      </c>
      <c r="DS57" s="19" t="s">
        <v>397</v>
      </c>
      <c r="DT57" s="19" t="s">
        <v>397</v>
      </c>
      <c r="DU57" s="19" t="s">
        <v>397</v>
      </c>
      <c r="DV57" s="19">
        <v>1</v>
      </c>
      <c r="DW57" s="19">
        <v>1</v>
      </c>
      <c r="DX57" s="18">
        <v>0</v>
      </c>
      <c r="DY57" s="19" t="s">
        <v>397</v>
      </c>
      <c r="DZ57" s="19">
        <v>0</v>
      </c>
      <c r="EA57" s="19" t="s">
        <v>397</v>
      </c>
      <c r="EB57" s="55">
        <v>0</v>
      </c>
      <c r="EC57" s="19">
        <v>4</v>
      </c>
      <c r="ED57" s="19">
        <v>5</v>
      </c>
      <c r="EE57" s="19" t="s">
        <v>396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725</v>
      </c>
      <c r="EU57" s="29" t="b">
        <v>1</v>
      </c>
      <c r="EV57" s="14" t="s">
        <v>366</v>
      </c>
    </row>
    <row r="58" spans="1:152" ht="12.75" outlineLevel="1" x14ac:dyDescent="0.2">
      <c r="A58" s="28" t="s">
        <v>726</v>
      </c>
      <c r="B58" s="28">
        <v>1</v>
      </c>
      <c r="C58" s="52">
        <v>0</v>
      </c>
      <c r="D58" s="8" t="s">
        <v>80</v>
      </c>
      <c r="E58" s="8" t="s">
        <v>195</v>
      </c>
      <c r="F58" s="8" t="s">
        <v>212</v>
      </c>
      <c r="G58" s="8" t="s">
        <v>352</v>
      </c>
      <c r="H58" s="8" t="s">
        <v>226</v>
      </c>
      <c r="I58" s="23" t="s">
        <v>396</v>
      </c>
      <c r="J58" s="24">
        <v>18</v>
      </c>
      <c r="K58" s="24">
        <v>1</v>
      </c>
      <c r="L58" s="23" t="s">
        <v>396</v>
      </c>
      <c r="M58" s="24" t="s">
        <v>397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397</v>
      </c>
      <c r="T58" s="19">
        <v>1</v>
      </c>
      <c r="U58" s="19">
        <v>5</v>
      </c>
      <c r="V58" s="19" t="s">
        <v>397</v>
      </c>
      <c r="W58" s="19" t="s">
        <v>397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397</v>
      </c>
      <c r="AD58" s="19" t="s">
        <v>397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396</v>
      </c>
      <c r="CT58" s="19" t="s">
        <v>397</v>
      </c>
      <c r="CU58" s="19" t="s">
        <v>397</v>
      </c>
      <c r="CV58" s="19" t="s">
        <v>396</v>
      </c>
      <c r="CW58" s="19" t="s">
        <v>396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397</v>
      </c>
      <c r="DK58" s="19">
        <v>1</v>
      </c>
      <c r="DL58" s="19">
        <v>3</v>
      </c>
      <c r="DM58" s="19">
        <v>1</v>
      </c>
      <c r="DN58" s="44"/>
      <c r="DO58" s="19" t="s">
        <v>397</v>
      </c>
      <c r="DP58" s="19" t="s">
        <v>397</v>
      </c>
      <c r="DQ58" s="19" t="s">
        <v>397</v>
      </c>
      <c r="DR58" s="19" t="s">
        <v>397</v>
      </c>
      <c r="DS58" s="19" t="s">
        <v>397</v>
      </c>
      <c r="DT58" s="19" t="s">
        <v>397</v>
      </c>
      <c r="DU58" s="19" t="s">
        <v>397</v>
      </c>
      <c r="DV58" s="19">
        <v>1</v>
      </c>
      <c r="DW58" s="19">
        <v>1</v>
      </c>
      <c r="DX58" s="18">
        <v>0</v>
      </c>
      <c r="DY58" s="19" t="s">
        <v>397</v>
      </c>
      <c r="DZ58" s="19">
        <v>0</v>
      </c>
      <c r="EA58" s="19" t="s">
        <v>397</v>
      </c>
      <c r="EB58" s="55">
        <v>0</v>
      </c>
      <c r="EC58" s="19">
        <v>4</v>
      </c>
      <c r="ED58" s="19">
        <v>5</v>
      </c>
      <c r="EE58" s="19" t="s">
        <v>396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726</v>
      </c>
      <c r="EU58" s="29" t="b">
        <v>1</v>
      </c>
      <c r="EV58" s="14" t="s">
        <v>366</v>
      </c>
    </row>
    <row r="59" spans="1:152" ht="12.75" outlineLevel="1" x14ac:dyDescent="0.2">
      <c r="A59" s="28" t="s">
        <v>727</v>
      </c>
      <c r="B59" s="28">
        <v>1</v>
      </c>
      <c r="C59" s="52">
        <v>0</v>
      </c>
      <c r="D59" s="8" t="s">
        <v>80</v>
      </c>
      <c r="E59" s="8" t="s">
        <v>195</v>
      </c>
      <c r="F59" s="8" t="s">
        <v>212</v>
      </c>
      <c r="G59" s="8" t="s">
        <v>353</v>
      </c>
      <c r="H59" s="8" t="s">
        <v>226</v>
      </c>
      <c r="I59" s="23" t="s">
        <v>396</v>
      </c>
      <c r="J59" s="24">
        <v>18</v>
      </c>
      <c r="K59" s="24">
        <v>1</v>
      </c>
      <c r="L59" s="23" t="s">
        <v>396</v>
      </c>
      <c r="M59" s="24" t="s">
        <v>397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397</v>
      </c>
      <c r="T59" s="19">
        <v>1</v>
      </c>
      <c r="U59" s="19">
        <v>5</v>
      </c>
      <c r="V59" s="19" t="s">
        <v>397</v>
      </c>
      <c r="W59" s="19" t="s">
        <v>397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397</v>
      </c>
      <c r="AD59" s="19" t="s">
        <v>397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396</v>
      </c>
      <c r="CT59" s="19" t="s">
        <v>397</v>
      </c>
      <c r="CU59" s="19" t="s">
        <v>397</v>
      </c>
      <c r="CV59" s="19" t="s">
        <v>396</v>
      </c>
      <c r="CW59" s="19" t="s">
        <v>396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397</v>
      </c>
      <c r="DK59" s="19">
        <v>1</v>
      </c>
      <c r="DL59" s="19">
        <v>3</v>
      </c>
      <c r="DM59" s="19">
        <v>1</v>
      </c>
      <c r="DN59" s="44"/>
      <c r="DO59" s="19" t="s">
        <v>397</v>
      </c>
      <c r="DP59" s="19" t="s">
        <v>397</v>
      </c>
      <c r="DQ59" s="19" t="s">
        <v>397</v>
      </c>
      <c r="DR59" s="19" t="s">
        <v>397</v>
      </c>
      <c r="DS59" s="19" t="s">
        <v>397</v>
      </c>
      <c r="DT59" s="19" t="s">
        <v>397</v>
      </c>
      <c r="DU59" s="19" t="s">
        <v>397</v>
      </c>
      <c r="DV59" s="19">
        <v>1</v>
      </c>
      <c r="DW59" s="19">
        <v>1</v>
      </c>
      <c r="DX59" s="18">
        <v>0</v>
      </c>
      <c r="DY59" s="19" t="s">
        <v>397</v>
      </c>
      <c r="DZ59" s="19">
        <v>0</v>
      </c>
      <c r="EA59" s="19" t="s">
        <v>397</v>
      </c>
      <c r="EB59" s="55">
        <v>0</v>
      </c>
      <c r="EC59" s="19">
        <v>4</v>
      </c>
      <c r="ED59" s="19">
        <v>5</v>
      </c>
      <c r="EE59" s="19" t="s">
        <v>396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727</v>
      </c>
      <c r="EU59" s="29" t="b">
        <v>1</v>
      </c>
      <c r="EV59" s="14" t="s">
        <v>366</v>
      </c>
    </row>
    <row r="60" spans="1:152" ht="12.75" outlineLevel="1" x14ac:dyDescent="0.2">
      <c r="A60" s="28" t="s">
        <v>728</v>
      </c>
      <c r="B60" s="28">
        <v>1</v>
      </c>
      <c r="C60" s="52">
        <v>0</v>
      </c>
      <c r="D60" s="8" t="s">
        <v>80</v>
      </c>
      <c r="E60" s="8" t="s">
        <v>195</v>
      </c>
      <c r="F60" s="8" t="s">
        <v>212</v>
      </c>
      <c r="G60" s="8" t="s">
        <v>354</v>
      </c>
      <c r="H60" s="8" t="s">
        <v>226</v>
      </c>
      <c r="I60" s="23" t="s">
        <v>396</v>
      </c>
      <c r="J60" s="24">
        <v>18</v>
      </c>
      <c r="K60" s="24">
        <v>1</v>
      </c>
      <c r="L60" s="23" t="s">
        <v>396</v>
      </c>
      <c r="M60" s="24" t="s">
        <v>397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397</v>
      </c>
      <c r="T60" s="19">
        <v>1</v>
      </c>
      <c r="U60" s="19">
        <v>5</v>
      </c>
      <c r="V60" s="19" t="s">
        <v>397</v>
      </c>
      <c r="W60" s="19" t="s">
        <v>397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397</v>
      </c>
      <c r="AD60" s="19" t="s">
        <v>397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396</v>
      </c>
      <c r="CT60" s="19" t="s">
        <v>397</v>
      </c>
      <c r="CU60" s="19" t="s">
        <v>397</v>
      </c>
      <c r="CV60" s="19" t="s">
        <v>396</v>
      </c>
      <c r="CW60" s="19" t="s">
        <v>396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397</v>
      </c>
      <c r="DK60" s="19">
        <v>1</v>
      </c>
      <c r="DL60" s="19">
        <v>3</v>
      </c>
      <c r="DM60" s="19">
        <v>1</v>
      </c>
      <c r="DN60" s="44"/>
      <c r="DO60" s="19" t="s">
        <v>397</v>
      </c>
      <c r="DP60" s="19" t="s">
        <v>397</v>
      </c>
      <c r="DQ60" s="19" t="s">
        <v>397</v>
      </c>
      <c r="DR60" s="19" t="s">
        <v>397</v>
      </c>
      <c r="DS60" s="19" t="s">
        <v>397</v>
      </c>
      <c r="DT60" s="19" t="s">
        <v>397</v>
      </c>
      <c r="DU60" s="19" t="s">
        <v>397</v>
      </c>
      <c r="DV60" s="19">
        <v>1</v>
      </c>
      <c r="DW60" s="19">
        <v>1</v>
      </c>
      <c r="DX60" s="18">
        <v>0</v>
      </c>
      <c r="DY60" s="19" t="s">
        <v>397</v>
      </c>
      <c r="DZ60" s="19">
        <v>0</v>
      </c>
      <c r="EA60" s="19" t="s">
        <v>397</v>
      </c>
      <c r="EB60" s="55">
        <v>0</v>
      </c>
      <c r="EC60" s="19">
        <v>4</v>
      </c>
      <c r="ED60" s="19">
        <v>5</v>
      </c>
      <c r="EE60" s="19" t="s">
        <v>396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728</v>
      </c>
      <c r="EU60" s="29" t="b">
        <v>1</v>
      </c>
      <c r="EV60" s="14" t="s">
        <v>366</v>
      </c>
    </row>
    <row r="61" spans="1:152" ht="12.75" outlineLevel="1" x14ac:dyDescent="0.2">
      <c r="A61" s="28" t="s">
        <v>729</v>
      </c>
      <c r="B61" s="28">
        <v>1</v>
      </c>
      <c r="C61" s="52">
        <v>0</v>
      </c>
      <c r="D61" s="8" t="s">
        <v>80</v>
      </c>
      <c r="E61" s="8" t="s">
        <v>195</v>
      </c>
      <c r="F61" s="8" t="s">
        <v>212</v>
      </c>
      <c r="G61" s="8" t="s">
        <v>355</v>
      </c>
      <c r="H61" s="8" t="s">
        <v>226</v>
      </c>
      <c r="I61" s="23" t="s">
        <v>396</v>
      </c>
      <c r="J61" s="24">
        <v>18</v>
      </c>
      <c r="K61" s="24">
        <v>1</v>
      </c>
      <c r="L61" s="23" t="s">
        <v>396</v>
      </c>
      <c r="M61" s="24" t="s">
        <v>397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397</v>
      </c>
      <c r="T61" s="19">
        <v>1</v>
      </c>
      <c r="U61" s="19">
        <v>5</v>
      </c>
      <c r="V61" s="19" t="s">
        <v>397</v>
      </c>
      <c r="W61" s="19" t="s">
        <v>397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397</v>
      </c>
      <c r="AD61" s="19" t="s">
        <v>397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396</v>
      </c>
      <c r="CT61" s="19" t="s">
        <v>397</v>
      </c>
      <c r="CU61" s="19" t="s">
        <v>397</v>
      </c>
      <c r="CV61" s="19" t="s">
        <v>396</v>
      </c>
      <c r="CW61" s="19" t="s">
        <v>396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397</v>
      </c>
      <c r="DK61" s="19">
        <v>1</v>
      </c>
      <c r="DL61" s="19">
        <v>3</v>
      </c>
      <c r="DM61" s="19">
        <v>1</v>
      </c>
      <c r="DN61" s="44"/>
      <c r="DO61" s="19" t="s">
        <v>397</v>
      </c>
      <c r="DP61" s="19" t="s">
        <v>397</v>
      </c>
      <c r="DQ61" s="19" t="s">
        <v>397</v>
      </c>
      <c r="DR61" s="19" t="s">
        <v>397</v>
      </c>
      <c r="DS61" s="19" t="s">
        <v>397</v>
      </c>
      <c r="DT61" s="19" t="s">
        <v>397</v>
      </c>
      <c r="DU61" s="19" t="s">
        <v>397</v>
      </c>
      <c r="DV61" s="19">
        <v>1</v>
      </c>
      <c r="DW61" s="19">
        <v>1</v>
      </c>
      <c r="DX61" s="18">
        <v>0</v>
      </c>
      <c r="DY61" s="19" t="s">
        <v>397</v>
      </c>
      <c r="DZ61" s="19">
        <v>0</v>
      </c>
      <c r="EA61" s="19" t="s">
        <v>397</v>
      </c>
      <c r="EB61" s="55">
        <v>0</v>
      </c>
      <c r="EC61" s="19">
        <v>4</v>
      </c>
      <c r="ED61" s="19">
        <v>5</v>
      </c>
      <c r="EE61" s="19" t="s">
        <v>396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729</v>
      </c>
      <c r="EU61" s="29" t="b">
        <v>1</v>
      </c>
      <c r="EV61" s="14" t="s">
        <v>366</v>
      </c>
    </row>
    <row r="62" spans="1:152" ht="12.75" outlineLevel="1" x14ac:dyDescent="0.2">
      <c r="A62" s="28" t="s">
        <v>730</v>
      </c>
      <c r="B62" s="28">
        <v>1</v>
      </c>
      <c r="C62" s="52">
        <v>0</v>
      </c>
      <c r="D62" s="8" t="s">
        <v>80</v>
      </c>
      <c r="E62" s="8" t="s">
        <v>195</v>
      </c>
      <c r="F62" s="8" t="s">
        <v>212</v>
      </c>
      <c r="G62" s="8" t="s">
        <v>356</v>
      </c>
      <c r="H62" s="8" t="s">
        <v>226</v>
      </c>
      <c r="I62" s="23" t="s">
        <v>396</v>
      </c>
      <c r="J62" s="24">
        <v>18</v>
      </c>
      <c r="K62" s="24">
        <v>1</v>
      </c>
      <c r="L62" s="23" t="s">
        <v>396</v>
      </c>
      <c r="M62" s="24" t="s">
        <v>397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397</v>
      </c>
      <c r="T62" s="19">
        <v>1</v>
      </c>
      <c r="U62" s="19">
        <v>5</v>
      </c>
      <c r="V62" s="19" t="s">
        <v>397</v>
      </c>
      <c r="W62" s="19" t="s">
        <v>397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397</v>
      </c>
      <c r="AD62" s="19" t="s">
        <v>397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396</v>
      </c>
      <c r="CT62" s="19" t="s">
        <v>397</v>
      </c>
      <c r="CU62" s="19" t="s">
        <v>397</v>
      </c>
      <c r="CV62" s="19" t="s">
        <v>396</v>
      </c>
      <c r="CW62" s="19" t="s">
        <v>396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397</v>
      </c>
      <c r="DK62" s="19">
        <v>1</v>
      </c>
      <c r="DL62" s="19">
        <v>3</v>
      </c>
      <c r="DM62" s="19">
        <v>1</v>
      </c>
      <c r="DN62" s="44"/>
      <c r="DO62" s="19" t="s">
        <v>397</v>
      </c>
      <c r="DP62" s="19" t="s">
        <v>397</v>
      </c>
      <c r="DQ62" s="19" t="s">
        <v>397</v>
      </c>
      <c r="DR62" s="19" t="s">
        <v>397</v>
      </c>
      <c r="DS62" s="19" t="s">
        <v>397</v>
      </c>
      <c r="DT62" s="19" t="s">
        <v>397</v>
      </c>
      <c r="DU62" s="19" t="s">
        <v>397</v>
      </c>
      <c r="DV62" s="19">
        <v>1</v>
      </c>
      <c r="DW62" s="19">
        <v>1</v>
      </c>
      <c r="DX62" s="18">
        <v>0</v>
      </c>
      <c r="DY62" s="19" t="s">
        <v>397</v>
      </c>
      <c r="DZ62" s="19">
        <v>0</v>
      </c>
      <c r="EA62" s="19" t="s">
        <v>397</v>
      </c>
      <c r="EB62" s="55">
        <v>0</v>
      </c>
      <c r="EC62" s="19">
        <v>4</v>
      </c>
      <c r="ED62" s="19">
        <v>5</v>
      </c>
      <c r="EE62" s="19" t="s">
        <v>396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730</v>
      </c>
      <c r="EU62" s="29" t="b">
        <v>1</v>
      </c>
      <c r="EV62" s="14" t="s">
        <v>366</v>
      </c>
    </row>
    <row r="63" spans="1:152" ht="12.75" outlineLevel="1" x14ac:dyDescent="0.2">
      <c r="A63" s="28" t="s">
        <v>731</v>
      </c>
      <c r="B63" s="28">
        <v>1</v>
      </c>
      <c r="C63" s="52">
        <v>0</v>
      </c>
      <c r="D63" s="8" t="s">
        <v>80</v>
      </c>
      <c r="E63" s="8" t="s">
        <v>195</v>
      </c>
      <c r="F63" s="8" t="s">
        <v>212</v>
      </c>
      <c r="G63" s="8" t="s">
        <v>357</v>
      </c>
      <c r="H63" s="8" t="s">
        <v>226</v>
      </c>
      <c r="I63" s="23" t="s">
        <v>396</v>
      </c>
      <c r="J63" s="24">
        <v>18</v>
      </c>
      <c r="K63" s="24">
        <v>1</v>
      </c>
      <c r="L63" s="23" t="s">
        <v>396</v>
      </c>
      <c r="M63" s="24" t="s">
        <v>397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397</v>
      </c>
      <c r="T63" s="19">
        <v>1</v>
      </c>
      <c r="U63" s="19">
        <v>5</v>
      </c>
      <c r="V63" s="19" t="s">
        <v>397</v>
      </c>
      <c r="W63" s="19" t="s">
        <v>397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397</v>
      </c>
      <c r="AD63" s="19" t="s">
        <v>397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396</v>
      </c>
      <c r="CT63" s="19" t="s">
        <v>397</v>
      </c>
      <c r="CU63" s="19" t="s">
        <v>397</v>
      </c>
      <c r="CV63" s="19" t="s">
        <v>396</v>
      </c>
      <c r="CW63" s="19" t="s">
        <v>396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397</v>
      </c>
      <c r="DK63" s="19">
        <v>1</v>
      </c>
      <c r="DL63" s="19">
        <v>3</v>
      </c>
      <c r="DM63" s="19">
        <v>1</v>
      </c>
      <c r="DN63" s="44"/>
      <c r="DO63" s="19" t="s">
        <v>397</v>
      </c>
      <c r="DP63" s="19" t="s">
        <v>397</v>
      </c>
      <c r="DQ63" s="19" t="s">
        <v>397</v>
      </c>
      <c r="DR63" s="19" t="s">
        <v>397</v>
      </c>
      <c r="DS63" s="19" t="s">
        <v>397</v>
      </c>
      <c r="DT63" s="19" t="s">
        <v>397</v>
      </c>
      <c r="DU63" s="19" t="s">
        <v>397</v>
      </c>
      <c r="DV63" s="19">
        <v>1</v>
      </c>
      <c r="DW63" s="19">
        <v>1</v>
      </c>
      <c r="DX63" s="18">
        <v>0</v>
      </c>
      <c r="DY63" s="19" t="s">
        <v>397</v>
      </c>
      <c r="DZ63" s="19">
        <v>0</v>
      </c>
      <c r="EA63" s="19" t="s">
        <v>397</v>
      </c>
      <c r="EB63" s="55">
        <v>0</v>
      </c>
      <c r="EC63" s="19">
        <v>4</v>
      </c>
      <c r="ED63" s="19">
        <v>5</v>
      </c>
      <c r="EE63" s="19" t="s">
        <v>396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731</v>
      </c>
      <c r="EU63" s="29" t="b">
        <v>1</v>
      </c>
      <c r="EV63" s="14" t="s">
        <v>366</v>
      </c>
    </row>
    <row r="64" spans="1:152" ht="12.75" outlineLevel="1" x14ac:dyDescent="0.2">
      <c r="A64" s="28" t="s">
        <v>732</v>
      </c>
      <c r="B64" s="28">
        <v>1</v>
      </c>
      <c r="C64" s="52">
        <v>0</v>
      </c>
      <c r="D64" s="8" t="s">
        <v>80</v>
      </c>
      <c r="E64" s="8" t="s">
        <v>195</v>
      </c>
      <c r="F64" s="8" t="s">
        <v>212</v>
      </c>
      <c r="G64" s="8" t="s">
        <v>358</v>
      </c>
      <c r="H64" s="8" t="s">
        <v>226</v>
      </c>
      <c r="I64" s="23" t="s">
        <v>396</v>
      </c>
      <c r="J64" s="24">
        <v>18</v>
      </c>
      <c r="K64" s="24">
        <v>1</v>
      </c>
      <c r="L64" s="23" t="s">
        <v>396</v>
      </c>
      <c r="M64" s="24" t="s">
        <v>397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396</v>
      </c>
      <c r="T64" s="19">
        <v>1</v>
      </c>
      <c r="U64" s="19">
        <v>5</v>
      </c>
      <c r="V64" s="19" t="s">
        <v>397</v>
      </c>
      <c r="W64" s="19" t="s">
        <v>397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397</v>
      </c>
      <c r="AD64" s="19" t="s">
        <v>397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396</v>
      </c>
      <c r="CT64" s="19" t="s">
        <v>397</v>
      </c>
      <c r="CU64" s="19" t="s">
        <v>397</v>
      </c>
      <c r="CV64" s="19" t="s">
        <v>396</v>
      </c>
      <c r="CW64" s="19" t="s">
        <v>397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397</v>
      </c>
      <c r="DK64" s="19">
        <v>1</v>
      </c>
      <c r="DL64" s="19">
        <v>3</v>
      </c>
      <c r="DM64" s="19">
        <v>5</v>
      </c>
      <c r="DN64" s="44"/>
      <c r="DO64" s="19" t="s">
        <v>397</v>
      </c>
      <c r="DP64" s="19" t="s">
        <v>397</v>
      </c>
      <c r="DQ64" s="19" t="s">
        <v>397</v>
      </c>
      <c r="DR64" s="19" t="s">
        <v>397</v>
      </c>
      <c r="DS64" s="19" t="s">
        <v>397</v>
      </c>
      <c r="DT64" s="19" t="s">
        <v>397</v>
      </c>
      <c r="DU64" s="19" t="s">
        <v>397</v>
      </c>
      <c r="DV64" s="19">
        <v>4</v>
      </c>
      <c r="DW64" s="19">
        <v>1</v>
      </c>
      <c r="DX64" s="18">
        <v>0</v>
      </c>
      <c r="DY64" s="19" t="s">
        <v>396</v>
      </c>
      <c r="DZ64" s="19">
        <v>3</v>
      </c>
      <c r="EA64" s="19" t="s">
        <v>397</v>
      </c>
      <c r="EB64" s="55">
        <v>0</v>
      </c>
      <c r="EC64" s="19">
        <v>3</v>
      </c>
      <c r="ED64" s="19">
        <v>5</v>
      </c>
      <c r="EE64" s="19" t="s">
        <v>396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732</v>
      </c>
      <c r="EU64" s="29" t="b">
        <v>1</v>
      </c>
      <c r="EV64" s="14" t="s">
        <v>366</v>
      </c>
    </row>
    <row r="65" spans="1:167" ht="12.75" outlineLevel="1" x14ac:dyDescent="0.2">
      <c r="A65" s="28" t="s">
        <v>733</v>
      </c>
      <c r="B65" s="28">
        <v>1</v>
      </c>
      <c r="C65" s="52">
        <v>0</v>
      </c>
      <c r="D65" s="8" t="s">
        <v>80</v>
      </c>
      <c r="E65" s="8" t="s">
        <v>195</v>
      </c>
      <c r="F65" s="8" t="s">
        <v>212</v>
      </c>
      <c r="G65" s="8" t="s">
        <v>359</v>
      </c>
      <c r="H65" s="8" t="s">
        <v>226</v>
      </c>
      <c r="I65" s="23" t="s">
        <v>396</v>
      </c>
      <c r="J65" s="24">
        <v>18</v>
      </c>
      <c r="K65" s="24">
        <v>1</v>
      </c>
      <c r="L65" s="23" t="s">
        <v>396</v>
      </c>
      <c r="M65" s="24" t="s">
        <v>397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397</v>
      </c>
      <c r="T65" s="19">
        <v>1</v>
      </c>
      <c r="U65" s="19">
        <v>5</v>
      </c>
      <c r="V65" s="19" t="s">
        <v>397</v>
      </c>
      <c r="W65" s="19" t="s">
        <v>397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397</v>
      </c>
      <c r="AD65" s="19" t="s">
        <v>397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396</v>
      </c>
      <c r="CT65" s="19" t="s">
        <v>397</v>
      </c>
      <c r="CU65" s="19" t="s">
        <v>397</v>
      </c>
      <c r="CV65" s="19" t="s">
        <v>396</v>
      </c>
      <c r="CW65" s="19" t="s">
        <v>396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397</v>
      </c>
      <c r="DK65" s="19">
        <v>1</v>
      </c>
      <c r="DL65" s="19">
        <v>3</v>
      </c>
      <c r="DM65" s="19">
        <v>1</v>
      </c>
      <c r="DN65" s="44"/>
      <c r="DO65" s="19" t="s">
        <v>397</v>
      </c>
      <c r="DP65" s="19" t="s">
        <v>397</v>
      </c>
      <c r="DQ65" s="19" t="s">
        <v>397</v>
      </c>
      <c r="DR65" s="19" t="s">
        <v>397</v>
      </c>
      <c r="DS65" s="19" t="s">
        <v>397</v>
      </c>
      <c r="DT65" s="19" t="s">
        <v>397</v>
      </c>
      <c r="DU65" s="19" t="s">
        <v>397</v>
      </c>
      <c r="DV65" s="19">
        <v>1</v>
      </c>
      <c r="DW65" s="19">
        <v>1</v>
      </c>
      <c r="DX65" s="18">
        <v>0</v>
      </c>
      <c r="DY65" s="19" t="s">
        <v>397</v>
      </c>
      <c r="DZ65" s="19">
        <v>0</v>
      </c>
      <c r="EA65" s="19" t="s">
        <v>397</v>
      </c>
      <c r="EB65" s="55">
        <v>0</v>
      </c>
      <c r="EC65" s="19">
        <v>4</v>
      </c>
      <c r="ED65" s="19">
        <v>5</v>
      </c>
      <c r="EE65" s="19" t="s">
        <v>397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733</v>
      </c>
      <c r="EU65" s="29" t="b">
        <v>1</v>
      </c>
      <c r="EV65" s="14" t="s">
        <v>366</v>
      </c>
    </row>
    <row r="66" spans="1:167" ht="12.75" outlineLevel="1" x14ac:dyDescent="0.2">
      <c r="A66" s="28" t="s">
        <v>734</v>
      </c>
      <c r="B66" s="28">
        <v>1</v>
      </c>
      <c r="C66" s="52">
        <v>0</v>
      </c>
      <c r="D66" s="8" t="s">
        <v>80</v>
      </c>
      <c r="E66" s="8" t="s">
        <v>195</v>
      </c>
      <c r="F66" s="8" t="s">
        <v>212</v>
      </c>
      <c r="G66" s="8" t="s">
        <v>360</v>
      </c>
      <c r="H66" s="8" t="s">
        <v>226</v>
      </c>
      <c r="I66" s="23" t="s">
        <v>396</v>
      </c>
      <c r="J66" s="24">
        <v>18</v>
      </c>
      <c r="K66" s="24">
        <v>1</v>
      </c>
      <c r="L66" s="23" t="s">
        <v>396</v>
      </c>
      <c r="M66" s="24" t="s">
        <v>397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397</v>
      </c>
      <c r="T66" s="19">
        <v>1</v>
      </c>
      <c r="U66" s="19">
        <v>5</v>
      </c>
      <c r="V66" s="19" t="s">
        <v>397</v>
      </c>
      <c r="W66" s="19" t="s">
        <v>397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397</v>
      </c>
      <c r="AD66" s="19" t="s">
        <v>397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396</v>
      </c>
      <c r="CT66" s="19" t="s">
        <v>396</v>
      </c>
      <c r="CU66" s="19" t="s">
        <v>397</v>
      </c>
      <c r="CV66" s="19" t="s">
        <v>396</v>
      </c>
      <c r="CW66" s="19" t="s">
        <v>396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397</v>
      </c>
      <c r="DK66" s="19">
        <v>1</v>
      </c>
      <c r="DL66" s="19">
        <v>3</v>
      </c>
      <c r="DM66" s="19">
        <v>1</v>
      </c>
      <c r="DN66" s="44"/>
      <c r="DO66" s="19" t="s">
        <v>397</v>
      </c>
      <c r="DP66" s="19" t="s">
        <v>397</v>
      </c>
      <c r="DQ66" s="19" t="s">
        <v>397</v>
      </c>
      <c r="DR66" s="19" t="s">
        <v>397</v>
      </c>
      <c r="DS66" s="19" t="s">
        <v>397</v>
      </c>
      <c r="DT66" s="19" t="s">
        <v>397</v>
      </c>
      <c r="DU66" s="19" t="s">
        <v>397</v>
      </c>
      <c r="DV66" s="19">
        <v>1</v>
      </c>
      <c r="DW66" s="19">
        <v>1</v>
      </c>
      <c r="DX66" s="18">
        <v>0</v>
      </c>
      <c r="DY66" s="19" t="s">
        <v>397</v>
      </c>
      <c r="DZ66" s="19">
        <v>0</v>
      </c>
      <c r="EA66" s="19" t="s">
        <v>397</v>
      </c>
      <c r="EB66" s="55">
        <v>0</v>
      </c>
      <c r="EC66" s="19">
        <v>4</v>
      </c>
      <c r="ED66" s="19">
        <v>5</v>
      </c>
      <c r="EE66" s="19" t="s">
        <v>397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734</v>
      </c>
      <c r="EU66" s="29" t="b">
        <v>1</v>
      </c>
      <c r="EV66" s="14" t="s">
        <v>366</v>
      </c>
      <c r="EZ66" s="48"/>
      <c r="FE66" s="48"/>
      <c r="FJ66" s="48"/>
    </row>
    <row r="67" spans="1:167" ht="12.75" outlineLevel="1" x14ac:dyDescent="0.2">
      <c r="A67" s="28" t="s">
        <v>735</v>
      </c>
      <c r="B67" s="28">
        <v>1</v>
      </c>
      <c r="C67" s="52">
        <v>0</v>
      </c>
      <c r="D67" s="8" t="s">
        <v>80</v>
      </c>
      <c r="E67" s="8" t="s">
        <v>195</v>
      </c>
      <c r="F67" s="8" t="s">
        <v>212</v>
      </c>
      <c r="G67" s="8" t="s">
        <v>361</v>
      </c>
      <c r="H67" s="8" t="s">
        <v>226</v>
      </c>
      <c r="I67" s="23" t="s">
        <v>396</v>
      </c>
      <c r="J67" s="24">
        <v>18</v>
      </c>
      <c r="K67" s="24">
        <v>1</v>
      </c>
      <c r="L67" s="23" t="s">
        <v>396</v>
      </c>
      <c r="M67" s="24" t="s">
        <v>397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397</v>
      </c>
      <c r="T67" s="19">
        <v>1</v>
      </c>
      <c r="U67" s="19">
        <v>5</v>
      </c>
      <c r="V67" s="19" t="s">
        <v>397</v>
      </c>
      <c r="W67" s="19" t="s">
        <v>397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397</v>
      </c>
      <c r="AD67" s="19" t="s">
        <v>397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396</v>
      </c>
      <c r="CT67" s="19" t="s">
        <v>396</v>
      </c>
      <c r="CU67" s="19" t="s">
        <v>396</v>
      </c>
      <c r="CV67" s="19" t="s">
        <v>396</v>
      </c>
      <c r="CW67" s="19" t="s">
        <v>396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397</v>
      </c>
      <c r="DK67" s="19">
        <v>1</v>
      </c>
      <c r="DL67" s="19">
        <v>3</v>
      </c>
      <c r="DM67" s="19">
        <v>1</v>
      </c>
      <c r="DN67" s="44"/>
      <c r="DO67" s="19" t="s">
        <v>397</v>
      </c>
      <c r="DP67" s="19" t="s">
        <v>397</v>
      </c>
      <c r="DQ67" s="19" t="s">
        <v>397</v>
      </c>
      <c r="DR67" s="19" t="s">
        <v>397</v>
      </c>
      <c r="DS67" s="19" t="s">
        <v>397</v>
      </c>
      <c r="DT67" s="19" t="s">
        <v>397</v>
      </c>
      <c r="DU67" s="19" t="s">
        <v>397</v>
      </c>
      <c r="DV67" s="19">
        <v>1</v>
      </c>
      <c r="DW67" s="19">
        <v>1</v>
      </c>
      <c r="DX67" s="18">
        <v>0</v>
      </c>
      <c r="DY67" s="19" t="s">
        <v>397</v>
      </c>
      <c r="DZ67" s="19">
        <v>0</v>
      </c>
      <c r="EA67" s="19" t="s">
        <v>397</v>
      </c>
      <c r="EB67" s="55">
        <v>0</v>
      </c>
      <c r="EC67" s="19">
        <v>4</v>
      </c>
      <c r="ED67" s="19">
        <v>5</v>
      </c>
      <c r="EE67" s="19" t="s">
        <v>397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735</v>
      </c>
      <c r="EU67" s="29" t="b">
        <v>1</v>
      </c>
      <c r="EV67" s="14" t="s">
        <v>366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736</v>
      </c>
      <c r="B68" s="28">
        <v>1</v>
      </c>
      <c r="C68" s="52">
        <v>0</v>
      </c>
      <c r="D68" s="8" t="s">
        <v>80</v>
      </c>
      <c r="E68" s="8" t="s">
        <v>195</v>
      </c>
      <c r="F68" s="8" t="s">
        <v>212</v>
      </c>
      <c r="G68" s="8" t="s">
        <v>264</v>
      </c>
      <c r="H68" s="8" t="s">
        <v>205</v>
      </c>
      <c r="I68" s="23" t="s">
        <v>397</v>
      </c>
      <c r="J68" s="24">
        <v>16.5</v>
      </c>
      <c r="K68" s="24">
        <v>1</v>
      </c>
      <c r="L68" s="23" t="s">
        <v>396</v>
      </c>
      <c r="M68" s="24" t="s">
        <v>397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397</v>
      </c>
      <c r="T68" s="19">
        <v>1</v>
      </c>
      <c r="U68" s="19">
        <v>5</v>
      </c>
      <c r="V68" s="19" t="s">
        <v>397</v>
      </c>
      <c r="W68" s="19" t="s">
        <v>397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397</v>
      </c>
      <c r="AD68" s="19" t="s">
        <v>397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396</v>
      </c>
      <c r="CT68" s="19" t="s">
        <v>397</v>
      </c>
      <c r="CU68" s="19" t="s">
        <v>397</v>
      </c>
      <c r="CV68" s="19" t="s">
        <v>396</v>
      </c>
      <c r="CW68" s="19" t="s">
        <v>396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397</v>
      </c>
      <c r="DK68" s="19">
        <v>1</v>
      </c>
      <c r="DL68" s="19">
        <v>3</v>
      </c>
      <c r="DM68" s="19">
        <v>1</v>
      </c>
      <c r="DN68" s="44"/>
      <c r="DO68" s="19" t="s">
        <v>397</v>
      </c>
      <c r="DP68" s="19" t="s">
        <v>397</v>
      </c>
      <c r="DQ68" s="19" t="s">
        <v>397</v>
      </c>
      <c r="DR68" s="19" t="s">
        <v>397</v>
      </c>
      <c r="DS68" s="19" t="s">
        <v>397</v>
      </c>
      <c r="DT68" s="19" t="s">
        <v>397</v>
      </c>
      <c r="DU68" s="19" t="s">
        <v>397</v>
      </c>
      <c r="DV68" s="19">
        <v>1</v>
      </c>
      <c r="DW68" s="19">
        <v>1</v>
      </c>
      <c r="DX68" s="18">
        <v>0</v>
      </c>
      <c r="DY68" s="19" t="s">
        <v>397</v>
      </c>
      <c r="DZ68" s="19">
        <v>0</v>
      </c>
      <c r="EA68" s="19" t="s">
        <v>397</v>
      </c>
      <c r="EB68" s="55">
        <v>0</v>
      </c>
      <c r="EC68" s="19">
        <v>4</v>
      </c>
      <c r="ED68" s="19">
        <v>5</v>
      </c>
      <c r="EE68" s="19" t="s">
        <v>397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736</v>
      </c>
      <c r="EU68" s="29" t="b">
        <v>1</v>
      </c>
      <c r="EV68" s="14" t="s">
        <v>366</v>
      </c>
      <c r="FK68" s="130"/>
    </row>
    <row r="69" spans="1:167" ht="12.75" outlineLevel="1" x14ac:dyDescent="0.2">
      <c r="A69" s="28" t="s">
        <v>737</v>
      </c>
      <c r="B69" s="28">
        <v>1</v>
      </c>
      <c r="C69" s="52">
        <v>0</v>
      </c>
      <c r="D69" s="8" t="s">
        <v>80</v>
      </c>
      <c r="E69" s="8" t="s">
        <v>195</v>
      </c>
      <c r="F69" s="8" t="s">
        <v>212</v>
      </c>
      <c r="G69" s="8" t="s">
        <v>275</v>
      </c>
      <c r="H69" s="8" t="s">
        <v>205</v>
      </c>
      <c r="I69" s="23" t="s">
        <v>397</v>
      </c>
      <c r="J69" s="24">
        <v>16.5</v>
      </c>
      <c r="K69" s="24">
        <v>1</v>
      </c>
      <c r="L69" s="23" t="s">
        <v>396</v>
      </c>
      <c r="M69" s="24" t="s">
        <v>397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397</v>
      </c>
      <c r="T69" s="19">
        <v>1</v>
      </c>
      <c r="U69" s="19">
        <v>5</v>
      </c>
      <c r="V69" s="19" t="s">
        <v>397</v>
      </c>
      <c r="W69" s="19" t="s">
        <v>397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397</v>
      </c>
      <c r="AD69" s="19" t="s">
        <v>397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396</v>
      </c>
      <c r="CT69" s="19" t="s">
        <v>397</v>
      </c>
      <c r="CU69" s="19" t="s">
        <v>397</v>
      </c>
      <c r="CV69" s="19" t="s">
        <v>396</v>
      </c>
      <c r="CW69" s="19" t="s">
        <v>396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397</v>
      </c>
      <c r="DK69" s="19">
        <v>1</v>
      </c>
      <c r="DL69" s="19">
        <v>3</v>
      </c>
      <c r="DM69" s="19">
        <v>1</v>
      </c>
      <c r="DN69" s="44"/>
      <c r="DO69" s="19" t="s">
        <v>397</v>
      </c>
      <c r="DP69" s="19" t="s">
        <v>397</v>
      </c>
      <c r="DQ69" s="19" t="s">
        <v>397</v>
      </c>
      <c r="DR69" s="19" t="s">
        <v>397</v>
      </c>
      <c r="DS69" s="19" t="s">
        <v>397</v>
      </c>
      <c r="DT69" s="19" t="s">
        <v>397</v>
      </c>
      <c r="DU69" s="19" t="s">
        <v>397</v>
      </c>
      <c r="DV69" s="19">
        <v>1</v>
      </c>
      <c r="DW69" s="19">
        <v>1</v>
      </c>
      <c r="DX69" s="18">
        <v>0</v>
      </c>
      <c r="DY69" s="19" t="s">
        <v>397</v>
      </c>
      <c r="DZ69" s="19">
        <v>0</v>
      </c>
      <c r="EA69" s="19" t="s">
        <v>397</v>
      </c>
      <c r="EB69" s="55">
        <v>0</v>
      </c>
      <c r="EC69" s="19">
        <v>4</v>
      </c>
      <c r="ED69" s="19">
        <v>5</v>
      </c>
      <c r="EE69" s="19" t="s">
        <v>397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737</v>
      </c>
      <c r="EU69" s="29" t="b">
        <v>1</v>
      </c>
      <c r="EV69" s="14" t="s">
        <v>366</v>
      </c>
      <c r="FK69" s="130"/>
    </row>
    <row r="70" spans="1:167" ht="12.75" outlineLevel="1" x14ac:dyDescent="0.2">
      <c r="A70" s="28" t="s">
        <v>738</v>
      </c>
      <c r="B70" s="28">
        <v>1</v>
      </c>
      <c r="C70" s="52">
        <v>0</v>
      </c>
      <c r="D70" s="8" t="s">
        <v>80</v>
      </c>
      <c r="E70" s="8" t="s">
        <v>195</v>
      </c>
      <c r="F70" s="8" t="s">
        <v>212</v>
      </c>
      <c r="G70" s="8" t="s">
        <v>284</v>
      </c>
      <c r="H70" s="8" t="s">
        <v>205</v>
      </c>
      <c r="I70" s="23" t="s">
        <v>397</v>
      </c>
      <c r="J70" s="24">
        <v>16.5</v>
      </c>
      <c r="K70" s="24">
        <v>1</v>
      </c>
      <c r="L70" s="23" t="s">
        <v>396</v>
      </c>
      <c r="M70" s="24" t="s">
        <v>397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397</v>
      </c>
      <c r="T70" s="19">
        <v>1</v>
      </c>
      <c r="U70" s="19">
        <v>5</v>
      </c>
      <c r="V70" s="19" t="s">
        <v>397</v>
      </c>
      <c r="W70" s="19" t="s">
        <v>397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397</v>
      </c>
      <c r="AD70" s="19" t="s">
        <v>397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396</v>
      </c>
      <c r="CT70" s="19" t="s">
        <v>397</v>
      </c>
      <c r="CU70" s="19" t="s">
        <v>397</v>
      </c>
      <c r="CV70" s="19" t="s">
        <v>396</v>
      </c>
      <c r="CW70" s="19" t="s">
        <v>396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397</v>
      </c>
      <c r="DK70" s="19">
        <v>1</v>
      </c>
      <c r="DL70" s="19">
        <v>3</v>
      </c>
      <c r="DM70" s="19">
        <v>1</v>
      </c>
      <c r="DN70" s="44"/>
      <c r="DO70" s="19" t="s">
        <v>397</v>
      </c>
      <c r="DP70" s="19" t="s">
        <v>397</v>
      </c>
      <c r="DQ70" s="19" t="s">
        <v>397</v>
      </c>
      <c r="DR70" s="19" t="s">
        <v>397</v>
      </c>
      <c r="DS70" s="19" t="s">
        <v>397</v>
      </c>
      <c r="DT70" s="19" t="s">
        <v>397</v>
      </c>
      <c r="DU70" s="19" t="s">
        <v>397</v>
      </c>
      <c r="DV70" s="19">
        <v>1</v>
      </c>
      <c r="DW70" s="19">
        <v>1</v>
      </c>
      <c r="DX70" s="18">
        <v>0</v>
      </c>
      <c r="DY70" s="19" t="s">
        <v>397</v>
      </c>
      <c r="DZ70" s="19">
        <v>0</v>
      </c>
      <c r="EA70" s="19" t="s">
        <v>397</v>
      </c>
      <c r="EB70" s="55">
        <v>0</v>
      </c>
      <c r="EC70" s="19">
        <v>4</v>
      </c>
      <c r="ED70" s="19">
        <v>5</v>
      </c>
      <c r="EE70" s="19" t="s">
        <v>397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738</v>
      </c>
      <c r="EU70" s="29" t="b">
        <v>1</v>
      </c>
      <c r="EV70" s="14" t="s">
        <v>366</v>
      </c>
      <c r="FK70" s="130"/>
    </row>
    <row r="71" spans="1:167" ht="12.75" outlineLevel="1" x14ac:dyDescent="0.2">
      <c r="A71" s="28" t="s">
        <v>739</v>
      </c>
      <c r="B71" s="28">
        <v>1</v>
      </c>
      <c r="C71" s="52">
        <v>0</v>
      </c>
      <c r="D71" s="8" t="s">
        <v>80</v>
      </c>
      <c r="E71" s="8" t="s">
        <v>195</v>
      </c>
      <c r="F71" s="8" t="s">
        <v>212</v>
      </c>
      <c r="G71" s="8" t="s">
        <v>292</v>
      </c>
      <c r="H71" s="8" t="s">
        <v>205</v>
      </c>
      <c r="I71" s="23" t="s">
        <v>397</v>
      </c>
      <c r="J71" s="24">
        <v>16.5</v>
      </c>
      <c r="K71" s="24">
        <v>1</v>
      </c>
      <c r="L71" s="23" t="s">
        <v>396</v>
      </c>
      <c r="M71" s="24" t="s">
        <v>397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397</v>
      </c>
      <c r="T71" s="19">
        <v>1</v>
      </c>
      <c r="U71" s="19">
        <v>5</v>
      </c>
      <c r="V71" s="19" t="s">
        <v>397</v>
      </c>
      <c r="W71" s="19" t="s">
        <v>397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397</v>
      </c>
      <c r="AD71" s="19" t="s">
        <v>397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396</v>
      </c>
      <c r="CT71" s="19" t="s">
        <v>397</v>
      </c>
      <c r="CU71" s="19" t="s">
        <v>397</v>
      </c>
      <c r="CV71" s="19" t="s">
        <v>396</v>
      </c>
      <c r="CW71" s="19" t="s">
        <v>396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397</v>
      </c>
      <c r="DK71" s="19">
        <v>1</v>
      </c>
      <c r="DL71" s="19">
        <v>3</v>
      </c>
      <c r="DM71" s="19">
        <v>1</v>
      </c>
      <c r="DN71" s="44"/>
      <c r="DO71" s="19" t="s">
        <v>397</v>
      </c>
      <c r="DP71" s="19" t="s">
        <v>397</v>
      </c>
      <c r="DQ71" s="19" t="s">
        <v>397</v>
      </c>
      <c r="DR71" s="19" t="s">
        <v>397</v>
      </c>
      <c r="DS71" s="19" t="s">
        <v>397</v>
      </c>
      <c r="DT71" s="19" t="s">
        <v>397</v>
      </c>
      <c r="DU71" s="19" t="s">
        <v>397</v>
      </c>
      <c r="DV71" s="19">
        <v>1</v>
      </c>
      <c r="DW71" s="19">
        <v>1</v>
      </c>
      <c r="DX71" s="18">
        <v>0</v>
      </c>
      <c r="DY71" s="19" t="s">
        <v>397</v>
      </c>
      <c r="DZ71" s="19">
        <v>0</v>
      </c>
      <c r="EA71" s="19" t="s">
        <v>397</v>
      </c>
      <c r="EB71" s="55">
        <v>0</v>
      </c>
      <c r="EC71" s="19">
        <v>4</v>
      </c>
      <c r="ED71" s="19">
        <v>5</v>
      </c>
      <c r="EE71" s="19" t="s">
        <v>397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739</v>
      </c>
      <c r="EU71" s="29" t="b">
        <v>1</v>
      </c>
      <c r="EV71" s="14" t="s">
        <v>366</v>
      </c>
      <c r="FK71" s="130"/>
    </row>
    <row r="72" spans="1:167" ht="12.75" outlineLevel="1" x14ac:dyDescent="0.2">
      <c r="A72" s="28" t="s">
        <v>740</v>
      </c>
      <c r="B72" s="28">
        <v>1</v>
      </c>
      <c r="C72" s="52">
        <v>0</v>
      </c>
      <c r="D72" s="8" t="s">
        <v>80</v>
      </c>
      <c r="E72" s="8" t="s">
        <v>195</v>
      </c>
      <c r="F72" s="8" t="s">
        <v>212</v>
      </c>
      <c r="G72" s="8" t="s">
        <v>297</v>
      </c>
      <c r="H72" s="8" t="s">
        <v>205</v>
      </c>
      <c r="I72" s="23" t="s">
        <v>397</v>
      </c>
      <c r="J72" s="24">
        <v>16.5</v>
      </c>
      <c r="K72" s="24">
        <v>1</v>
      </c>
      <c r="L72" s="23" t="s">
        <v>396</v>
      </c>
      <c r="M72" s="24" t="s">
        <v>397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397</v>
      </c>
      <c r="T72" s="19">
        <v>1</v>
      </c>
      <c r="U72" s="19">
        <v>5</v>
      </c>
      <c r="V72" s="19" t="s">
        <v>397</v>
      </c>
      <c r="W72" s="19" t="s">
        <v>397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397</v>
      </c>
      <c r="AD72" s="19" t="s">
        <v>397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396</v>
      </c>
      <c r="CT72" s="19" t="s">
        <v>397</v>
      </c>
      <c r="CU72" s="19" t="s">
        <v>397</v>
      </c>
      <c r="CV72" s="19" t="s">
        <v>396</v>
      </c>
      <c r="CW72" s="19" t="s">
        <v>396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397</v>
      </c>
      <c r="DK72" s="19">
        <v>1</v>
      </c>
      <c r="DL72" s="19">
        <v>3</v>
      </c>
      <c r="DM72" s="19">
        <v>1</v>
      </c>
      <c r="DN72" s="44"/>
      <c r="DO72" s="19" t="s">
        <v>397</v>
      </c>
      <c r="DP72" s="19" t="s">
        <v>397</v>
      </c>
      <c r="DQ72" s="19" t="s">
        <v>397</v>
      </c>
      <c r="DR72" s="19" t="s">
        <v>397</v>
      </c>
      <c r="DS72" s="19" t="s">
        <v>397</v>
      </c>
      <c r="DT72" s="19" t="s">
        <v>397</v>
      </c>
      <c r="DU72" s="19" t="s">
        <v>397</v>
      </c>
      <c r="DV72" s="19">
        <v>1</v>
      </c>
      <c r="DW72" s="19">
        <v>1</v>
      </c>
      <c r="DX72" s="18">
        <v>0</v>
      </c>
      <c r="DY72" s="19" t="s">
        <v>397</v>
      </c>
      <c r="DZ72" s="19">
        <v>0</v>
      </c>
      <c r="EA72" s="19" t="s">
        <v>397</v>
      </c>
      <c r="EB72" s="55">
        <v>0</v>
      </c>
      <c r="EC72" s="19">
        <v>4</v>
      </c>
      <c r="ED72" s="19">
        <v>5</v>
      </c>
      <c r="EE72" s="19" t="s">
        <v>397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740</v>
      </c>
      <c r="EU72" s="29" t="b">
        <v>1</v>
      </c>
      <c r="EV72" s="14" t="s">
        <v>366</v>
      </c>
      <c r="FK72" s="130"/>
    </row>
    <row r="73" spans="1:167" ht="12.75" outlineLevel="1" x14ac:dyDescent="0.2">
      <c r="A73" s="28" t="s">
        <v>741</v>
      </c>
      <c r="B73" s="28">
        <v>1</v>
      </c>
      <c r="C73" s="52">
        <v>0</v>
      </c>
      <c r="D73" s="8" t="s">
        <v>80</v>
      </c>
      <c r="E73" s="8" t="s">
        <v>195</v>
      </c>
      <c r="F73" s="8" t="s">
        <v>212</v>
      </c>
      <c r="G73" s="8" t="s">
        <v>301</v>
      </c>
      <c r="H73" s="8" t="s">
        <v>205</v>
      </c>
      <c r="I73" s="23" t="s">
        <v>397</v>
      </c>
      <c r="J73" s="24">
        <v>16.5</v>
      </c>
      <c r="K73" s="24">
        <v>1</v>
      </c>
      <c r="L73" s="23" t="s">
        <v>396</v>
      </c>
      <c r="M73" s="24" t="s">
        <v>397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397</v>
      </c>
      <c r="T73" s="19">
        <v>1</v>
      </c>
      <c r="U73" s="19">
        <v>5</v>
      </c>
      <c r="V73" s="19" t="s">
        <v>397</v>
      </c>
      <c r="W73" s="19" t="s">
        <v>397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397</v>
      </c>
      <c r="AD73" s="19" t="s">
        <v>397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397</v>
      </c>
      <c r="CT73" s="19" t="s">
        <v>397</v>
      </c>
      <c r="CU73" s="19" t="s">
        <v>397</v>
      </c>
      <c r="CV73" s="19" t="s">
        <v>396</v>
      </c>
      <c r="CW73" s="19" t="s">
        <v>396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397</v>
      </c>
      <c r="DK73" s="19">
        <v>1</v>
      </c>
      <c r="DL73" s="19">
        <v>3</v>
      </c>
      <c r="DM73" s="19">
        <v>1</v>
      </c>
      <c r="DN73" s="44"/>
      <c r="DO73" s="19" t="s">
        <v>397</v>
      </c>
      <c r="DP73" s="19" t="s">
        <v>397</v>
      </c>
      <c r="DQ73" s="19" t="s">
        <v>397</v>
      </c>
      <c r="DR73" s="19" t="s">
        <v>397</v>
      </c>
      <c r="DS73" s="19" t="s">
        <v>397</v>
      </c>
      <c r="DT73" s="19" t="s">
        <v>397</v>
      </c>
      <c r="DU73" s="19" t="s">
        <v>397</v>
      </c>
      <c r="DV73" s="19">
        <v>1</v>
      </c>
      <c r="DW73" s="19">
        <v>1</v>
      </c>
      <c r="DX73" s="18">
        <v>0</v>
      </c>
      <c r="DY73" s="19" t="s">
        <v>397</v>
      </c>
      <c r="DZ73" s="19">
        <v>0</v>
      </c>
      <c r="EA73" s="19" t="s">
        <v>397</v>
      </c>
      <c r="EB73" s="55">
        <v>0</v>
      </c>
      <c r="EC73" s="19">
        <v>4</v>
      </c>
      <c r="ED73" s="19">
        <v>5</v>
      </c>
      <c r="EE73" s="19" t="s">
        <v>397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741</v>
      </c>
      <c r="EU73" s="29" t="b">
        <v>1</v>
      </c>
      <c r="EV73" s="14" t="s">
        <v>366</v>
      </c>
      <c r="FK73" s="130"/>
    </row>
    <row r="74" spans="1:167" ht="12.75" outlineLevel="1" x14ac:dyDescent="0.2">
      <c r="A74" s="28" t="s">
        <v>742</v>
      </c>
      <c r="B74" s="28">
        <v>1</v>
      </c>
      <c r="C74" s="52">
        <v>0</v>
      </c>
      <c r="D74" s="8" t="s">
        <v>80</v>
      </c>
      <c r="E74" s="8" t="s">
        <v>195</v>
      </c>
      <c r="F74" s="8" t="s">
        <v>212</v>
      </c>
      <c r="G74" s="8" t="s">
        <v>305</v>
      </c>
      <c r="H74" s="8" t="s">
        <v>205</v>
      </c>
      <c r="I74" s="23" t="s">
        <v>397</v>
      </c>
      <c r="J74" s="24">
        <v>16.5</v>
      </c>
      <c r="K74" s="24">
        <v>1</v>
      </c>
      <c r="L74" s="23" t="s">
        <v>396</v>
      </c>
      <c r="M74" s="24" t="s">
        <v>397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397</v>
      </c>
      <c r="T74" s="19">
        <v>1</v>
      </c>
      <c r="U74" s="19">
        <v>5</v>
      </c>
      <c r="V74" s="19" t="s">
        <v>397</v>
      </c>
      <c r="W74" s="19" t="s">
        <v>397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397</v>
      </c>
      <c r="AD74" s="19" t="s">
        <v>397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396</v>
      </c>
      <c r="CT74" s="19" t="s">
        <v>397</v>
      </c>
      <c r="CU74" s="19" t="s">
        <v>397</v>
      </c>
      <c r="CV74" s="19" t="s">
        <v>396</v>
      </c>
      <c r="CW74" s="19" t="s">
        <v>396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397</v>
      </c>
      <c r="DK74" s="19">
        <v>1</v>
      </c>
      <c r="DL74" s="19">
        <v>3</v>
      </c>
      <c r="DM74" s="19">
        <v>1</v>
      </c>
      <c r="DN74" s="44"/>
      <c r="DO74" s="19" t="s">
        <v>397</v>
      </c>
      <c r="DP74" s="19" t="s">
        <v>397</v>
      </c>
      <c r="DQ74" s="19" t="s">
        <v>397</v>
      </c>
      <c r="DR74" s="19" t="s">
        <v>397</v>
      </c>
      <c r="DS74" s="19" t="s">
        <v>397</v>
      </c>
      <c r="DT74" s="19" t="s">
        <v>397</v>
      </c>
      <c r="DU74" s="19" t="s">
        <v>397</v>
      </c>
      <c r="DV74" s="19">
        <v>1</v>
      </c>
      <c r="DW74" s="19">
        <v>1</v>
      </c>
      <c r="DX74" s="18">
        <v>0</v>
      </c>
      <c r="DY74" s="19" t="s">
        <v>397</v>
      </c>
      <c r="DZ74" s="19">
        <v>0</v>
      </c>
      <c r="EA74" s="19" t="s">
        <v>397</v>
      </c>
      <c r="EB74" s="55">
        <v>0</v>
      </c>
      <c r="EC74" s="19">
        <v>4</v>
      </c>
      <c r="ED74" s="19">
        <v>5</v>
      </c>
      <c r="EE74" s="19" t="s">
        <v>397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742</v>
      </c>
      <c r="EU74" s="29" t="b">
        <v>1</v>
      </c>
      <c r="EV74" s="14" t="s">
        <v>366</v>
      </c>
      <c r="FK74" s="130"/>
    </row>
    <row r="75" spans="1:167" ht="12.75" outlineLevel="1" x14ac:dyDescent="0.2">
      <c r="A75" s="28" t="s">
        <v>743</v>
      </c>
      <c r="B75" s="28">
        <v>1</v>
      </c>
      <c r="C75" s="52">
        <v>0</v>
      </c>
      <c r="D75" s="8" t="s">
        <v>80</v>
      </c>
      <c r="E75" s="8" t="s">
        <v>195</v>
      </c>
      <c r="F75" s="8" t="s">
        <v>212</v>
      </c>
      <c r="G75" s="8" t="s">
        <v>309</v>
      </c>
      <c r="H75" s="8" t="s">
        <v>205</v>
      </c>
      <c r="I75" s="23" t="s">
        <v>397</v>
      </c>
      <c r="J75" s="24">
        <v>16.5</v>
      </c>
      <c r="K75" s="24">
        <v>1</v>
      </c>
      <c r="L75" s="23" t="s">
        <v>396</v>
      </c>
      <c r="M75" s="24" t="s">
        <v>397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397</v>
      </c>
      <c r="T75" s="19">
        <v>1</v>
      </c>
      <c r="U75" s="19">
        <v>5</v>
      </c>
      <c r="V75" s="19" t="s">
        <v>397</v>
      </c>
      <c r="W75" s="19" t="s">
        <v>397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397</v>
      </c>
      <c r="AD75" s="19" t="s">
        <v>397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396</v>
      </c>
      <c r="CT75" s="19" t="s">
        <v>397</v>
      </c>
      <c r="CU75" s="19" t="s">
        <v>397</v>
      </c>
      <c r="CV75" s="19" t="s">
        <v>396</v>
      </c>
      <c r="CW75" s="19" t="s">
        <v>396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397</v>
      </c>
      <c r="DK75" s="19">
        <v>1</v>
      </c>
      <c r="DL75" s="19">
        <v>3</v>
      </c>
      <c r="DM75" s="19">
        <v>1</v>
      </c>
      <c r="DN75" s="44"/>
      <c r="DO75" s="19" t="s">
        <v>397</v>
      </c>
      <c r="DP75" s="19" t="s">
        <v>397</v>
      </c>
      <c r="DQ75" s="19" t="s">
        <v>397</v>
      </c>
      <c r="DR75" s="19" t="s">
        <v>397</v>
      </c>
      <c r="DS75" s="19" t="s">
        <v>397</v>
      </c>
      <c r="DT75" s="19" t="s">
        <v>397</v>
      </c>
      <c r="DU75" s="19" t="s">
        <v>397</v>
      </c>
      <c r="DV75" s="19">
        <v>1</v>
      </c>
      <c r="DW75" s="19">
        <v>1</v>
      </c>
      <c r="DX75" s="18">
        <v>0</v>
      </c>
      <c r="DY75" s="19" t="s">
        <v>397</v>
      </c>
      <c r="DZ75" s="19">
        <v>0</v>
      </c>
      <c r="EA75" s="19" t="s">
        <v>397</v>
      </c>
      <c r="EB75" s="55">
        <v>0</v>
      </c>
      <c r="EC75" s="19">
        <v>4</v>
      </c>
      <c r="ED75" s="19">
        <v>5</v>
      </c>
      <c r="EE75" s="19" t="s">
        <v>397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743</v>
      </c>
      <c r="EU75" s="29" t="b">
        <v>1</v>
      </c>
      <c r="EV75" s="14" t="s">
        <v>366</v>
      </c>
      <c r="FK75" s="130"/>
    </row>
    <row r="76" spans="1:167" ht="12.75" outlineLevel="1" x14ac:dyDescent="0.2">
      <c r="A76" s="28" t="s">
        <v>744</v>
      </c>
      <c r="B76" s="28">
        <v>1</v>
      </c>
      <c r="C76" s="52">
        <v>0</v>
      </c>
      <c r="D76" s="8" t="s">
        <v>80</v>
      </c>
      <c r="E76" s="8" t="s">
        <v>195</v>
      </c>
      <c r="F76" s="8" t="s">
        <v>212</v>
      </c>
      <c r="G76" s="8" t="s">
        <v>312</v>
      </c>
      <c r="H76" s="8" t="s">
        <v>205</v>
      </c>
      <c r="I76" s="23" t="s">
        <v>397</v>
      </c>
      <c r="J76" s="24">
        <v>16.5</v>
      </c>
      <c r="K76" s="24">
        <v>1</v>
      </c>
      <c r="L76" s="23" t="s">
        <v>396</v>
      </c>
      <c r="M76" s="24" t="s">
        <v>397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397</v>
      </c>
      <c r="T76" s="19">
        <v>1</v>
      </c>
      <c r="U76" s="19">
        <v>5</v>
      </c>
      <c r="V76" s="19" t="s">
        <v>397</v>
      </c>
      <c r="W76" s="19" t="s">
        <v>397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397</v>
      </c>
      <c r="AD76" s="19" t="s">
        <v>397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396</v>
      </c>
      <c r="CT76" s="19" t="s">
        <v>397</v>
      </c>
      <c r="CU76" s="19" t="s">
        <v>397</v>
      </c>
      <c r="CV76" s="19" t="s">
        <v>396</v>
      </c>
      <c r="CW76" s="19" t="s">
        <v>397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397</v>
      </c>
      <c r="DK76" s="19">
        <v>1</v>
      </c>
      <c r="DL76" s="19">
        <v>3</v>
      </c>
      <c r="DM76" s="19">
        <v>1</v>
      </c>
      <c r="DN76" s="44"/>
      <c r="DO76" s="19" t="s">
        <v>397</v>
      </c>
      <c r="DP76" s="19" t="s">
        <v>397</v>
      </c>
      <c r="DQ76" s="19" t="s">
        <v>397</v>
      </c>
      <c r="DR76" s="19" t="s">
        <v>397</v>
      </c>
      <c r="DS76" s="19" t="s">
        <v>397</v>
      </c>
      <c r="DT76" s="19" t="s">
        <v>397</v>
      </c>
      <c r="DU76" s="19" t="s">
        <v>397</v>
      </c>
      <c r="DV76" s="19">
        <v>1</v>
      </c>
      <c r="DW76" s="19">
        <v>1</v>
      </c>
      <c r="DX76" s="18">
        <v>0</v>
      </c>
      <c r="DY76" s="19" t="s">
        <v>397</v>
      </c>
      <c r="DZ76" s="19">
        <v>0</v>
      </c>
      <c r="EA76" s="19" t="s">
        <v>397</v>
      </c>
      <c r="EB76" s="55">
        <v>0</v>
      </c>
      <c r="EC76" s="19">
        <v>4</v>
      </c>
      <c r="ED76" s="19">
        <v>5</v>
      </c>
      <c r="EE76" s="19" t="s">
        <v>397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744</v>
      </c>
      <c r="EU76" s="29" t="b">
        <v>1</v>
      </c>
      <c r="EV76" s="14" t="s">
        <v>366</v>
      </c>
      <c r="FK76" s="130"/>
    </row>
    <row r="77" spans="1:167" ht="12.75" outlineLevel="1" x14ac:dyDescent="0.2">
      <c r="A77" s="28" t="s">
        <v>745</v>
      </c>
      <c r="B77" s="28">
        <v>1</v>
      </c>
      <c r="C77" s="52">
        <v>0</v>
      </c>
      <c r="D77" s="8" t="s">
        <v>80</v>
      </c>
      <c r="E77" s="8" t="s">
        <v>195</v>
      </c>
      <c r="F77" s="8" t="s">
        <v>212</v>
      </c>
      <c r="G77" s="8" t="s">
        <v>314</v>
      </c>
      <c r="H77" s="8" t="s">
        <v>205</v>
      </c>
      <c r="I77" s="23" t="s">
        <v>397</v>
      </c>
      <c r="J77" s="24">
        <v>16.5</v>
      </c>
      <c r="K77" s="24">
        <v>1</v>
      </c>
      <c r="L77" s="23" t="s">
        <v>396</v>
      </c>
      <c r="M77" s="24" t="s">
        <v>397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397</v>
      </c>
      <c r="T77" s="19">
        <v>1</v>
      </c>
      <c r="U77" s="19">
        <v>5</v>
      </c>
      <c r="V77" s="19" t="s">
        <v>397</v>
      </c>
      <c r="W77" s="19" t="s">
        <v>397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397</v>
      </c>
      <c r="AD77" s="19" t="s">
        <v>397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397</v>
      </c>
      <c r="CT77" s="19" t="s">
        <v>397</v>
      </c>
      <c r="CU77" s="19" t="s">
        <v>397</v>
      </c>
      <c r="CV77" s="19" t="s">
        <v>396</v>
      </c>
      <c r="CW77" s="19" t="s">
        <v>397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397</v>
      </c>
      <c r="DK77" s="19">
        <v>1</v>
      </c>
      <c r="DL77" s="19">
        <v>3</v>
      </c>
      <c r="DM77" s="19">
        <v>1</v>
      </c>
      <c r="DN77" s="44"/>
      <c r="DO77" s="19" t="s">
        <v>397</v>
      </c>
      <c r="DP77" s="19" t="s">
        <v>397</v>
      </c>
      <c r="DQ77" s="19" t="s">
        <v>397</v>
      </c>
      <c r="DR77" s="19" t="s">
        <v>397</v>
      </c>
      <c r="DS77" s="19" t="s">
        <v>397</v>
      </c>
      <c r="DT77" s="19" t="s">
        <v>397</v>
      </c>
      <c r="DU77" s="19" t="s">
        <v>397</v>
      </c>
      <c r="DV77" s="19">
        <v>1</v>
      </c>
      <c r="DW77" s="19">
        <v>1</v>
      </c>
      <c r="DX77" s="18">
        <v>0</v>
      </c>
      <c r="DY77" s="19" t="s">
        <v>397</v>
      </c>
      <c r="DZ77" s="19">
        <v>0</v>
      </c>
      <c r="EA77" s="19" t="s">
        <v>397</v>
      </c>
      <c r="EB77" s="55">
        <v>0</v>
      </c>
      <c r="EC77" s="19">
        <v>4</v>
      </c>
      <c r="ED77" s="19">
        <v>5</v>
      </c>
      <c r="EE77" s="19" t="s">
        <v>397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745</v>
      </c>
      <c r="EU77" s="29" t="b">
        <v>1</v>
      </c>
      <c r="EV77" s="14" t="s">
        <v>366</v>
      </c>
      <c r="FK77" s="130"/>
    </row>
    <row r="78" spans="1:167" ht="12.75" outlineLevel="1" x14ac:dyDescent="0.2">
      <c r="A78" s="28" t="s">
        <v>746</v>
      </c>
      <c r="B78" s="28">
        <v>1</v>
      </c>
      <c r="C78" s="52">
        <v>0</v>
      </c>
      <c r="D78" s="8" t="s">
        <v>80</v>
      </c>
      <c r="E78" s="8" t="s">
        <v>195</v>
      </c>
      <c r="F78" s="8" t="s">
        <v>212</v>
      </c>
      <c r="G78" s="8" t="s">
        <v>316</v>
      </c>
      <c r="H78" s="8" t="s">
        <v>205</v>
      </c>
      <c r="I78" s="23" t="s">
        <v>397</v>
      </c>
      <c r="J78" s="24">
        <v>16.5</v>
      </c>
      <c r="K78" s="24">
        <v>1</v>
      </c>
      <c r="L78" s="23" t="s">
        <v>396</v>
      </c>
      <c r="M78" s="24" t="s">
        <v>397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397</v>
      </c>
      <c r="T78" s="19">
        <v>1</v>
      </c>
      <c r="U78" s="19">
        <v>5</v>
      </c>
      <c r="V78" s="19" t="s">
        <v>397</v>
      </c>
      <c r="W78" s="19" t="s">
        <v>397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397</v>
      </c>
      <c r="AD78" s="19" t="s">
        <v>397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396</v>
      </c>
      <c r="CT78" s="19" t="s">
        <v>397</v>
      </c>
      <c r="CU78" s="19" t="s">
        <v>397</v>
      </c>
      <c r="CV78" s="19" t="s">
        <v>396</v>
      </c>
      <c r="CW78" s="19" t="s">
        <v>397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397</v>
      </c>
      <c r="DK78" s="19">
        <v>1</v>
      </c>
      <c r="DL78" s="19">
        <v>3</v>
      </c>
      <c r="DM78" s="19">
        <v>1</v>
      </c>
      <c r="DN78" s="44"/>
      <c r="DO78" s="19" t="s">
        <v>397</v>
      </c>
      <c r="DP78" s="19" t="s">
        <v>397</v>
      </c>
      <c r="DQ78" s="19" t="s">
        <v>397</v>
      </c>
      <c r="DR78" s="19" t="s">
        <v>397</v>
      </c>
      <c r="DS78" s="19" t="s">
        <v>397</v>
      </c>
      <c r="DT78" s="19" t="s">
        <v>397</v>
      </c>
      <c r="DU78" s="19" t="s">
        <v>397</v>
      </c>
      <c r="DV78" s="19">
        <v>1</v>
      </c>
      <c r="DW78" s="19">
        <v>1</v>
      </c>
      <c r="DX78" s="18">
        <v>0</v>
      </c>
      <c r="DY78" s="19" t="s">
        <v>397</v>
      </c>
      <c r="DZ78" s="19">
        <v>0</v>
      </c>
      <c r="EA78" s="19" t="s">
        <v>397</v>
      </c>
      <c r="EB78" s="55">
        <v>0</v>
      </c>
      <c r="EC78" s="19">
        <v>4</v>
      </c>
      <c r="ED78" s="19">
        <v>5</v>
      </c>
      <c r="EE78" s="19" t="s">
        <v>397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746</v>
      </c>
      <c r="EU78" s="29" t="b">
        <v>1</v>
      </c>
      <c r="EV78" s="14" t="s">
        <v>366</v>
      </c>
      <c r="FK78" s="130"/>
    </row>
    <row r="79" spans="1:167" ht="12.75" outlineLevel="1" x14ac:dyDescent="0.2">
      <c r="A79" s="28" t="s">
        <v>747</v>
      </c>
      <c r="B79" s="28">
        <v>1</v>
      </c>
      <c r="C79" s="52">
        <v>0</v>
      </c>
      <c r="D79" s="8" t="s">
        <v>80</v>
      </c>
      <c r="E79" s="8" t="s">
        <v>195</v>
      </c>
      <c r="F79" s="8" t="s">
        <v>212</v>
      </c>
      <c r="G79" s="8" t="s">
        <v>317</v>
      </c>
      <c r="H79" s="8" t="s">
        <v>205</v>
      </c>
      <c r="I79" s="23" t="s">
        <v>397</v>
      </c>
      <c r="J79" s="24">
        <v>16.5</v>
      </c>
      <c r="K79" s="24">
        <v>1</v>
      </c>
      <c r="L79" s="23" t="s">
        <v>396</v>
      </c>
      <c r="M79" s="24" t="s">
        <v>397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397</v>
      </c>
      <c r="T79" s="19">
        <v>1</v>
      </c>
      <c r="U79" s="19">
        <v>5</v>
      </c>
      <c r="V79" s="19" t="s">
        <v>397</v>
      </c>
      <c r="W79" s="19" t="s">
        <v>397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397</v>
      </c>
      <c r="AD79" s="19" t="s">
        <v>397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396</v>
      </c>
      <c r="CT79" s="19" t="s">
        <v>397</v>
      </c>
      <c r="CU79" s="19" t="s">
        <v>397</v>
      </c>
      <c r="CV79" s="19" t="s">
        <v>396</v>
      </c>
      <c r="CW79" s="19" t="s">
        <v>397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397</v>
      </c>
      <c r="DK79" s="19">
        <v>1</v>
      </c>
      <c r="DL79" s="19">
        <v>3</v>
      </c>
      <c r="DM79" s="19">
        <v>1</v>
      </c>
      <c r="DN79" s="44"/>
      <c r="DO79" s="19" t="s">
        <v>397</v>
      </c>
      <c r="DP79" s="19" t="s">
        <v>397</v>
      </c>
      <c r="DQ79" s="19" t="s">
        <v>397</v>
      </c>
      <c r="DR79" s="19" t="s">
        <v>397</v>
      </c>
      <c r="DS79" s="19" t="s">
        <v>397</v>
      </c>
      <c r="DT79" s="19" t="s">
        <v>397</v>
      </c>
      <c r="DU79" s="19" t="s">
        <v>397</v>
      </c>
      <c r="DV79" s="19">
        <v>1</v>
      </c>
      <c r="DW79" s="19">
        <v>1</v>
      </c>
      <c r="DX79" s="18">
        <v>0</v>
      </c>
      <c r="DY79" s="19" t="s">
        <v>397</v>
      </c>
      <c r="DZ79" s="19">
        <v>0</v>
      </c>
      <c r="EA79" s="19" t="s">
        <v>397</v>
      </c>
      <c r="EB79" s="55">
        <v>0</v>
      </c>
      <c r="EC79" s="19">
        <v>4</v>
      </c>
      <c r="ED79" s="19">
        <v>5</v>
      </c>
      <c r="EE79" s="19" t="s">
        <v>397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747</v>
      </c>
      <c r="EU79" s="29" t="b">
        <v>1</v>
      </c>
      <c r="EV79" s="14" t="s">
        <v>366</v>
      </c>
      <c r="FK79" s="130"/>
    </row>
    <row r="80" spans="1:167" ht="12.75" outlineLevel="1" x14ac:dyDescent="0.2">
      <c r="A80" s="28" t="s">
        <v>748</v>
      </c>
      <c r="B80" s="28">
        <v>1</v>
      </c>
      <c r="C80" s="52">
        <v>0</v>
      </c>
      <c r="D80" s="8" t="s">
        <v>80</v>
      </c>
      <c r="E80" s="8" t="s">
        <v>195</v>
      </c>
      <c r="F80" s="8" t="s">
        <v>212</v>
      </c>
      <c r="G80" s="8" t="s">
        <v>318</v>
      </c>
      <c r="H80" s="8" t="s">
        <v>205</v>
      </c>
      <c r="I80" s="23" t="s">
        <v>397</v>
      </c>
      <c r="J80" s="24">
        <v>16.5</v>
      </c>
      <c r="K80" s="24">
        <v>1</v>
      </c>
      <c r="L80" s="23" t="s">
        <v>396</v>
      </c>
      <c r="M80" s="24" t="s">
        <v>397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397</v>
      </c>
      <c r="T80" s="19">
        <v>1</v>
      </c>
      <c r="U80" s="19">
        <v>5</v>
      </c>
      <c r="V80" s="19" t="s">
        <v>397</v>
      </c>
      <c r="W80" s="19" t="s">
        <v>397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397</v>
      </c>
      <c r="AD80" s="19" t="s">
        <v>397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396</v>
      </c>
      <c r="CT80" s="19" t="s">
        <v>397</v>
      </c>
      <c r="CU80" s="19" t="s">
        <v>397</v>
      </c>
      <c r="CV80" s="19" t="s">
        <v>396</v>
      </c>
      <c r="CW80" s="19" t="s">
        <v>397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397</v>
      </c>
      <c r="DK80" s="19">
        <v>1</v>
      </c>
      <c r="DL80" s="19">
        <v>3</v>
      </c>
      <c r="DM80" s="19">
        <v>1</v>
      </c>
      <c r="DN80" s="44"/>
      <c r="DO80" s="19" t="s">
        <v>397</v>
      </c>
      <c r="DP80" s="19" t="s">
        <v>397</v>
      </c>
      <c r="DQ80" s="19" t="s">
        <v>397</v>
      </c>
      <c r="DR80" s="19" t="s">
        <v>397</v>
      </c>
      <c r="DS80" s="19" t="s">
        <v>397</v>
      </c>
      <c r="DT80" s="19" t="s">
        <v>397</v>
      </c>
      <c r="DU80" s="19" t="s">
        <v>397</v>
      </c>
      <c r="DV80" s="19">
        <v>1</v>
      </c>
      <c r="DW80" s="19">
        <v>1</v>
      </c>
      <c r="DX80" s="18">
        <v>0</v>
      </c>
      <c r="DY80" s="19" t="s">
        <v>397</v>
      </c>
      <c r="DZ80" s="19">
        <v>0</v>
      </c>
      <c r="EA80" s="19" t="s">
        <v>397</v>
      </c>
      <c r="EB80" s="55">
        <v>0</v>
      </c>
      <c r="EC80" s="19">
        <v>4</v>
      </c>
      <c r="ED80" s="19">
        <v>5</v>
      </c>
      <c r="EE80" s="19" t="s">
        <v>397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748</v>
      </c>
      <c r="EU80" s="29" t="b">
        <v>1</v>
      </c>
      <c r="EV80" s="14" t="s">
        <v>366</v>
      </c>
      <c r="FK80" s="130"/>
    </row>
    <row r="81" spans="1:167" ht="12.75" outlineLevel="1" x14ac:dyDescent="0.2">
      <c r="A81" s="28" t="s">
        <v>749</v>
      </c>
      <c r="B81" s="28">
        <v>1</v>
      </c>
      <c r="C81" s="52">
        <v>0</v>
      </c>
      <c r="D81" s="8" t="s">
        <v>80</v>
      </c>
      <c r="E81" s="8" t="s">
        <v>195</v>
      </c>
      <c r="F81" s="8" t="s">
        <v>212</v>
      </c>
      <c r="G81" s="8" t="s">
        <v>319</v>
      </c>
      <c r="H81" s="8" t="s">
        <v>205</v>
      </c>
      <c r="I81" s="23" t="s">
        <v>397</v>
      </c>
      <c r="J81" s="24">
        <v>16.5</v>
      </c>
      <c r="K81" s="24">
        <v>1</v>
      </c>
      <c r="L81" s="23" t="s">
        <v>396</v>
      </c>
      <c r="M81" s="24" t="s">
        <v>397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397</v>
      </c>
      <c r="T81" s="19">
        <v>1</v>
      </c>
      <c r="U81" s="19">
        <v>5</v>
      </c>
      <c r="V81" s="19" t="s">
        <v>397</v>
      </c>
      <c r="W81" s="19" t="s">
        <v>397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397</v>
      </c>
      <c r="AD81" s="19" t="s">
        <v>397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397</v>
      </c>
      <c r="CT81" s="19" t="s">
        <v>397</v>
      </c>
      <c r="CU81" s="19" t="s">
        <v>397</v>
      </c>
      <c r="CV81" s="19" t="s">
        <v>396</v>
      </c>
      <c r="CW81" s="19" t="s">
        <v>397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397</v>
      </c>
      <c r="DK81" s="19">
        <v>1</v>
      </c>
      <c r="DL81" s="19">
        <v>3</v>
      </c>
      <c r="DM81" s="19">
        <v>1</v>
      </c>
      <c r="DN81" s="44"/>
      <c r="DO81" s="19" t="s">
        <v>397</v>
      </c>
      <c r="DP81" s="19" t="s">
        <v>397</v>
      </c>
      <c r="DQ81" s="19" t="s">
        <v>397</v>
      </c>
      <c r="DR81" s="19" t="s">
        <v>397</v>
      </c>
      <c r="DS81" s="19" t="s">
        <v>397</v>
      </c>
      <c r="DT81" s="19" t="s">
        <v>397</v>
      </c>
      <c r="DU81" s="19" t="s">
        <v>397</v>
      </c>
      <c r="DV81" s="19">
        <v>1</v>
      </c>
      <c r="DW81" s="19">
        <v>1</v>
      </c>
      <c r="DX81" s="18">
        <v>0</v>
      </c>
      <c r="DY81" s="19" t="s">
        <v>397</v>
      </c>
      <c r="DZ81" s="19">
        <v>0</v>
      </c>
      <c r="EA81" s="19" t="s">
        <v>397</v>
      </c>
      <c r="EB81" s="55">
        <v>0</v>
      </c>
      <c r="EC81" s="19">
        <v>4</v>
      </c>
      <c r="ED81" s="19">
        <v>5</v>
      </c>
      <c r="EE81" s="19" t="s">
        <v>397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749</v>
      </c>
      <c r="EU81" s="29" t="b">
        <v>1</v>
      </c>
      <c r="EV81" s="14" t="s">
        <v>366</v>
      </c>
      <c r="FK81" s="130"/>
    </row>
    <row r="82" spans="1:167" ht="12.75" outlineLevel="1" x14ac:dyDescent="0.2">
      <c r="A82" s="28" t="s">
        <v>750</v>
      </c>
      <c r="B82" s="28">
        <v>1</v>
      </c>
      <c r="C82" s="52">
        <v>0</v>
      </c>
      <c r="D82" s="8" t="s">
        <v>80</v>
      </c>
      <c r="E82" s="8" t="s">
        <v>195</v>
      </c>
      <c r="F82" s="8" t="s">
        <v>212</v>
      </c>
      <c r="G82" s="8" t="s">
        <v>320</v>
      </c>
      <c r="H82" s="8" t="s">
        <v>205</v>
      </c>
      <c r="I82" s="23" t="s">
        <v>397</v>
      </c>
      <c r="J82" s="24">
        <v>16.5</v>
      </c>
      <c r="K82" s="24">
        <v>1</v>
      </c>
      <c r="L82" s="23" t="s">
        <v>396</v>
      </c>
      <c r="M82" s="24" t="s">
        <v>397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397</v>
      </c>
      <c r="T82" s="19">
        <v>1</v>
      </c>
      <c r="U82" s="19">
        <v>5</v>
      </c>
      <c r="V82" s="19" t="s">
        <v>397</v>
      </c>
      <c r="W82" s="19" t="s">
        <v>397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397</v>
      </c>
      <c r="AD82" s="19" t="s">
        <v>397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396</v>
      </c>
      <c r="CT82" s="19" t="s">
        <v>397</v>
      </c>
      <c r="CU82" s="19" t="s">
        <v>397</v>
      </c>
      <c r="CV82" s="19" t="s">
        <v>396</v>
      </c>
      <c r="CW82" s="19" t="s">
        <v>397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397</v>
      </c>
      <c r="DK82" s="19">
        <v>1</v>
      </c>
      <c r="DL82" s="19">
        <v>3</v>
      </c>
      <c r="DM82" s="19">
        <v>1</v>
      </c>
      <c r="DN82" s="44"/>
      <c r="DO82" s="19" t="s">
        <v>397</v>
      </c>
      <c r="DP82" s="19" t="s">
        <v>397</v>
      </c>
      <c r="DQ82" s="19" t="s">
        <v>397</v>
      </c>
      <c r="DR82" s="19" t="s">
        <v>397</v>
      </c>
      <c r="DS82" s="19" t="s">
        <v>397</v>
      </c>
      <c r="DT82" s="19" t="s">
        <v>397</v>
      </c>
      <c r="DU82" s="19" t="s">
        <v>397</v>
      </c>
      <c r="DV82" s="19">
        <v>1</v>
      </c>
      <c r="DW82" s="19">
        <v>1</v>
      </c>
      <c r="DX82" s="18">
        <v>0</v>
      </c>
      <c r="DY82" s="19" t="s">
        <v>397</v>
      </c>
      <c r="DZ82" s="19">
        <v>0</v>
      </c>
      <c r="EA82" s="19" t="s">
        <v>397</v>
      </c>
      <c r="EB82" s="55">
        <v>0</v>
      </c>
      <c r="EC82" s="19">
        <v>4</v>
      </c>
      <c r="ED82" s="19">
        <v>5</v>
      </c>
      <c r="EE82" s="19" t="s">
        <v>397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750</v>
      </c>
      <c r="EU82" s="29" t="b">
        <v>1</v>
      </c>
      <c r="EV82" s="14" t="s">
        <v>366</v>
      </c>
      <c r="FK82" s="130"/>
    </row>
    <row r="83" spans="1:167" ht="12.75" outlineLevel="1" x14ac:dyDescent="0.2">
      <c r="A83" s="28" t="s">
        <v>751</v>
      </c>
      <c r="B83" s="28">
        <v>1</v>
      </c>
      <c r="C83" s="52">
        <v>0</v>
      </c>
      <c r="D83" s="8" t="s">
        <v>80</v>
      </c>
      <c r="E83" s="8" t="s">
        <v>195</v>
      </c>
      <c r="F83" s="8" t="s">
        <v>212</v>
      </c>
      <c r="G83" s="8" t="s">
        <v>321</v>
      </c>
      <c r="H83" s="8" t="s">
        <v>205</v>
      </c>
      <c r="I83" s="23" t="s">
        <v>397</v>
      </c>
      <c r="J83" s="24">
        <v>16.5</v>
      </c>
      <c r="K83" s="24">
        <v>1</v>
      </c>
      <c r="L83" s="23" t="s">
        <v>396</v>
      </c>
      <c r="M83" s="24" t="s">
        <v>397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397</v>
      </c>
      <c r="T83" s="19">
        <v>1</v>
      </c>
      <c r="U83" s="19">
        <v>5</v>
      </c>
      <c r="V83" s="19" t="s">
        <v>397</v>
      </c>
      <c r="W83" s="19" t="s">
        <v>397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397</v>
      </c>
      <c r="AD83" s="19" t="s">
        <v>397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396</v>
      </c>
      <c r="CT83" s="19" t="s">
        <v>397</v>
      </c>
      <c r="CU83" s="19" t="s">
        <v>397</v>
      </c>
      <c r="CV83" s="19" t="s">
        <v>396</v>
      </c>
      <c r="CW83" s="19" t="s">
        <v>397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397</v>
      </c>
      <c r="DK83" s="19">
        <v>1</v>
      </c>
      <c r="DL83" s="19">
        <v>3</v>
      </c>
      <c r="DM83" s="19">
        <v>1</v>
      </c>
      <c r="DN83" s="44"/>
      <c r="DO83" s="19" t="s">
        <v>397</v>
      </c>
      <c r="DP83" s="19" t="s">
        <v>397</v>
      </c>
      <c r="DQ83" s="19" t="s">
        <v>397</v>
      </c>
      <c r="DR83" s="19" t="s">
        <v>397</v>
      </c>
      <c r="DS83" s="19" t="s">
        <v>397</v>
      </c>
      <c r="DT83" s="19" t="s">
        <v>397</v>
      </c>
      <c r="DU83" s="19" t="s">
        <v>397</v>
      </c>
      <c r="DV83" s="19">
        <v>1</v>
      </c>
      <c r="DW83" s="19">
        <v>1</v>
      </c>
      <c r="DX83" s="18">
        <v>0</v>
      </c>
      <c r="DY83" s="19" t="s">
        <v>397</v>
      </c>
      <c r="DZ83" s="19">
        <v>0</v>
      </c>
      <c r="EA83" s="19" t="s">
        <v>397</v>
      </c>
      <c r="EB83" s="55">
        <v>0</v>
      </c>
      <c r="EC83" s="19">
        <v>4</v>
      </c>
      <c r="ED83" s="19">
        <v>5</v>
      </c>
      <c r="EE83" s="19" t="s">
        <v>397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751</v>
      </c>
      <c r="EU83" s="29" t="b">
        <v>1</v>
      </c>
      <c r="EV83" s="14" t="s">
        <v>366</v>
      </c>
      <c r="FK83" s="130"/>
    </row>
    <row r="84" spans="1:167" ht="12.75" outlineLevel="1" x14ac:dyDescent="0.2">
      <c r="A84" s="28" t="s">
        <v>752</v>
      </c>
      <c r="B84" s="28">
        <v>1</v>
      </c>
      <c r="C84" s="52">
        <v>0</v>
      </c>
      <c r="D84" s="8" t="s">
        <v>80</v>
      </c>
      <c r="E84" s="8" t="s">
        <v>195</v>
      </c>
      <c r="F84" s="8" t="s">
        <v>212</v>
      </c>
      <c r="G84" s="8" t="s">
        <v>322</v>
      </c>
      <c r="H84" s="8" t="s">
        <v>205</v>
      </c>
      <c r="I84" s="23" t="s">
        <v>397</v>
      </c>
      <c r="J84" s="24">
        <v>16.5</v>
      </c>
      <c r="K84" s="24">
        <v>1</v>
      </c>
      <c r="L84" s="23" t="s">
        <v>396</v>
      </c>
      <c r="M84" s="24" t="s">
        <v>397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397</v>
      </c>
      <c r="T84" s="19">
        <v>1</v>
      </c>
      <c r="U84" s="19">
        <v>5</v>
      </c>
      <c r="V84" s="19" t="s">
        <v>397</v>
      </c>
      <c r="W84" s="19" t="s">
        <v>397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397</v>
      </c>
      <c r="AD84" s="19" t="s">
        <v>397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396</v>
      </c>
      <c r="CT84" s="19" t="s">
        <v>397</v>
      </c>
      <c r="CU84" s="19" t="s">
        <v>397</v>
      </c>
      <c r="CV84" s="19" t="s">
        <v>396</v>
      </c>
      <c r="CW84" s="19" t="s">
        <v>397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397</v>
      </c>
      <c r="DK84" s="19">
        <v>1</v>
      </c>
      <c r="DL84" s="19">
        <v>3</v>
      </c>
      <c r="DM84" s="19">
        <v>1</v>
      </c>
      <c r="DN84" s="44"/>
      <c r="DO84" s="19" t="s">
        <v>397</v>
      </c>
      <c r="DP84" s="19" t="s">
        <v>397</v>
      </c>
      <c r="DQ84" s="19" t="s">
        <v>397</v>
      </c>
      <c r="DR84" s="19" t="s">
        <v>397</v>
      </c>
      <c r="DS84" s="19" t="s">
        <v>397</v>
      </c>
      <c r="DT84" s="19" t="s">
        <v>397</v>
      </c>
      <c r="DU84" s="19" t="s">
        <v>397</v>
      </c>
      <c r="DV84" s="19">
        <v>1</v>
      </c>
      <c r="DW84" s="19">
        <v>1</v>
      </c>
      <c r="DX84" s="18">
        <v>0</v>
      </c>
      <c r="DY84" s="19" t="s">
        <v>397</v>
      </c>
      <c r="DZ84" s="19">
        <v>0</v>
      </c>
      <c r="EA84" s="19" t="s">
        <v>397</v>
      </c>
      <c r="EB84" s="55">
        <v>0</v>
      </c>
      <c r="EC84" s="19">
        <v>4</v>
      </c>
      <c r="ED84" s="19">
        <v>5</v>
      </c>
      <c r="EE84" s="19" t="s">
        <v>397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752</v>
      </c>
      <c r="EU84" s="29" t="b">
        <v>1</v>
      </c>
      <c r="EV84" s="14" t="s">
        <v>366</v>
      </c>
      <c r="FK84" s="130"/>
    </row>
    <row r="85" spans="1:167" ht="12.75" outlineLevel="1" x14ac:dyDescent="0.2">
      <c r="A85" s="28" t="s">
        <v>753</v>
      </c>
      <c r="B85" s="28">
        <v>1</v>
      </c>
      <c r="C85" s="52">
        <v>0</v>
      </c>
      <c r="D85" s="8" t="s">
        <v>80</v>
      </c>
      <c r="E85" s="8" t="s">
        <v>195</v>
      </c>
      <c r="F85" s="8" t="s">
        <v>212</v>
      </c>
      <c r="G85" s="8" t="s">
        <v>323</v>
      </c>
      <c r="H85" s="8" t="s">
        <v>205</v>
      </c>
      <c r="I85" s="23" t="s">
        <v>397</v>
      </c>
      <c r="J85" s="24">
        <v>16.5</v>
      </c>
      <c r="K85" s="24">
        <v>1</v>
      </c>
      <c r="L85" s="23" t="s">
        <v>396</v>
      </c>
      <c r="M85" s="24" t="s">
        <v>397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397</v>
      </c>
      <c r="T85" s="19">
        <v>1</v>
      </c>
      <c r="U85" s="19">
        <v>5</v>
      </c>
      <c r="V85" s="19" t="s">
        <v>397</v>
      </c>
      <c r="W85" s="19" t="s">
        <v>397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397</v>
      </c>
      <c r="AD85" s="19" t="s">
        <v>397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396</v>
      </c>
      <c r="CT85" s="19" t="s">
        <v>397</v>
      </c>
      <c r="CU85" s="19" t="s">
        <v>397</v>
      </c>
      <c r="CV85" s="19" t="s">
        <v>396</v>
      </c>
      <c r="CW85" s="19" t="s">
        <v>397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397</v>
      </c>
      <c r="DK85" s="19">
        <v>1</v>
      </c>
      <c r="DL85" s="19">
        <v>3</v>
      </c>
      <c r="DM85" s="19">
        <v>1</v>
      </c>
      <c r="DN85" s="44"/>
      <c r="DO85" s="19" t="s">
        <v>397</v>
      </c>
      <c r="DP85" s="19" t="s">
        <v>397</v>
      </c>
      <c r="DQ85" s="19" t="s">
        <v>397</v>
      </c>
      <c r="DR85" s="19" t="s">
        <v>397</v>
      </c>
      <c r="DS85" s="19" t="s">
        <v>397</v>
      </c>
      <c r="DT85" s="19" t="s">
        <v>397</v>
      </c>
      <c r="DU85" s="19" t="s">
        <v>397</v>
      </c>
      <c r="DV85" s="19">
        <v>1</v>
      </c>
      <c r="DW85" s="19">
        <v>1</v>
      </c>
      <c r="DX85" s="18">
        <v>0</v>
      </c>
      <c r="DY85" s="19" t="s">
        <v>397</v>
      </c>
      <c r="DZ85" s="19">
        <v>0</v>
      </c>
      <c r="EA85" s="19" t="s">
        <v>397</v>
      </c>
      <c r="EB85" s="55">
        <v>0</v>
      </c>
      <c r="EC85" s="19">
        <v>4</v>
      </c>
      <c r="ED85" s="19">
        <v>5</v>
      </c>
      <c r="EE85" s="19" t="s">
        <v>397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753</v>
      </c>
      <c r="EU85" s="29" t="b">
        <v>1</v>
      </c>
      <c r="EV85" s="14" t="s">
        <v>366</v>
      </c>
      <c r="FK85" s="130"/>
    </row>
    <row r="86" spans="1:167" ht="12.75" outlineLevel="1" x14ac:dyDescent="0.2">
      <c r="A86" s="28" t="s">
        <v>754</v>
      </c>
      <c r="B86" s="28">
        <v>1</v>
      </c>
      <c r="C86" s="52">
        <v>0</v>
      </c>
      <c r="D86" s="8" t="s">
        <v>80</v>
      </c>
      <c r="E86" s="8" t="s">
        <v>195</v>
      </c>
      <c r="F86" s="8" t="s">
        <v>212</v>
      </c>
      <c r="G86" s="8" t="s">
        <v>324</v>
      </c>
      <c r="H86" s="8" t="s">
        <v>205</v>
      </c>
      <c r="I86" s="23" t="s">
        <v>397</v>
      </c>
      <c r="J86" s="24">
        <v>16.5</v>
      </c>
      <c r="K86" s="24">
        <v>1</v>
      </c>
      <c r="L86" s="23" t="s">
        <v>396</v>
      </c>
      <c r="M86" s="24" t="s">
        <v>397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397</v>
      </c>
      <c r="T86" s="19">
        <v>1</v>
      </c>
      <c r="U86" s="19">
        <v>5</v>
      </c>
      <c r="V86" s="19" t="s">
        <v>397</v>
      </c>
      <c r="W86" s="19" t="s">
        <v>397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397</v>
      </c>
      <c r="AD86" s="19" t="s">
        <v>397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396</v>
      </c>
      <c r="CT86" s="19" t="s">
        <v>397</v>
      </c>
      <c r="CU86" s="19" t="s">
        <v>397</v>
      </c>
      <c r="CV86" s="19" t="s">
        <v>396</v>
      </c>
      <c r="CW86" s="19" t="s">
        <v>397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397</v>
      </c>
      <c r="DK86" s="19">
        <v>1</v>
      </c>
      <c r="DL86" s="19">
        <v>3</v>
      </c>
      <c r="DM86" s="19">
        <v>1</v>
      </c>
      <c r="DN86" s="44"/>
      <c r="DO86" s="19" t="s">
        <v>397</v>
      </c>
      <c r="DP86" s="19" t="s">
        <v>397</v>
      </c>
      <c r="DQ86" s="19" t="s">
        <v>397</v>
      </c>
      <c r="DR86" s="19" t="s">
        <v>397</v>
      </c>
      <c r="DS86" s="19" t="s">
        <v>397</v>
      </c>
      <c r="DT86" s="19" t="s">
        <v>397</v>
      </c>
      <c r="DU86" s="19" t="s">
        <v>397</v>
      </c>
      <c r="DV86" s="19">
        <v>1</v>
      </c>
      <c r="DW86" s="19">
        <v>1</v>
      </c>
      <c r="DX86" s="18">
        <v>0</v>
      </c>
      <c r="DY86" s="19" t="s">
        <v>397</v>
      </c>
      <c r="DZ86" s="19">
        <v>0</v>
      </c>
      <c r="EA86" s="19" t="s">
        <v>397</v>
      </c>
      <c r="EB86" s="55">
        <v>0</v>
      </c>
      <c r="EC86" s="19">
        <v>4</v>
      </c>
      <c r="ED86" s="19">
        <v>5</v>
      </c>
      <c r="EE86" s="19" t="s">
        <v>397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754</v>
      </c>
      <c r="EU86" s="29" t="b">
        <v>1</v>
      </c>
      <c r="EV86" s="14" t="s">
        <v>366</v>
      </c>
      <c r="FK86" s="130"/>
    </row>
    <row r="87" spans="1:167" ht="12.75" outlineLevel="1" x14ac:dyDescent="0.2">
      <c r="A87" s="28" t="s">
        <v>755</v>
      </c>
      <c r="B87" s="28">
        <v>1</v>
      </c>
      <c r="C87" s="52">
        <v>0</v>
      </c>
      <c r="D87" s="8" t="s">
        <v>80</v>
      </c>
      <c r="E87" s="8" t="s">
        <v>195</v>
      </c>
      <c r="F87" s="8" t="s">
        <v>212</v>
      </c>
      <c r="G87" s="8" t="s">
        <v>325</v>
      </c>
      <c r="H87" s="8" t="s">
        <v>205</v>
      </c>
      <c r="I87" s="23" t="s">
        <v>397</v>
      </c>
      <c r="J87" s="24">
        <v>16.5</v>
      </c>
      <c r="K87" s="24">
        <v>1</v>
      </c>
      <c r="L87" s="23" t="s">
        <v>396</v>
      </c>
      <c r="M87" s="24" t="s">
        <v>397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397</v>
      </c>
      <c r="T87" s="19">
        <v>1</v>
      </c>
      <c r="U87" s="19">
        <v>5</v>
      </c>
      <c r="V87" s="19" t="s">
        <v>397</v>
      </c>
      <c r="W87" s="19" t="s">
        <v>397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397</v>
      </c>
      <c r="AD87" s="19" t="s">
        <v>397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397</v>
      </c>
      <c r="CT87" s="19" t="s">
        <v>397</v>
      </c>
      <c r="CU87" s="19" t="s">
        <v>397</v>
      </c>
      <c r="CV87" s="19" t="s">
        <v>396</v>
      </c>
      <c r="CW87" s="19" t="s">
        <v>396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397</v>
      </c>
      <c r="DK87" s="19">
        <v>20</v>
      </c>
      <c r="DL87" s="19">
        <v>3</v>
      </c>
      <c r="DM87" s="19">
        <v>1</v>
      </c>
      <c r="DN87" s="44"/>
      <c r="DO87" s="19" t="s">
        <v>397</v>
      </c>
      <c r="DP87" s="19" t="s">
        <v>397</v>
      </c>
      <c r="DQ87" s="19" t="s">
        <v>397</v>
      </c>
      <c r="DR87" s="19" t="s">
        <v>397</v>
      </c>
      <c r="DS87" s="19" t="s">
        <v>397</v>
      </c>
      <c r="DT87" s="19" t="s">
        <v>397</v>
      </c>
      <c r="DU87" s="19" t="s">
        <v>397</v>
      </c>
      <c r="DV87" s="19">
        <v>1</v>
      </c>
      <c r="DW87" s="19">
        <v>1</v>
      </c>
      <c r="DX87" s="18">
        <v>0</v>
      </c>
      <c r="DY87" s="19" t="s">
        <v>397</v>
      </c>
      <c r="DZ87" s="19">
        <v>0</v>
      </c>
      <c r="EA87" s="19" t="s">
        <v>397</v>
      </c>
      <c r="EB87" s="55">
        <v>0</v>
      </c>
      <c r="EC87" s="19">
        <v>4</v>
      </c>
      <c r="ED87" s="19">
        <v>5</v>
      </c>
      <c r="EE87" s="19" t="s">
        <v>397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755</v>
      </c>
      <c r="EU87" s="29" t="b">
        <v>1</v>
      </c>
      <c r="EV87" s="14" t="s">
        <v>366</v>
      </c>
      <c r="FK87" s="130"/>
    </row>
    <row r="88" spans="1:167" ht="12.75" outlineLevel="1" x14ac:dyDescent="0.2">
      <c r="A88" s="28" t="s">
        <v>756</v>
      </c>
      <c r="B88" s="28">
        <v>1</v>
      </c>
      <c r="C88" s="52">
        <v>0</v>
      </c>
      <c r="D88" s="8" t="s">
        <v>80</v>
      </c>
      <c r="E88" s="8" t="s">
        <v>195</v>
      </c>
      <c r="F88" s="8" t="s">
        <v>212</v>
      </c>
      <c r="G88" s="8" t="s">
        <v>326</v>
      </c>
      <c r="H88" s="8" t="s">
        <v>205</v>
      </c>
      <c r="I88" s="23" t="s">
        <v>397</v>
      </c>
      <c r="J88" s="24">
        <v>16.5</v>
      </c>
      <c r="K88" s="24">
        <v>1</v>
      </c>
      <c r="L88" s="23" t="s">
        <v>396</v>
      </c>
      <c r="M88" s="24" t="s">
        <v>397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397</v>
      </c>
      <c r="T88" s="19">
        <v>1</v>
      </c>
      <c r="U88" s="19">
        <v>5</v>
      </c>
      <c r="V88" s="19" t="s">
        <v>397</v>
      </c>
      <c r="W88" s="19" t="s">
        <v>397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397</v>
      </c>
      <c r="AD88" s="19" t="s">
        <v>397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396</v>
      </c>
      <c r="CT88" s="19" t="s">
        <v>397</v>
      </c>
      <c r="CU88" s="19" t="s">
        <v>397</v>
      </c>
      <c r="CV88" s="19" t="s">
        <v>396</v>
      </c>
      <c r="CW88" s="19" t="s">
        <v>396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397</v>
      </c>
      <c r="DK88" s="19">
        <v>1</v>
      </c>
      <c r="DL88" s="19">
        <v>3</v>
      </c>
      <c r="DM88" s="19">
        <v>1</v>
      </c>
      <c r="DN88" s="44"/>
      <c r="DO88" s="19" t="s">
        <v>397</v>
      </c>
      <c r="DP88" s="19" t="s">
        <v>397</v>
      </c>
      <c r="DQ88" s="19" t="s">
        <v>397</v>
      </c>
      <c r="DR88" s="19" t="s">
        <v>397</v>
      </c>
      <c r="DS88" s="19" t="s">
        <v>397</v>
      </c>
      <c r="DT88" s="19" t="s">
        <v>397</v>
      </c>
      <c r="DU88" s="19" t="s">
        <v>397</v>
      </c>
      <c r="DV88" s="19">
        <v>1</v>
      </c>
      <c r="DW88" s="19">
        <v>1</v>
      </c>
      <c r="DX88" s="18">
        <v>0</v>
      </c>
      <c r="DY88" s="19" t="s">
        <v>397</v>
      </c>
      <c r="DZ88" s="19">
        <v>0</v>
      </c>
      <c r="EA88" s="19" t="s">
        <v>397</v>
      </c>
      <c r="EB88" s="55">
        <v>0</v>
      </c>
      <c r="EC88" s="19">
        <v>4</v>
      </c>
      <c r="ED88" s="19">
        <v>5</v>
      </c>
      <c r="EE88" s="19" t="s">
        <v>397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756</v>
      </c>
      <c r="EU88" s="29" t="b">
        <v>1</v>
      </c>
      <c r="EV88" s="14" t="s">
        <v>366</v>
      </c>
      <c r="FK88" s="130"/>
    </row>
    <row r="89" spans="1:167" ht="12.75" outlineLevel="1" x14ac:dyDescent="0.2">
      <c r="A89" s="28" t="s">
        <v>757</v>
      </c>
      <c r="B89" s="28">
        <v>1</v>
      </c>
      <c r="C89" s="52">
        <v>0</v>
      </c>
      <c r="D89" s="8" t="s">
        <v>80</v>
      </c>
      <c r="E89" s="8" t="s">
        <v>195</v>
      </c>
      <c r="F89" s="8" t="s">
        <v>212</v>
      </c>
      <c r="G89" s="8" t="s">
        <v>327</v>
      </c>
      <c r="H89" s="8" t="s">
        <v>205</v>
      </c>
      <c r="I89" s="23" t="s">
        <v>397</v>
      </c>
      <c r="J89" s="24">
        <v>16.5</v>
      </c>
      <c r="K89" s="24">
        <v>1</v>
      </c>
      <c r="L89" s="23" t="s">
        <v>396</v>
      </c>
      <c r="M89" s="24" t="s">
        <v>397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397</v>
      </c>
      <c r="T89" s="19">
        <v>1</v>
      </c>
      <c r="U89" s="19">
        <v>5</v>
      </c>
      <c r="V89" s="19" t="s">
        <v>397</v>
      </c>
      <c r="W89" s="19" t="s">
        <v>397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397</v>
      </c>
      <c r="AD89" s="19" t="s">
        <v>397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396</v>
      </c>
      <c r="CT89" s="19" t="s">
        <v>397</v>
      </c>
      <c r="CU89" s="19" t="s">
        <v>397</v>
      </c>
      <c r="CV89" s="19" t="s">
        <v>396</v>
      </c>
      <c r="CW89" s="19" t="s">
        <v>396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397</v>
      </c>
      <c r="DK89" s="19">
        <v>1</v>
      </c>
      <c r="DL89" s="19">
        <v>3</v>
      </c>
      <c r="DM89" s="19">
        <v>11</v>
      </c>
      <c r="DN89" s="44"/>
      <c r="DO89" s="19" t="s">
        <v>397</v>
      </c>
      <c r="DP89" s="19" t="s">
        <v>397</v>
      </c>
      <c r="DQ89" s="19" t="s">
        <v>397</v>
      </c>
      <c r="DR89" s="19" t="s">
        <v>397</v>
      </c>
      <c r="DS89" s="19" t="s">
        <v>397</v>
      </c>
      <c r="DT89" s="19" t="s">
        <v>397</v>
      </c>
      <c r="DU89" s="19" t="s">
        <v>397</v>
      </c>
      <c r="DV89" s="19">
        <v>1</v>
      </c>
      <c r="DW89" s="19">
        <v>1</v>
      </c>
      <c r="DX89" s="18">
        <v>0</v>
      </c>
      <c r="DY89" s="19" t="s">
        <v>397</v>
      </c>
      <c r="DZ89" s="19">
        <v>0</v>
      </c>
      <c r="EA89" s="19" t="s">
        <v>397</v>
      </c>
      <c r="EB89" s="55">
        <v>0</v>
      </c>
      <c r="EC89" s="19">
        <v>4</v>
      </c>
      <c r="ED89" s="19">
        <v>5</v>
      </c>
      <c r="EE89" s="19" t="s">
        <v>397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757</v>
      </c>
      <c r="EU89" s="29" t="b">
        <v>1</v>
      </c>
      <c r="EV89" s="14" t="s">
        <v>366</v>
      </c>
      <c r="FK89" s="130"/>
    </row>
    <row r="90" spans="1:167" ht="12.75" outlineLevel="1" x14ac:dyDescent="0.2">
      <c r="A90" s="28" t="s">
        <v>758</v>
      </c>
      <c r="B90" s="28">
        <v>1</v>
      </c>
      <c r="C90" s="52">
        <v>0</v>
      </c>
      <c r="D90" s="8" t="s">
        <v>80</v>
      </c>
      <c r="E90" s="8" t="s">
        <v>195</v>
      </c>
      <c r="F90" s="8" t="s">
        <v>212</v>
      </c>
      <c r="G90" s="8" t="s">
        <v>328</v>
      </c>
      <c r="H90" s="8" t="s">
        <v>205</v>
      </c>
      <c r="I90" s="23" t="s">
        <v>397</v>
      </c>
      <c r="J90" s="24">
        <v>16.5</v>
      </c>
      <c r="K90" s="24">
        <v>1</v>
      </c>
      <c r="L90" s="23" t="s">
        <v>396</v>
      </c>
      <c r="M90" s="24" t="s">
        <v>397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397</v>
      </c>
      <c r="T90" s="19">
        <v>1</v>
      </c>
      <c r="U90" s="19">
        <v>5</v>
      </c>
      <c r="V90" s="19" t="s">
        <v>397</v>
      </c>
      <c r="W90" s="19" t="s">
        <v>397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397</v>
      </c>
      <c r="AD90" s="19" t="s">
        <v>397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396</v>
      </c>
      <c r="CT90" s="19" t="s">
        <v>397</v>
      </c>
      <c r="CU90" s="19" t="s">
        <v>397</v>
      </c>
      <c r="CV90" s="19" t="s">
        <v>396</v>
      </c>
      <c r="CW90" s="19" t="s">
        <v>397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397</v>
      </c>
      <c r="DK90" s="19">
        <v>1</v>
      </c>
      <c r="DL90" s="19">
        <v>3</v>
      </c>
      <c r="DM90" s="19">
        <v>4</v>
      </c>
      <c r="DN90" s="44"/>
      <c r="DO90" s="19" t="s">
        <v>397</v>
      </c>
      <c r="DP90" s="19" t="s">
        <v>397</v>
      </c>
      <c r="DQ90" s="19" t="s">
        <v>397</v>
      </c>
      <c r="DR90" s="19" t="s">
        <v>397</v>
      </c>
      <c r="DS90" s="19" t="s">
        <v>397</v>
      </c>
      <c r="DT90" s="19" t="s">
        <v>397</v>
      </c>
      <c r="DU90" s="19" t="s">
        <v>397</v>
      </c>
      <c r="DV90" s="19">
        <v>1</v>
      </c>
      <c r="DW90" s="19">
        <v>1</v>
      </c>
      <c r="DX90" s="18">
        <v>0</v>
      </c>
      <c r="DY90" s="19" t="s">
        <v>397</v>
      </c>
      <c r="DZ90" s="19">
        <v>0</v>
      </c>
      <c r="EA90" s="19" t="s">
        <v>397</v>
      </c>
      <c r="EB90" s="55">
        <v>0</v>
      </c>
      <c r="EC90" s="19">
        <v>4</v>
      </c>
      <c r="ED90" s="19">
        <v>5</v>
      </c>
      <c r="EE90" s="19" t="s">
        <v>397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758</v>
      </c>
      <c r="EU90" s="29" t="b">
        <v>1</v>
      </c>
      <c r="EV90" s="14" t="s">
        <v>366</v>
      </c>
      <c r="FK90" s="130"/>
    </row>
    <row r="91" spans="1:167" ht="12.75" outlineLevel="1" x14ac:dyDescent="0.2">
      <c r="A91" s="28" t="s">
        <v>759</v>
      </c>
      <c r="B91" s="28">
        <v>1</v>
      </c>
      <c r="C91" s="52">
        <v>0</v>
      </c>
      <c r="D91" s="8" t="s">
        <v>80</v>
      </c>
      <c r="E91" s="8" t="s">
        <v>195</v>
      </c>
      <c r="F91" s="8" t="s">
        <v>212</v>
      </c>
      <c r="G91" s="8" t="s">
        <v>329</v>
      </c>
      <c r="H91" s="8" t="s">
        <v>205</v>
      </c>
      <c r="I91" s="23" t="s">
        <v>397</v>
      </c>
      <c r="J91" s="24">
        <v>16.5</v>
      </c>
      <c r="K91" s="24">
        <v>1</v>
      </c>
      <c r="L91" s="23" t="s">
        <v>396</v>
      </c>
      <c r="M91" s="24" t="s">
        <v>397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397</v>
      </c>
      <c r="T91" s="19">
        <v>1</v>
      </c>
      <c r="U91" s="19">
        <v>5</v>
      </c>
      <c r="V91" s="19" t="s">
        <v>397</v>
      </c>
      <c r="W91" s="19" t="s">
        <v>397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397</v>
      </c>
      <c r="AD91" s="19" t="s">
        <v>397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396</v>
      </c>
      <c r="CT91" s="19" t="s">
        <v>397</v>
      </c>
      <c r="CU91" s="19" t="s">
        <v>397</v>
      </c>
      <c r="CV91" s="19" t="s">
        <v>396</v>
      </c>
      <c r="CW91" s="19" t="s">
        <v>397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397</v>
      </c>
      <c r="DK91" s="19">
        <v>1</v>
      </c>
      <c r="DL91" s="19">
        <v>3</v>
      </c>
      <c r="DM91" s="19">
        <v>4</v>
      </c>
      <c r="DN91" s="44"/>
      <c r="DO91" s="19" t="s">
        <v>397</v>
      </c>
      <c r="DP91" s="19" t="s">
        <v>397</v>
      </c>
      <c r="DQ91" s="19" t="s">
        <v>396</v>
      </c>
      <c r="DR91" s="19" t="s">
        <v>397</v>
      </c>
      <c r="DS91" s="19" t="s">
        <v>397</v>
      </c>
      <c r="DT91" s="19" t="s">
        <v>397</v>
      </c>
      <c r="DU91" s="19" t="s">
        <v>397</v>
      </c>
      <c r="DV91" s="19">
        <v>1</v>
      </c>
      <c r="DW91" s="19">
        <v>1</v>
      </c>
      <c r="DX91" s="18">
        <v>0</v>
      </c>
      <c r="DY91" s="19" t="s">
        <v>397</v>
      </c>
      <c r="DZ91" s="19">
        <v>0</v>
      </c>
      <c r="EA91" s="19" t="s">
        <v>397</v>
      </c>
      <c r="EB91" s="55">
        <v>0</v>
      </c>
      <c r="EC91" s="19">
        <v>4</v>
      </c>
      <c r="ED91" s="19">
        <v>5</v>
      </c>
      <c r="EE91" s="19" t="s">
        <v>397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759</v>
      </c>
      <c r="EU91" s="29" t="b">
        <v>1</v>
      </c>
      <c r="EV91" s="14" t="s">
        <v>366</v>
      </c>
      <c r="FK91" s="130"/>
    </row>
    <row r="92" spans="1:167" ht="12.75" outlineLevel="1" x14ac:dyDescent="0.2">
      <c r="A92" s="28" t="s">
        <v>760</v>
      </c>
      <c r="B92" s="28">
        <v>1</v>
      </c>
      <c r="C92" s="52">
        <v>0</v>
      </c>
      <c r="D92" s="8" t="s">
        <v>80</v>
      </c>
      <c r="E92" s="8" t="s">
        <v>195</v>
      </c>
      <c r="F92" s="8" t="s">
        <v>212</v>
      </c>
      <c r="G92" s="8" t="s">
        <v>330</v>
      </c>
      <c r="H92" s="8" t="s">
        <v>205</v>
      </c>
      <c r="I92" s="23" t="s">
        <v>397</v>
      </c>
      <c r="J92" s="24">
        <v>16.5</v>
      </c>
      <c r="K92" s="24">
        <v>1</v>
      </c>
      <c r="L92" s="23" t="s">
        <v>396</v>
      </c>
      <c r="M92" s="24" t="s">
        <v>397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397</v>
      </c>
      <c r="T92" s="19">
        <v>1</v>
      </c>
      <c r="U92" s="19">
        <v>5</v>
      </c>
      <c r="V92" s="19" t="s">
        <v>397</v>
      </c>
      <c r="W92" s="19" t="s">
        <v>397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397</v>
      </c>
      <c r="AD92" s="19" t="s">
        <v>397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396</v>
      </c>
      <c r="CT92" s="19" t="s">
        <v>397</v>
      </c>
      <c r="CU92" s="19" t="s">
        <v>397</v>
      </c>
      <c r="CV92" s="19" t="s">
        <v>396</v>
      </c>
      <c r="CW92" s="19" t="s">
        <v>397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397</v>
      </c>
      <c r="DK92" s="19">
        <v>1</v>
      </c>
      <c r="DL92" s="19">
        <v>3</v>
      </c>
      <c r="DM92" s="19">
        <v>8</v>
      </c>
      <c r="DN92" s="44"/>
      <c r="DO92" s="19" t="s">
        <v>397</v>
      </c>
      <c r="DP92" s="19" t="s">
        <v>397</v>
      </c>
      <c r="DQ92" s="19" t="s">
        <v>397</v>
      </c>
      <c r="DR92" s="19" t="s">
        <v>397</v>
      </c>
      <c r="DS92" s="19" t="s">
        <v>397</v>
      </c>
      <c r="DT92" s="19" t="s">
        <v>397</v>
      </c>
      <c r="DU92" s="19" t="s">
        <v>397</v>
      </c>
      <c r="DV92" s="19">
        <v>1</v>
      </c>
      <c r="DW92" s="19">
        <v>1</v>
      </c>
      <c r="DX92" s="18">
        <v>0</v>
      </c>
      <c r="DY92" s="19" t="s">
        <v>397</v>
      </c>
      <c r="DZ92" s="19">
        <v>0</v>
      </c>
      <c r="EA92" s="19" t="s">
        <v>397</v>
      </c>
      <c r="EB92" s="55">
        <v>0</v>
      </c>
      <c r="EC92" s="19">
        <v>4</v>
      </c>
      <c r="ED92" s="19">
        <v>5</v>
      </c>
      <c r="EE92" s="19" t="s">
        <v>397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760</v>
      </c>
      <c r="EU92" s="29" t="b">
        <v>1</v>
      </c>
      <c r="EV92" s="14" t="s">
        <v>366</v>
      </c>
      <c r="FK92" s="130"/>
    </row>
    <row r="93" spans="1:167" ht="12.75" outlineLevel="1" x14ac:dyDescent="0.2">
      <c r="A93" s="28" t="s">
        <v>761</v>
      </c>
      <c r="B93" s="28">
        <v>1</v>
      </c>
      <c r="C93" s="52">
        <v>0</v>
      </c>
      <c r="D93" s="8" t="s">
        <v>80</v>
      </c>
      <c r="E93" s="8" t="s">
        <v>195</v>
      </c>
      <c r="F93" s="8" t="s">
        <v>212</v>
      </c>
      <c r="G93" s="8" t="s">
        <v>331</v>
      </c>
      <c r="H93" s="8" t="s">
        <v>205</v>
      </c>
      <c r="I93" s="23" t="s">
        <v>397</v>
      </c>
      <c r="J93" s="24">
        <v>16.5</v>
      </c>
      <c r="K93" s="24">
        <v>1</v>
      </c>
      <c r="L93" s="23" t="s">
        <v>396</v>
      </c>
      <c r="M93" s="24" t="s">
        <v>397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397</v>
      </c>
      <c r="T93" s="19">
        <v>1</v>
      </c>
      <c r="U93" s="19">
        <v>5</v>
      </c>
      <c r="V93" s="19" t="s">
        <v>397</v>
      </c>
      <c r="W93" s="19" t="s">
        <v>397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397</v>
      </c>
      <c r="AD93" s="19" t="s">
        <v>397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396</v>
      </c>
      <c r="CT93" s="19" t="s">
        <v>397</v>
      </c>
      <c r="CU93" s="19" t="s">
        <v>397</v>
      </c>
      <c r="CV93" s="19" t="s">
        <v>396</v>
      </c>
      <c r="CW93" s="19" t="s">
        <v>396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397</v>
      </c>
      <c r="DK93" s="19">
        <v>1</v>
      </c>
      <c r="DL93" s="19">
        <v>3</v>
      </c>
      <c r="DM93" s="19">
        <v>10</v>
      </c>
      <c r="DN93" s="44"/>
      <c r="DO93" s="19" t="s">
        <v>397</v>
      </c>
      <c r="DP93" s="19" t="s">
        <v>397</v>
      </c>
      <c r="DQ93" s="19" t="s">
        <v>397</v>
      </c>
      <c r="DR93" s="19" t="s">
        <v>397</v>
      </c>
      <c r="DS93" s="19" t="s">
        <v>396</v>
      </c>
      <c r="DT93" s="19" t="s">
        <v>397</v>
      </c>
      <c r="DU93" s="19" t="s">
        <v>397</v>
      </c>
      <c r="DV93" s="19">
        <v>1</v>
      </c>
      <c r="DW93" s="19">
        <v>1</v>
      </c>
      <c r="DX93" s="18">
        <v>0</v>
      </c>
      <c r="DY93" s="19" t="s">
        <v>397</v>
      </c>
      <c r="DZ93" s="19">
        <v>0</v>
      </c>
      <c r="EA93" s="19" t="s">
        <v>397</v>
      </c>
      <c r="EB93" s="55">
        <v>0</v>
      </c>
      <c r="EC93" s="19">
        <v>4</v>
      </c>
      <c r="ED93" s="19">
        <v>5</v>
      </c>
      <c r="EE93" s="19" t="s">
        <v>397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761</v>
      </c>
      <c r="EU93" s="29" t="b">
        <v>1</v>
      </c>
      <c r="EV93" s="14" t="s">
        <v>366</v>
      </c>
      <c r="FK93" s="130"/>
    </row>
    <row r="94" spans="1:167" ht="12.75" outlineLevel="1" x14ac:dyDescent="0.2">
      <c r="A94" s="28" t="s">
        <v>762</v>
      </c>
      <c r="B94" s="28">
        <v>1</v>
      </c>
      <c r="C94" s="52">
        <v>0</v>
      </c>
      <c r="D94" s="8" t="s">
        <v>80</v>
      </c>
      <c r="E94" s="8" t="s">
        <v>195</v>
      </c>
      <c r="F94" s="8" t="s">
        <v>212</v>
      </c>
      <c r="G94" s="8" t="s">
        <v>332</v>
      </c>
      <c r="H94" s="8" t="s">
        <v>205</v>
      </c>
      <c r="I94" s="23" t="s">
        <v>397</v>
      </c>
      <c r="J94" s="24">
        <v>16.5</v>
      </c>
      <c r="K94" s="24">
        <v>1</v>
      </c>
      <c r="L94" s="23" t="s">
        <v>396</v>
      </c>
      <c r="M94" s="24" t="s">
        <v>397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397</v>
      </c>
      <c r="T94" s="19">
        <v>1</v>
      </c>
      <c r="U94" s="19">
        <v>5</v>
      </c>
      <c r="V94" s="19" t="s">
        <v>397</v>
      </c>
      <c r="W94" s="19" t="s">
        <v>397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397</v>
      </c>
      <c r="AD94" s="19" t="s">
        <v>397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396</v>
      </c>
      <c r="CT94" s="19" t="s">
        <v>397</v>
      </c>
      <c r="CU94" s="19" t="s">
        <v>397</v>
      </c>
      <c r="CV94" s="19" t="s">
        <v>396</v>
      </c>
      <c r="CW94" s="19" t="s">
        <v>396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397</v>
      </c>
      <c r="DK94" s="19">
        <v>1</v>
      </c>
      <c r="DL94" s="19">
        <v>3</v>
      </c>
      <c r="DM94" s="19">
        <v>9</v>
      </c>
      <c r="DN94" s="44"/>
      <c r="DO94" s="19" t="s">
        <v>397</v>
      </c>
      <c r="DP94" s="19" t="s">
        <v>397</v>
      </c>
      <c r="DQ94" s="19" t="s">
        <v>397</v>
      </c>
      <c r="DR94" s="19" t="s">
        <v>397</v>
      </c>
      <c r="DS94" s="19" t="s">
        <v>396</v>
      </c>
      <c r="DT94" s="19" t="s">
        <v>397</v>
      </c>
      <c r="DU94" s="19" t="s">
        <v>397</v>
      </c>
      <c r="DV94" s="19">
        <v>1</v>
      </c>
      <c r="DW94" s="19">
        <v>1</v>
      </c>
      <c r="DX94" s="18">
        <v>0</v>
      </c>
      <c r="DY94" s="19" t="s">
        <v>397</v>
      </c>
      <c r="DZ94" s="19">
        <v>0</v>
      </c>
      <c r="EA94" s="19" t="s">
        <v>397</v>
      </c>
      <c r="EB94" s="55">
        <v>0</v>
      </c>
      <c r="EC94" s="19">
        <v>4</v>
      </c>
      <c r="ED94" s="19">
        <v>5</v>
      </c>
      <c r="EE94" s="19" t="s">
        <v>397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762</v>
      </c>
      <c r="EU94" s="29" t="b">
        <v>1</v>
      </c>
      <c r="EV94" s="14" t="s">
        <v>366</v>
      </c>
      <c r="FK94" s="130"/>
    </row>
    <row r="95" spans="1:167" ht="12.75" outlineLevel="1" x14ac:dyDescent="0.2">
      <c r="A95" s="28" t="s">
        <v>763</v>
      </c>
      <c r="B95" s="28">
        <v>1</v>
      </c>
      <c r="C95" s="52">
        <v>0</v>
      </c>
      <c r="D95" s="8" t="s">
        <v>80</v>
      </c>
      <c r="E95" s="8" t="s">
        <v>195</v>
      </c>
      <c r="F95" s="8" t="s">
        <v>212</v>
      </c>
      <c r="G95" s="8" t="s">
        <v>333</v>
      </c>
      <c r="H95" s="8" t="s">
        <v>205</v>
      </c>
      <c r="I95" s="23" t="s">
        <v>397</v>
      </c>
      <c r="J95" s="24">
        <v>16.5</v>
      </c>
      <c r="K95" s="24">
        <v>1</v>
      </c>
      <c r="L95" s="23" t="s">
        <v>396</v>
      </c>
      <c r="M95" s="24" t="s">
        <v>397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397</v>
      </c>
      <c r="T95" s="19">
        <v>1</v>
      </c>
      <c r="U95" s="19">
        <v>5</v>
      </c>
      <c r="V95" s="19" t="s">
        <v>397</v>
      </c>
      <c r="W95" s="19" t="s">
        <v>397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397</v>
      </c>
      <c r="AD95" s="19" t="s">
        <v>397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396</v>
      </c>
      <c r="CT95" s="19" t="s">
        <v>397</v>
      </c>
      <c r="CU95" s="19" t="s">
        <v>397</v>
      </c>
      <c r="CV95" s="19" t="s">
        <v>396</v>
      </c>
      <c r="CW95" s="19" t="s">
        <v>396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397</v>
      </c>
      <c r="DK95" s="19">
        <v>1</v>
      </c>
      <c r="DL95" s="19">
        <v>3</v>
      </c>
      <c r="DM95" s="19">
        <v>12</v>
      </c>
      <c r="DN95" s="44"/>
      <c r="DO95" s="19" t="s">
        <v>397</v>
      </c>
      <c r="DP95" s="19" t="s">
        <v>397</v>
      </c>
      <c r="DQ95" s="19" t="s">
        <v>397</v>
      </c>
      <c r="DR95" s="19" t="s">
        <v>397</v>
      </c>
      <c r="DS95" s="19" t="s">
        <v>397</v>
      </c>
      <c r="DT95" s="19" t="s">
        <v>397</v>
      </c>
      <c r="DU95" s="19" t="s">
        <v>397</v>
      </c>
      <c r="DV95" s="19">
        <v>2</v>
      </c>
      <c r="DW95" s="19">
        <v>1</v>
      </c>
      <c r="DX95" s="18">
        <v>0</v>
      </c>
      <c r="DY95" s="19" t="s">
        <v>397</v>
      </c>
      <c r="DZ95" s="19">
        <v>0</v>
      </c>
      <c r="EA95" s="19" t="s">
        <v>397</v>
      </c>
      <c r="EB95" s="55">
        <v>0</v>
      </c>
      <c r="EC95" s="19">
        <v>4</v>
      </c>
      <c r="ED95" s="19">
        <v>5</v>
      </c>
      <c r="EE95" s="19" t="s">
        <v>397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763</v>
      </c>
      <c r="EU95" s="29" t="b">
        <v>1</v>
      </c>
      <c r="EV95" s="14" t="s">
        <v>366</v>
      </c>
      <c r="FK95" s="130"/>
    </row>
    <row r="96" spans="1:167" ht="12.75" outlineLevel="1" x14ac:dyDescent="0.2">
      <c r="A96" s="28" t="s">
        <v>764</v>
      </c>
      <c r="B96" s="28">
        <v>1</v>
      </c>
      <c r="C96" s="52">
        <v>0</v>
      </c>
      <c r="D96" s="8" t="s">
        <v>80</v>
      </c>
      <c r="E96" s="8" t="s">
        <v>195</v>
      </c>
      <c r="F96" s="8" t="s">
        <v>212</v>
      </c>
      <c r="G96" s="8" t="s">
        <v>334</v>
      </c>
      <c r="H96" s="8" t="s">
        <v>205</v>
      </c>
      <c r="I96" s="23" t="s">
        <v>397</v>
      </c>
      <c r="J96" s="24">
        <v>16.5</v>
      </c>
      <c r="K96" s="24">
        <v>1</v>
      </c>
      <c r="L96" s="23" t="s">
        <v>396</v>
      </c>
      <c r="M96" s="24" t="s">
        <v>397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397</v>
      </c>
      <c r="T96" s="19">
        <v>1</v>
      </c>
      <c r="U96" s="19">
        <v>5</v>
      </c>
      <c r="V96" s="19" t="s">
        <v>397</v>
      </c>
      <c r="W96" s="19" t="s">
        <v>397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397</v>
      </c>
      <c r="AD96" s="19" t="s">
        <v>397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397</v>
      </c>
      <c r="CT96" s="19" t="s">
        <v>397</v>
      </c>
      <c r="CU96" s="19" t="s">
        <v>397</v>
      </c>
      <c r="CV96" s="19" t="s">
        <v>396</v>
      </c>
      <c r="CW96" s="19" t="s">
        <v>396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397</v>
      </c>
      <c r="DK96" s="19">
        <v>20</v>
      </c>
      <c r="DL96" s="19">
        <v>3</v>
      </c>
      <c r="DM96" s="19">
        <v>2</v>
      </c>
      <c r="DN96" s="44"/>
      <c r="DO96" s="19" t="s">
        <v>397</v>
      </c>
      <c r="DP96" s="19" t="s">
        <v>396</v>
      </c>
      <c r="DQ96" s="19" t="s">
        <v>397</v>
      </c>
      <c r="DR96" s="19" t="s">
        <v>397</v>
      </c>
      <c r="DS96" s="19" t="s">
        <v>397</v>
      </c>
      <c r="DT96" s="19" t="s">
        <v>397</v>
      </c>
      <c r="DU96" s="19" t="s">
        <v>397</v>
      </c>
      <c r="DV96" s="19">
        <v>1</v>
      </c>
      <c r="DW96" s="19">
        <v>1</v>
      </c>
      <c r="DX96" s="18">
        <v>0</v>
      </c>
      <c r="DY96" s="19" t="s">
        <v>397</v>
      </c>
      <c r="DZ96" s="19">
        <v>0</v>
      </c>
      <c r="EA96" s="19" t="s">
        <v>397</v>
      </c>
      <c r="EB96" s="55">
        <v>0</v>
      </c>
      <c r="EC96" s="19">
        <v>4</v>
      </c>
      <c r="ED96" s="19">
        <v>5</v>
      </c>
      <c r="EE96" s="19" t="s">
        <v>397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764</v>
      </c>
      <c r="EU96" s="29" t="b">
        <v>1</v>
      </c>
      <c r="EV96" s="14" t="s">
        <v>366</v>
      </c>
      <c r="FK96" s="130"/>
    </row>
    <row r="97" spans="1:167" ht="12.75" outlineLevel="1" x14ac:dyDescent="0.2">
      <c r="A97" s="28" t="s">
        <v>765</v>
      </c>
      <c r="B97" s="28">
        <v>1</v>
      </c>
      <c r="C97" s="52">
        <v>0</v>
      </c>
      <c r="D97" s="8" t="s">
        <v>80</v>
      </c>
      <c r="E97" s="8" t="s">
        <v>195</v>
      </c>
      <c r="F97" s="8" t="s">
        <v>212</v>
      </c>
      <c r="G97" s="8" t="s">
        <v>335</v>
      </c>
      <c r="H97" s="8" t="s">
        <v>205</v>
      </c>
      <c r="I97" s="23" t="s">
        <v>397</v>
      </c>
      <c r="J97" s="24">
        <v>16.5</v>
      </c>
      <c r="K97" s="24">
        <v>1</v>
      </c>
      <c r="L97" s="23" t="s">
        <v>396</v>
      </c>
      <c r="M97" s="24" t="s">
        <v>397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397</v>
      </c>
      <c r="T97" s="19">
        <v>1</v>
      </c>
      <c r="U97" s="19">
        <v>5</v>
      </c>
      <c r="V97" s="19" t="s">
        <v>397</v>
      </c>
      <c r="W97" s="19" t="s">
        <v>397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397</v>
      </c>
      <c r="AD97" s="19" t="s">
        <v>397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397</v>
      </c>
      <c r="CT97" s="19" t="s">
        <v>397</v>
      </c>
      <c r="CU97" s="19" t="s">
        <v>397</v>
      </c>
      <c r="CV97" s="19" t="s">
        <v>396</v>
      </c>
      <c r="CW97" s="19" t="s">
        <v>396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397</v>
      </c>
      <c r="DK97" s="19">
        <v>20</v>
      </c>
      <c r="DL97" s="19">
        <v>3</v>
      </c>
      <c r="DM97" s="19">
        <v>2</v>
      </c>
      <c r="DN97" s="44"/>
      <c r="DO97" s="19" t="s">
        <v>397</v>
      </c>
      <c r="DP97" s="19" t="s">
        <v>396</v>
      </c>
      <c r="DQ97" s="19" t="s">
        <v>397</v>
      </c>
      <c r="DR97" s="19" t="s">
        <v>397</v>
      </c>
      <c r="DS97" s="19" t="s">
        <v>397</v>
      </c>
      <c r="DT97" s="19" t="s">
        <v>396</v>
      </c>
      <c r="DU97" s="19" t="s">
        <v>397</v>
      </c>
      <c r="DV97" s="19">
        <v>1</v>
      </c>
      <c r="DW97" s="19">
        <v>1</v>
      </c>
      <c r="DX97" s="18">
        <v>0</v>
      </c>
      <c r="DY97" s="19" t="s">
        <v>397</v>
      </c>
      <c r="DZ97" s="19">
        <v>0</v>
      </c>
      <c r="EA97" s="19" t="s">
        <v>397</v>
      </c>
      <c r="EB97" s="55">
        <v>0</v>
      </c>
      <c r="EC97" s="19">
        <v>4</v>
      </c>
      <c r="ED97" s="19">
        <v>5</v>
      </c>
      <c r="EE97" s="19" t="s">
        <v>397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765</v>
      </c>
      <c r="EU97" s="29" t="b">
        <v>1</v>
      </c>
      <c r="EV97" s="14" t="s">
        <v>366</v>
      </c>
      <c r="FK97" s="130"/>
    </row>
    <row r="98" spans="1:167" ht="12.75" outlineLevel="1" x14ac:dyDescent="0.2">
      <c r="A98" s="28" t="s">
        <v>766</v>
      </c>
      <c r="B98" s="28">
        <v>1</v>
      </c>
      <c r="C98" s="52">
        <v>0</v>
      </c>
      <c r="D98" s="8" t="s">
        <v>80</v>
      </c>
      <c r="E98" s="8" t="s">
        <v>195</v>
      </c>
      <c r="F98" s="8" t="s">
        <v>212</v>
      </c>
      <c r="G98" s="8" t="s">
        <v>336</v>
      </c>
      <c r="H98" s="8" t="s">
        <v>205</v>
      </c>
      <c r="I98" s="23" t="s">
        <v>397</v>
      </c>
      <c r="J98" s="24">
        <v>16.5</v>
      </c>
      <c r="K98" s="24">
        <v>1</v>
      </c>
      <c r="L98" s="23" t="s">
        <v>396</v>
      </c>
      <c r="M98" s="24" t="s">
        <v>397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397</v>
      </c>
      <c r="T98" s="19">
        <v>1</v>
      </c>
      <c r="U98" s="19">
        <v>5</v>
      </c>
      <c r="V98" s="19" t="s">
        <v>397</v>
      </c>
      <c r="W98" s="19" t="s">
        <v>397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397</v>
      </c>
      <c r="AD98" s="19" t="s">
        <v>397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397</v>
      </c>
      <c r="CT98" s="19" t="s">
        <v>397</v>
      </c>
      <c r="CU98" s="19" t="s">
        <v>397</v>
      </c>
      <c r="CV98" s="19" t="s">
        <v>396</v>
      </c>
      <c r="CW98" s="19" t="s">
        <v>396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397</v>
      </c>
      <c r="DK98" s="19">
        <v>20</v>
      </c>
      <c r="DL98" s="19">
        <v>3</v>
      </c>
      <c r="DM98" s="19">
        <v>2</v>
      </c>
      <c r="DN98" s="44"/>
      <c r="DO98" s="19" t="s">
        <v>397</v>
      </c>
      <c r="DP98" s="19" t="s">
        <v>396</v>
      </c>
      <c r="DQ98" s="19" t="s">
        <v>397</v>
      </c>
      <c r="DR98" s="19" t="s">
        <v>397</v>
      </c>
      <c r="DS98" s="19" t="s">
        <v>397</v>
      </c>
      <c r="DT98" s="19" t="s">
        <v>396</v>
      </c>
      <c r="DU98" s="19" t="s">
        <v>396</v>
      </c>
      <c r="DV98" s="19">
        <v>1</v>
      </c>
      <c r="DW98" s="19">
        <v>1</v>
      </c>
      <c r="DX98" s="18">
        <v>0</v>
      </c>
      <c r="DY98" s="19" t="s">
        <v>397</v>
      </c>
      <c r="DZ98" s="19">
        <v>0</v>
      </c>
      <c r="EA98" s="19" t="s">
        <v>397</v>
      </c>
      <c r="EB98" s="55">
        <v>0</v>
      </c>
      <c r="EC98" s="19">
        <v>4</v>
      </c>
      <c r="ED98" s="19">
        <v>5</v>
      </c>
      <c r="EE98" s="19" t="s">
        <v>397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766</v>
      </c>
      <c r="EU98" s="29" t="b">
        <v>1</v>
      </c>
      <c r="EV98" s="14" t="s">
        <v>366</v>
      </c>
      <c r="FK98" s="130"/>
    </row>
    <row r="99" spans="1:167" ht="12.75" outlineLevel="1" x14ac:dyDescent="0.2">
      <c r="A99" s="28" t="s">
        <v>767</v>
      </c>
      <c r="B99" s="28">
        <v>1</v>
      </c>
      <c r="C99" s="52">
        <v>0</v>
      </c>
      <c r="D99" s="8" t="s">
        <v>80</v>
      </c>
      <c r="E99" s="8" t="s">
        <v>195</v>
      </c>
      <c r="F99" s="8" t="s">
        <v>212</v>
      </c>
      <c r="G99" s="8" t="s">
        <v>337</v>
      </c>
      <c r="H99" s="8" t="s">
        <v>205</v>
      </c>
      <c r="I99" s="23" t="s">
        <v>397</v>
      </c>
      <c r="J99" s="24">
        <v>16.5</v>
      </c>
      <c r="K99" s="24">
        <v>1</v>
      </c>
      <c r="L99" s="23" t="s">
        <v>396</v>
      </c>
      <c r="M99" s="24" t="s">
        <v>397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397</v>
      </c>
      <c r="T99" s="19">
        <v>1</v>
      </c>
      <c r="U99" s="19">
        <v>5</v>
      </c>
      <c r="V99" s="19" t="s">
        <v>397</v>
      </c>
      <c r="W99" s="19" t="s">
        <v>397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397</v>
      </c>
      <c r="AD99" s="19" t="s">
        <v>397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396</v>
      </c>
      <c r="CT99" s="19" t="s">
        <v>397</v>
      </c>
      <c r="CU99" s="19" t="s">
        <v>397</v>
      </c>
      <c r="CV99" s="19" t="s">
        <v>396</v>
      </c>
      <c r="CW99" s="19" t="s">
        <v>397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397</v>
      </c>
      <c r="DK99" s="19">
        <v>1</v>
      </c>
      <c r="DL99" s="19">
        <v>3</v>
      </c>
      <c r="DM99" s="19">
        <v>5</v>
      </c>
      <c r="DN99" s="44"/>
      <c r="DO99" s="19" t="s">
        <v>397</v>
      </c>
      <c r="DP99" s="19" t="s">
        <v>397</v>
      </c>
      <c r="DQ99" s="19" t="s">
        <v>397</v>
      </c>
      <c r="DR99" s="19" t="s">
        <v>397</v>
      </c>
      <c r="DS99" s="19" t="s">
        <v>397</v>
      </c>
      <c r="DT99" s="19" t="s">
        <v>397</v>
      </c>
      <c r="DU99" s="19" t="s">
        <v>397</v>
      </c>
      <c r="DV99" s="19">
        <v>1</v>
      </c>
      <c r="DW99" s="19">
        <v>1</v>
      </c>
      <c r="DX99" s="18">
        <v>0</v>
      </c>
      <c r="DY99" s="19" t="s">
        <v>397</v>
      </c>
      <c r="DZ99" s="19">
        <v>0</v>
      </c>
      <c r="EA99" s="19" t="s">
        <v>397</v>
      </c>
      <c r="EB99" s="55">
        <v>0</v>
      </c>
      <c r="EC99" s="19">
        <v>4</v>
      </c>
      <c r="ED99" s="19">
        <v>5</v>
      </c>
      <c r="EE99" s="19" t="s">
        <v>397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767</v>
      </c>
      <c r="EU99" s="29" t="b">
        <v>1</v>
      </c>
      <c r="EV99" s="14" t="s">
        <v>366</v>
      </c>
      <c r="FK99" s="130"/>
    </row>
    <row r="100" spans="1:167" ht="12.75" outlineLevel="1" x14ac:dyDescent="0.2">
      <c r="A100" s="28" t="s">
        <v>768</v>
      </c>
      <c r="B100" s="28">
        <v>1</v>
      </c>
      <c r="C100" s="52">
        <v>0</v>
      </c>
      <c r="D100" s="8" t="s">
        <v>80</v>
      </c>
      <c r="E100" s="8" t="s">
        <v>195</v>
      </c>
      <c r="F100" s="8" t="s">
        <v>212</v>
      </c>
      <c r="G100" s="8" t="s">
        <v>338</v>
      </c>
      <c r="H100" s="8" t="s">
        <v>205</v>
      </c>
      <c r="I100" s="23" t="s">
        <v>397</v>
      </c>
      <c r="J100" s="24">
        <v>16.5</v>
      </c>
      <c r="K100" s="24">
        <v>1</v>
      </c>
      <c r="L100" s="23" t="s">
        <v>396</v>
      </c>
      <c r="M100" s="24" t="s">
        <v>397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397</v>
      </c>
      <c r="T100" s="19">
        <v>1</v>
      </c>
      <c r="U100" s="19">
        <v>5</v>
      </c>
      <c r="V100" s="19" t="s">
        <v>397</v>
      </c>
      <c r="W100" s="19" t="s">
        <v>397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397</v>
      </c>
      <c r="AD100" s="19" t="s">
        <v>397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396</v>
      </c>
      <c r="CT100" s="19" t="s">
        <v>397</v>
      </c>
      <c r="CU100" s="19" t="s">
        <v>397</v>
      </c>
      <c r="CV100" s="19" t="s">
        <v>396</v>
      </c>
      <c r="CW100" s="19" t="s">
        <v>397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397</v>
      </c>
      <c r="DK100" s="19">
        <v>1</v>
      </c>
      <c r="DL100" s="19">
        <v>3</v>
      </c>
      <c r="DM100" s="19">
        <v>5</v>
      </c>
      <c r="DN100" s="44"/>
      <c r="DO100" s="19" t="s">
        <v>397</v>
      </c>
      <c r="DP100" s="19" t="s">
        <v>397</v>
      </c>
      <c r="DQ100" s="19" t="s">
        <v>397</v>
      </c>
      <c r="DR100" s="19" t="s">
        <v>397</v>
      </c>
      <c r="DS100" s="19" t="s">
        <v>397</v>
      </c>
      <c r="DT100" s="19" t="s">
        <v>397</v>
      </c>
      <c r="DU100" s="19" t="s">
        <v>397</v>
      </c>
      <c r="DV100" s="19">
        <v>1</v>
      </c>
      <c r="DW100" s="19">
        <v>1</v>
      </c>
      <c r="DX100" s="18">
        <v>0</v>
      </c>
      <c r="DY100" s="19" t="s">
        <v>396</v>
      </c>
      <c r="DZ100" s="19">
        <v>3</v>
      </c>
      <c r="EA100" s="19" t="s">
        <v>396</v>
      </c>
      <c r="EB100" s="55">
        <v>0</v>
      </c>
      <c r="EC100" s="19">
        <v>1</v>
      </c>
      <c r="ED100" s="19">
        <v>5</v>
      </c>
      <c r="EE100" s="19" t="s">
        <v>397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768</v>
      </c>
      <c r="EU100" s="29" t="b">
        <v>1</v>
      </c>
      <c r="EV100" s="14" t="s">
        <v>366</v>
      </c>
      <c r="FK100" s="130"/>
    </row>
    <row r="101" spans="1:167" ht="12.75" outlineLevel="1" x14ac:dyDescent="0.2">
      <c r="A101" s="28" t="s">
        <v>769</v>
      </c>
      <c r="B101" s="28">
        <v>1</v>
      </c>
      <c r="C101" s="52">
        <v>0</v>
      </c>
      <c r="D101" s="8" t="s">
        <v>80</v>
      </c>
      <c r="E101" s="8" t="s">
        <v>195</v>
      </c>
      <c r="F101" s="8" t="s">
        <v>212</v>
      </c>
      <c r="G101" s="8" t="s">
        <v>339</v>
      </c>
      <c r="H101" s="8" t="s">
        <v>205</v>
      </c>
      <c r="I101" s="23" t="s">
        <v>397</v>
      </c>
      <c r="J101" s="24">
        <v>16.5</v>
      </c>
      <c r="K101" s="24">
        <v>1</v>
      </c>
      <c r="L101" s="23" t="s">
        <v>396</v>
      </c>
      <c r="M101" s="24" t="s">
        <v>397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397</v>
      </c>
      <c r="T101" s="19">
        <v>1</v>
      </c>
      <c r="U101" s="19">
        <v>5</v>
      </c>
      <c r="V101" s="19" t="s">
        <v>397</v>
      </c>
      <c r="W101" s="19" t="s">
        <v>397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397</v>
      </c>
      <c r="AD101" s="19" t="s">
        <v>397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396</v>
      </c>
      <c r="CT101" s="19" t="s">
        <v>397</v>
      </c>
      <c r="CU101" s="19" t="s">
        <v>397</v>
      </c>
      <c r="CV101" s="19" t="s">
        <v>396</v>
      </c>
      <c r="CW101" s="19" t="s">
        <v>397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397</v>
      </c>
      <c r="DK101" s="19">
        <v>1</v>
      </c>
      <c r="DL101" s="19">
        <v>3</v>
      </c>
      <c r="DM101" s="19">
        <v>5</v>
      </c>
      <c r="DN101" s="44"/>
      <c r="DO101" s="19" t="s">
        <v>397</v>
      </c>
      <c r="DP101" s="19" t="s">
        <v>397</v>
      </c>
      <c r="DQ101" s="19" t="s">
        <v>397</v>
      </c>
      <c r="DR101" s="19" t="s">
        <v>397</v>
      </c>
      <c r="DS101" s="19" t="s">
        <v>397</v>
      </c>
      <c r="DT101" s="19" t="s">
        <v>397</v>
      </c>
      <c r="DU101" s="19" t="s">
        <v>397</v>
      </c>
      <c r="DV101" s="19">
        <v>1</v>
      </c>
      <c r="DW101" s="19">
        <v>1</v>
      </c>
      <c r="DX101" s="18">
        <v>0</v>
      </c>
      <c r="DY101" s="19" t="s">
        <v>396</v>
      </c>
      <c r="DZ101" s="19">
        <v>3</v>
      </c>
      <c r="EA101" s="19" t="s">
        <v>397</v>
      </c>
      <c r="EB101" s="55">
        <v>0</v>
      </c>
      <c r="EC101" s="19">
        <v>3</v>
      </c>
      <c r="ED101" s="19">
        <v>5</v>
      </c>
      <c r="EE101" s="19" t="s">
        <v>397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769</v>
      </c>
      <c r="EU101" s="29" t="b">
        <v>1</v>
      </c>
      <c r="EV101" s="14" t="s">
        <v>366</v>
      </c>
      <c r="FK101" s="130"/>
    </row>
    <row r="102" spans="1:167" ht="12.75" outlineLevel="1" x14ac:dyDescent="0.2">
      <c r="A102" s="28" t="s">
        <v>770</v>
      </c>
      <c r="B102" s="28">
        <v>1</v>
      </c>
      <c r="C102" s="52">
        <v>0</v>
      </c>
      <c r="D102" s="8" t="s">
        <v>80</v>
      </c>
      <c r="E102" s="8" t="s">
        <v>195</v>
      </c>
      <c r="F102" s="8" t="s">
        <v>212</v>
      </c>
      <c r="G102" s="8" t="s">
        <v>340</v>
      </c>
      <c r="H102" s="8" t="s">
        <v>205</v>
      </c>
      <c r="I102" s="23" t="s">
        <v>397</v>
      </c>
      <c r="J102" s="24">
        <v>16.5</v>
      </c>
      <c r="K102" s="24">
        <v>1</v>
      </c>
      <c r="L102" s="23" t="s">
        <v>396</v>
      </c>
      <c r="M102" s="24" t="s">
        <v>397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397</v>
      </c>
      <c r="T102" s="19">
        <v>1</v>
      </c>
      <c r="U102" s="19">
        <v>5</v>
      </c>
      <c r="V102" s="19" t="s">
        <v>397</v>
      </c>
      <c r="W102" s="19" t="s">
        <v>397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397</v>
      </c>
      <c r="AD102" s="19" t="s">
        <v>397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396</v>
      </c>
      <c r="CT102" s="19" t="s">
        <v>397</v>
      </c>
      <c r="CU102" s="19" t="s">
        <v>397</v>
      </c>
      <c r="CV102" s="19" t="s">
        <v>396</v>
      </c>
      <c r="CW102" s="19" t="s">
        <v>397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397</v>
      </c>
      <c r="DK102" s="19">
        <v>1</v>
      </c>
      <c r="DL102" s="19">
        <v>3</v>
      </c>
      <c r="DM102" s="19">
        <v>5</v>
      </c>
      <c r="DN102" s="44"/>
      <c r="DO102" s="19" t="s">
        <v>397</v>
      </c>
      <c r="DP102" s="19" t="s">
        <v>397</v>
      </c>
      <c r="DQ102" s="19" t="s">
        <v>397</v>
      </c>
      <c r="DR102" s="19" t="s">
        <v>397</v>
      </c>
      <c r="DS102" s="19" t="s">
        <v>397</v>
      </c>
      <c r="DT102" s="19" t="s">
        <v>397</v>
      </c>
      <c r="DU102" s="19" t="s">
        <v>397</v>
      </c>
      <c r="DV102" s="19">
        <v>1</v>
      </c>
      <c r="DW102" s="19">
        <v>1</v>
      </c>
      <c r="DX102" s="18">
        <v>0</v>
      </c>
      <c r="DY102" s="19" t="s">
        <v>396</v>
      </c>
      <c r="DZ102" s="19">
        <v>3</v>
      </c>
      <c r="EA102" s="19" t="s">
        <v>397</v>
      </c>
      <c r="EB102" s="55">
        <v>0</v>
      </c>
      <c r="EC102" s="19">
        <v>4</v>
      </c>
      <c r="ED102" s="19">
        <v>7</v>
      </c>
      <c r="EE102" s="19" t="s">
        <v>397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770</v>
      </c>
      <c r="EU102" s="29" t="b">
        <v>1</v>
      </c>
      <c r="EV102" s="14" t="s">
        <v>366</v>
      </c>
      <c r="FK102" s="130"/>
    </row>
    <row r="103" spans="1:167" ht="12.75" outlineLevel="1" x14ac:dyDescent="0.2">
      <c r="A103" s="28" t="s">
        <v>771</v>
      </c>
      <c r="B103" s="28">
        <v>1</v>
      </c>
      <c r="C103" s="52">
        <v>0</v>
      </c>
      <c r="D103" s="8" t="s">
        <v>80</v>
      </c>
      <c r="E103" s="8" t="s">
        <v>195</v>
      </c>
      <c r="F103" s="8" t="s">
        <v>212</v>
      </c>
      <c r="G103" s="8" t="s">
        <v>341</v>
      </c>
      <c r="H103" s="8" t="s">
        <v>205</v>
      </c>
      <c r="I103" s="23" t="s">
        <v>397</v>
      </c>
      <c r="J103" s="24">
        <v>16.5</v>
      </c>
      <c r="K103" s="24">
        <v>1</v>
      </c>
      <c r="L103" s="23" t="s">
        <v>396</v>
      </c>
      <c r="M103" s="24" t="s">
        <v>397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397</v>
      </c>
      <c r="T103" s="19">
        <v>1</v>
      </c>
      <c r="U103" s="19">
        <v>5</v>
      </c>
      <c r="V103" s="19" t="s">
        <v>397</v>
      </c>
      <c r="W103" s="19" t="s">
        <v>397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397</v>
      </c>
      <c r="AD103" s="19" t="s">
        <v>397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396</v>
      </c>
      <c r="CT103" s="19" t="s">
        <v>397</v>
      </c>
      <c r="CU103" s="19" t="s">
        <v>397</v>
      </c>
      <c r="CV103" s="19" t="s">
        <v>396</v>
      </c>
      <c r="CW103" s="19" t="s">
        <v>397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397</v>
      </c>
      <c r="DK103" s="19">
        <v>1</v>
      </c>
      <c r="DL103" s="19">
        <v>3</v>
      </c>
      <c r="DM103" s="19">
        <v>5</v>
      </c>
      <c r="DN103" s="44"/>
      <c r="DO103" s="19" t="s">
        <v>397</v>
      </c>
      <c r="DP103" s="19" t="s">
        <v>397</v>
      </c>
      <c r="DQ103" s="19" t="s">
        <v>397</v>
      </c>
      <c r="DR103" s="19" t="s">
        <v>397</v>
      </c>
      <c r="DS103" s="19" t="s">
        <v>397</v>
      </c>
      <c r="DT103" s="19" t="s">
        <v>397</v>
      </c>
      <c r="DU103" s="19" t="s">
        <v>397</v>
      </c>
      <c r="DV103" s="19">
        <v>1</v>
      </c>
      <c r="DW103" s="19">
        <v>1</v>
      </c>
      <c r="DX103" s="18">
        <v>0</v>
      </c>
      <c r="DY103" s="19" t="s">
        <v>396</v>
      </c>
      <c r="DZ103" s="19">
        <v>3</v>
      </c>
      <c r="EA103" s="19" t="s">
        <v>397</v>
      </c>
      <c r="EB103" s="55">
        <v>0</v>
      </c>
      <c r="EC103" s="19">
        <v>5</v>
      </c>
      <c r="ED103" s="19">
        <v>7</v>
      </c>
      <c r="EE103" s="19" t="s">
        <v>397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771</v>
      </c>
      <c r="EU103" s="29" t="b">
        <v>1</v>
      </c>
      <c r="EV103" s="14" t="s">
        <v>366</v>
      </c>
      <c r="FK103" s="130"/>
    </row>
    <row r="104" spans="1:167" ht="12.75" outlineLevel="1" x14ac:dyDescent="0.2">
      <c r="A104" s="28" t="s">
        <v>772</v>
      </c>
      <c r="B104" s="28">
        <v>1</v>
      </c>
      <c r="C104" s="52">
        <v>0</v>
      </c>
      <c r="D104" s="8" t="s">
        <v>80</v>
      </c>
      <c r="E104" s="8" t="s">
        <v>195</v>
      </c>
      <c r="F104" s="8" t="s">
        <v>212</v>
      </c>
      <c r="G104" s="8" t="s">
        <v>342</v>
      </c>
      <c r="H104" s="8" t="s">
        <v>205</v>
      </c>
      <c r="I104" s="23" t="s">
        <v>397</v>
      </c>
      <c r="J104" s="24">
        <v>16.5</v>
      </c>
      <c r="K104" s="24">
        <v>1</v>
      </c>
      <c r="L104" s="23" t="s">
        <v>396</v>
      </c>
      <c r="M104" s="24" t="s">
        <v>397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397</v>
      </c>
      <c r="T104" s="19">
        <v>1</v>
      </c>
      <c r="U104" s="19">
        <v>5</v>
      </c>
      <c r="V104" s="19" t="s">
        <v>397</v>
      </c>
      <c r="W104" s="19" t="s">
        <v>397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397</v>
      </c>
      <c r="AD104" s="19" t="s">
        <v>397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396</v>
      </c>
      <c r="CT104" s="19" t="s">
        <v>397</v>
      </c>
      <c r="CU104" s="19" t="s">
        <v>397</v>
      </c>
      <c r="CV104" s="19" t="s">
        <v>396</v>
      </c>
      <c r="CW104" s="19" t="s">
        <v>396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397</v>
      </c>
      <c r="DK104" s="19">
        <v>1</v>
      </c>
      <c r="DL104" s="19">
        <v>3</v>
      </c>
      <c r="DM104" s="19">
        <v>1</v>
      </c>
      <c r="DN104" s="44"/>
      <c r="DO104" s="19" t="s">
        <v>397</v>
      </c>
      <c r="DP104" s="19" t="s">
        <v>397</v>
      </c>
      <c r="DQ104" s="19" t="s">
        <v>397</v>
      </c>
      <c r="DR104" s="19" t="s">
        <v>397</v>
      </c>
      <c r="DS104" s="19" t="s">
        <v>397</v>
      </c>
      <c r="DT104" s="19" t="s">
        <v>397</v>
      </c>
      <c r="DU104" s="19" t="s">
        <v>397</v>
      </c>
      <c r="DV104" s="19">
        <v>1</v>
      </c>
      <c r="DW104" s="19">
        <v>1</v>
      </c>
      <c r="DX104" s="18">
        <v>0</v>
      </c>
      <c r="DY104" s="19" t="s">
        <v>397</v>
      </c>
      <c r="DZ104" s="19">
        <v>0</v>
      </c>
      <c r="EA104" s="19" t="s">
        <v>397</v>
      </c>
      <c r="EB104" s="55">
        <v>0</v>
      </c>
      <c r="EC104" s="19">
        <v>4</v>
      </c>
      <c r="ED104" s="19">
        <v>5</v>
      </c>
      <c r="EE104" s="19" t="s">
        <v>397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772</v>
      </c>
      <c r="EU104" s="29" t="b">
        <v>1</v>
      </c>
      <c r="EV104" s="14" t="s">
        <v>366</v>
      </c>
      <c r="FK104" s="130"/>
    </row>
    <row r="105" spans="1:167" ht="12.75" outlineLevel="1" x14ac:dyDescent="0.2">
      <c r="A105" s="28" t="s">
        <v>773</v>
      </c>
      <c r="B105" s="28">
        <v>1</v>
      </c>
      <c r="C105" s="52">
        <v>0</v>
      </c>
      <c r="D105" s="8" t="s">
        <v>80</v>
      </c>
      <c r="E105" s="8" t="s">
        <v>195</v>
      </c>
      <c r="F105" s="8" t="s">
        <v>212</v>
      </c>
      <c r="G105" s="8" t="s">
        <v>343</v>
      </c>
      <c r="H105" s="8" t="s">
        <v>205</v>
      </c>
      <c r="I105" s="23" t="s">
        <v>397</v>
      </c>
      <c r="J105" s="24">
        <v>16.5</v>
      </c>
      <c r="K105" s="24">
        <v>1</v>
      </c>
      <c r="L105" s="23" t="s">
        <v>396</v>
      </c>
      <c r="M105" s="24" t="s">
        <v>397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396</v>
      </c>
      <c r="T105" s="19">
        <v>1</v>
      </c>
      <c r="U105" s="19">
        <v>5</v>
      </c>
      <c r="V105" s="19" t="s">
        <v>397</v>
      </c>
      <c r="W105" s="19" t="s">
        <v>397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397</v>
      </c>
      <c r="AD105" s="19" t="s">
        <v>397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396</v>
      </c>
      <c r="CT105" s="19" t="s">
        <v>397</v>
      </c>
      <c r="CU105" s="19" t="s">
        <v>397</v>
      </c>
      <c r="CV105" s="19" t="s">
        <v>396</v>
      </c>
      <c r="CW105" s="19" t="s">
        <v>396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397</v>
      </c>
      <c r="DK105" s="19">
        <v>1</v>
      </c>
      <c r="DL105" s="19">
        <v>3</v>
      </c>
      <c r="DM105" s="19">
        <v>1</v>
      </c>
      <c r="DN105" s="44"/>
      <c r="DO105" s="19" t="s">
        <v>397</v>
      </c>
      <c r="DP105" s="19" t="s">
        <v>397</v>
      </c>
      <c r="DQ105" s="19" t="s">
        <v>397</v>
      </c>
      <c r="DR105" s="19" t="s">
        <v>397</v>
      </c>
      <c r="DS105" s="19" t="s">
        <v>397</v>
      </c>
      <c r="DT105" s="19" t="s">
        <v>397</v>
      </c>
      <c r="DU105" s="19" t="s">
        <v>397</v>
      </c>
      <c r="DV105" s="19">
        <v>1</v>
      </c>
      <c r="DW105" s="19">
        <v>1</v>
      </c>
      <c r="DX105" s="18">
        <v>0</v>
      </c>
      <c r="DY105" s="19" t="s">
        <v>397</v>
      </c>
      <c r="DZ105" s="19">
        <v>0</v>
      </c>
      <c r="EA105" s="19" t="s">
        <v>397</v>
      </c>
      <c r="EB105" s="55">
        <v>0</v>
      </c>
      <c r="EC105" s="19">
        <v>4</v>
      </c>
      <c r="ED105" s="19">
        <v>5</v>
      </c>
      <c r="EE105" s="19" t="s">
        <v>397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773</v>
      </c>
      <c r="EU105" s="29" t="b">
        <v>1</v>
      </c>
      <c r="EV105" s="14" t="s">
        <v>366</v>
      </c>
      <c r="FK105" s="130"/>
    </row>
    <row r="106" spans="1:167" ht="12.75" outlineLevel="1" x14ac:dyDescent="0.2">
      <c r="A106" s="28" t="s">
        <v>774</v>
      </c>
      <c r="B106" s="28">
        <v>1</v>
      </c>
      <c r="C106" s="52">
        <v>0</v>
      </c>
      <c r="D106" s="8" t="s">
        <v>80</v>
      </c>
      <c r="E106" s="8" t="s">
        <v>195</v>
      </c>
      <c r="F106" s="8" t="s">
        <v>212</v>
      </c>
      <c r="G106" s="8" t="s">
        <v>344</v>
      </c>
      <c r="H106" s="8" t="s">
        <v>205</v>
      </c>
      <c r="I106" s="23" t="s">
        <v>397</v>
      </c>
      <c r="J106" s="24">
        <v>16.5</v>
      </c>
      <c r="K106" s="24">
        <v>1</v>
      </c>
      <c r="L106" s="23" t="s">
        <v>396</v>
      </c>
      <c r="M106" s="24" t="s">
        <v>397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397</v>
      </c>
      <c r="T106" s="19">
        <v>1</v>
      </c>
      <c r="U106" s="19">
        <v>5</v>
      </c>
      <c r="V106" s="19" t="s">
        <v>397</v>
      </c>
      <c r="W106" s="19" t="s">
        <v>397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397</v>
      </c>
      <c r="AD106" s="19" t="s">
        <v>397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396</v>
      </c>
      <c r="CT106" s="19" t="s">
        <v>397</v>
      </c>
      <c r="CU106" s="19" t="s">
        <v>397</v>
      </c>
      <c r="CV106" s="19" t="s">
        <v>396</v>
      </c>
      <c r="CW106" s="19" t="s">
        <v>396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397</v>
      </c>
      <c r="DK106" s="19">
        <v>1</v>
      </c>
      <c r="DL106" s="19">
        <v>3</v>
      </c>
      <c r="DM106" s="19">
        <v>1</v>
      </c>
      <c r="DN106" s="44"/>
      <c r="DO106" s="19" t="s">
        <v>397</v>
      </c>
      <c r="DP106" s="19" t="s">
        <v>397</v>
      </c>
      <c r="DQ106" s="19" t="s">
        <v>397</v>
      </c>
      <c r="DR106" s="19" t="s">
        <v>397</v>
      </c>
      <c r="DS106" s="19" t="s">
        <v>397</v>
      </c>
      <c r="DT106" s="19" t="s">
        <v>397</v>
      </c>
      <c r="DU106" s="19" t="s">
        <v>397</v>
      </c>
      <c r="DV106" s="19">
        <v>2</v>
      </c>
      <c r="DW106" s="19">
        <v>1</v>
      </c>
      <c r="DX106" s="18">
        <v>0</v>
      </c>
      <c r="DY106" s="19" t="s">
        <v>397</v>
      </c>
      <c r="DZ106" s="19">
        <v>0</v>
      </c>
      <c r="EA106" s="19" t="s">
        <v>397</v>
      </c>
      <c r="EB106" s="55">
        <v>0</v>
      </c>
      <c r="EC106" s="19">
        <v>4</v>
      </c>
      <c r="ED106" s="19">
        <v>5</v>
      </c>
      <c r="EE106" s="19" t="s">
        <v>397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774</v>
      </c>
      <c r="EU106" s="29" t="b">
        <v>1</v>
      </c>
      <c r="EV106" s="14" t="s">
        <v>366</v>
      </c>
      <c r="FK106" s="130"/>
    </row>
    <row r="107" spans="1:167" ht="12.75" outlineLevel="1" x14ac:dyDescent="0.2">
      <c r="A107" s="28" t="s">
        <v>775</v>
      </c>
      <c r="B107" s="28">
        <v>1</v>
      </c>
      <c r="C107" s="52">
        <v>0</v>
      </c>
      <c r="D107" s="8" t="s">
        <v>80</v>
      </c>
      <c r="E107" s="8" t="s">
        <v>195</v>
      </c>
      <c r="F107" s="8" t="s">
        <v>212</v>
      </c>
      <c r="G107" s="8" t="s">
        <v>345</v>
      </c>
      <c r="H107" s="8" t="s">
        <v>205</v>
      </c>
      <c r="I107" s="23" t="s">
        <v>397</v>
      </c>
      <c r="J107" s="24">
        <v>16.5</v>
      </c>
      <c r="K107" s="24">
        <v>1</v>
      </c>
      <c r="L107" s="23" t="s">
        <v>396</v>
      </c>
      <c r="M107" s="24" t="s">
        <v>397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396</v>
      </c>
      <c r="T107" s="19">
        <v>1</v>
      </c>
      <c r="U107" s="19">
        <v>5</v>
      </c>
      <c r="V107" s="19" t="s">
        <v>397</v>
      </c>
      <c r="W107" s="19" t="s">
        <v>397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397</v>
      </c>
      <c r="AD107" s="19" t="s">
        <v>397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396</v>
      </c>
      <c r="CT107" s="19" t="s">
        <v>397</v>
      </c>
      <c r="CU107" s="19" t="s">
        <v>397</v>
      </c>
      <c r="CV107" s="19" t="s">
        <v>396</v>
      </c>
      <c r="CW107" s="19" t="s">
        <v>396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397</v>
      </c>
      <c r="DK107" s="19">
        <v>1</v>
      </c>
      <c r="DL107" s="19">
        <v>3</v>
      </c>
      <c r="DM107" s="19">
        <v>1</v>
      </c>
      <c r="DN107" s="44"/>
      <c r="DO107" s="19" t="s">
        <v>397</v>
      </c>
      <c r="DP107" s="19" t="s">
        <v>397</v>
      </c>
      <c r="DQ107" s="19" t="s">
        <v>397</v>
      </c>
      <c r="DR107" s="19" t="s">
        <v>397</v>
      </c>
      <c r="DS107" s="19" t="s">
        <v>397</v>
      </c>
      <c r="DT107" s="19" t="s">
        <v>397</v>
      </c>
      <c r="DU107" s="19" t="s">
        <v>397</v>
      </c>
      <c r="DV107" s="19">
        <v>3</v>
      </c>
      <c r="DW107" s="19">
        <v>1</v>
      </c>
      <c r="DX107" s="18">
        <v>0</v>
      </c>
      <c r="DY107" s="19" t="s">
        <v>397</v>
      </c>
      <c r="DZ107" s="19">
        <v>0</v>
      </c>
      <c r="EA107" s="19" t="s">
        <v>397</v>
      </c>
      <c r="EB107" s="55">
        <v>0</v>
      </c>
      <c r="EC107" s="19">
        <v>4</v>
      </c>
      <c r="ED107" s="19">
        <v>5</v>
      </c>
      <c r="EE107" s="19" t="s">
        <v>397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775</v>
      </c>
      <c r="EU107" s="29" t="b">
        <v>1</v>
      </c>
      <c r="EV107" s="14" t="s">
        <v>366</v>
      </c>
      <c r="FK107" s="130"/>
    </row>
    <row r="108" spans="1:167" ht="12.75" outlineLevel="1" x14ac:dyDescent="0.2">
      <c r="A108" s="28" t="s">
        <v>776</v>
      </c>
      <c r="B108" s="28">
        <v>1</v>
      </c>
      <c r="C108" s="52">
        <v>0</v>
      </c>
      <c r="D108" s="8" t="s">
        <v>80</v>
      </c>
      <c r="E108" s="8" t="s">
        <v>195</v>
      </c>
      <c r="F108" s="8" t="s">
        <v>212</v>
      </c>
      <c r="G108" s="8" t="s">
        <v>346</v>
      </c>
      <c r="H108" s="8" t="s">
        <v>205</v>
      </c>
      <c r="I108" s="23" t="s">
        <v>397</v>
      </c>
      <c r="J108" s="24">
        <v>16.5</v>
      </c>
      <c r="K108" s="24">
        <v>1</v>
      </c>
      <c r="L108" s="23" t="s">
        <v>396</v>
      </c>
      <c r="M108" s="24" t="s">
        <v>397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396</v>
      </c>
      <c r="T108" s="19">
        <v>1</v>
      </c>
      <c r="U108" s="19">
        <v>5</v>
      </c>
      <c r="V108" s="19" t="s">
        <v>397</v>
      </c>
      <c r="W108" s="19" t="s">
        <v>397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397</v>
      </c>
      <c r="AD108" s="19" t="s">
        <v>397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396</v>
      </c>
      <c r="CT108" s="19" t="s">
        <v>397</v>
      </c>
      <c r="CU108" s="19" t="s">
        <v>397</v>
      </c>
      <c r="CV108" s="19" t="s">
        <v>396</v>
      </c>
      <c r="CW108" s="19" t="s">
        <v>396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397</v>
      </c>
      <c r="DK108" s="19">
        <v>1</v>
      </c>
      <c r="DL108" s="19">
        <v>3</v>
      </c>
      <c r="DM108" s="19">
        <v>1</v>
      </c>
      <c r="DN108" s="44"/>
      <c r="DO108" s="19" t="s">
        <v>397</v>
      </c>
      <c r="DP108" s="19" t="s">
        <v>397</v>
      </c>
      <c r="DQ108" s="19" t="s">
        <v>397</v>
      </c>
      <c r="DR108" s="19" t="s">
        <v>397</v>
      </c>
      <c r="DS108" s="19" t="s">
        <v>397</v>
      </c>
      <c r="DT108" s="19" t="s">
        <v>397</v>
      </c>
      <c r="DU108" s="19" t="s">
        <v>397</v>
      </c>
      <c r="DV108" s="19">
        <v>4</v>
      </c>
      <c r="DW108" s="19">
        <v>1</v>
      </c>
      <c r="DX108" s="18">
        <v>0</v>
      </c>
      <c r="DY108" s="19" t="s">
        <v>397</v>
      </c>
      <c r="DZ108" s="19">
        <v>0</v>
      </c>
      <c r="EA108" s="19" t="s">
        <v>397</v>
      </c>
      <c r="EB108" s="55">
        <v>0</v>
      </c>
      <c r="EC108" s="19">
        <v>4</v>
      </c>
      <c r="ED108" s="19">
        <v>5</v>
      </c>
      <c r="EE108" s="19" t="s">
        <v>397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776</v>
      </c>
      <c r="EU108" s="29" t="b">
        <v>1</v>
      </c>
      <c r="EV108" s="14" t="s">
        <v>366</v>
      </c>
      <c r="FK108" s="130"/>
    </row>
    <row r="109" spans="1:167" ht="12.75" outlineLevel="1" x14ac:dyDescent="0.2">
      <c r="A109" s="28" t="s">
        <v>777</v>
      </c>
      <c r="B109" s="28">
        <v>1</v>
      </c>
      <c r="C109" s="52">
        <v>0</v>
      </c>
      <c r="D109" s="8" t="s">
        <v>80</v>
      </c>
      <c r="E109" s="8" t="s">
        <v>195</v>
      </c>
      <c r="F109" s="8" t="s">
        <v>212</v>
      </c>
      <c r="G109" s="8" t="s">
        <v>347</v>
      </c>
      <c r="H109" s="8" t="s">
        <v>205</v>
      </c>
      <c r="I109" s="23" t="s">
        <v>397</v>
      </c>
      <c r="J109" s="24">
        <v>16.5</v>
      </c>
      <c r="K109" s="24">
        <v>1</v>
      </c>
      <c r="L109" s="23" t="s">
        <v>396</v>
      </c>
      <c r="M109" s="24" t="s">
        <v>397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396</v>
      </c>
      <c r="T109" s="19">
        <v>1</v>
      </c>
      <c r="U109" s="19">
        <v>5</v>
      </c>
      <c r="V109" s="19" t="s">
        <v>397</v>
      </c>
      <c r="W109" s="19" t="s">
        <v>397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397</v>
      </c>
      <c r="AD109" s="19" t="s">
        <v>397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396</v>
      </c>
      <c r="CT109" s="19" t="s">
        <v>397</v>
      </c>
      <c r="CU109" s="19" t="s">
        <v>397</v>
      </c>
      <c r="CV109" s="19" t="s">
        <v>396</v>
      </c>
      <c r="CW109" s="19" t="s">
        <v>396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397</v>
      </c>
      <c r="DK109" s="19">
        <v>1</v>
      </c>
      <c r="DL109" s="19">
        <v>3</v>
      </c>
      <c r="DM109" s="19">
        <v>1</v>
      </c>
      <c r="DN109" s="44"/>
      <c r="DO109" s="19" t="s">
        <v>397</v>
      </c>
      <c r="DP109" s="19" t="s">
        <v>397</v>
      </c>
      <c r="DQ109" s="19" t="s">
        <v>397</v>
      </c>
      <c r="DR109" s="19" t="s">
        <v>397</v>
      </c>
      <c r="DS109" s="19" t="s">
        <v>397</v>
      </c>
      <c r="DT109" s="19" t="s">
        <v>397</v>
      </c>
      <c r="DU109" s="19" t="s">
        <v>397</v>
      </c>
      <c r="DV109" s="19">
        <v>4</v>
      </c>
      <c r="DW109" s="19">
        <v>4</v>
      </c>
      <c r="DX109" s="18">
        <v>0.65</v>
      </c>
      <c r="DY109" s="19" t="s">
        <v>397</v>
      </c>
      <c r="DZ109" s="19">
        <v>0</v>
      </c>
      <c r="EA109" s="19" t="s">
        <v>397</v>
      </c>
      <c r="EB109" s="55">
        <v>0</v>
      </c>
      <c r="EC109" s="19">
        <v>4</v>
      </c>
      <c r="ED109" s="19">
        <v>5</v>
      </c>
      <c r="EE109" s="19" t="s">
        <v>397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777</v>
      </c>
      <c r="EU109" s="29" t="b">
        <v>1</v>
      </c>
      <c r="EV109" s="14" t="s">
        <v>366</v>
      </c>
      <c r="FK109" s="130"/>
    </row>
    <row r="110" spans="1:167" ht="12.75" outlineLevel="1" x14ac:dyDescent="0.2">
      <c r="A110" s="28" t="s">
        <v>778</v>
      </c>
      <c r="B110" s="28">
        <v>1</v>
      </c>
      <c r="C110" s="52">
        <v>0</v>
      </c>
      <c r="D110" s="8" t="s">
        <v>80</v>
      </c>
      <c r="E110" s="8" t="s">
        <v>195</v>
      </c>
      <c r="F110" s="8" t="s">
        <v>212</v>
      </c>
      <c r="G110" s="8" t="s">
        <v>348</v>
      </c>
      <c r="H110" s="8" t="s">
        <v>205</v>
      </c>
      <c r="I110" s="23" t="s">
        <v>397</v>
      </c>
      <c r="J110" s="24">
        <v>16.5</v>
      </c>
      <c r="K110" s="24">
        <v>1</v>
      </c>
      <c r="L110" s="23" t="s">
        <v>396</v>
      </c>
      <c r="M110" s="24" t="s">
        <v>397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397</v>
      </c>
      <c r="T110" s="19">
        <v>1</v>
      </c>
      <c r="U110" s="19">
        <v>5</v>
      </c>
      <c r="V110" s="19" t="s">
        <v>397</v>
      </c>
      <c r="W110" s="19" t="s">
        <v>397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397</v>
      </c>
      <c r="AD110" s="19" t="s">
        <v>397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396</v>
      </c>
      <c r="CT110" s="19" t="s">
        <v>397</v>
      </c>
      <c r="CU110" s="19" t="s">
        <v>397</v>
      </c>
      <c r="CV110" s="19" t="s">
        <v>396</v>
      </c>
      <c r="CW110" s="19" t="s">
        <v>396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397</v>
      </c>
      <c r="DK110" s="19">
        <v>1</v>
      </c>
      <c r="DL110" s="19">
        <v>3</v>
      </c>
      <c r="DM110" s="19">
        <v>1</v>
      </c>
      <c r="DN110" s="44"/>
      <c r="DO110" s="19" t="s">
        <v>397</v>
      </c>
      <c r="DP110" s="19" t="s">
        <v>397</v>
      </c>
      <c r="DQ110" s="19" t="s">
        <v>397</v>
      </c>
      <c r="DR110" s="19" t="s">
        <v>397</v>
      </c>
      <c r="DS110" s="19" t="s">
        <v>397</v>
      </c>
      <c r="DT110" s="19" t="s">
        <v>397</v>
      </c>
      <c r="DU110" s="19" t="s">
        <v>397</v>
      </c>
      <c r="DV110" s="19">
        <v>1</v>
      </c>
      <c r="DW110" s="19">
        <v>1</v>
      </c>
      <c r="DX110" s="18">
        <v>0</v>
      </c>
      <c r="DY110" s="19" t="s">
        <v>397</v>
      </c>
      <c r="DZ110" s="19">
        <v>0</v>
      </c>
      <c r="EA110" s="19" t="s">
        <v>397</v>
      </c>
      <c r="EB110" s="55">
        <v>0</v>
      </c>
      <c r="EC110" s="19">
        <v>4</v>
      </c>
      <c r="ED110" s="19">
        <v>5</v>
      </c>
      <c r="EE110" s="19" t="s">
        <v>397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778</v>
      </c>
      <c r="EU110" s="29" t="b">
        <v>1</v>
      </c>
      <c r="EV110" s="14" t="s">
        <v>366</v>
      </c>
      <c r="FK110" s="130"/>
    </row>
    <row r="111" spans="1:167" ht="12.75" outlineLevel="1" x14ac:dyDescent="0.2">
      <c r="A111" s="28" t="s">
        <v>779</v>
      </c>
      <c r="B111" s="28">
        <v>1</v>
      </c>
      <c r="C111" s="52">
        <v>0</v>
      </c>
      <c r="D111" s="8" t="s">
        <v>80</v>
      </c>
      <c r="E111" s="8" t="s">
        <v>195</v>
      </c>
      <c r="F111" s="8" t="s">
        <v>212</v>
      </c>
      <c r="G111" s="8" t="s">
        <v>349</v>
      </c>
      <c r="H111" s="8" t="s">
        <v>205</v>
      </c>
      <c r="I111" s="23" t="s">
        <v>397</v>
      </c>
      <c r="J111" s="24">
        <v>16.5</v>
      </c>
      <c r="K111" s="24">
        <v>1</v>
      </c>
      <c r="L111" s="23" t="s">
        <v>396</v>
      </c>
      <c r="M111" s="24" t="s">
        <v>397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397</v>
      </c>
      <c r="T111" s="19">
        <v>1</v>
      </c>
      <c r="U111" s="19">
        <v>5</v>
      </c>
      <c r="V111" s="19" t="s">
        <v>397</v>
      </c>
      <c r="W111" s="19" t="s">
        <v>397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397</v>
      </c>
      <c r="AD111" s="19" t="s">
        <v>397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396</v>
      </c>
      <c r="CT111" s="19" t="s">
        <v>397</v>
      </c>
      <c r="CU111" s="19" t="s">
        <v>397</v>
      </c>
      <c r="CV111" s="19" t="s">
        <v>396</v>
      </c>
      <c r="CW111" s="19" t="s">
        <v>396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397</v>
      </c>
      <c r="DK111" s="19">
        <v>1</v>
      </c>
      <c r="DL111" s="19">
        <v>3</v>
      </c>
      <c r="DM111" s="19">
        <v>1</v>
      </c>
      <c r="DN111" s="44"/>
      <c r="DO111" s="19" t="s">
        <v>397</v>
      </c>
      <c r="DP111" s="19" t="s">
        <v>397</v>
      </c>
      <c r="DQ111" s="19" t="s">
        <v>397</v>
      </c>
      <c r="DR111" s="19" t="s">
        <v>397</v>
      </c>
      <c r="DS111" s="19" t="s">
        <v>397</v>
      </c>
      <c r="DT111" s="19" t="s">
        <v>397</v>
      </c>
      <c r="DU111" s="19" t="s">
        <v>397</v>
      </c>
      <c r="DV111" s="19">
        <v>1</v>
      </c>
      <c r="DW111" s="19">
        <v>1</v>
      </c>
      <c r="DX111" s="18">
        <v>0</v>
      </c>
      <c r="DY111" s="19" t="s">
        <v>397</v>
      </c>
      <c r="DZ111" s="19">
        <v>0</v>
      </c>
      <c r="EA111" s="19" t="s">
        <v>397</v>
      </c>
      <c r="EB111" s="55">
        <v>0</v>
      </c>
      <c r="EC111" s="19">
        <v>4</v>
      </c>
      <c r="ED111" s="19">
        <v>5</v>
      </c>
      <c r="EE111" s="19" t="s">
        <v>396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779</v>
      </c>
      <c r="EU111" s="29" t="b">
        <v>1</v>
      </c>
      <c r="EV111" s="14" t="s">
        <v>366</v>
      </c>
      <c r="FK111" s="130"/>
    </row>
    <row r="112" spans="1:167" ht="12.75" outlineLevel="1" x14ac:dyDescent="0.2">
      <c r="A112" s="28" t="s">
        <v>780</v>
      </c>
      <c r="B112" s="28">
        <v>1</v>
      </c>
      <c r="C112" s="52">
        <v>0</v>
      </c>
      <c r="D112" s="8" t="s">
        <v>80</v>
      </c>
      <c r="E112" s="8" t="s">
        <v>195</v>
      </c>
      <c r="F112" s="8" t="s">
        <v>212</v>
      </c>
      <c r="G112" s="8" t="s">
        <v>350</v>
      </c>
      <c r="H112" s="8" t="s">
        <v>205</v>
      </c>
      <c r="I112" s="23" t="s">
        <v>397</v>
      </c>
      <c r="J112" s="24">
        <v>16.5</v>
      </c>
      <c r="K112" s="24">
        <v>1</v>
      </c>
      <c r="L112" s="23" t="s">
        <v>396</v>
      </c>
      <c r="M112" s="24" t="s">
        <v>397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397</v>
      </c>
      <c r="T112" s="19">
        <v>1</v>
      </c>
      <c r="U112" s="19">
        <v>5</v>
      </c>
      <c r="V112" s="19" t="s">
        <v>397</v>
      </c>
      <c r="W112" s="19" t="s">
        <v>397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397</v>
      </c>
      <c r="AD112" s="19" t="s">
        <v>397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396</v>
      </c>
      <c r="CT112" s="19" t="s">
        <v>397</v>
      </c>
      <c r="CU112" s="19" t="s">
        <v>397</v>
      </c>
      <c r="CV112" s="19" t="s">
        <v>396</v>
      </c>
      <c r="CW112" s="19" t="s">
        <v>396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397</v>
      </c>
      <c r="DK112" s="19">
        <v>1</v>
      </c>
      <c r="DL112" s="19">
        <v>3</v>
      </c>
      <c r="DM112" s="19">
        <v>1</v>
      </c>
      <c r="DN112" s="44"/>
      <c r="DO112" s="19" t="s">
        <v>397</v>
      </c>
      <c r="DP112" s="19" t="s">
        <v>397</v>
      </c>
      <c r="DQ112" s="19" t="s">
        <v>397</v>
      </c>
      <c r="DR112" s="19" t="s">
        <v>397</v>
      </c>
      <c r="DS112" s="19" t="s">
        <v>397</v>
      </c>
      <c r="DT112" s="19" t="s">
        <v>397</v>
      </c>
      <c r="DU112" s="19" t="s">
        <v>397</v>
      </c>
      <c r="DV112" s="19">
        <v>1</v>
      </c>
      <c r="DW112" s="19">
        <v>1</v>
      </c>
      <c r="DX112" s="18">
        <v>0</v>
      </c>
      <c r="DY112" s="19" t="s">
        <v>397</v>
      </c>
      <c r="DZ112" s="19">
        <v>0</v>
      </c>
      <c r="EA112" s="19" t="s">
        <v>397</v>
      </c>
      <c r="EB112" s="55">
        <v>0</v>
      </c>
      <c r="EC112" s="19">
        <v>4</v>
      </c>
      <c r="ED112" s="19">
        <v>5</v>
      </c>
      <c r="EE112" s="19" t="s">
        <v>396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780</v>
      </c>
      <c r="EU112" s="29" t="b">
        <v>1</v>
      </c>
      <c r="EV112" s="14" t="s">
        <v>366</v>
      </c>
      <c r="FK112" s="130"/>
    </row>
    <row r="113" spans="1:167" ht="12.75" outlineLevel="1" x14ac:dyDescent="0.2">
      <c r="A113" s="28" t="s">
        <v>781</v>
      </c>
      <c r="B113" s="28">
        <v>1</v>
      </c>
      <c r="C113" s="52">
        <v>0</v>
      </c>
      <c r="D113" s="8" t="s">
        <v>80</v>
      </c>
      <c r="E113" s="8" t="s">
        <v>195</v>
      </c>
      <c r="F113" s="8" t="s">
        <v>212</v>
      </c>
      <c r="G113" s="8" t="s">
        <v>351</v>
      </c>
      <c r="H113" s="8" t="s">
        <v>205</v>
      </c>
      <c r="I113" s="23" t="s">
        <v>397</v>
      </c>
      <c r="J113" s="24">
        <v>16.5</v>
      </c>
      <c r="K113" s="24">
        <v>1</v>
      </c>
      <c r="L113" s="23" t="s">
        <v>396</v>
      </c>
      <c r="M113" s="24" t="s">
        <v>397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397</v>
      </c>
      <c r="T113" s="19">
        <v>1</v>
      </c>
      <c r="U113" s="19">
        <v>5</v>
      </c>
      <c r="V113" s="19" t="s">
        <v>397</v>
      </c>
      <c r="W113" s="19" t="s">
        <v>397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397</v>
      </c>
      <c r="AD113" s="19" t="s">
        <v>397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396</v>
      </c>
      <c r="CT113" s="19" t="s">
        <v>397</v>
      </c>
      <c r="CU113" s="19" t="s">
        <v>397</v>
      </c>
      <c r="CV113" s="19" t="s">
        <v>396</v>
      </c>
      <c r="CW113" s="19" t="s">
        <v>396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397</v>
      </c>
      <c r="DK113" s="19">
        <v>1</v>
      </c>
      <c r="DL113" s="19">
        <v>3</v>
      </c>
      <c r="DM113" s="19">
        <v>1</v>
      </c>
      <c r="DN113" s="44"/>
      <c r="DO113" s="19" t="s">
        <v>397</v>
      </c>
      <c r="DP113" s="19" t="s">
        <v>397</v>
      </c>
      <c r="DQ113" s="19" t="s">
        <v>397</v>
      </c>
      <c r="DR113" s="19" t="s">
        <v>397</v>
      </c>
      <c r="DS113" s="19" t="s">
        <v>397</v>
      </c>
      <c r="DT113" s="19" t="s">
        <v>397</v>
      </c>
      <c r="DU113" s="19" t="s">
        <v>397</v>
      </c>
      <c r="DV113" s="19">
        <v>1</v>
      </c>
      <c r="DW113" s="19">
        <v>1</v>
      </c>
      <c r="DX113" s="18">
        <v>0</v>
      </c>
      <c r="DY113" s="19" t="s">
        <v>397</v>
      </c>
      <c r="DZ113" s="19">
        <v>0</v>
      </c>
      <c r="EA113" s="19" t="s">
        <v>397</v>
      </c>
      <c r="EB113" s="55">
        <v>0</v>
      </c>
      <c r="EC113" s="19">
        <v>4</v>
      </c>
      <c r="ED113" s="19">
        <v>5</v>
      </c>
      <c r="EE113" s="19" t="s">
        <v>396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781</v>
      </c>
      <c r="EU113" s="29" t="b">
        <v>1</v>
      </c>
      <c r="EV113" s="14" t="s">
        <v>366</v>
      </c>
      <c r="FK113" s="130"/>
    </row>
    <row r="114" spans="1:167" ht="12.75" outlineLevel="1" x14ac:dyDescent="0.2">
      <c r="A114" s="28" t="s">
        <v>782</v>
      </c>
      <c r="B114" s="28">
        <v>1</v>
      </c>
      <c r="C114" s="52">
        <v>0</v>
      </c>
      <c r="D114" s="8" t="s">
        <v>80</v>
      </c>
      <c r="E114" s="8" t="s">
        <v>195</v>
      </c>
      <c r="F114" s="8" t="s">
        <v>212</v>
      </c>
      <c r="G114" s="8" t="s">
        <v>352</v>
      </c>
      <c r="H114" s="8" t="s">
        <v>205</v>
      </c>
      <c r="I114" s="23" t="s">
        <v>397</v>
      </c>
      <c r="J114" s="24">
        <v>16.5</v>
      </c>
      <c r="K114" s="24">
        <v>1</v>
      </c>
      <c r="L114" s="23" t="s">
        <v>396</v>
      </c>
      <c r="M114" s="24" t="s">
        <v>397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397</v>
      </c>
      <c r="T114" s="19">
        <v>1</v>
      </c>
      <c r="U114" s="19">
        <v>5</v>
      </c>
      <c r="V114" s="19" t="s">
        <v>397</v>
      </c>
      <c r="W114" s="19" t="s">
        <v>397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397</v>
      </c>
      <c r="AD114" s="19" t="s">
        <v>397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396</v>
      </c>
      <c r="CT114" s="19" t="s">
        <v>397</v>
      </c>
      <c r="CU114" s="19" t="s">
        <v>397</v>
      </c>
      <c r="CV114" s="19" t="s">
        <v>396</v>
      </c>
      <c r="CW114" s="19" t="s">
        <v>396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397</v>
      </c>
      <c r="DK114" s="19">
        <v>1</v>
      </c>
      <c r="DL114" s="19">
        <v>3</v>
      </c>
      <c r="DM114" s="19">
        <v>1</v>
      </c>
      <c r="DN114" s="44"/>
      <c r="DO114" s="19" t="s">
        <v>397</v>
      </c>
      <c r="DP114" s="19" t="s">
        <v>397</v>
      </c>
      <c r="DQ114" s="19" t="s">
        <v>397</v>
      </c>
      <c r="DR114" s="19" t="s">
        <v>397</v>
      </c>
      <c r="DS114" s="19" t="s">
        <v>397</v>
      </c>
      <c r="DT114" s="19" t="s">
        <v>397</v>
      </c>
      <c r="DU114" s="19" t="s">
        <v>397</v>
      </c>
      <c r="DV114" s="19">
        <v>1</v>
      </c>
      <c r="DW114" s="19">
        <v>1</v>
      </c>
      <c r="DX114" s="18">
        <v>0</v>
      </c>
      <c r="DY114" s="19" t="s">
        <v>397</v>
      </c>
      <c r="DZ114" s="19">
        <v>0</v>
      </c>
      <c r="EA114" s="19" t="s">
        <v>397</v>
      </c>
      <c r="EB114" s="55">
        <v>0</v>
      </c>
      <c r="EC114" s="19">
        <v>4</v>
      </c>
      <c r="ED114" s="19">
        <v>5</v>
      </c>
      <c r="EE114" s="19" t="s">
        <v>396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782</v>
      </c>
      <c r="EU114" s="29" t="b">
        <v>1</v>
      </c>
      <c r="EV114" s="14" t="s">
        <v>366</v>
      </c>
      <c r="FK114" s="130"/>
    </row>
    <row r="115" spans="1:167" ht="12.75" outlineLevel="1" x14ac:dyDescent="0.2">
      <c r="A115" s="28" t="s">
        <v>783</v>
      </c>
      <c r="B115" s="28">
        <v>1</v>
      </c>
      <c r="C115" s="52">
        <v>0</v>
      </c>
      <c r="D115" s="8" t="s">
        <v>80</v>
      </c>
      <c r="E115" s="8" t="s">
        <v>195</v>
      </c>
      <c r="F115" s="8" t="s">
        <v>212</v>
      </c>
      <c r="G115" s="8" t="s">
        <v>353</v>
      </c>
      <c r="H115" s="8" t="s">
        <v>205</v>
      </c>
      <c r="I115" s="23" t="s">
        <v>397</v>
      </c>
      <c r="J115" s="24">
        <v>16.5</v>
      </c>
      <c r="K115" s="24">
        <v>1</v>
      </c>
      <c r="L115" s="23" t="s">
        <v>396</v>
      </c>
      <c r="M115" s="24" t="s">
        <v>397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397</v>
      </c>
      <c r="T115" s="19">
        <v>1</v>
      </c>
      <c r="U115" s="19">
        <v>5</v>
      </c>
      <c r="V115" s="19" t="s">
        <v>397</v>
      </c>
      <c r="W115" s="19" t="s">
        <v>397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397</v>
      </c>
      <c r="AD115" s="19" t="s">
        <v>397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396</v>
      </c>
      <c r="CT115" s="19" t="s">
        <v>397</v>
      </c>
      <c r="CU115" s="19" t="s">
        <v>397</v>
      </c>
      <c r="CV115" s="19" t="s">
        <v>396</v>
      </c>
      <c r="CW115" s="19" t="s">
        <v>396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397</v>
      </c>
      <c r="DK115" s="19">
        <v>1</v>
      </c>
      <c r="DL115" s="19">
        <v>3</v>
      </c>
      <c r="DM115" s="19">
        <v>1</v>
      </c>
      <c r="DN115" s="44"/>
      <c r="DO115" s="19" t="s">
        <v>397</v>
      </c>
      <c r="DP115" s="19" t="s">
        <v>397</v>
      </c>
      <c r="DQ115" s="19" t="s">
        <v>397</v>
      </c>
      <c r="DR115" s="19" t="s">
        <v>397</v>
      </c>
      <c r="DS115" s="19" t="s">
        <v>397</v>
      </c>
      <c r="DT115" s="19" t="s">
        <v>397</v>
      </c>
      <c r="DU115" s="19" t="s">
        <v>397</v>
      </c>
      <c r="DV115" s="19">
        <v>1</v>
      </c>
      <c r="DW115" s="19">
        <v>1</v>
      </c>
      <c r="DX115" s="18">
        <v>0</v>
      </c>
      <c r="DY115" s="19" t="s">
        <v>397</v>
      </c>
      <c r="DZ115" s="19">
        <v>0</v>
      </c>
      <c r="EA115" s="19" t="s">
        <v>397</v>
      </c>
      <c r="EB115" s="55">
        <v>0</v>
      </c>
      <c r="EC115" s="19">
        <v>4</v>
      </c>
      <c r="ED115" s="19">
        <v>5</v>
      </c>
      <c r="EE115" s="19" t="s">
        <v>396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783</v>
      </c>
      <c r="EU115" s="29" t="b">
        <v>1</v>
      </c>
      <c r="EV115" s="14" t="s">
        <v>366</v>
      </c>
      <c r="FK115" s="130"/>
    </row>
    <row r="116" spans="1:167" ht="12.75" outlineLevel="1" x14ac:dyDescent="0.2">
      <c r="A116" s="28" t="s">
        <v>784</v>
      </c>
      <c r="B116" s="28">
        <v>1</v>
      </c>
      <c r="C116" s="52">
        <v>0</v>
      </c>
      <c r="D116" s="8" t="s">
        <v>80</v>
      </c>
      <c r="E116" s="8" t="s">
        <v>195</v>
      </c>
      <c r="F116" s="8" t="s">
        <v>212</v>
      </c>
      <c r="G116" s="8" t="s">
        <v>354</v>
      </c>
      <c r="H116" s="8" t="s">
        <v>205</v>
      </c>
      <c r="I116" s="23" t="s">
        <v>397</v>
      </c>
      <c r="J116" s="24">
        <v>16.5</v>
      </c>
      <c r="K116" s="24">
        <v>1</v>
      </c>
      <c r="L116" s="23" t="s">
        <v>396</v>
      </c>
      <c r="M116" s="24" t="s">
        <v>397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397</v>
      </c>
      <c r="T116" s="19">
        <v>1</v>
      </c>
      <c r="U116" s="19">
        <v>5</v>
      </c>
      <c r="V116" s="19" t="s">
        <v>397</v>
      </c>
      <c r="W116" s="19" t="s">
        <v>397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397</v>
      </c>
      <c r="AD116" s="19" t="s">
        <v>397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396</v>
      </c>
      <c r="CT116" s="19" t="s">
        <v>397</v>
      </c>
      <c r="CU116" s="19" t="s">
        <v>397</v>
      </c>
      <c r="CV116" s="19" t="s">
        <v>396</v>
      </c>
      <c r="CW116" s="19" t="s">
        <v>396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397</v>
      </c>
      <c r="DK116" s="19">
        <v>1</v>
      </c>
      <c r="DL116" s="19">
        <v>3</v>
      </c>
      <c r="DM116" s="19">
        <v>1</v>
      </c>
      <c r="DN116" s="44"/>
      <c r="DO116" s="19" t="s">
        <v>397</v>
      </c>
      <c r="DP116" s="19" t="s">
        <v>397</v>
      </c>
      <c r="DQ116" s="19" t="s">
        <v>397</v>
      </c>
      <c r="DR116" s="19" t="s">
        <v>397</v>
      </c>
      <c r="DS116" s="19" t="s">
        <v>397</v>
      </c>
      <c r="DT116" s="19" t="s">
        <v>397</v>
      </c>
      <c r="DU116" s="19" t="s">
        <v>397</v>
      </c>
      <c r="DV116" s="19">
        <v>1</v>
      </c>
      <c r="DW116" s="19">
        <v>1</v>
      </c>
      <c r="DX116" s="18">
        <v>0</v>
      </c>
      <c r="DY116" s="19" t="s">
        <v>397</v>
      </c>
      <c r="DZ116" s="19">
        <v>0</v>
      </c>
      <c r="EA116" s="19" t="s">
        <v>397</v>
      </c>
      <c r="EB116" s="55">
        <v>0</v>
      </c>
      <c r="EC116" s="19">
        <v>4</v>
      </c>
      <c r="ED116" s="19">
        <v>5</v>
      </c>
      <c r="EE116" s="19" t="s">
        <v>396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784</v>
      </c>
      <c r="EU116" s="29" t="b">
        <v>1</v>
      </c>
      <c r="EV116" s="14" t="s">
        <v>366</v>
      </c>
      <c r="FK116" s="130"/>
    </row>
    <row r="117" spans="1:167" ht="12.75" outlineLevel="1" x14ac:dyDescent="0.2">
      <c r="A117" s="28" t="s">
        <v>785</v>
      </c>
      <c r="B117" s="28">
        <v>1</v>
      </c>
      <c r="C117" s="52">
        <v>0</v>
      </c>
      <c r="D117" s="8" t="s">
        <v>80</v>
      </c>
      <c r="E117" s="8" t="s">
        <v>195</v>
      </c>
      <c r="F117" s="8" t="s">
        <v>212</v>
      </c>
      <c r="G117" s="8" t="s">
        <v>355</v>
      </c>
      <c r="H117" s="8" t="s">
        <v>205</v>
      </c>
      <c r="I117" s="23" t="s">
        <v>397</v>
      </c>
      <c r="J117" s="24">
        <v>16.5</v>
      </c>
      <c r="K117" s="24">
        <v>1</v>
      </c>
      <c r="L117" s="23" t="s">
        <v>396</v>
      </c>
      <c r="M117" s="24" t="s">
        <v>397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397</v>
      </c>
      <c r="T117" s="19">
        <v>1</v>
      </c>
      <c r="U117" s="19">
        <v>5</v>
      </c>
      <c r="V117" s="19" t="s">
        <v>397</v>
      </c>
      <c r="W117" s="19" t="s">
        <v>397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397</v>
      </c>
      <c r="AD117" s="19" t="s">
        <v>397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396</v>
      </c>
      <c r="CT117" s="19" t="s">
        <v>397</v>
      </c>
      <c r="CU117" s="19" t="s">
        <v>397</v>
      </c>
      <c r="CV117" s="19" t="s">
        <v>396</v>
      </c>
      <c r="CW117" s="19" t="s">
        <v>396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397</v>
      </c>
      <c r="DK117" s="19">
        <v>1</v>
      </c>
      <c r="DL117" s="19">
        <v>3</v>
      </c>
      <c r="DM117" s="19">
        <v>1</v>
      </c>
      <c r="DN117" s="44"/>
      <c r="DO117" s="19" t="s">
        <v>397</v>
      </c>
      <c r="DP117" s="19" t="s">
        <v>397</v>
      </c>
      <c r="DQ117" s="19" t="s">
        <v>397</v>
      </c>
      <c r="DR117" s="19" t="s">
        <v>397</v>
      </c>
      <c r="DS117" s="19" t="s">
        <v>397</v>
      </c>
      <c r="DT117" s="19" t="s">
        <v>397</v>
      </c>
      <c r="DU117" s="19" t="s">
        <v>397</v>
      </c>
      <c r="DV117" s="19">
        <v>1</v>
      </c>
      <c r="DW117" s="19">
        <v>1</v>
      </c>
      <c r="DX117" s="18">
        <v>0</v>
      </c>
      <c r="DY117" s="19" t="s">
        <v>397</v>
      </c>
      <c r="DZ117" s="19">
        <v>0</v>
      </c>
      <c r="EA117" s="19" t="s">
        <v>397</v>
      </c>
      <c r="EB117" s="55">
        <v>0</v>
      </c>
      <c r="EC117" s="19">
        <v>4</v>
      </c>
      <c r="ED117" s="19">
        <v>5</v>
      </c>
      <c r="EE117" s="19" t="s">
        <v>396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785</v>
      </c>
      <c r="EU117" s="29" t="b">
        <v>1</v>
      </c>
      <c r="EV117" s="14" t="s">
        <v>366</v>
      </c>
      <c r="FK117" s="130"/>
    </row>
    <row r="118" spans="1:167" ht="12.75" outlineLevel="1" x14ac:dyDescent="0.2">
      <c r="A118" s="28" t="s">
        <v>786</v>
      </c>
      <c r="B118" s="28">
        <v>1</v>
      </c>
      <c r="C118" s="52">
        <v>0</v>
      </c>
      <c r="D118" s="8" t="s">
        <v>80</v>
      </c>
      <c r="E118" s="8" t="s">
        <v>195</v>
      </c>
      <c r="F118" s="8" t="s">
        <v>212</v>
      </c>
      <c r="G118" s="8" t="s">
        <v>356</v>
      </c>
      <c r="H118" s="8" t="s">
        <v>205</v>
      </c>
      <c r="I118" s="23" t="s">
        <v>397</v>
      </c>
      <c r="J118" s="24">
        <v>16.5</v>
      </c>
      <c r="K118" s="24">
        <v>1</v>
      </c>
      <c r="L118" s="23" t="s">
        <v>396</v>
      </c>
      <c r="M118" s="24" t="s">
        <v>397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397</v>
      </c>
      <c r="T118" s="19">
        <v>1</v>
      </c>
      <c r="U118" s="19">
        <v>5</v>
      </c>
      <c r="V118" s="19" t="s">
        <v>397</v>
      </c>
      <c r="W118" s="19" t="s">
        <v>397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397</v>
      </c>
      <c r="AD118" s="19" t="s">
        <v>397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396</v>
      </c>
      <c r="CT118" s="19" t="s">
        <v>397</v>
      </c>
      <c r="CU118" s="19" t="s">
        <v>397</v>
      </c>
      <c r="CV118" s="19" t="s">
        <v>396</v>
      </c>
      <c r="CW118" s="19" t="s">
        <v>396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397</v>
      </c>
      <c r="DK118" s="19">
        <v>1</v>
      </c>
      <c r="DL118" s="19">
        <v>3</v>
      </c>
      <c r="DM118" s="19">
        <v>1</v>
      </c>
      <c r="DN118" s="44"/>
      <c r="DO118" s="19" t="s">
        <v>397</v>
      </c>
      <c r="DP118" s="19" t="s">
        <v>397</v>
      </c>
      <c r="DQ118" s="19" t="s">
        <v>397</v>
      </c>
      <c r="DR118" s="19" t="s">
        <v>397</v>
      </c>
      <c r="DS118" s="19" t="s">
        <v>397</v>
      </c>
      <c r="DT118" s="19" t="s">
        <v>397</v>
      </c>
      <c r="DU118" s="19" t="s">
        <v>397</v>
      </c>
      <c r="DV118" s="19">
        <v>1</v>
      </c>
      <c r="DW118" s="19">
        <v>1</v>
      </c>
      <c r="DX118" s="18">
        <v>0</v>
      </c>
      <c r="DY118" s="19" t="s">
        <v>397</v>
      </c>
      <c r="DZ118" s="19">
        <v>0</v>
      </c>
      <c r="EA118" s="19" t="s">
        <v>397</v>
      </c>
      <c r="EB118" s="55">
        <v>0</v>
      </c>
      <c r="EC118" s="19">
        <v>4</v>
      </c>
      <c r="ED118" s="19">
        <v>5</v>
      </c>
      <c r="EE118" s="19" t="s">
        <v>396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786</v>
      </c>
      <c r="EU118" s="29" t="b">
        <v>1</v>
      </c>
      <c r="EV118" s="14" t="s">
        <v>366</v>
      </c>
      <c r="FK118" s="130"/>
    </row>
    <row r="119" spans="1:167" ht="12.75" outlineLevel="1" x14ac:dyDescent="0.2">
      <c r="A119" s="28" t="s">
        <v>787</v>
      </c>
      <c r="B119" s="28">
        <v>1</v>
      </c>
      <c r="C119" s="52">
        <v>0</v>
      </c>
      <c r="D119" s="8" t="s">
        <v>80</v>
      </c>
      <c r="E119" s="8" t="s">
        <v>195</v>
      </c>
      <c r="F119" s="8" t="s">
        <v>212</v>
      </c>
      <c r="G119" s="8" t="s">
        <v>357</v>
      </c>
      <c r="H119" s="8" t="s">
        <v>205</v>
      </c>
      <c r="I119" s="23" t="s">
        <v>397</v>
      </c>
      <c r="J119" s="24">
        <v>16.5</v>
      </c>
      <c r="K119" s="24">
        <v>1</v>
      </c>
      <c r="L119" s="23" t="s">
        <v>396</v>
      </c>
      <c r="M119" s="24" t="s">
        <v>397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397</v>
      </c>
      <c r="T119" s="19">
        <v>1</v>
      </c>
      <c r="U119" s="19">
        <v>5</v>
      </c>
      <c r="V119" s="19" t="s">
        <v>397</v>
      </c>
      <c r="W119" s="19" t="s">
        <v>397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397</v>
      </c>
      <c r="AD119" s="19" t="s">
        <v>397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396</v>
      </c>
      <c r="CT119" s="19" t="s">
        <v>397</v>
      </c>
      <c r="CU119" s="19" t="s">
        <v>397</v>
      </c>
      <c r="CV119" s="19" t="s">
        <v>396</v>
      </c>
      <c r="CW119" s="19" t="s">
        <v>396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397</v>
      </c>
      <c r="DK119" s="19">
        <v>1</v>
      </c>
      <c r="DL119" s="19">
        <v>3</v>
      </c>
      <c r="DM119" s="19">
        <v>1</v>
      </c>
      <c r="DN119" s="44"/>
      <c r="DO119" s="19" t="s">
        <v>397</v>
      </c>
      <c r="DP119" s="19" t="s">
        <v>397</v>
      </c>
      <c r="DQ119" s="19" t="s">
        <v>397</v>
      </c>
      <c r="DR119" s="19" t="s">
        <v>397</v>
      </c>
      <c r="DS119" s="19" t="s">
        <v>397</v>
      </c>
      <c r="DT119" s="19" t="s">
        <v>397</v>
      </c>
      <c r="DU119" s="19" t="s">
        <v>397</v>
      </c>
      <c r="DV119" s="19">
        <v>1</v>
      </c>
      <c r="DW119" s="19">
        <v>1</v>
      </c>
      <c r="DX119" s="18">
        <v>0</v>
      </c>
      <c r="DY119" s="19" t="s">
        <v>397</v>
      </c>
      <c r="DZ119" s="19">
        <v>0</v>
      </c>
      <c r="EA119" s="19" t="s">
        <v>397</v>
      </c>
      <c r="EB119" s="55">
        <v>0</v>
      </c>
      <c r="EC119" s="19">
        <v>4</v>
      </c>
      <c r="ED119" s="19">
        <v>5</v>
      </c>
      <c r="EE119" s="19" t="s">
        <v>396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787</v>
      </c>
      <c r="EU119" s="29" t="b">
        <v>1</v>
      </c>
      <c r="EV119" s="14" t="s">
        <v>366</v>
      </c>
      <c r="FK119" s="130"/>
    </row>
    <row r="120" spans="1:167" ht="12.75" outlineLevel="1" x14ac:dyDescent="0.2">
      <c r="A120" s="28" t="s">
        <v>788</v>
      </c>
      <c r="B120" s="28">
        <v>1</v>
      </c>
      <c r="C120" s="52">
        <v>0</v>
      </c>
      <c r="D120" s="8" t="s">
        <v>80</v>
      </c>
      <c r="E120" s="8" t="s">
        <v>195</v>
      </c>
      <c r="F120" s="8" t="s">
        <v>212</v>
      </c>
      <c r="G120" s="8" t="s">
        <v>358</v>
      </c>
      <c r="H120" s="8" t="s">
        <v>205</v>
      </c>
      <c r="I120" s="23" t="s">
        <v>397</v>
      </c>
      <c r="J120" s="24">
        <v>16.5</v>
      </c>
      <c r="K120" s="24">
        <v>1</v>
      </c>
      <c r="L120" s="23" t="s">
        <v>396</v>
      </c>
      <c r="M120" s="24" t="s">
        <v>397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396</v>
      </c>
      <c r="T120" s="19">
        <v>1</v>
      </c>
      <c r="U120" s="19">
        <v>5</v>
      </c>
      <c r="V120" s="19" t="s">
        <v>397</v>
      </c>
      <c r="W120" s="19" t="s">
        <v>397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397</v>
      </c>
      <c r="AD120" s="19" t="s">
        <v>397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396</v>
      </c>
      <c r="CT120" s="19" t="s">
        <v>397</v>
      </c>
      <c r="CU120" s="19" t="s">
        <v>397</v>
      </c>
      <c r="CV120" s="19" t="s">
        <v>396</v>
      </c>
      <c r="CW120" s="19" t="s">
        <v>397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397</v>
      </c>
      <c r="DK120" s="19">
        <v>1</v>
      </c>
      <c r="DL120" s="19">
        <v>3</v>
      </c>
      <c r="DM120" s="19">
        <v>5</v>
      </c>
      <c r="DN120" s="44"/>
      <c r="DO120" s="19" t="s">
        <v>397</v>
      </c>
      <c r="DP120" s="19" t="s">
        <v>397</v>
      </c>
      <c r="DQ120" s="19" t="s">
        <v>397</v>
      </c>
      <c r="DR120" s="19" t="s">
        <v>397</v>
      </c>
      <c r="DS120" s="19" t="s">
        <v>397</v>
      </c>
      <c r="DT120" s="19" t="s">
        <v>397</v>
      </c>
      <c r="DU120" s="19" t="s">
        <v>397</v>
      </c>
      <c r="DV120" s="19">
        <v>4</v>
      </c>
      <c r="DW120" s="19">
        <v>1</v>
      </c>
      <c r="DX120" s="18">
        <v>0</v>
      </c>
      <c r="DY120" s="19" t="s">
        <v>396</v>
      </c>
      <c r="DZ120" s="19">
        <v>3</v>
      </c>
      <c r="EA120" s="19" t="s">
        <v>397</v>
      </c>
      <c r="EB120" s="55">
        <v>0</v>
      </c>
      <c r="EC120" s="19">
        <v>3</v>
      </c>
      <c r="ED120" s="19">
        <v>5</v>
      </c>
      <c r="EE120" s="19" t="s">
        <v>396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788</v>
      </c>
      <c r="EU120" s="29" t="b">
        <v>1</v>
      </c>
      <c r="EV120" s="14" t="s">
        <v>366</v>
      </c>
      <c r="FK120" s="130"/>
    </row>
    <row r="121" spans="1:167" ht="12.75" outlineLevel="1" x14ac:dyDescent="0.2">
      <c r="A121" s="28" t="s">
        <v>789</v>
      </c>
      <c r="B121" s="28">
        <v>1</v>
      </c>
      <c r="C121" s="52">
        <v>0</v>
      </c>
      <c r="D121" s="8" t="s">
        <v>80</v>
      </c>
      <c r="E121" s="8" t="s">
        <v>195</v>
      </c>
      <c r="F121" s="8" t="s">
        <v>212</v>
      </c>
      <c r="G121" s="8" t="s">
        <v>359</v>
      </c>
      <c r="H121" s="8" t="s">
        <v>205</v>
      </c>
      <c r="I121" s="23" t="s">
        <v>397</v>
      </c>
      <c r="J121" s="24">
        <v>16.5</v>
      </c>
      <c r="K121" s="24">
        <v>1</v>
      </c>
      <c r="L121" s="23" t="s">
        <v>396</v>
      </c>
      <c r="M121" s="24" t="s">
        <v>397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397</v>
      </c>
      <c r="T121" s="19">
        <v>1</v>
      </c>
      <c r="U121" s="19">
        <v>5</v>
      </c>
      <c r="V121" s="19" t="s">
        <v>397</v>
      </c>
      <c r="W121" s="19" t="s">
        <v>397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397</v>
      </c>
      <c r="AD121" s="19" t="s">
        <v>397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396</v>
      </c>
      <c r="CT121" s="19" t="s">
        <v>397</v>
      </c>
      <c r="CU121" s="19" t="s">
        <v>397</v>
      </c>
      <c r="CV121" s="19" t="s">
        <v>396</v>
      </c>
      <c r="CW121" s="19" t="s">
        <v>396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397</v>
      </c>
      <c r="DK121" s="19">
        <v>1</v>
      </c>
      <c r="DL121" s="19">
        <v>3</v>
      </c>
      <c r="DM121" s="19">
        <v>1</v>
      </c>
      <c r="DN121" s="44"/>
      <c r="DO121" s="19" t="s">
        <v>397</v>
      </c>
      <c r="DP121" s="19" t="s">
        <v>397</v>
      </c>
      <c r="DQ121" s="19" t="s">
        <v>397</v>
      </c>
      <c r="DR121" s="19" t="s">
        <v>397</v>
      </c>
      <c r="DS121" s="19" t="s">
        <v>397</v>
      </c>
      <c r="DT121" s="19" t="s">
        <v>397</v>
      </c>
      <c r="DU121" s="19" t="s">
        <v>397</v>
      </c>
      <c r="DV121" s="19">
        <v>1</v>
      </c>
      <c r="DW121" s="19">
        <v>1</v>
      </c>
      <c r="DX121" s="18">
        <v>0</v>
      </c>
      <c r="DY121" s="19" t="s">
        <v>397</v>
      </c>
      <c r="DZ121" s="19">
        <v>0</v>
      </c>
      <c r="EA121" s="19" t="s">
        <v>397</v>
      </c>
      <c r="EB121" s="55">
        <v>0</v>
      </c>
      <c r="EC121" s="19">
        <v>4</v>
      </c>
      <c r="ED121" s="19">
        <v>5</v>
      </c>
      <c r="EE121" s="19" t="s">
        <v>397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789</v>
      </c>
      <c r="EU121" s="29" t="b">
        <v>1</v>
      </c>
      <c r="EV121" s="14" t="s">
        <v>366</v>
      </c>
      <c r="FK121" s="130"/>
    </row>
    <row r="122" spans="1:167" ht="12.75" outlineLevel="1" x14ac:dyDescent="0.2">
      <c r="A122" s="28" t="s">
        <v>790</v>
      </c>
      <c r="B122" s="28">
        <v>1</v>
      </c>
      <c r="C122" s="52">
        <v>0</v>
      </c>
      <c r="D122" s="8" t="s">
        <v>80</v>
      </c>
      <c r="E122" s="8" t="s">
        <v>195</v>
      </c>
      <c r="F122" s="8" t="s">
        <v>212</v>
      </c>
      <c r="G122" s="8" t="s">
        <v>360</v>
      </c>
      <c r="H122" s="8" t="s">
        <v>205</v>
      </c>
      <c r="I122" s="23" t="s">
        <v>397</v>
      </c>
      <c r="J122" s="24">
        <v>16.5</v>
      </c>
      <c r="K122" s="24">
        <v>1</v>
      </c>
      <c r="L122" s="23" t="s">
        <v>396</v>
      </c>
      <c r="M122" s="24" t="s">
        <v>397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397</v>
      </c>
      <c r="T122" s="19">
        <v>1</v>
      </c>
      <c r="U122" s="19">
        <v>5</v>
      </c>
      <c r="V122" s="19" t="s">
        <v>397</v>
      </c>
      <c r="W122" s="19" t="s">
        <v>397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397</v>
      </c>
      <c r="AD122" s="19" t="s">
        <v>397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396</v>
      </c>
      <c r="CT122" s="19" t="s">
        <v>396</v>
      </c>
      <c r="CU122" s="19" t="s">
        <v>397</v>
      </c>
      <c r="CV122" s="19" t="s">
        <v>396</v>
      </c>
      <c r="CW122" s="19" t="s">
        <v>396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397</v>
      </c>
      <c r="DK122" s="19">
        <v>1</v>
      </c>
      <c r="DL122" s="19">
        <v>3</v>
      </c>
      <c r="DM122" s="19">
        <v>1</v>
      </c>
      <c r="DN122" s="44"/>
      <c r="DO122" s="19" t="s">
        <v>397</v>
      </c>
      <c r="DP122" s="19" t="s">
        <v>397</v>
      </c>
      <c r="DQ122" s="19" t="s">
        <v>397</v>
      </c>
      <c r="DR122" s="19" t="s">
        <v>397</v>
      </c>
      <c r="DS122" s="19" t="s">
        <v>397</v>
      </c>
      <c r="DT122" s="19" t="s">
        <v>397</v>
      </c>
      <c r="DU122" s="19" t="s">
        <v>397</v>
      </c>
      <c r="DV122" s="19">
        <v>1</v>
      </c>
      <c r="DW122" s="19">
        <v>1</v>
      </c>
      <c r="DX122" s="18">
        <v>0</v>
      </c>
      <c r="DY122" s="19" t="s">
        <v>397</v>
      </c>
      <c r="DZ122" s="19">
        <v>0</v>
      </c>
      <c r="EA122" s="19" t="s">
        <v>397</v>
      </c>
      <c r="EB122" s="55">
        <v>0</v>
      </c>
      <c r="EC122" s="19">
        <v>4</v>
      </c>
      <c r="ED122" s="19">
        <v>5</v>
      </c>
      <c r="EE122" s="19" t="s">
        <v>397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790</v>
      </c>
      <c r="EU122" s="29" t="b">
        <v>1</v>
      </c>
      <c r="EV122" s="14" t="s">
        <v>366</v>
      </c>
      <c r="FK122" s="130"/>
    </row>
    <row r="123" spans="1:167" ht="12.75" outlineLevel="1" x14ac:dyDescent="0.2">
      <c r="A123" s="28" t="s">
        <v>791</v>
      </c>
      <c r="B123" s="28">
        <v>1</v>
      </c>
      <c r="C123" s="52">
        <v>0</v>
      </c>
      <c r="D123" s="8" t="s">
        <v>80</v>
      </c>
      <c r="E123" s="8" t="s">
        <v>195</v>
      </c>
      <c r="F123" s="8" t="s">
        <v>212</v>
      </c>
      <c r="G123" s="8" t="s">
        <v>361</v>
      </c>
      <c r="H123" s="8" t="s">
        <v>205</v>
      </c>
      <c r="I123" s="23" t="s">
        <v>397</v>
      </c>
      <c r="J123" s="24">
        <v>16.5</v>
      </c>
      <c r="K123" s="24">
        <v>1</v>
      </c>
      <c r="L123" s="23" t="s">
        <v>396</v>
      </c>
      <c r="M123" s="24" t="s">
        <v>397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397</v>
      </c>
      <c r="T123" s="19">
        <v>1</v>
      </c>
      <c r="U123" s="19">
        <v>5</v>
      </c>
      <c r="V123" s="19" t="s">
        <v>397</v>
      </c>
      <c r="W123" s="19" t="s">
        <v>397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397</v>
      </c>
      <c r="AD123" s="19" t="s">
        <v>397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396</v>
      </c>
      <c r="CT123" s="19" t="s">
        <v>396</v>
      </c>
      <c r="CU123" s="19" t="s">
        <v>396</v>
      </c>
      <c r="CV123" s="19" t="s">
        <v>396</v>
      </c>
      <c r="CW123" s="19" t="s">
        <v>396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397</v>
      </c>
      <c r="DK123" s="19">
        <v>1</v>
      </c>
      <c r="DL123" s="19">
        <v>3</v>
      </c>
      <c r="DM123" s="19">
        <v>1</v>
      </c>
      <c r="DN123" s="44"/>
      <c r="DO123" s="19" t="s">
        <v>397</v>
      </c>
      <c r="DP123" s="19" t="s">
        <v>397</v>
      </c>
      <c r="DQ123" s="19" t="s">
        <v>397</v>
      </c>
      <c r="DR123" s="19" t="s">
        <v>397</v>
      </c>
      <c r="DS123" s="19" t="s">
        <v>397</v>
      </c>
      <c r="DT123" s="19" t="s">
        <v>397</v>
      </c>
      <c r="DU123" s="19" t="s">
        <v>397</v>
      </c>
      <c r="DV123" s="19">
        <v>1</v>
      </c>
      <c r="DW123" s="19">
        <v>1</v>
      </c>
      <c r="DX123" s="18">
        <v>0</v>
      </c>
      <c r="DY123" s="19" t="s">
        <v>397</v>
      </c>
      <c r="DZ123" s="19">
        <v>0</v>
      </c>
      <c r="EA123" s="19" t="s">
        <v>397</v>
      </c>
      <c r="EB123" s="55">
        <v>0</v>
      </c>
      <c r="EC123" s="19">
        <v>4</v>
      </c>
      <c r="ED123" s="19">
        <v>5</v>
      </c>
      <c r="EE123" s="19" t="s">
        <v>397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791</v>
      </c>
      <c r="EU123" s="29" t="b">
        <v>1</v>
      </c>
      <c r="EV123" s="14" t="s">
        <v>366</v>
      </c>
      <c r="FK123" s="130"/>
    </row>
    <row r="124" spans="1:167" s="53" customFormat="1" ht="12.75" x14ac:dyDescent="0.2">
      <c r="A124" s="168" t="s">
        <v>792</v>
      </c>
      <c r="B124" s="168">
        <v>1</v>
      </c>
      <c r="C124" s="50">
        <v>1</v>
      </c>
      <c r="D124" s="169" t="s">
        <v>81</v>
      </c>
      <c r="E124" s="169" t="s">
        <v>195</v>
      </c>
      <c r="F124" s="169" t="s">
        <v>212</v>
      </c>
      <c r="G124" s="169" t="s">
        <v>87</v>
      </c>
      <c r="H124" s="169" t="s">
        <v>226</v>
      </c>
      <c r="I124" s="57" t="s">
        <v>396</v>
      </c>
      <c r="J124" s="58">
        <v>18</v>
      </c>
      <c r="K124" s="58">
        <v>1</v>
      </c>
      <c r="L124" s="57" t="s">
        <v>396</v>
      </c>
      <c r="M124" s="58" t="s">
        <v>397</v>
      </c>
      <c r="N124" s="58">
        <v>3</v>
      </c>
      <c r="O124" s="170">
        <v>1</v>
      </c>
      <c r="P124" s="170">
        <v>1</v>
      </c>
      <c r="Q124" s="170">
        <v>0</v>
      </c>
      <c r="R124" s="171">
        <v>130</v>
      </c>
      <c r="S124" s="171" t="s">
        <v>397</v>
      </c>
      <c r="T124" s="170">
        <v>1</v>
      </c>
      <c r="U124" s="170">
        <v>5</v>
      </c>
      <c r="V124" s="170" t="s">
        <v>397</v>
      </c>
      <c r="W124" s="170" t="s">
        <v>397</v>
      </c>
      <c r="X124" s="170">
        <v>1</v>
      </c>
      <c r="Y124" s="170">
        <v>1</v>
      </c>
      <c r="Z124" s="170">
        <v>1</v>
      </c>
      <c r="AA124" s="170">
        <v>1</v>
      </c>
      <c r="AB124" s="170">
        <v>1</v>
      </c>
      <c r="AC124" s="170" t="s">
        <v>397</v>
      </c>
      <c r="AD124" s="170" t="s">
        <v>397</v>
      </c>
      <c r="AE124" s="170">
        <v>1</v>
      </c>
      <c r="AF124" s="170">
        <v>1</v>
      </c>
      <c r="AG124" s="170">
        <v>1</v>
      </c>
      <c r="AH124" s="170">
        <v>1</v>
      </c>
      <c r="AI124" s="171">
        <v>93</v>
      </c>
      <c r="AJ124" s="171">
        <v>0.15</v>
      </c>
      <c r="AK124" s="170">
        <v>3</v>
      </c>
      <c r="AL124" s="170">
        <v>2</v>
      </c>
      <c r="AM124" s="171">
        <v>128.08823529411765</v>
      </c>
      <c r="AN124" s="171">
        <v>0.39</v>
      </c>
      <c r="AO124" s="170">
        <v>1</v>
      </c>
      <c r="AP124" s="170">
        <v>2</v>
      </c>
      <c r="AQ124" s="171">
        <v>0</v>
      </c>
      <c r="AR124" s="171">
        <v>0.39</v>
      </c>
      <c r="AS124" s="170">
        <v>1</v>
      </c>
      <c r="AT124" s="170">
        <v>3</v>
      </c>
      <c r="AU124" s="171">
        <v>136.69999999999999</v>
      </c>
      <c r="AV124" s="171">
        <v>0.36</v>
      </c>
      <c r="AW124" s="170">
        <v>1</v>
      </c>
      <c r="AX124" s="170">
        <v>3</v>
      </c>
      <c r="AY124" s="171">
        <v>0</v>
      </c>
      <c r="AZ124" s="171">
        <v>0.36</v>
      </c>
      <c r="BA124" s="170">
        <v>1</v>
      </c>
      <c r="BB124" s="170">
        <v>1</v>
      </c>
      <c r="BC124" s="171">
        <v>28.3</v>
      </c>
      <c r="BD124" s="171">
        <v>5.2</v>
      </c>
      <c r="BE124" s="171">
        <v>0.8</v>
      </c>
      <c r="BF124" s="170">
        <v>1</v>
      </c>
      <c r="BG124" s="170">
        <v>1</v>
      </c>
      <c r="BH124" s="170">
        <v>1</v>
      </c>
      <c r="BI124" s="171">
        <v>0</v>
      </c>
      <c r="BJ124" s="171">
        <v>2.9</v>
      </c>
      <c r="BK124" s="171">
        <v>0.7</v>
      </c>
      <c r="BL124" s="170">
        <v>1</v>
      </c>
      <c r="BM124" s="170">
        <v>3</v>
      </c>
      <c r="BN124" s="170">
        <v>1</v>
      </c>
      <c r="BO124" s="171">
        <v>0</v>
      </c>
      <c r="BP124" s="171">
        <v>1.8</v>
      </c>
      <c r="BQ124" s="171">
        <v>0.6</v>
      </c>
      <c r="BR124" s="170">
        <v>1</v>
      </c>
      <c r="BS124" s="170">
        <v>3</v>
      </c>
      <c r="BT124" s="170">
        <v>1</v>
      </c>
      <c r="BU124" s="171">
        <v>0</v>
      </c>
      <c r="BV124" s="171">
        <v>5.2</v>
      </c>
      <c r="BW124" s="171">
        <v>0.8</v>
      </c>
      <c r="BX124" s="170">
        <v>1</v>
      </c>
      <c r="BY124" s="170">
        <v>1</v>
      </c>
      <c r="BZ124" s="170">
        <v>1</v>
      </c>
      <c r="CA124" s="171">
        <v>0</v>
      </c>
      <c r="CB124" s="171">
        <v>2.9</v>
      </c>
      <c r="CC124" s="171">
        <v>0.7</v>
      </c>
      <c r="CD124" s="170">
        <v>1</v>
      </c>
      <c r="CE124" s="170">
        <v>3</v>
      </c>
      <c r="CF124" s="170">
        <v>1</v>
      </c>
      <c r="CG124" s="171">
        <v>0</v>
      </c>
      <c r="CH124" s="171">
        <v>1.8</v>
      </c>
      <c r="CI124" s="171">
        <v>0.6</v>
      </c>
      <c r="CJ124" s="170">
        <v>1</v>
      </c>
      <c r="CK124" s="170">
        <v>3</v>
      </c>
      <c r="CL124" s="170">
        <v>2</v>
      </c>
      <c r="CM124" s="171">
        <v>2.9</v>
      </c>
      <c r="CN124" s="171">
        <v>3.5</v>
      </c>
      <c r="CO124" s="171">
        <v>0</v>
      </c>
      <c r="CP124" s="170">
        <v>1</v>
      </c>
      <c r="CQ124" s="170">
        <v>1</v>
      </c>
      <c r="CR124" s="170">
        <v>1</v>
      </c>
      <c r="CS124" s="170" t="s">
        <v>396</v>
      </c>
      <c r="CT124" s="170" t="s">
        <v>396</v>
      </c>
      <c r="CU124" s="170" t="s">
        <v>397</v>
      </c>
      <c r="CV124" s="170" t="s">
        <v>396</v>
      </c>
      <c r="CW124" s="170" t="s">
        <v>397</v>
      </c>
      <c r="CX124" s="170">
        <v>4</v>
      </c>
      <c r="CY124" s="172"/>
      <c r="CZ124" s="172"/>
      <c r="DA124" s="170">
        <v>1</v>
      </c>
      <c r="DB124" s="170">
        <v>3</v>
      </c>
      <c r="DC124" s="172"/>
      <c r="DD124" s="170">
        <v>2</v>
      </c>
      <c r="DE124" s="172"/>
      <c r="DF124" s="170">
        <v>1</v>
      </c>
      <c r="DG124" s="173">
        <v>0</v>
      </c>
      <c r="DH124" s="173">
        <v>0</v>
      </c>
      <c r="DI124" s="173">
        <v>0</v>
      </c>
      <c r="DJ124" s="170" t="s">
        <v>397</v>
      </c>
      <c r="DK124" s="170">
        <v>1</v>
      </c>
      <c r="DL124" s="170">
        <v>3</v>
      </c>
      <c r="DM124" s="170">
        <v>4</v>
      </c>
      <c r="DN124" s="172"/>
      <c r="DO124" s="170" t="s">
        <v>397</v>
      </c>
      <c r="DP124" s="170" t="s">
        <v>397</v>
      </c>
      <c r="DQ124" s="170" t="s">
        <v>397</v>
      </c>
      <c r="DR124" s="170" t="s">
        <v>396</v>
      </c>
      <c r="DS124" s="170" t="s">
        <v>397</v>
      </c>
      <c r="DT124" s="170" t="s">
        <v>397</v>
      </c>
      <c r="DU124" s="170" t="s">
        <v>397</v>
      </c>
      <c r="DV124" s="170">
        <v>1</v>
      </c>
      <c r="DW124" s="170">
        <v>1</v>
      </c>
      <c r="DX124" s="171">
        <v>0</v>
      </c>
      <c r="DY124" s="170" t="s">
        <v>397</v>
      </c>
      <c r="DZ124" s="170">
        <v>0</v>
      </c>
      <c r="EA124" s="170" t="s">
        <v>397</v>
      </c>
      <c r="EB124" s="171">
        <v>0</v>
      </c>
      <c r="EC124" s="170">
        <v>4</v>
      </c>
      <c r="ED124" s="170">
        <v>5</v>
      </c>
      <c r="EE124" s="171" t="s">
        <v>397</v>
      </c>
      <c r="EF124" s="170">
        <v>0</v>
      </c>
      <c r="EG124" s="171">
        <v>0</v>
      </c>
      <c r="EH124" s="172"/>
      <c r="EI124" s="170">
        <v>4</v>
      </c>
      <c r="EJ124" s="170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792</v>
      </c>
      <c r="EU124" s="174" t="b">
        <v>1</v>
      </c>
      <c r="EV124" s="175" t="s">
        <v>366</v>
      </c>
      <c r="EW124" s="176"/>
      <c r="EX124" s="176"/>
      <c r="EY124" s="176"/>
      <c r="EZ124" s="176"/>
      <c r="FA124" s="176"/>
      <c r="FB124" s="176"/>
      <c r="FC124" s="176"/>
      <c r="FD124" s="176"/>
      <c r="FE124" s="176"/>
      <c r="FF124" s="176"/>
      <c r="FG124" s="176"/>
      <c r="FH124" s="176"/>
      <c r="FI124" s="176"/>
      <c r="FJ124" s="176"/>
      <c r="FK124" s="176"/>
    </row>
    <row r="125" spans="1:167" s="53" customFormat="1" ht="12.75" x14ac:dyDescent="0.2">
      <c r="A125" s="168" t="s">
        <v>793</v>
      </c>
      <c r="B125" s="168">
        <v>1</v>
      </c>
      <c r="C125" s="50">
        <v>1</v>
      </c>
      <c r="D125" s="169" t="s">
        <v>81</v>
      </c>
      <c r="E125" s="169" t="s">
        <v>195</v>
      </c>
      <c r="F125" s="169" t="s">
        <v>212</v>
      </c>
      <c r="G125" s="169" t="s">
        <v>88</v>
      </c>
      <c r="H125" s="169" t="s">
        <v>226</v>
      </c>
      <c r="I125" s="57" t="s">
        <v>396</v>
      </c>
      <c r="J125" s="58">
        <v>18</v>
      </c>
      <c r="K125" s="58">
        <v>1</v>
      </c>
      <c r="L125" s="57" t="s">
        <v>396</v>
      </c>
      <c r="M125" s="58" t="s">
        <v>397</v>
      </c>
      <c r="N125" s="58">
        <v>3</v>
      </c>
      <c r="O125" s="170">
        <v>1</v>
      </c>
      <c r="P125" s="170">
        <v>1</v>
      </c>
      <c r="Q125" s="170">
        <v>0</v>
      </c>
      <c r="R125" s="171">
        <v>130</v>
      </c>
      <c r="S125" s="171" t="s">
        <v>397</v>
      </c>
      <c r="T125" s="170">
        <v>1</v>
      </c>
      <c r="U125" s="170">
        <v>5</v>
      </c>
      <c r="V125" s="170" t="s">
        <v>397</v>
      </c>
      <c r="W125" s="170" t="s">
        <v>397</v>
      </c>
      <c r="X125" s="170">
        <v>1</v>
      </c>
      <c r="Y125" s="170">
        <v>1</v>
      </c>
      <c r="Z125" s="170">
        <v>1</v>
      </c>
      <c r="AA125" s="170">
        <v>1</v>
      </c>
      <c r="AB125" s="170">
        <v>1</v>
      </c>
      <c r="AC125" s="170" t="s">
        <v>397</v>
      </c>
      <c r="AD125" s="170" t="s">
        <v>397</v>
      </c>
      <c r="AE125" s="170">
        <v>1</v>
      </c>
      <c r="AF125" s="170">
        <v>1</v>
      </c>
      <c r="AG125" s="170">
        <v>1</v>
      </c>
      <c r="AH125" s="170">
        <v>1</v>
      </c>
      <c r="AI125" s="171">
        <v>93</v>
      </c>
      <c r="AJ125" s="171">
        <v>0.32</v>
      </c>
      <c r="AK125" s="170">
        <v>3</v>
      </c>
      <c r="AL125" s="170">
        <v>2</v>
      </c>
      <c r="AM125" s="171">
        <v>128.08823529411765</v>
      </c>
      <c r="AN125" s="171">
        <v>0.39</v>
      </c>
      <c r="AO125" s="170">
        <v>1</v>
      </c>
      <c r="AP125" s="170">
        <v>2</v>
      </c>
      <c r="AQ125" s="171">
        <v>0</v>
      </c>
      <c r="AR125" s="171">
        <v>0</v>
      </c>
      <c r="AS125" s="170">
        <v>1</v>
      </c>
      <c r="AT125" s="170">
        <v>3</v>
      </c>
      <c r="AU125" s="171">
        <v>136.69999999999999</v>
      </c>
      <c r="AV125" s="171">
        <v>0.36</v>
      </c>
      <c r="AW125" s="170">
        <v>1</v>
      </c>
      <c r="AX125" s="170">
        <v>3</v>
      </c>
      <c r="AY125" s="171">
        <v>0</v>
      </c>
      <c r="AZ125" s="171">
        <v>0</v>
      </c>
      <c r="BA125" s="170">
        <v>1</v>
      </c>
      <c r="BB125" s="170">
        <v>1</v>
      </c>
      <c r="BC125" s="171">
        <v>8.0183333333333326</v>
      </c>
      <c r="BD125" s="171">
        <v>5.2</v>
      </c>
      <c r="BE125" s="171">
        <v>0.8</v>
      </c>
      <c r="BF125" s="170">
        <v>1</v>
      </c>
      <c r="BG125" s="170">
        <v>1</v>
      </c>
      <c r="BH125" s="170">
        <v>1</v>
      </c>
      <c r="BI125" s="171">
        <v>20.281666666666666</v>
      </c>
      <c r="BJ125" s="171">
        <v>2.9</v>
      </c>
      <c r="BK125" s="171">
        <v>0.7</v>
      </c>
      <c r="BL125" s="170">
        <v>1</v>
      </c>
      <c r="BM125" s="170">
        <v>3</v>
      </c>
      <c r="BN125" s="170">
        <v>1</v>
      </c>
      <c r="BO125" s="171">
        <v>0</v>
      </c>
      <c r="BP125" s="171">
        <v>1.8</v>
      </c>
      <c r="BQ125" s="171">
        <v>0.6</v>
      </c>
      <c r="BR125" s="170">
        <v>1</v>
      </c>
      <c r="BS125" s="170">
        <v>3</v>
      </c>
      <c r="BT125" s="170">
        <v>1</v>
      </c>
      <c r="BU125" s="171">
        <v>0</v>
      </c>
      <c r="BV125" s="171">
        <v>5.2</v>
      </c>
      <c r="BW125" s="171">
        <v>0.8</v>
      </c>
      <c r="BX125" s="170">
        <v>1</v>
      </c>
      <c r="BY125" s="170">
        <v>1</v>
      </c>
      <c r="BZ125" s="170">
        <v>1</v>
      </c>
      <c r="CA125" s="171">
        <v>0</v>
      </c>
      <c r="CB125" s="171">
        <v>2.9</v>
      </c>
      <c r="CC125" s="171">
        <v>0.7</v>
      </c>
      <c r="CD125" s="170">
        <v>1</v>
      </c>
      <c r="CE125" s="170">
        <v>3</v>
      </c>
      <c r="CF125" s="170">
        <v>1</v>
      </c>
      <c r="CG125" s="171">
        <v>0</v>
      </c>
      <c r="CH125" s="171">
        <v>1.8</v>
      </c>
      <c r="CI125" s="171">
        <v>0.6</v>
      </c>
      <c r="CJ125" s="170">
        <v>1</v>
      </c>
      <c r="CK125" s="170">
        <v>3</v>
      </c>
      <c r="CL125" s="170">
        <v>2</v>
      </c>
      <c r="CM125" s="171">
        <v>2.9</v>
      </c>
      <c r="CN125" s="171">
        <v>3.5</v>
      </c>
      <c r="CO125" s="171">
        <v>0</v>
      </c>
      <c r="CP125" s="170">
        <v>1</v>
      </c>
      <c r="CQ125" s="170">
        <v>1</v>
      </c>
      <c r="CR125" s="170">
        <v>1</v>
      </c>
      <c r="CS125" s="170" t="s">
        <v>396</v>
      </c>
      <c r="CT125" s="170" t="s">
        <v>396</v>
      </c>
      <c r="CU125" s="170" t="s">
        <v>397</v>
      </c>
      <c r="CV125" s="170" t="s">
        <v>396</v>
      </c>
      <c r="CW125" s="170" t="s">
        <v>397</v>
      </c>
      <c r="CX125" s="170">
        <v>7</v>
      </c>
      <c r="CY125" s="172"/>
      <c r="CZ125" s="172"/>
      <c r="DA125" s="170">
        <v>1</v>
      </c>
      <c r="DB125" s="170">
        <v>3</v>
      </c>
      <c r="DC125" s="172"/>
      <c r="DD125" s="170">
        <v>2</v>
      </c>
      <c r="DE125" s="172"/>
      <c r="DF125" s="170">
        <v>1</v>
      </c>
      <c r="DG125" s="173">
        <v>0</v>
      </c>
      <c r="DH125" s="173">
        <v>0</v>
      </c>
      <c r="DI125" s="173">
        <v>0</v>
      </c>
      <c r="DJ125" s="170" t="s">
        <v>397</v>
      </c>
      <c r="DK125" s="170">
        <v>1</v>
      </c>
      <c r="DL125" s="170">
        <v>3</v>
      </c>
      <c r="DM125" s="170">
        <v>5</v>
      </c>
      <c r="DN125" s="172"/>
      <c r="DO125" s="170" t="s">
        <v>397</v>
      </c>
      <c r="DP125" s="170" t="s">
        <v>397</v>
      </c>
      <c r="DQ125" s="170" t="s">
        <v>397</v>
      </c>
      <c r="DR125" s="170" t="s">
        <v>396</v>
      </c>
      <c r="DS125" s="170" t="s">
        <v>397</v>
      </c>
      <c r="DT125" s="170" t="s">
        <v>397</v>
      </c>
      <c r="DU125" s="170" t="s">
        <v>397</v>
      </c>
      <c r="DV125" s="170">
        <v>1</v>
      </c>
      <c r="DW125" s="170">
        <v>1</v>
      </c>
      <c r="DX125" s="171">
        <v>0</v>
      </c>
      <c r="DY125" s="170" t="s">
        <v>397</v>
      </c>
      <c r="DZ125" s="170">
        <v>0</v>
      </c>
      <c r="EA125" s="170" t="s">
        <v>397</v>
      </c>
      <c r="EB125" s="171">
        <v>0</v>
      </c>
      <c r="EC125" s="170">
        <v>4</v>
      </c>
      <c r="ED125" s="170">
        <v>5</v>
      </c>
      <c r="EE125" s="171" t="s">
        <v>397</v>
      </c>
      <c r="EF125" s="170">
        <v>0</v>
      </c>
      <c r="EG125" s="171">
        <v>0</v>
      </c>
      <c r="EH125" s="172"/>
      <c r="EI125" s="170">
        <v>4</v>
      </c>
      <c r="EJ125" s="170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793</v>
      </c>
      <c r="EU125" s="174" t="b">
        <v>1</v>
      </c>
      <c r="EV125" s="175" t="s">
        <v>366</v>
      </c>
      <c r="EW125" s="176"/>
      <c r="EX125" s="176"/>
      <c r="EY125" s="176"/>
      <c r="EZ125" s="176"/>
      <c r="FA125" s="176"/>
      <c r="FB125" s="176"/>
      <c r="FC125" s="176"/>
      <c r="FD125" s="176"/>
      <c r="FE125" s="176"/>
      <c r="FF125" s="176"/>
      <c r="FG125" s="176"/>
      <c r="FH125" s="176"/>
      <c r="FI125" s="176"/>
      <c r="FJ125" s="176"/>
      <c r="FK125" s="176"/>
    </row>
    <row r="126" spans="1:167" s="53" customFormat="1" ht="12.75" x14ac:dyDescent="0.2">
      <c r="A126" s="168" t="s">
        <v>794</v>
      </c>
      <c r="B126" s="168">
        <v>1</v>
      </c>
      <c r="C126" s="50">
        <v>1</v>
      </c>
      <c r="D126" s="169" t="s">
        <v>81</v>
      </c>
      <c r="E126" s="169" t="s">
        <v>195</v>
      </c>
      <c r="F126" s="169" t="s">
        <v>212</v>
      </c>
      <c r="G126" s="169" t="s">
        <v>89</v>
      </c>
      <c r="H126" s="169" t="s">
        <v>226</v>
      </c>
      <c r="I126" s="57" t="s">
        <v>396</v>
      </c>
      <c r="J126" s="58">
        <v>18</v>
      </c>
      <c r="K126" s="58">
        <v>1</v>
      </c>
      <c r="L126" s="57" t="s">
        <v>396</v>
      </c>
      <c r="M126" s="58" t="s">
        <v>397</v>
      </c>
      <c r="N126" s="58">
        <v>3</v>
      </c>
      <c r="O126" s="170">
        <v>1</v>
      </c>
      <c r="P126" s="170">
        <v>1</v>
      </c>
      <c r="Q126" s="170">
        <v>0</v>
      </c>
      <c r="R126" s="171">
        <v>130</v>
      </c>
      <c r="S126" s="171" t="s">
        <v>396</v>
      </c>
      <c r="T126" s="170">
        <v>1</v>
      </c>
      <c r="U126" s="170">
        <v>5</v>
      </c>
      <c r="V126" s="170" t="s">
        <v>397</v>
      </c>
      <c r="W126" s="170" t="s">
        <v>397</v>
      </c>
      <c r="X126" s="170">
        <v>1</v>
      </c>
      <c r="Y126" s="170">
        <v>1</v>
      </c>
      <c r="Z126" s="170">
        <v>1</v>
      </c>
      <c r="AA126" s="170">
        <v>1</v>
      </c>
      <c r="AB126" s="170">
        <v>1</v>
      </c>
      <c r="AC126" s="170" t="s">
        <v>397</v>
      </c>
      <c r="AD126" s="170" t="s">
        <v>397</v>
      </c>
      <c r="AE126" s="170">
        <v>1</v>
      </c>
      <c r="AF126" s="170">
        <v>1</v>
      </c>
      <c r="AG126" s="170">
        <v>1</v>
      </c>
      <c r="AH126" s="170">
        <v>1</v>
      </c>
      <c r="AI126" s="171">
        <v>93</v>
      </c>
      <c r="AJ126" s="171">
        <v>2.5299999999999998</v>
      </c>
      <c r="AK126" s="170">
        <v>3</v>
      </c>
      <c r="AL126" s="170">
        <v>2</v>
      </c>
      <c r="AM126" s="171">
        <v>128.08823529411765</v>
      </c>
      <c r="AN126" s="171">
        <v>2.5299999999999998</v>
      </c>
      <c r="AO126" s="170">
        <v>1</v>
      </c>
      <c r="AP126" s="170">
        <v>2</v>
      </c>
      <c r="AQ126" s="171">
        <v>0</v>
      </c>
      <c r="AR126" s="171">
        <v>2.5299999999999998</v>
      </c>
      <c r="AS126" s="170">
        <v>1</v>
      </c>
      <c r="AT126" s="170">
        <v>3</v>
      </c>
      <c r="AU126" s="171">
        <v>136.69999999999999</v>
      </c>
      <c r="AV126" s="171">
        <v>2.5299999999999998</v>
      </c>
      <c r="AW126" s="170">
        <v>1</v>
      </c>
      <c r="AX126" s="170">
        <v>3</v>
      </c>
      <c r="AY126" s="171">
        <v>0</v>
      </c>
      <c r="AZ126" s="171">
        <v>2.5299999999999998</v>
      </c>
      <c r="BA126" s="170">
        <v>1</v>
      </c>
      <c r="BB126" s="170">
        <v>1</v>
      </c>
      <c r="BC126" s="171">
        <v>0</v>
      </c>
      <c r="BD126" s="171">
        <v>5.2</v>
      </c>
      <c r="BE126" s="171">
        <v>0.8</v>
      </c>
      <c r="BF126" s="170">
        <v>1</v>
      </c>
      <c r="BG126" s="170">
        <v>1</v>
      </c>
      <c r="BH126" s="170">
        <v>1</v>
      </c>
      <c r="BI126" s="171">
        <v>0</v>
      </c>
      <c r="BJ126" s="171">
        <v>2.9</v>
      </c>
      <c r="BK126" s="171">
        <v>0.7</v>
      </c>
      <c r="BL126" s="170">
        <v>1</v>
      </c>
      <c r="BM126" s="170">
        <v>3</v>
      </c>
      <c r="BN126" s="170">
        <v>1</v>
      </c>
      <c r="BO126" s="171">
        <v>28.3</v>
      </c>
      <c r="BP126" s="171">
        <v>1.8</v>
      </c>
      <c r="BQ126" s="171">
        <v>0.6</v>
      </c>
      <c r="BR126" s="170">
        <v>1</v>
      </c>
      <c r="BS126" s="170">
        <v>3</v>
      </c>
      <c r="BT126" s="170">
        <v>1</v>
      </c>
      <c r="BU126" s="171">
        <v>0</v>
      </c>
      <c r="BV126" s="171">
        <v>5.2</v>
      </c>
      <c r="BW126" s="171">
        <v>0.8</v>
      </c>
      <c r="BX126" s="170">
        <v>1</v>
      </c>
      <c r="BY126" s="170">
        <v>1</v>
      </c>
      <c r="BZ126" s="170">
        <v>1</v>
      </c>
      <c r="CA126" s="171">
        <v>0</v>
      </c>
      <c r="CB126" s="171">
        <v>2.9</v>
      </c>
      <c r="CC126" s="171">
        <v>0.7</v>
      </c>
      <c r="CD126" s="170">
        <v>1</v>
      </c>
      <c r="CE126" s="170">
        <v>3</v>
      </c>
      <c r="CF126" s="170">
        <v>1</v>
      </c>
      <c r="CG126" s="171">
        <v>0</v>
      </c>
      <c r="CH126" s="171">
        <v>1.8</v>
      </c>
      <c r="CI126" s="171">
        <v>0.6</v>
      </c>
      <c r="CJ126" s="170">
        <v>1</v>
      </c>
      <c r="CK126" s="170">
        <v>3</v>
      </c>
      <c r="CL126" s="170">
        <v>2</v>
      </c>
      <c r="CM126" s="171">
        <v>2.9</v>
      </c>
      <c r="CN126" s="171">
        <v>2</v>
      </c>
      <c r="CO126" s="171">
        <v>0</v>
      </c>
      <c r="CP126" s="170">
        <v>1</v>
      </c>
      <c r="CQ126" s="170">
        <v>1</v>
      </c>
      <c r="CR126" s="170">
        <v>1</v>
      </c>
      <c r="CS126" s="170" t="s">
        <v>396</v>
      </c>
      <c r="CT126" s="170" t="s">
        <v>396</v>
      </c>
      <c r="CU126" s="170" t="s">
        <v>396</v>
      </c>
      <c r="CV126" s="170" t="s">
        <v>396</v>
      </c>
      <c r="CW126" s="170" t="s">
        <v>397</v>
      </c>
      <c r="CX126" s="170">
        <v>7</v>
      </c>
      <c r="CY126" s="172"/>
      <c r="CZ126" s="172"/>
      <c r="DA126" s="170">
        <v>1</v>
      </c>
      <c r="DB126" s="170">
        <v>3</v>
      </c>
      <c r="DC126" s="172"/>
      <c r="DD126" s="170">
        <v>2</v>
      </c>
      <c r="DE126" s="172"/>
      <c r="DF126" s="170">
        <v>1</v>
      </c>
      <c r="DG126" s="173">
        <v>0</v>
      </c>
      <c r="DH126" s="173">
        <v>0</v>
      </c>
      <c r="DI126" s="173">
        <v>0</v>
      </c>
      <c r="DJ126" s="170" t="s">
        <v>397</v>
      </c>
      <c r="DK126" s="170">
        <v>1</v>
      </c>
      <c r="DL126" s="170">
        <v>3</v>
      </c>
      <c r="DM126" s="170">
        <v>5</v>
      </c>
      <c r="DN126" s="172"/>
      <c r="DO126" s="170" t="s">
        <v>397</v>
      </c>
      <c r="DP126" s="170" t="s">
        <v>397</v>
      </c>
      <c r="DQ126" s="170" t="s">
        <v>397</v>
      </c>
      <c r="DR126" s="170" t="s">
        <v>396</v>
      </c>
      <c r="DS126" s="170" t="s">
        <v>397</v>
      </c>
      <c r="DT126" s="170" t="s">
        <v>397</v>
      </c>
      <c r="DU126" s="170" t="s">
        <v>397</v>
      </c>
      <c r="DV126" s="170">
        <v>1</v>
      </c>
      <c r="DW126" s="170">
        <v>1</v>
      </c>
      <c r="DX126" s="171">
        <v>0</v>
      </c>
      <c r="DY126" s="170" t="s">
        <v>397</v>
      </c>
      <c r="DZ126" s="170">
        <v>0</v>
      </c>
      <c r="EA126" s="170" t="s">
        <v>397</v>
      </c>
      <c r="EB126" s="171">
        <v>0</v>
      </c>
      <c r="EC126" s="170">
        <v>4</v>
      </c>
      <c r="ED126" s="170">
        <v>5</v>
      </c>
      <c r="EE126" s="171" t="s">
        <v>397</v>
      </c>
      <c r="EF126" s="170">
        <v>0</v>
      </c>
      <c r="EG126" s="171">
        <v>0</v>
      </c>
      <c r="EH126" s="172"/>
      <c r="EI126" s="170">
        <v>4</v>
      </c>
      <c r="EJ126" s="170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794</v>
      </c>
      <c r="EU126" s="174" t="b">
        <v>1</v>
      </c>
      <c r="EV126" s="175" t="s">
        <v>366</v>
      </c>
      <c r="EW126" s="176"/>
      <c r="EX126" s="176"/>
      <c r="EY126" s="176"/>
      <c r="EZ126" s="176"/>
      <c r="FA126" s="176"/>
      <c r="FB126" s="176"/>
      <c r="FC126" s="176"/>
      <c r="FD126" s="176"/>
      <c r="FE126" s="176"/>
      <c r="FF126" s="176"/>
      <c r="FG126" s="176"/>
      <c r="FH126" s="176"/>
      <c r="FI126" s="176"/>
      <c r="FJ126" s="176"/>
      <c r="FK126" s="176"/>
    </row>
    <row r="127" spans="1:167" s="53" customFormat="1" ht="12.75" x14ac:dyDescent="0.2">
      <c r="A127" s="168" t="s">
        <v>795</v>
      </c>
      <c r="B127" s="168">
        <v>1</v>
      </c>
      <c r="C127" s="50">
        <v>1</v>
      </c>
      <c r="D127" s="169" t="s">
        <v>81</v>
      </c>
      <c r="E127" s="169" t="s">
        <v>195</v>
      </c>
      <c r="F127" s="169" t="s">
        <v>212</v>
      </c>
      <c r="G127" s="169" t="s">
        <v>90</v>
      </c>
      <c r="H127" s="169" t="s">
        <v>226</v>
      </c>
      <c r="I127" s="57" t="s">
        <v>396</v>
      </c>
      <c r="J127" s="58">
        <v>18</v>
      </c>
      <c r="K127" s="58">
        <v>1</v>
      </c>
      <c r="L127" s="57" t="s">
        <v>396</v>
      </c>
      <c r="M127" s="58" t="s">
        <v>397</v>
      </c>
      <c r="N127" s="58">
        <v>3</v>
      </c>
      <c r="O127" s="170">
        <v>1</v>
      </c>
      <c r="P127" s="170">
        <v>1</v>
      </c>
      <c r="Q127" s="170">
        <v>0</v>
      </c>
      <c r="R127" s="171">
        <v>130</v>
      </c>
      <c r="S127" s="171" t="s">
        <v>396</v>
      </c>
      <c r="T127" s="170">
        <v>1</v>
      </c>
      <c r="U127" s="170">
        <v>5</v>
      </c>
      <c r="V127" s="170" t="s">
        <v>397</v>
      </c>
      <c r="W127" s="170" t="s">
        <v>397</v>
      </c>
      <c r="X127" s="170">
        <v>1</v>
      </c>
      <c r="Y127" s="170">
        <v>1</v>
      </c>
      <c r="Z127" s="170">
        <v>1</v>
      </c>
      <c r="AA127" s="170">
        <v>1</v>
      </c>
      <c r="AB127" s="170">
        <v>1</v>
      </c>
      <c r="AC127" s="170" t="s">
        <v>397</v>
      </c>
      <c r="AD127" s="170" t="s">
        <v>397</v>
      </c>
      <c r="AE127" s="170">
        <v>1</v>
      </c>
      <c r="AF127" s="170">
        <v>1</v>
      </c>
      <c r="AG127" s="170">
        <v>1</v>
      </c>
      <c r="AH127" s="170">
        <v>1</v>
      </c>
      <c r="AI127" s="171">
        <v>93</v>
      </c>
      <c r="AJ127" s="171">
        <v>2.5299999999999998</v>
      </c>
      <c r="AK127" s="170">
        <v>3</v>
      </c>
      <c r="AL127" s="170">
        <v>2</v>
      </c>
      <c r="AM127" s="171">
        <v>128.08823529411765</v>
      </c>
      <c r="AN127" s="171">
        <v>2.5299999999999998</v>
      </c>
      <c r="AO127" s="170">
        <v>1</v>
      </c>
      <c r="AP127" s="170">
        <v>2</v>
      </c>
      <c r="AQ127" s="171">
        <v>0</v>
      </c>
      <c r="AR127" s="171">
        <v>2.5299999999999998</v>
      </c>
      <c r="AS127" s="170">
        <v>1</v>
      </c>
      <c r="AT127" s="170">
        <v>3</v>
      </c>
      <c r="AU127" s="171">
        <v>136.69999999999999</v>
      </c>
      <c r="AV127" s="171">
        <v>2.5299999999999998</v>
      </c>
      <c r="AW127" s="170">
        <v>1</v>
      </c>
      <c r="AX127" s="170">
        <v>3</v>
      </c>
      <c r="AY127" s="171">
        <v>0</v>
      </c>
      <c r="AZ127" s="171">
        <v>2.5299999999999998</v>
      </c>
      <c r="BA127" s="170">
        <v>1</v>
      </c>
      <c r="BB127" s="170">
        <v>1</v>
      </c>
      <c r="BC127" s="171">
        <v>0</v>
      </c>
      <c r="BD127" s="171">
        <v>5.2</v>
      </c>
      <c r="BE127" s="171">
        <v>0.8</v>
      </c>
      <c r="BF127" s="170">
        <v>1</v>
      </c>
      <c r="BG127" s="170">
        <v>1</v>
      </c>
      <c r="BH127" s="170">
        <v>1</v>
      </c>
      <c r="BI127" s="171">
        <v>0</v>
      </c>
      <c r="BJ127" s="171">
        <v>2.9</v>
      </c>
      <c r="BK127" s="171">
        <v>0.7</v>
      </c>
      <c r="BL127" s="170">
        <v>1</v>
      </c>
      <c r="BM127" s="170">
        <v>3</v>
      </c>
      <c r="BN127" s="170">
        <v>1</v>
      </c>
      <c r="BO127" s="171">
        <v>28.3</v>
      </c>
      <c r="BP127" s="171">
        <v>1.8</v>
      </c>
      <c r="BQ127" s="171">
        <v>0.6</v>
      </c>
      <c r="BR127" s="170">
        <v>1</v>
      </c>
      <c r="BS127" s="170">
        <v>3</v>
      </c>
      <c r="BT127" s="170">
        <v>1</v>
      </c>
      <c r="BU127" s="171">
        <v>0</v>
      </c>
      <c r="BV127" s="171">
        <v>5.2</v>
      </c>
      <c r="BW127" s="171">
        <v>0.8</v>
      </c>
      <c r="BX127" s="170">
        <v>1</v>
      </c>
      <c r="BY127" s="170">
        <v>1</v>
      </c>
      <c r="BZ127" s="170">
        <v>1</v>
      </c>
      <c r="CA127" s="171">
        <v>0</v>
      </c>
      <c r="CB127" s="171">
        <v>2.9</v>
      </c>
      <c r="CC127" s="171">
        <v>0.7</v>
      </c>
      <c r="CD127" s="170">
        <v>1</v>
      </c>
      <c r="CE127" s="170">
        <v>3</v>
      </c>
      <c r="CF127" s="170">
        <v>1</v>
      </c>
      <c r="CG127" s="171">
        <v>0</v>
      </c>
      <c r="CH127" s="171">
        <v>1.8</v>
      </c>
      <c r="CI127" s="171">
        <v>0.6</v>
      </c>
      <c r="CJ127" s="170">
        <v>1</v>
      </c>
      <c r="CK127" s="170">
        <v>3</v>
      </c>
      <c r="CL127" s="170">
        <v>2</v>
      </c>
      <c r="CM127" s="171">
        <v>2.9</v>
      </c>
      <c r="CN127" s="171">
        <v>2</v>
      </c>
      <c r="CO127" s="171">
        <v>0</v>
      </c>
      <c r="CP127" s="170">
        <v>1</v>
      </c>
      <c r="CQ127" s="170">
        <v>1</v>
      </c>
      <c r="CR127" s="170">
        <v>1</v>
      </c>
      <c r="CS127" s="170" t="s">
        <v>396</v>
      </c>
      <c r="CT127" s="170" t="s">
        <v>396</v>
      </c>
      <c r="CU127" s="170" t="s">
        <v>396</v>
      </c>
      <c r="CV127" s="170" t="s">
        <v>396</v>
      </c>
      <c r="CW127" s="170" t="s">
        <v>397</v>
      </c>
      <c r="CX127" s="170">
        <v>7</v>
      </c>
      <c r="CY127" s="172"/>
      <c r="CZ127" s="172"/>
      <c r="DA127" s="170">
        <v>1</v>
      </c>
      <c r="DB127" s="170">
        <v>3</v>
      </c>
      <c r="DC127" s="172"/>
      <c r="DD127" s="170">
        <v>2</v>
      </c>
      <c r="DE127" s="172"/>
      <c r="DF127" s="170">
        <v>1</v>
      </c>
      <c r="DG127" s="173">
        <v>0</v>
      </c>
      <c r="DH127" s="173">
        <v>0</v>
      </c>
      <c r="DI127" s="173">
        <v>0</v>
      </c>
      <c r="DJ127" s="170" t="s">
        <v>397</v>
      </c>
      <c r="DK127" s="170">
        <v>1</v>
      </c>
      <c r="DL127" s="170">
        <v>3</v>
      </c>
      <c r="DM127" s="170">
        <v>5</v>
      </c>
      <c r="DN127" s="172"/>
      <c r="DO127" s="170" t="s">
        <v>397</v>
      </c>
      <c r="DP127" s="170" t="s">
        <v>397</v>
      </c>
      <c r="DQ127" s="170" t="s">
        <v>397</v>
      </c>
      <c r="DR127" s="170" t="s">
        <v>396</v>
      </c>
      <c r="DS127" s="170" t="s">
        <v>397</v>
      </c>
      <c r="DT127" s="170" t="s">
        <v>397</v>
      </c>
      <c r="DU127" s="170" t="s">
        <v>397</v>
      </c>
      <c r="DV127" s="170">
        <v>1</v>
      </c>
      <c r="DW127" s="170">
        <v>1</v>
      </c>
      <c r="DX127" s="171">
        <v>0</v>
      </c>
      <c r="DY127" s="170" t="s">
        <v>396</v>
      </c>
      <c r="DZ127" s="170">
        <v>3</v>
      </c>
      <c r="EA127" s="170" t="s">
        <v>397</v>
      </c>
      <c r="EB127" s="171">
        <v>0</v>
      </c>
      <c r="EC127" s="170">
        <v>4</v>
      </c>
      <c r="ED127" s="170">
        <v>5</v>
      </c>
      <c r="EE127" s="171" t="s">
        <v>396</v>
      </c>
      <c r="EF127" s="170">
        <v>1</v>
      </c>
      <c r="EG127" s="170">
        <v>15</v>
      </c>
      <c r="EH127" s="172"/>
      <c r="EI127" s="170">
        <v>4</v>
      </c>
      <c r="EJ127" s="170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795</v>
      </c>
      <c r="EU127" s="174" t="b">
        <v>1</v>
      </c>
      <c r="EV127" s="175" t="s">
        <v>366</v>
      </c>
      <c r="EW127" s="176"/>
      <c r="EX127" s="176"/>
      <c r="EY127" s="176"/>
      <c r="EZ127" s="176"/>
      <c r="FA127" s="176"/>
      <c r="FB127" s="176"/>
      <c r="FC127" s="176"/>
      <c r="FD127" s="176"/>
      <c r="FE127" s="176"/>
      <c r="FF127" s="176"/>
      <c r="FG127" s="176"/>
      <c r="FH127" s="176"/>
      <c r="FI127" s="176"/>
      <c r="FJ127" s="176"/>
      <c r="FK127" s="176"/>
    </row>
    <row r="128" spans="1:167" s="53" customFormat="1" ht="12.75" x14ac:dyDescent="0.2">
      <c r="A128" s="168" t="s">
        <v>796</v>
      </c>
      <c r="B128" s="168">
        <v>1</v>
      </c>
      <c r="C128" s="50">
        <v>1</v>
      </c>
      <c r="D128" s="169" t="s">
        <v>81</v>
      </c>
      <c r="E128" s="169" t="s">
        <v>195</v>
      </c>
      <c r="F128" s="169" t="s">
        <v>212</v>
      </c>
      <c r="G128" s="169" t="s">
        <v>87</v>
      </c>
      <c r="H128" s="169" t="s">
        <v>205</v>
      </c>
      <c r="I128" s="57" t="s">
        <v>397</v>
      </c>
      <c r="J128" s="58">
        <v>16.5</v>
      </c>
      <c r="K128" s="58">
        <v>1</v>
      </c>
      <c r="L128" s="57" t="s">
        <v>396</v>
      </c>
      <c r="M128" s="58" t="s">
        <v>397</v>
      </c>
      <c r="N128" s="58">
        <v>3</v>
      </c>
      <c r="O128" s="170">
        <v>1</v>
      </c>
      <c r="P128" s="170">
        <v>1</v>
      </c>
      <c r="Q128" s="170">
        <v>0</v>
      </c>
      <c r="R128" s="171">
        <v>130</v>
      </c>
      <c r="S128" s="171" t="s">
        <v>397</v>
      </c>
      <c r="T128" s="170">
        <v>1</v>
      </c>
      <c r="U128" s="170">
        <v>5</v>
      </c>
      <c r="V128" s="170" t="s">
        <v>397</v>
      </c>
      <c r="W128" s="170" t="s">
        <v>397</v>
      </c>
      <c r="X128" s="170">
        <v>1</v>
      </c>
      <c r="Y128" s="170">
        <v>1</v>
      </c>
      <c r="Z128" s="170">
        <v>1</v>
      </c>
      <c r="AA128" s="170">
        <v>1</v>
      </c>
      <c r="AB128" s="170">
        <v>1</v>
      </c>
      <c r="AC128" s="170" t="s">
        <v>397</v>
      </c>
      <c r="AD128" s="170" t="s">
        <v>397</v>
      </c>
      <c r="AE128" s="170">
        <v>1</v>
      </c>
      <c r="AF128" s="170">
        <v>1</v>
      </c>
      <c r="AG128" s="170">
        <v>1</v>
      </c>
      <c r="AH128" s="170">
        <v>1</v>
      </c>
      <c r="AI128" s="171">
        <v>93</v>
      </c>
      <c r="AJ128" s="171">
        <v>0.15</v>
      </c>
      <c r="AK128" s="170">
        <v>3</v>
      </c>
      <c r="AL128" s="170">
        <v>2</v>
      </c>
      <c r="AM128" s="171">
        <v>128.08823529411765</v>
      </c>
      <c r="AN128" s="171">
        <v>0.39</v>
      </c>
      <c r="AO128" s="170">
        <v>1</v>
      </c>
      <c r="AP128" s="170">
        <v>2</v>
      </c>
      <c r="AQ128" s="171">
        <v>0</v>
      </c>
      <c r="AR128" s="171">
        <v>0.39</v>
      </c>
      <c r="AS128" s="170">
        <v>1</v>
      </c>
      <c r="AT128" s="170">
        <v>3</v>
      </c>
      <c r="AU128" s="171">
        <v>136.69999999999999</v>
      </c>
      <c r="AV128" s="171">
        <v>0.36</v>
      </c>
      <c r="AW128" s="170">
        <v>1</v>
      </c>
      <c r="AX128" s="170">
        <v>3</v>
      </c>
      <c r="AY128" s="171">
        <v>0</v>
      </c>
      <c r="AZ128" s="171">
        <v>0.36</v>
      </c>
      <c r="BA128" s="170">
        <v>1</v>
      </c>
      <c r="BB128" s="170">
        <v>1</v>
      </c>
      <c r="BC128" s="171">
        <v>28.3</v>
      </c>
      <c r="BD128" s="171">
        <v>5.2</v>
      </c>
      <c r="BE128" s="171">
        <v>0.8</v>
      </c>
      <c r="BF128" s="170">
        <v>1</v>
      </c>
      <c r="BG128" s="170">
        <v>1</v>
      </c>
      <c r="BH128" s="170">
        <v>1</v>
      </c>
      <c r="BI128" s="171">
        <v>0</v>
      </c>
      <c r="BJ128" s="171">
        <v>2.9</v>
      </c>
      <c r="BK128" s="171">
        <v>0.7</v>
      </c>
      <c r="BL128" s="170">
        <v>1</v>
      </c>
      <c r="BM128" s="170">
        <v>3</v>
      </c>
      <c r="BN128" s="170">
        <v>1</v>
      </c>
      <c r="BO128" s="171">
        <v>0</v>
      </c>
      <c r="BP128" s="171">
        <v>1.8</v>
      </c>
      <c r="BQ128" s="171">
        <v>0.6</v>
      </c>
      <c r="BR128" s="170">
        <v>1</v>
      </c>
      <c r="BS128" s="170">
        <v>3</v>
      </c>
      <c r="BT128" s="170">
        <v>1</v>
      </c>
      <c r="BU128" s="171">
        <v>0</v>
      </c>
      <c r="BV128" s="171">
        <v>5.2</v>
      </c>
      <c r="BW128" s="171">
        <v>0.8</v>
      </c>
      <c r="BX128" s="170">
        <v>1</v>
      </c>
      <c r="BY128" s="170">
        <v>1</v>
      </c>
      <c r="BZ128" s="170">
        <v>1</v>
      </c>
      <c r="CA128" s="171">
        <v>0</v>
      </c>
      <c r="CB128" s="171">
        <v>2.9</v>
      </c>
      <c r="CC128" s="171">
        <v>0.7</v>
      </c>
      <c r="CD128" s="170">
        <v>1</v>
      </c>
      <c r="CE128" s="170">
        <v>3</v>
      </c>
      <c r="CF128" s="170">
        <v>1</v>
      </c>
      <c r="CG128" s="171">
        <v>0</v>
      </c>
      <c r="CH128" s="171">
        <v>1.8</v>
      </c>
      <c r="CI128" s="171">
        <v>0.6</v>
      </c>
      <c r="CJ128" s="170">
        <v>1</v>
      </c>
      <c r="CK128" s="170">
        <v>3</v>
      </c>
      <c r="CL128" s="170">
        <v>2</v>
      </c>
      <c r="CM128" s="171">
        <v>2.9</v>
      </c>
      <c r="CN128" s="171">
        <v>3.5</v>
      </c>
      <c r="CO128" s="171">
        <v>0</v>
      </c>
      <c r="CP128" s="170">
        <v>1</v>
      </c>
      <c r="CQ128" s="170">
        <v>1</v>
      </c>
      <c r="CR128" s="170">
        <v>1</v>
      </c>
      <c r="CS128" s="170" t="s">
        <v>396</v>
      </c>
      <c r="CT128" s="170" t="s">
        <v>396</v>
      </c>
      <c r="CU128" s="170" t="s">
        <v>397</v>
      </c>
      <c r="CV128" s="170" t="s">
        <v>396</v>
      </c>
      <c r="CW128" s="170" t="s">
        <v>397</v>
      </c>
      <c r="CX128" s="170">
        <v>4</v>
      </c>
      <c r="CY128" s="172"/>
      <c r="CZ128" s="172"/>
      <c r="DA128" s="170">
        <v>1</v>
      </c>
      <c r="DB128" s="170">
        <v>3</v>
      </c>
      <c r="DC128" s="172"/>
      <c r="DD128" s="170">
        <v>2</v>
      </c>
      <c r="DE128" s="172"/>
      <c r="DF128" s="170">
        <v>1</v>
      </c>
      <c r="DG128" s="173">
        <v>0</v>
      </c>
      <c r="DH128" s="173">
        <v>0</v>
      </c>
      <c r="DI128" s="173">
        <v>0</v>
      </c>
      <c r="DJ128" s="170" t="s">
        <v>397</v>
      </c>
      <c r="DK128" s="170">
        <v>1</v>
      </c>
      <c r="DL128" s="170">
        <v>3</v>
      </c>
      <c r="DM128" s="170">
        <v>4</v>
      </c>
      <c r="DN128" s="172"/>
      <c r="DO128" s="170" t="s">
        <v>397</v>
      </c>
      <c r="DP128" s="170" t="s">
        <v>397</v>
      </c>
      <c r="DQ128" s="170" t="s">
        <v>397</v>
      </c>
      <c r="DR128" s="170" t="s">
        <v>396</v>
      </c>
      <c r="DS128" s="170" t="s">
        <v>397</v>
      </c>
      <c r="DT128" s="170" t="s">
        <v>397</v>
      </c>
      <c r="DU128" s="170" t="s">
        <v>397</v>
      </c>
      <c r="DV128" s="170">
        <v>1</v>
      </c>
      <c r="DW128" s="170">
        <v>1</v>
      </c>
      <c r="DX128" s="171">
        <v>0</v>
      </c>
      <c r="DY128" s="170" t="s">
        <v>397</v>
      </c>
      <c r="DZ128" s="170">
        <v>0</v>
      </c>
      <c r="EA128" s="170" t="s">
        <v>397</v>
      </c>
      <c r="EB128" s="171">
        <v>0</v>
      </c>
      <c r="EC128" s="170">
        <v>4</v>
      </c>
      <c r="ED128" s="170">
        <v>5</v>
      </c>
      <c r="EE128" s="171" t="s">
        <v>397</v>
      </c>
      <c r="EF128" s="170">
        <v>0</v>
      </c>
      <c r="EG128" s="171">
        <v>0</v>
      </c>
      <c r="EH128" s="172"/>
      <c r="EI128" s="170">
        <v>4</v>
      </c>
      <c r="EJ128" s="170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796</v>
      </c>
      <c r="EU128" s="174" t="b">
        <v>1</v>
      </c>
      <c r="EV128" s="175" t="s">
        <v>366</v>
      </c>
      <c r="EW128" s="176"/>
      <c r="EX128" s="176"/>
      <c r="EY128" s="176"/>
      <c r="EZ128" s="176"/>
      <c r="FA128" s="176"/>
      <c r="FB128" s="176"/>
      <c r="FC128" s="176"/>
      <c r="FD128" s="176"/>
      <c r="FE128" s="176"/>
      <c r="FF128" s="176"/>
      <c r="FG128" s="176"/>
      <c r="FH128" s="176"/>
      <c r="FI128" s="176"/>
      <c r="FJ128" s="176"/>
      <c r="FK128" s="176"/>
    </row>
    <row r="129" spans="1:152" s="53" customFormat="1" ht="12.75" x14ac:dyDescent="0.2">
      <c r="A129" s="168" t="s">
        <v>797</v>
      </c>
      <c r="B129" s="168">
        <v>1</v>
      </c>
      <c r="C129" s="50">
        <v>1</v>
      </c>
      <c r="D129" s="169" t="s">
        <v>81</v>
      </c>
      <c r="E129" s="169" t="s">
        <v>195</v>
      </c>
      <c r="F129" s="169" t="s">
        <v>212</v>
      </c>
      <c r="G129" s="169" t="s">
        <v>88</v>
      </c>
      <c r="H129" s="169" t="s">
        <v>205</v>
      </c>
      <c r="I129" s="57" t="s">
        <v>397</v>
      </c>
      <c r="J129" s="58">
        <v>16.5</v>
      </c>
      <c r="K129" s="58">
        <v>1</v>
      </c>
      <c r="L129" s="57" t="s">
        <v>396</v>
      </c>
      <c r="M129" s="58" t="s">
        <v>397</v>
      </c>
      <c r="N129" s="58">
        <v>3</v>
      </c>
      <c r="O129" s="170">
        <v>1</v>
      </c>
      <c r="P129" s="170">
        <v>1</v>
      </c>
      <c r="Q129" s="170">
        <v>0</v>
      </c>
      <c r="R129" s="171">
        <v>130</v>
      </c>
      <c r="S129" s="171" t="s">
        <v>397</v>
      </c>
      <c r="T129" s="170">
        <v>1</v>
      </c>
      <c r="U129" s="170">
        <v>5</v>
      </c>
      <c r="V129" s="170" t="s">
        <v>397</v>
      </c>
      <c r="W129" s="170" t="s">
        <v>397</v>
      </c>
      <c r="X129" s="170">
        <v>1</v>
      </c>
      <c r="Y129" s="170">
        <v>1</v>
      </c>
      <c r="Z129" s="170">
        <v>1</v>
      </c>
      <c r="AA129" s="170">
        <v>1</v>
      </c>
      <c r="AB129" s="170">
        <v>1</v>
      </c>
      <c r="AC129" s="170" t="s">
        <v>397</v>
      </c>
      <c r="AD129" s="170" t="s">
        <v>397</v>
      </c>
      <c r="AE129" s="170">
        <v>1</v>
      </c>
      <c r="AF129" s="170">
        <v>1</v>
      </c>
      <c r="AG129" s="170">
        <v>1</v>
      </c>
      <c r="AH129" s="170">
        <v>1</v>
      </c>
      <c r="AI129" s="171">
        <v>93</v>
      </c>
      <c r="AJ129" s="171">
        <v>0.32</v>
      </c>
      <c r="AK129" s="170">
        <v>3</v>
      </c>
      <c r="AL129" s="170">
        <v>2</v>
      </c>
      <c r="AM129" s="171">
        <v>128.08823529411765</v>
      </c>
      <c r="AN129" s="171">
        <v>0.39</v>
      </c>
      <c r="AO129" s="170">
        <v>1</v>
      </c>
      <c r="AP129" s="170">
        <v>2</v>
      </c>
      <c r="AQ129" s="171">
        <v>0</v>
      </c>
      <c r="AR129" s="171">
        <v>0</v>
      </c>
      <c r="AS129" s="170">
        <v>1</v>
      </c>
      <c r="AT129" s="170">
        <v>3</v>
      </c>
      <c r="AU129" s="171">
        <v>136.69999999999999</v>
      </c>
      <c r="AV129" s="171">
        <v>0.36</v>
      </c>
      <c r="AW129" s="170">
        <v>1</v>
      </c>
      <c r="AX129" s="170">
        <v>3</v>
      </c>
      <c r="AY129" s="171">
        <v>0</v>
      </c>
      <c r="AZ129" s="171">
        <v>0</v>
      </c>
      <c r="BA129" s="170">
        <v>1</v>
      </c>
      <c r="BB129" s="170">
        <v>1</v>
      </c>
      <c r="BC129" s="171">
        <v>8.0183333333333326</v>
      </c>
      <c r="BD129" s="171">
        <v>5.2</v>
      </c>
      <c r="BE129" s="171">
        <v>0.8</v>
      </c>
      <c r="BF129" s="170">
        <v>1</v>
      </c>
      <c r="BG129" s="170">
        <v>1</v>
      </c>
      <c r="BH129" s="170">
        <v>1</v>
      </c>
      <c r="BI129" s="171">
        <v>20.281666666666666</v>
      </c>
      <c r="BJ129" s="171">
        <v>2.9</v>
      </c>
      <c r="BK129" s="171">
        <v>0.7</v>
      </c>
      <c r="BL129" s="170">
        <v>1</v>
      </c>
      <c r="BM129" s="170">
        <v>3</v>
      </c>
      <c r="BN129" s="170">
        <v>1</v>
      </c>
      <c r="BO129" s="171">
        <v>0</v>
      </c>
      <c r="BP129" s="171">
        <v>1.8</v>
      </c>
      <c r="BQ129" s="171">
        <v>0.6</v>
      </c>
      <c r="BR129" s="170">
        <v>1</v>
      </c>
      <c r="BS129" s="170">
        <v>3</v>
      </c>
      <c r="BT129" s="170">
        <v>1</v>
      </c>
      <c r="BU129" s="171">
        <v>0</v>
      </c>
      <c r="BV129" s="171">
        <v>5.2</v>
      </c>
      <c r="BW129" s="171">
        <v>0.8</v>
      </c>
      <c r="BX129" s="170">
        <v>1</v>
      </c>
      <c r="BY129" s="170">
        <v>1</v>
      </c>
      <c r="BZ129" s="170">
        <v>1</v>
      </c>
      <c r="CA129" s="171">
        <v>0</v>
      </c>
      <c r="CB129" s="171">
        <v>2.9</v>
      </c>
      <c r="CC129" s="171">
        <v>0.7</v>
      </c>
      <c r="CD129" s="170">
        <v>1</v>
      </c>
      <c r="CE129" s="170">
        <v>3</v>
      </c>
      <c r="CF129" s="170">
        <v>1</v>
      </c>
      <c r="CG129" s="171">
        <v>0</v>
      </c>
      <c r="CH129" s="171">
        <v>1.8</v>
      </c>
      <c r="CI129" s="171">
        <v>0.6</v>
      </c>
      <c r="CJ129" s="170">
        <v>1</v>
      </c>
      <c r="CK129" s="170">
        <v>3</v>
      </c>
      <c r="CL129" s="170">
        <v>2</v>
      </c>
      <c r="CM129" s="171">
        <v>2.9</v>
      </c>
      <c r="CN129" s="171">
        <v>3.5</v>
      </c>
      <c r="CO129" s="171">
        <v>0</v>
      </c>
      <c r="CP129" s="170">
        <v>1</v>
      </c>
      <c r="CQ129" s="170">
        <v>1</v>
      </c>
      <c r="CR129" s="170">
        <v>1</v>
      </c>
      <c r="CS129" s="170" t="s">
        <v>396</v>
      </c>
      <c r="CT129" s="170" t="s">
        <v>396</v>
      </c>
      <c r="CU129" s="170" t="s">
        <v>397</v>
      </c>
      <c r="CV129" s="170" t="s">
        <v>396</v>
      </c>
      <c r="CW129" s="170" t="s">
        <v>397</v>
      </c>
      <c r="CX129" s="170">
        <v>7</v>
      </c>
      <c r="CY129" s="172"/>
      <c r="CZ129" s="172"/>
      <c r="DA129" s="170">
        <v>1</v>
      </c>
      <c r="DB129" s="170">
        <v>3</v>
      </c>
      <c r="DC129" s="172"/>
      <c r="DD129" s="170">
        <v>2</v>
      </c>
      <c r="DE129" s="172"/>
      <c r="DF129" s="170">
        <v>1</v>
      </c>
      <c r="DG129" s="173">
        <v>0</v>
      </c>
      <c r="DH129" s="173">
        <v>0</v>
      </c>
      <c r="DI129" s="173">
        <v>0</v>
      </c>
      <c r="DJ129" s="170" t="s">
        <v>397</v>
      </c>
      <c r="DK129" s="170">
        <v>1</v>
      </c>
      <c r="DL129" s="170">
        <v>3</v>
      </c>
      <c r="DM129" s="170">
        <v>5</v>
      </c>
      <c r="DN129" s="172"/>
      <c r="DO129" s="170" t="s">
        <v>397</v>
      </c>
      <c r="DP129" s="170" t="s">
        <v>397</v>
      </c>
      <c r="DQ129" s="170" t="s">
        <v>397</v>
      </c>
      <c r="DR129" s="170" t="s">
        <v>396</v>
      </c>
      <c r="DS129" s="170" t="s">
        <v>397</v>
      </c>
      <c r="DT129" s="170" t="s">
        <v>397</v>
      </c>
      <c r="DU129" s="170" t="s">
        <v>397</v>
      </c>
      <c r="DV129" s="170">
        <v>1</v>
      </c>
      <c r="DW129" s="170">
        <v>1</v>
      </c>
      <c r="DX129" s="171">
        <v>0</v>
      </c>
      <c r="DY129" s="170" t="s">
        <v>397</v>
      </c>
      <c r="DZ129" s="170">
        <v>0</v>
      </c>
      <c r="EA129" s="170" t="s">
        <v>397</v>
      </c>
      <c r="EB129" s="171">
        <v>0</v>
      </c>
      <c r="EC129" s="170">
        <v>4</v>
      </c>
      <c r="ED129" s="170">
        <v>5</v>
      </c>
      <c r="EE129" s="171" t="s">
        <v>397</v>
      </c>
      <c r="EF129" s="170">
        <v>0</v>
      </c>
      <c r="EG129" s="171">
        <v>0</v>
      </c>
      <c r="EH129" s="172"/>
      <c r="EI129" s="170">
        <v>4</v>
      </c>
      <c r="EJ129" s="170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797</v>
      </c>
      <c r="EU129" s="174" t="b">
        <v>1</v>
      </c>
      <c r="EV129" s="175" t="s">
        <v>366</v>
      </c>
    </row>
    <row r="130" spans="1:152" s="53" customFormat="1" ht="12.75" x14ac:dyDescent="0.2">
      <c r="A130" s="168" t="s">
        <v>798</v>
      </c>
      <c r="B130" s="168">
        <v>1</v>
      </c>
      <c r="C130" s="50">
        <v>1</v>
      </c>
      <c r="D130" s="169" t="s">
        <v>81</v>
      </c>
      <c r="E130" s="169" t="s">
        <v>195</v>
      </c>
      <c r="F130" s="169" t="s">
        <v>212</v>
      </c>
      <c r="G130" s="169" t="s">
        <v>89</v>
      </c>
      <c r="H130" s="169" t="s">
        <v>205</v>
      </c>
      <c r="I130" s="57" t="s">
        <v>397</v>
      </c>
      <c r="J130" s="58">
        <v>16.5</v>
      </c>
      <c r="K130" s="58">
        <v>1</v>
      </c>
      <c r="L130" s="57" t="s">
        <v>396</v>
      </c>
      <c r="M130" s="58" t="s">
        <v>397</v>
      </c>
      <c r="N130" s="58">
        <v>3</v>
      </c>
      <c r="O130" s="170">
        <v>1</v>
      </c>
      <c r="P130" s="170">
        <v>1</v>
      </c>
      <c r="Q130" s="170">
        <v>0</v>
      </c>
      <c r="R130" s="171">
        <v>130</v>
      </c>
      <c r="S130" s="171" t="s">
        <v>396</v>
      </c>
      <c r="T130" s="170">
        <v>1</v>
      </c>
      <c r="U130" s="170">
        <v>5</v>
      </c>
      <c r="V130" s="170" t="s">
        <v>397</v>
      </c>
      <c r="W130" s="170" t="s">
        <v>397</v>
      </c>
      <c r="X130" s="170">
        <v>1</v>
      </c>
      <c r="Y130" s="170">
        <v>1</v>
      </c>
      <c r="Z130" s="170">
        <v>1</v>
      </c>
      <c r="AA130" s="170">
        <v>1</v>
      </c>
      <c r="AB130" s="170">
        <v>1</v>
      </c>
      <c r="AC130" s="170" t="s">
        <v>397</v>
      </c>
      <c r="AD130" s="170" t="s">
        <v>397</v>
      </c>
      <c r="AE130" s="170">
        <v>1</v>
      </c>
      <c r="AF130" s="170">
        <v>1</v>
      </c>
      <c r="AG130" s="170">
        <v>1</v>
      </c>
      <c r="AH130" s="170">
        <v>1</v>
      </c>
      <c r="AI130" s="171">
        <v>93</v>
      </c>
      <c r="AJ130" s="171">
        <v>2.5299999999999998</v>
      </c>
      <c r="AK130" s="170">
        <v>3</v>
      </c>
      <c r="AL130" s="170">
        <v>2</v>
      </c>
      <c r="AM130" s="171">
        <v>128.08823529411765</v>
      </c>
      <c r="AN130" s="171">
        <v>2.5299999999999998</v>
      </c>
      <c r="AO130" s="170">
        <v>1</v>
      </c>
      <c r="AP130" s="170">
        <v>2</v>
      </c>
      <c r="AQ130" s="171">
        <v>0</v>
      </c>
      <c r="AR130" s="171">
        <v>2.5299999999999998</v>
      </c>
      <c r="AS130" s="170">
        <v>1</v>
      </c>
      <c r="AT130" s="170">
        <v>3</v>
      </c>
      <c r="AU130" s="171">
        <v>136.69999999999999</v>
      </c>
      <c r="AV130" s="171">
        <v>2.5299999999999998</v>
      </c>
      <c r="AW130" s="170">
        <v>1</v>
      </c>
      <c r="AX130" s="170">
        <v>3</v>
      </c>
      <c r="AY130" s="171">
        <v>0</v>
      </c>
      <c r="AZ130" s="171">
        <v>2.5299999999999998</v>
      </c>
      <c r="BA130" s="170">
        <v>1</v>
      </c>
      <c r="BB130" s="170">
        <v>1</v>
      </c>
      <c r="BC130" s="171">
        <v>0</v>
      </c>
      <c r="BD130" s="171">
        <v>5.2</v>
      </c>
      <c r="BE130" s="171">
        <v>0.8</v>
      </c>
      <c r="BF130" s="170">
        <v>1</v>
      </c>
      <c r="BG130" s="170">
        <v>1</v>
      </c>
      <c r="BH130" s="170">
        <v>1</v>
      </c>
      <c r="BI130" s="171">
        <v>0</v>
      </c>
      <c r="BJ130" s="171">
        <v>2.9</v>
      </c>
      <c r="BK130" s="171">
        <v>0.7</v>
      </c>
      <c r="BL130" s="170">
        <v>1</v>
      </c>
      <c r="BM130" s="170">
        <v>3</v>
      </c>
      <c r="BN130" s="170">
        <v>1</v>
      </c>
      <c r="BO130" s="171">
        <v>28.3</v>
      </c>
      <c r="BP130" s="171">
        <v>1.8</v>
      </c>
      <c r="BQ130" s="171">
        <v>0.6</v>
      </c>
      <c r="BR130" s="170">
        <v>1</v>
      </c>
      <c r="BS130" s="170">
        <v>3</v>
      </c>
      <c r="BT130" s="170">
        <v>1</v>
      </c>
      <c r="BU130" s="171">
        <v>0</v>
      </c>
      <c r="BV130" s="171">
        <v>5.2</v>
      </c>
      <c r="BW130" s="171">
        <v>0.8</v>
      </c>
      <c r="BX130" s="170">
        <v>1</v>
      </c>
      <c r="BY130" s="170">
        <v>1</v>
      </c>
      <c r="BZ130" s="170">
        <v>1</v>
      </c>
      <c r="CA130" s="171">
        <v>0</v>
      </c>
      <c r="CB130" s="171">
        <v>2.9</v>
      </c>
      <c r="CC130" s="171">
        <v>0.7</v>
      </c>
      <c r="CD130" s="170">
        <v>1</v>
      </c>
      <c r="CE130" s="170">
        <v>3</v>
      </c>
      <c r="CF130" s="170">
        <v>1</v>
      </c>
      <c r="CG130" s="171">
        <v>0</v>
      </c>
      <c r="CH130" s="171">
        <v>1.8</v>
      </c>
      <c r="CI130" s="171">
        <v>0.6</v>
      </c>
      <c r="CJ130" s="170">
        <v>1</v>
      </c>
      <c r="CK130" s="170">
        <v>3</v>
      </c>
      <c r="CL130" s="170">
        <v>2</v>
      </c>
      <c r="CM130" s="171">
        <v>2.9</v>
      </c>
      <c r="CN130" s="171">
        <v>2</v>
      </c>
      <c r="CO130" s="171">
        <v>0</v>
      </c>
      <c r="CP130" s="170">
        <v>1</v>
      </c>
      <c r="CQ130" s="170">
        <v>1</v>
      </c>
      <c r="CR130" s="170">
        <v>1</v>
      </c>
      <c r="CS130" s="170" t="s">
        <v>396</v>
      </c>
      <c r="CT130" s="170" t="s">
        <v>396</v>
      </c>
      <c r="CU130" s="170" t="s">
        <v>396</v>
      </c>
      <c r="CV130" s="170" t="s">
        <v>396</v>
      </c>
      <c r="CW130" s="170" t="s">
        <v>397</v>
      </c>
      <c r="CX130" s="170">
        <v>7</v>
      </c>
      <c r="CY130" s="172"/>
      <c r="CZ130" s="172"/>
      <c r="DA130" s="170">
        <v>1</v>
      </c>
      <c r="DB130" s="170">
        <v>3</v>
      </c>
      <c r="DC130" s="172"/>
      <c r="DD130" s="170">
        <v>2</v>
      </c>
      <c r="DE130" s="172"/>
      <c r="DF130" s="170">
        <v>1</v>
      </c>
      <c r="DG130" s="173">
        <v>0</v>
      </c>
      <c r="DH130" s="173">
        <v>0</v>
      </c>
      <c r="DI130" s="173">
        <v>0</v>
      </c>
      <c r="DJ130" s="170" t="s">
        <v>397</v>
      </c>
      <c r="DK130" s="170">
        <v>1</v>
      </c>
      <c r="DL130" s="170">
        <v>3</v>
      </c>
      <c r="DM130" s="170">
        <v>5</v>
      </c>
      <c r="DN130" s="172"/>
      <c r="DO130" s="170" t="s">
        <v>397</v>
      </c>
      <c r="DP130" s="170" t="s">
        <v>397</v>
      </c>
      <c r="DQ130" s="170" t="s">
        <v>397</v>
      </c>
      <c r="DR130" s="170" t="s">
        <v>396</v>
      </c>
      <c r="DS130" s="170" t="s">
        <v>397</v>
      </c>
      <c r="DT130" s="170" t="s">
        <v>397</v>
      </c>
      <c r="DU130" s="170" t="s">
        <v>397</v>
      </c>
      <c r="DV130" s="170">
        <v>1</v>
      </c>
      <c r="DW130" s="170">
        <v>1</v>
      </c>
      <c r="DX130" s="171">
        <v>0</v>
      </c>
      <c r="DY130" s="170" t="s">
        <v>397</v>
      </c>
      <c r="DZ130" s="170">
        <v>0</v>
      </c>
      <c r="EA130" s="170" t="s">
        <v>397</v>
      </c>
      <c r="EB130" s="171">
        <v>0</v>
      </c>
      <c r="EC130" s="170">
        <v>4</v>
      </c>
      <c r="ED130" s="170">
        <v>5</v>
      </c>
      <c r="EE130" s="171" t="s">
        <v>397</v>
      </c>
      <c r="EF130" s="170">
        <v>0</v>
      </c>
      <c r="EG130" s="171">
        <v>0</v>
      </c>
      <c r="EH130" s="172"/>
      <c r="EI130" s="170">
        <v>4</v>
      </c>
      <c r="EJ130" s="170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798</v>
      </c>
      <c r="EU130" s="174" t="b">
        <v>1</v>
      </c>
      <c r="EV130" s="175" t="s">
        <v>366</v>
      </c>
    </row>
    <row r="131" spans="1:152" s="53" customFormat="1" ht="12.75" x14ac:dyDescent="0.2">
      <c r="A131" s="168" t="s">
        <v>799</v>
      </c>
      <c r="B131" s="168">
        <v>1</v>
      </c>
      <c r="C131" s="50">
        <v>1</v>
      </c>
      <c r="D131" s="169" t="s">
        <v>81</v>
      </c>
      <c r="E131" s="169" t="s">
        <v>195</v>
      </c>
      <c r="F131" s="169" t="s">
        <v>212</v>
      </c>
      <c r="G131" s="169" t="s">
        <v>90</v>
      </c>
      <c r="H131" s="169" t="s">
        <v>205</v>
      </c>
      <c r="I131" s="57" t="s">
        <v>397</v>
      </c>
      <c r="J131" s="58">
        <v>16.5</v>
      </c>
      <c r="K131" s="58">
        <v>1</v>
      </c>
      <c r="L131" s="57" t="s">
        <v>396</v>
      </c>
      <c r="M131" s="58" t="s">
        <v>397</v>
      </c>
      <c r="N131" s="58">
        <v>3</v>
      </c>
      <c r="O131" s="170">
        <v>1</v>
      </c>
      <c r="P131" s="170">
        <v>1</v>
      </c>
      <c r="Q131" s="170">
        <v>0</v>
      </c>
      <c r="R131" s="171">
        <v>130</v>
      </c>
      <c r="S131" s="171" t="s">
        <v>396</v>
      </c>
      <c r="T131" s="170">
        <v>1</v>
      </c>
      <c r="U131" s="170">
        <v>5</v>
      </c>
      <c r="V131" s="170" t="s">
        <v>397</v>
      </c>
      <c r="W131" s="170" t="s">
        <v>397</v>
      </c>
      <c r="X131" s="170">
        <v>1</v>
      </c>
      <c r="Y131" s="170">
        <v>1</v>
      </c>
      <c r="Z131" s="170">
        <v>1</v>
      </c>
      <c r="AA131" s="170">
        <v>1</v>
      </c>
      <c r="AB131" s="170">
        <v>1</v>
      </c>
      <c r="AC131" s="170" t="s">
        <v>397</v>
      </c>
      <c r="AD131" s="170" t="s">
        <v>397</v>
      </c>
      <c r="AE131" s="170">
        <v>1</v>
      </c>
      <c r="AF131" s="170">
        <v>1</v>
      </c>
      <c r="AG131" s="170">
        <v>1</v>
      </c>
      <c r="AH131" s="170">
        <v>1</v>
      </c>
      <c r="AI131" s="171">
        <v>93</v>
      </c>
      <c r="AJ131" s="171">
        <v>2.5299999999999998</v>
      </c>
      <c r="AK131" s="170">
        <v>3</v>
      </c>
      <c r="AL131" s="170">
        <v>2</v>
      </c>
      <c r="AM131" s="171">
        <v>128.08823529411765</v>
      </c>
      <c r="AN131" s="171">
        <v>2.5299999999999998</v>
      </c>
      <c r="AO131" s="170">
        <v>1</v>
      </c>
      <c r="AP131" s="170">
        <v>2</v>
      </c>
      <c r="AQ131" s="171">
        <v>0</v>
      </c>
      <c r="AR131" s="171">
        <v>2.5299999999999998</v>
      </c>
      <c r="AS131" s="170">
        <v>1</v>
      </c>
      <c r="AT131" s="170">
        <v>3</v>
      </c>
      <c r="AU131" s="171">
        <v>136.69999999999999</v>
      </c>
      <c r="AV131" s="171">
        <v>2.5299999999999998</v>
      </c>
      <c r="AW131" s="170">
        <v>1</v>
      </c>
      <c r="AX131" s="170">
        <v>3</v>
      </c>
      <c r="AY131" s="171">
        <v>0</v>
      </c>
      <c r="AZ131" s="171">
        <v>2.5299999999999998</v>
      </c>
      <c r="BA131" s="170">
        <v>1</v>
      </c>
      <c r="BB131" s="170">
        <v>1</v>
      </c>
      <c r="BC131" s="171">
        <v>0</v>
      </c>
      <c r="BD131" s="171">
        <v>5.2</v>
      </c>
      <c r="BE131" s="171">
        <v>0.8</v>
      </c>
      <c r="BF131" s="170">
        <v>1</v>
      </c>
      <c r="BG131" s="170">
        <v>1</v>
      </c>
      <c r="BH131" s="170">
        <v>1</v>
      </c>
      <c r="BI131" s="171">
        <v>0</v>
      </c>
      <c r="BJ131" s="171">
        <v>2.9</v>
      </c>
      <c r="BK131" s="171">
        <v>0.7</v>
      </c>
      <c r="BL131" s="170">
        <v>1</v>
      </c>
      <c r="BM131" s="170">
        <v>3</v>
      </c>
      <c r="BN131" s="170">
        <v>1</v>
      </c>
      <c r="BO131" s="171">
        <v>28.3</v>
      </c>
      <c r="BP131" s="171">
        <v>1.8</v>
      </c>
      <c r="BQ131" s="171">
        <v>0.6</v>
      </c>
      <c r="BR131" s="170">
        <v>1</v>
      </c>
      <c r="BS131" s="170">
        <v>3</v>
      </c>
      <c r="BT131" s="170">
        <v>1</v>
      </c>
      <c r="BU131" s="171">
        <v>0</v>
      </c>
      <c r="BV131" s="171">
        <v>5.2</v>
      </c>
      <c r="BW131" s="171">
        <v>0.8</v>
      </c>
      <c r="BX131" s="170">
        <v>1</v>
      </c>
      <c r="BY131" s="170">
        <v>1</v>
      </c>
      <c r="BZ131" s="170">
        <v>1</v>
      </c>
      <c r="CA131" s="171">
        <v>0</v>
      </c>
      <c r="CB131" s="171">
        <v>2.9</v>
      </c>
      <c r="CC131" s="171">
        <v>0.7</v>
      </c>
      <c r="CD131" s="170">
        <v>1</v>
      </c>
      <c r="CE131" s="170">
        <v>3</v>
      </c>
      <c r="CF131" s="170">
        <v>1</v>
      </c>
      <c r="CG131" s="171">
        <v>0</v>
      </c>
      <c r="CH131" s="171">
        <v>1.8</v>
      </c>
      <c r="CI131" s="171">
        <v>0.6</v>
      </c>
      <c r="CJ131" s="170">
        <v>1</v>
      </c>
      <c r="CK131" s="170">
        <v>3</v>
      </c>
      <c r="CL131" s="170">
        <v>2</v>
      </c>
      <c r="CM131" s="171">
        <v>2.9</v>
      </c>
      <c r="CN131" s="171">
        <v>2</v>
      </c>
      <c r="CO131" s="171">
        <v>0</v>
      </c>
      <c r="CP131" s="170">
        <v>1</v>
      </c>
      <c r="CQ131" s="170">
        <v>1</v>
      </c>
      <c r="CR131" s="170">
        <v>1</v>
      </c>
      <c r="CS131" s="170" t="s">
        <v>396</v>
      </c>
      <c r="CT131" s="170" t="s">
        <v>396</v>
      </c>
      <c r="CU131" s="170" t="s">
        <v>396</v>
      </c>
      <c r="CV131" s="170" t="s">
        <v>396</v>
      </c>
      <c r="CW131" s="170" t="s">
        <v>397</v>
      </c>
      <c r="CX131" s="170">
        <v>7</v>
      </c>
      <c r="CY131" s="172"/>
      <c r="CZ131" s="172"/>
      <c r="DA131" s="170">
        <v>1</v>
      </c>
      <c r="DB131" s="170">
        <v>3</v>
      </c>
      <c r="DC131" s="172"/>
      <c r="DD131" s="170">
        <v>2</v>
      </c>
      <c r="DE131" s="172"/>
      <c r="DF131" s="170">
        <v>1</v>
      </c>
      <c r="DG131" s="173">
        <v>0</v>
      </c>
      <c r="DH131" s="173">
        <v>0</v>
      </c>
      <c r="DI131" s="173">
        <v>0</v>
      </c>
      <c r="DJ131" s="170" t="s">
        <v>397</v>
      </c>
      <c r="DK131" s="170">
        <v>1</v>
      </c>
      <c r="DL131" s="170">
        <v>3</v>
      </c>
      <c r="DM131" s="170">
        <v>5</v>
      </c>
      <c r="DN131" s="172"/>
      <c r="DO131" s="170" t="s">
        <v>397</v>
      </c>
      <c r="DP131" s="170" t="s">
        <v>397</v>
      </c>
      <c r="DQ131" s="170" t="s">
        <v>397</v>
      </c>
      <c r="DR131" s="170" t="s">
        <v>396</v>
      </c>
      <c r="DS131" s="170" t="s">
        <v>397</v>
      </c>
      <c r="DT131" s="170" t="s">
        <v>397</v>
      </c>
      <c r="DU131" s="170" t="s">
        <v>397</v>
      </c>
      <c r="DV131" s="170">
        <v>1</v>
      </c>
      <c r="DW131" s="170">
        <v>1</v>
      </c>
      <c r="DX131" s="171">
        <v>0</v>
      </c>
      <c r="DY131" s="170" t="s">
        <v>396</v>
      </c>
      <c r="DZ131" s="170">
        <v>3</v>
      </c>
      <c r="EA131" s="170" t="s">
        <v>397</v>
      </c>
      <c r="EB131" s="171">
        <v>0</v>
      </c>
      <c r="EC131" s="170">
        <v>4</v>
      </c>
      <c r="ED131" s="170">
        <v>5</v>
      </c>
      <c r="EE131" s="171" t="s">
        <v>396</v>
      </c>
      <c r="EF131" s="170">
        <v>1</v>
      </c>
      <c r="EG131" s="170">
        <v>15</v>
      </c>
      <c r="EH131" s="172"/>
      <c r="EI131" s="170">
        <v>4</v>
      </c>
      <c r="EJ131" s="170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799</v>
      </c>
      <c r="EU131" s="174" t="b">
        <v>1</v>
      </c>
      <c r="EV131" s="175" t="s">
        <v>366</v>
      </c>
    </row>
    <row r="132" spans="1:152" s="53" customFormat="1" ht="12.75" x14ac:dyDescent="0.2">
      <c r="A132" s="168" t="s">
        <v>800</v>
      </c>
      <c r="B132" s="168">
        <v>1</v>
      </c>
      <c r="C132" s="50">
        <v>2</v>
      </c>
      <c r="D132" s="169" t="s">
        <v>81</v>
      </c>
      <c r="E132" s="169" t="s">
        <v>223</v>
      </c>
      <c r="F132" s="169" t="s">
        <v>212</v>
      </c>
      <c r="G132" s="169" t="s">
        <v>87</v>
      </c>
      <c r="H132" s="169" t="s">
        <v>226</v>
      </c>
      <c r="I132" s="57" t="s">
        <v>396</v>
      </c>
      <c r="J132" s="58">
        <v>18</v>
      </c>
      <c r="K132" s="58">
        <v>1</v>
      </c>
      <c r="L132" s="57" t="s">
        <v>396</v>
      </c>
      <c r="M132" s="58" t="s">
        <v>397</v>
      </c>
      <c r="N132" s="58">
        <v>3</v>
      </c>
      <c r="O132" s="170">
        <v>1</v>
      </c>
      <c r="P132" s="170">
        <v>1</v>
      </c>
      <c r="Q132" s="170">
        <v>0</v>
      </c>
      <c r="R132" s="171">
        <v>144</v>
      </c>
      <c r="S132" s="171" t="s">
        <v>396</v>
      </c>
      <c r="T132" s="170">
        <v>1</v>
      </c>
      <c r="U132" s="170">
        <v>5</v>
      </c>
      <c r="V132" s="170" t="s">
        <v>397</v>
      </c>
      <c r="W132" s="170" t="s">
        <v>397</v>
      </c>
      <c r="X132" s="170">
        <v>1</v>
      </c>
      <c r="Y132" s="170">
        <v>1</v>
      </c>
      <c r="Z132" s="170">
        <v>1</v>
      </c>
      <c r="AA132" s="170">
        <v>1</v>
      </c>
      <c r="AB132" s="170">
        <v>1</v>
      </c>
      <c r="AC132" s="170" t="s">
        <v>397</v>
      </c>
      <c r="AD132" s="170" t="s">
        <v>397</v>
      </c>
      <c r="AE132" s="170">
        <v>1</v>
      </c>
      <c r="AF132" s="170">
        <v>1</v>
      </c>
      <c r="AG132" s="170">
        <v>1</v>
      </c>
      <c r="AH132" s="170">
        <v>1</v>
      </c>
      <c r="AI132" s="171">
        <v>101</v>
      </c>
      <c r="AJ132" s="171">
        <v>0.17</v>
      </c>
      <c r="AK132" s="170">
        <v>3</v>
      </c>
      <c r="AL132" s="170">
        <v>2</v>
      </c>
      <c r="AM132" s="171">
        <v>120.71856287425149</v>
      </c>
      <c r="AN132" s="171">
        <v>0.86</v>
      </c>
      <c r="AO132" s="170">
        <v>1</v>
      </c>
      <c r="AP132" s="170">
        <v>2</v>
      </c>
      <c r="AQ132" s="171">
        <v>0</v>
      </c>
      <c r="AR132" s="171">
        <v>0.86</v>
      </c>
      <c r="AS132" s="170">
        <v>1</v>
      </c>
      <c r="AT132" s="170">
        <v>3</v>
      </c>
      <c r="AU132" s="171">
        <v>164.7</v>
      </c>
      <c r="AV132" s="171">
        <v>0.43</v>
      </c>
      <c r="AW132" s="170">
        <v>1</v>
      </c>
      <c r="AX132" s="170">
        <v>3</v>
      </c>
      <c r="AY132" s="171">
        <v>0</v>
      </c>
      <c r="AZ132" s="171">
        <v>0.43</v>
      </c>
      <c r="BA132" s="170">
        <v>1</v>
      </c>
      <c r="BB132" s="170">
        <v>1</v>
      </c>
      <c r="BC132" s="171">
        <v>35.299999999999997</v>
      </c>
      <c r="BD132" s="171">
        <v>5.2</v>
      </c>
      <c r="BE132" s="171">
        <v>0.8</v>
      </c>
      <c r="BF132" s="170">
        <v>1</v>
      </c>
      <c r="BG132" s="170">
        <v>3</v>
      </c>
      <c r="BH132" s="170">
        <v>1</v>
      </c>
      <c r="BI132" s="171">
        <v>0</v>
      </c>
      <c r="BJ132" s="171">
        <v>2.9</v>
      </c>
      <c r="BK132" s="171">
        <v>0.7</v>
      </c>
      <c r="BL132" s="170">
        <v>1</v>
      </c>
      <c r="BM132" s="170">
        <v>3</v>
      </c>
      <c r="BN132" s="170">
        <v>1</v>
      </c>
      <c r="BO132" s="171">
        <v>0</v>
      </c>
      <c r="BP132" s="171">
        <v>1.8</v>
      </c>
      <c r="BQ132" s="171">
        <v>0.6</v>
      </c>
      <c r="BR132" s="170">
        <v>1</v>
      </c>
      <c r="BS132" s="170">
        <v>3</v>
      </c>
      <c r="BT132" s="170">
        <v>1</v>
      </c>
      <c r="BU132" s="171">
        <v>0</v>
      </c>
      <c r="BV132" s="171">
        <v>5.2</v>
      </c>
      <c r="BW132" s="171">
        <v>0.8</v>
      </c>
      <c r="BX132" s="170">
        <v>1</v>
      </c>
      <c r="BY132" s="170">
        <v>3</v>
      </c>
      <c r="BZ132" s="170">
        <v>1</v>
      </c>
      <c r="CA132" s="171">
        <v>0</v>
      </c>
      <c r="CB132" s="171">
        <v>2.9</v>
      </c>
      <c r="CC132" s="171">
        <v>0.7</v>
      </c>
      <c r="CD132" s="170">
        <v>1</v>
      </c>
      <c r="CE132" s="170">
        <v>3</v>
      </c>
      <c r="CF132" s="170">
        <v>1</v>
      </c>
      <c r="CG132" s="171">
        <v>0</v>
      </c>
      <c r="CH132" s="171">
        <v>1.8</v>
      </c>
      <c r="CI132" s="171">
        <v>0.6</v>
      </c>
      <c r="CJ132" s="170">
        <v>1</v>
      </c>
      <c r="CK132" s="170">
        <v>3</v>
      </c>
      <c r="CL132" s="170">
        <v>2</v>
      </c>
      <c r="CM132" s="171">
        <v>2.9</v>
      </c>
      <c r="CN132" s="171">
        <v>3.5</v>
      </c>
      <c r="CO132" s="171">
        <v>0</v>
      </c>
      <c r="CP132" s="170">
        <v>1</v>
      </c>
      <c r="CQ132" s="170">
        <v>1</v>
      </c>
      <c r="CR132" s="170">
        <v>1</v>
      </c>
      <c r="CS132" s="170" t="s">
        <v>396</v>
      </c>
      <c r="CT132" s="170" t="s">
        <v>396</v>
      </c>
      <c r="CU132" s="170" t="s">
        <v>397</v>
      </c>
      <c r="CV132" s="170" t="s">
        <v>396</v>
      </c>
      <c r="CW132" s="170" t="s">
        <v>397</v>
      </c>
      <c r="CX132" s="170">
        <v>4</v>
      </c>
      <c r="CY132" s="172"/>
      <c r="CZ132" s="172"/>
      <c r="DA132" s="170">
        <v>1</v>
      </c>
      <c r="DB132" s="170">
        <v>3</v>
      </c>
      <c r="DC132" s="172"/>
      <c r="DD132" s="170">
        <v>2</v>
      </c>
      <c r="DE132" s="172"/>
      <c r="DF132" s="170">
        <v>1</v>
      </c>
      <c r="DG132" s="173">
        <v>0</v>
      </c>
      <c r="DH132" s="173">
        <v>0</v>
      </c>
      <c r="DI132" s="173">
        <v>0</v>
      </c>
      <c r="DJ132" s="170" t="s">
        <v>397</v>
      </c>
      <c r="DK132" s="170">
        <v>1</v>
      </c>
      <c r="DL132" s="170">
        <v>3</v>
      </c>
      <c r="DM132" s="170">
        <v>4</v>
      </c>
      <c r="DN132" s="172"/>
      <c r="DO132" s="170" t="s">
        <v>397</v>
      </c>
      <c r="DP132" s="170" t="s">
        <v>397</v>
      </c>
      <c r="DQ132" s="170" t="s">
        <v>397</v>
      </c>
      <c r="DR132" s="170" t="s">
        <v>396</v>
      </c>
      <c r="DS132" s="170" t="s">
        <v>397</v>
      </c>
      <c r="DT132" s="170" t="s">
        <v>397</v>
      </c>
      <c r="DU132" s="170" t="s">
        <v>397</v>
      </c>
      <c r="DV132" s="170">
        <v>1</v>
      </c>
      <c r="DW132" s="170">
        <v>1</v>
      </c>
      <c r="DX132" s="171">
        <v>0</v>
      </c>
      <c r="DY132" s="170" t="s">
        <v>397</v>
      </c>
      <c r="DZ132" s="170">
        <v>0</v>
      </c>
      <c r="EA132" s="170" t="s">
        <v>397</v>
      </c>
      <c r="EB132" s="171">
        <v>0</v>
      </c>
      <c r="EC132" s="170">
        <v>4</v>
      </c>
      <c r="ED132" s="170">
        <v>5</v>
      </c>
      <c r="EE132" s="171" t="s">
        <v>397</v>
      </c>
      <c r="EF132" s="170">
        <v>0</v>
      </c>
      <c r="EG132" s="171">
        <v>0</v>
      </c>
      <c r="EH132" s="172"/>
      <c r="EI132" s="170">
        <v>4</v>
      </c>
      <c r="EJ132" s="170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800</v>
      </c>
      <c r="EU132" s="174" t="b">
        <v>1</v>
      </c>
      <c r="EV132" s="177" t="s">
        <v>366</v>
      </c>
    </row>
    <row r="133" spans="1:152" s="53" customFormat="1" ht="12.75" x14ac:dyDescent="0.2">
      <c r="A133" s="168" t="s">
        <v>801</v>
      </c>
      <c r="B133" s="168">
        <v>1</v>
      </c>
      <c r="C133" s="50">
        <v>2</v>
      </c>
      <c r="D133" s="169" t="s">
        <v>81</v>
      </c>
      <c r="E133" s="169" t="s">
        <v>223</v>
      </c>
      <c r="F133" s="169" t="s">
        <v>212</v>
      </c>
      <c r="G133" s="169" t="s">
        <v>88</v>
      </c>
      <c r="H133" s="169" t="s">
        <v>226</v>
      </c>
      <c r="I133" s="57" t="s">
        <v>396</v>
      </c>
      <c r="J133" s="58">
        <v>18</v>
      </c>
      <c r="K133" s="58">
        <v>1</v>
      </c>
      <c r="L133" s="57" t="s">
        <v>396</v>
      </c>
      <c r="M133" s="58" t="s">
        <v>397</v>
      </c>
      <c r="N133" s="58">
        <v>3</v>
      </c>
      <c r="O133" s="170">
        <v>1</v>
      </c>
      <c r="P133" s="170">
        <v>1</v>
      </c>
      <c r="Q133" s="170">
        <v>0</v>
      </c>
      <c r="R133" s="171">
        <v>144</v>
      </c>
      <c r="S133" s="171" t="s">
        <v>396</v>
      </c>
      <c r="T133" s="170">
        <v>1</v>
      </c>
      <c r="U133" s="170">
        <v>5</v>
      </c>
      <c r="V133" s="170" t="s">
        <v>397</v>
      </c>
      <c r="W133" s="170" t="s">
        <v>397</v>
      </c>
      <c r="X133" s="170">
        <v>1</v>
      </c>
      <c r="Y133" s="170">
        <v>1</v>
      </c>
      <c r="Z133" s="170">
        <v>1</v>
      </c>
      <c r="AA133" s="170">
        <v>1</v>
      </c>
      <c r="AB133" s="170">
        <v>1</v>
      </c>
      <c r="AC133" s="170" t="s">
        <v>397</v>
      </c>
      <c r="AD133" s="170" t="s">
        <v>397</v>
      </c>
      <c r="AE133" s="170">
        <v>1</v>
      </c>
      <c r="AF133" s="170">
        <v>1</v>
      </c>
      <c r="AG133" s="170">
        <v>1</v>
      </c>
      <c r="AH133" s="170">
        <v>1</v>
      </c>
      <c r="AI133" s="171">
        <v>101</v>
      </c>
      <c r="AJ133" s="171">
        <v>0.17</v>
      </c>
      <c r="AK133" s="170">
        <v>3</v>
      </c>
      <c r="AL133" s="170">
        <v>2</v>
      </c>
      <c r="AM133" s="171">
        <v>120.71856287425149</v>
      </c>
      <c r="AN133" s="171">
        <v>0.86</v>
      </c>
      <c r="AO133" s="170">
        <v>1</v>
      </c>
      <c r="AP133" s="170">
        <v>2</v>
      </c>
      <c r="AQ133" s="171">
        <v>0</v>
      </c>
      <c r="AR133" s="171">
        <v>0</v>
      </c>
      <c r="AS133" s="170">
        <v>1</v>
      </c>
      <c r="AT133" s="170">
        <v>3</v>
      </c>
      <c r="AU133" s="171">
        <v>164.7</v>
      </c>
      <c r="AV133" s="171">
        <v>0.43</v>
      </c>
      <c r="AW133" s="170">
        <v>1</v>
      </c>
      <c r="AX133" s="170">
        <v>3</v>
      </c>
      <c r="AY133" s="171">
        <v>0</v>
      </c>
      <c r="AZ133" s="171">
        <v>0</v>
      </c>
      <c r="BA133" s="170">
        <v>1</v>
      </c>
      <c r="BB133" s="170">
        <v>1</v>
      </c>
      <c r="BC133" s="171">
        <v>5.7808362369337978</v>
      </c>
      <c r="BD133" s="171">
        <v>5.2</v>
      </c>
      <c r="BE133" s="171">
        <v>0.8</v>
      </c>
      <c r="BF133" s="170">
        <v>1</v>
      </c>
      <c r="BG133" s="170">
        <v>1</v>
      </c>
      <c r="BH133" s="170">
        <v>1</v>
      </c>
      <c r="BI133" s="171">
        <v>29.519163763066199</v>
      </c>
      <c r="BJ133" s="171">
        <v>2.9</v>
      </c>
      <c r="BK133" s="171">
        <v>0.7</v>
      </c>
      <c r="BL133" s="170">
        <v>1</v>
      </c>
      <c r="BM133" s="170">
        <v>3</v>
      </c>
      <c r="BN133" s="170">
        <v>1</v>
      </c>
      <c r="BO133" s="171">
        <v>0</v>
      </c>
      <c r="BP133" s="171">
        <v>1.8</v>
      </c>
      <c r="BQ133" s="171">
        <v>0.6</v>
      </c>
      <c r="BR133" s="170">
        <v>1</v>
      </c>
      <c r="BS133" s="170">
        <v>3</v>
      </c>
      <c r="BT133" s="170">
        <v>1</v>
      </c>
      <c r="BU133" s="171">
        <v>0</v>
      </c>
      <c r="BV133" s="171">
        <v>5.2</v>
      </c>
      <c r="BW133" s="171">
        <v>0.8</v>
      </c>
      <c r="BX133" s="170">
        <v>1</v>
      </c>
      <c r="BY133" s="170">
        <v>1</v>
      </c>
      <c r="BZ133" s="170">
        <v>1</v>
      </c>
      <c r="CA133" s="171">
        <v>0</v>
      </c>
      <c r="CB133" s="171">
        <v>2.9</v>
      </c>
      <c r="CC133" s="171">
        <v>0.7</v>
      </c>
      <c r="CD133" s="170">
        <v>1</v>
      </c>
      <c r="CE133" s="170">
        <v>3</v>
      </c>
      <c r="CF133" s="170">
        <v>1</v>
      </c>
      <c r="CG133" s="171">
        <v>0</v>
      </c>
      <c r="CH133" s="171">
        <v>1.8</v>
      </c>
      <c r="CI133" s="171">
        <v>0.6</v>
      </c>
      <c r="CJ133" s="170">
        <v>1</v>
      </c>
      <c r="CK133" s="170">
        <v>3</v>
      </c>
      <c r="CL133" s="170">
        <v>2</v>
      </c>
      <c r="CM133" s="171">
        <v>2.9</v>
      </c>
      <c r="CN133" s="171">
        <v>3.5</v>
      </c>
      <c r="CO133" s="171">
        <v>0</v>
      </c>
      <c r="CP133" s="170">
        <v>1</v>
      </c>
      <c r="CQ133" s="170">
        <v>1</v>
      </c>
      <c r="CR133" s="170">
        <v>1</v>
      </c>
      <c r="CS133" s="170" t="s">
        <v>396</v>
      </c>
      <c r="CT133" s="170" t="s">
        <v>396</v>
      </c>
      <c r="CU133" s="170" t="s">
        <v>397</v>
      </c>
      <c r="CV133" s="170" t="s">
        <v>396</v>
      </c>
      <c r="CW133" s="170" t="s">
        <v>397</v>
      </c>
      <c r="CX133" s="170">
        <v>7</v>
      </c>
      <c r="CY133" s="172"/>
      <c r="CZ133" s="172"/>
      <c r="DA133" s="170">
        <v>1</v>
      </c>
      <c r="DB133" s="170">
        <v>3</v>
      </c>
      <c r="DC133" s="172"/>
      <c r="DD133" s="170">
        <v>2</v>
      </c>
      <c r="DE133" s="172"/>
      <c r="DF133" s="170">
        <v>1</v>
      </c>
      <c r="DG133" s="173">
        <v>0</v>
      </c>
      <c r="DH133" s="173">
        <v>0</v>
      </c>
      <c r="DI133" s="173">
        <v>0</v>
      </c>
      <c r="DJ133" s="170" t="s">
        <v>397</v>
      </c>
      <c r="DK133" s="170">
        <v>1</v>
      </c>
      <c r="DL133" s="170">
        <v>3</v>
      </c>
      <c r="DM133" s="170">
        <v>5</v>
      </c>
      <c r="DN133" s="172"/>
      <c r="DO133" s="170" t="s">
        <v>397</v>
      </c>
      <c r="DP133" s="170" t="s">
        <v>397</v>
      </c>
      <c r="DQ133" s="170" t="s">
        <v>397</v>
      </c>
      <c r="DR133" s="170" t="s">
        <v>396</v>
      </c>
      <c r="DS133" s="170" t="s">
        <v>397</v>
      </c>
      <c r="DT133" s="170" t="s">
        <v>397</v>
      </c>
      <c r="DU133" s="170" t="s">
        <v>397</v>
      </c>
      <c r="DV133" s="170">
        <v>1</v>
      </c>
      <c r="DW133" s="170">
        <v>1</v>
      </c>
      <c r="DX133" s="171">
        <v>0</v>
      </c>
      <c r="DY133" s="170" t="s">
        <v>397</v>
      </c>
      <c r="DZ133" s="170">
        <v>0</v>
      </c>
      <c r="EA133" s="170" t="s">
        <v>397</v>
      </c>
      <c r="EB133" s="171">
        <v>0</v>
      </c>
      <c r="EC133" s="170">
        <v>4</v>
      </c>
      <c r="ED133" s="170">
        <v>5</v>
      </c>
      <c r="EE133" s="171" t="s">
        <v>397</v>
      </c>
      <c r="EF133" s="170">
        <v>0</v>
      </c>
      <c r="EG133" s="171">
        <v>0</v>
      </c>
      <c r="EH133" s="172"/>
      <c r="EI133" s="170">
        <v>4</v>
      </c>
      <c r="EJ133" s="170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801</v>
      </c>
      <c r="EU133" s="174" t="b">
        <v>1</v>
      </c>
      <c r="EV133" s="175" t="s">
        <v>366</v>
      </c>
    </row>
    <row r="134" spans="1:152" s="53" customFormat="1" ht="12.75" x14ac:dyDescent="0.2">
      <c r="A134" s="168" t="s">
        <v>802</v>
      </c>
      <c r="B134" s="168">
        <v>1</v>
      </c>
      <c r="C134" s="50">
        <v>2</v>
      </c>
      <c r="D134" s="169" t="s">
        <v>81</v>
      </c>
      <c r="E134" s="169" t="s">
        <v>223</v>
      </c>
      <c r="F134" s="169" t="s">
        <v>212</v>
      </c>
      <c r="G134" s="169" t="s">
        <v>89</v>
      </c>
      <c r="H134" s="169" t="s">
        <v>226</v>
      </c>
      <c r="I134" s="57" t="s">
        <v>396</v>
      </c>
      <c r="J134" s="58">
        <v>18</v>
      </c>
      <c r="K134" s="58">
        <v>1</v>
      </c>
      <c r="L134" s="57" t="s">
        <v>396</v>
      </c>
      <c r="M134" s="58" t="s">
        <v>397</v>
      </c>
      <c r="N134" s="58">
        <v>3</v>
      </c>
      <c r="O134" s="170">
        <v>1</v>
      </c>
      <c r="P134" s="170">
        <v>1</v>
      </c>
      <c r="Q134" s="170">
        <v>0</v>
      </c>
      <c r="R134" s="171">
        <v>144</v>
      </c>
      <c r="S134" s="171" t="s">
        <v>396</v>
      </c>
      <c r="T134" s="170">
        <v>1</v>
      </c>
      <c r="U134" s="170">
        <v>5</v>
      </c>
      <c r="V134" s="170" t="s">
        <v>397</v>
      </c>
      <c r="W134" s="170" t="s">
        <v>397</v>
      </c>
      <c r="X134" s="170">
        <v>1</v>
      </c>
      <c r="Y134" s="170">
        <v>1</v>
      </c>
      <c r="Z134" s="170">
        <v>1</v>
      </c>
      <c r="AA134" s="170">
        <v>1</v>
      </c>
      <c r="AB134" s="170">
        <v>1</v>
      </c>
      <c r="AC134" s="170" t="s">
        <v>397</v>
      </c>
      <c r="AD134" s="170" t="s">
        <v>397</v>
      </c>
      <c r="AE134" s="170">
        <v>1</v>
      </c>
      <c r="AF134" s="170">
        <v>1</v>
      </c>
      <c r="AG134" s="170">
        <v>1</v>
      </c>
      <c r="AH134" s="170">
        <v>1</v>
      </c>
      <c r="AI134" s="171">
        <v>101</v>
      </c>
      <c r="AJ134" s="171">
        <v>2.5299999999999998</v>
      </c>
      <c r="AK134" s="170">
        <v>3</v>
      </c>
      <c r="AL134" s="170">
        <v>2</v>
      </c>
      <c r="AM134" s="171">
        <v>120.71856287425149</v>
      </c>
      <c r="AN134" s="171">
        <v>2.5299999999999998</v>
      </c>
      <c r="AO134" s="170">
        <v>1</v>
      </c>
      <c r="AP134" s="170">
        <v>2</v>
      </c>
      <c r="AQ134" s="171">
        <v>0</v>
      </c>
      <c r="AR134" s="171">
        <v>2.5299999999999998</v>
      </c>
      <c r="AS134" s="170">
        <v>1</v>
      </c>
      <c r="AT134" s="170">
        <v>3</v>
      </c>
      <c r="AU134" s="171">
        <v>164.7</v>
      </c>
      <c r="AV134" s="171">
        <v>2.5299999999999998</v>
      </c>
      <c r="AW134" s="170">
        <v>1</v>
      </c>
      <c r="AX134" s="170">
        <v>3</v>
      </c>
      <c r="AY134" s="171">
        <v>0</v>
      </c>
      <c r="AZ134" s="171">
        <v>2.5299999999999998</v>
      </c>
      <c r="BA134" s="170">
        <v>1</v>
      </c>
      <c r="BB134" s="170">
        <v>1</v>
      </c>
      <c r="BC134" s="171">
        <v>0</v>
      </c>
      <c r="BD134" s="171">
        <v>5.2</v>
      </c>
      <c r="BE134" s="171">
        <v>0.8</v>
      </c>
      <c r="BF134" s="170">
        <v>1</v>
      </c>
      <c r="BG134" s="170">
        <v>1</v>
      </c>
      <c r="BH134" s="170">
        <v>1</v>
      </c>
      <c r="BI134" s="171">
        <v>0</v>
      </c>
      <c r="BJ134" s="171">
        <v>2.9</v>
      </c>
      <c r="BK134" s="171">
        <v>0.7</v>
      </c>
      <c r="BL134" s="170">
        <v>1</v>
      </c>
      <c r="BM134" s="170">
        <v>3</v>
      </c>
      <c r="BN134" s="170">
        <v>1</v>
      </c>
      <c r="BO134" s="171">
        <v>35.299999999999997</v>
      </c>
      <c r="BP134" s="171">
        <v>1.8</v>
      </c>
      <c r="BQ134" s="171">
        <v>0.6</v>
      </c>
      <c r="BR134" s="170">
        <v>1</v>
      </c>
      <c r="BS134" s="170">
        <v>3</v>
      </c>
      <c r="BT134" s="170">
        <v>1</v>
      </c>
      <c r="BU134" s="171">
        <v>0</v>
      </c>
      <c r="BV134" s="171">
        <v>5.2</v>
      </c>
      <c r="BW134" s="171">
        <v>0.8</v>
      </c>
      <c r="BX134" s="170">
        <v>1</v>
      </c>
      <c r="BY134" s="170">
        <v>1</v>
      </c>
      <c r="BZ134" s="170">
        <v>1</v>
      </c>
      <c r="CA134" s="171">
        <v>0</v>
      </c>
      <c r="CB134" s="171">
        <v>2.9</v>
      </c>
      <c r="CC134" s="171">
        <v>0.7</v>
      </c>
      <c r="CD134" s="170">
        <v>1</v>
      </c>
      <c r="CE134" s="170">
        <v>3</v>
      </c>
      <c r="CF134" s="170">
        <v>1</v>
      </c>
      <c r="CG134" s="171">
        <v>0</v>
      </c>
      <c r="CH134" s="171">
        <v>1.8</v>
      </c>
      <c r="CI134" s="171">
        <v>0.6</v>
      </c>
      <c r="CJ134" s="170">
        <v>1</v>
      </c>
      <c r="CK134" s="170">
        <v>3</v>
      </c>
      <c r="CL134" s="170">
        <v>2</v>
      </c>
      <c r="CM134" s="171">
        <v>2.9</v>
      </c>
      <c r="CN134" s="171">
        <v>2</v>
      </c>
      <c r="CO134" s="171">
        <v>0</v>
      </c>
      <c r="CP134" s="170">
        <v>1</v>
      </c>
      <c r="CQ134" s="170">
        <v>1</v>
      </c>
      <c r="CR134" s="170">
        <v>1</v>
      </c>
      <c r="CS134" s="170" t="s">
        <v>396</v>
      </c>
      <c r="CT134" s="170" t="s">
        <v>396</v>
      </c>
      <c r="CU134" s="170" t="s">
        <v>396</v>
      </c>
      <c r="CV134" s="170" t="s">
        <v>396</v>
      </c>
      <c r="CW134" s="170" t="s">
        <v>397</v>
      </c>
      <c r="CX134" s="170">
        <v>7</v>
      </c>
      <c r="CY134" s="172"/>
      <c r="CZ134" s="172"/>
      <c r="DA134" s="170">
        <v>1</v>
      </c>
      <c r="DB134" s="170">
        <v>3</v>
      </c>
      <c r="DC134" s="172"/>
      <c r="DD134" s="170">
        <v>2</v>
      </c>
      <c r="DE134" s="172"/>
      <c r="DF134" s="170">
        <v>1</v>
      </c>
      <c r="DG134" s="173">
        <v>0</v>
      </c>
      <c r="DH134" s="173">
        <v>0</v>
      </c>
      <c r="DI134" s="173">
        <v>0</v>
      </c>
      <c r="DJ134" s="170" t="s">
        <v>397</v>
      </c>
      <c r="DK134" s="170">
        <v>1</v>
      </c>
      <c r="DL134" s="170">
        <v>3</v>
      </c>
      <c r="DM134" s="170">
        <v>5</v>
      </c>
      <c r="DN134" s="172"/>
      <c r="DO134" s="170" t="s">
        <v>397</v>
      </c>
      <c r="DP134" s="170" t="s">
        <v>397</v>
      </c>
      <c r="DQ134" s="170" t="s">
        <v>397</v>
      </c>
      <c r="DR134" s="170" t="s">
        <v>396</v>
      </c>
      <c r="DS134" s="170" t="s">
        <v>397</v>
      </c>
      <c r="DT134" s="170" t="s">
        <v>397</v>
      </c>
      <c r="DU134" s="170" t="s">
        <v>397</v>
      </c>
      <c r="DV134" s="170">
        <v>1</v>
      </c>
      <c r="DW134" s="170">
        <v>1</v>
      </c>
      <c r="DX134" s="171">
        <v>0</v>
      </c>
      <c r="DY134" s="170" t="s">
        <v>397</v>
      </c>
      <c r="DZ134" s="170">
        <v>0</v>
      </c>
      <c r="EA134" s="170" t="s">
        <v>397</v>
      </c>
      <c r="EB134" s="171">
        <v>0</v>
      </c>
      <c r="EC134" s="170">
        <v>4</v>
      </c>
      <c r="ED134" s="170">
        <v>5</v>
      </c>
      <c r="EE134" s="171" t="s">
        <v>397</v>
      </c>
      <c r="EF134" s="170">
        <v>0</v>
      </c>
      <c r="EG134" s="171">
        <v>0</v>
      </c>
      <c r="EH134" s="172"/>
      <c r="EI134" s="170">
        <v>4</v>
      </c>
      <c r="EJ134" s="170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802</v>
      </c>
      <c r="EU134" s="174" t="b">
        <v>1</v>
      </c>
      <c r="EV134" s="175" t="s">
        <v>366</v>
      </c>
    </row>
    <row r="135" spans="1:152" s="53" customFormat="1" ht="12.75" x14ac:dyDescent="0.2">
      <c r="A135" s="168" t="s">
        <v>803</v>
      </c>
      <c r="B135" s="168">
        <v>1</v>
      </c>
      <c r="C135" s="50">
        <v>2</v>
      </c>
      <c r="D135" s="169" t="s">
        <v>81</v>
      </c>
      <c r="E135" s="169" t="s">
        <v>223</v>
      </c>
      <c r="F135" s="169" t="s">
        <v>212</v>
      </c>
      <c r="G135" s="169" t="s">
        <v>90</v>
      </c>
      <c r="H135" s="169" t="s">
        <v>226</v>
      </c>
      <c r="I135" s="57" t="s">
        <v>396</v>
      </c>
      <c r="J135" s="58">
        <v>18</v>
      </c>
      <c r="K135" s="58">
        <v>1</v>
      </c>
      <c r="L135" s="57" t="s">
        <v>396</v>
      </c>
      <c r="M135" s="58" t="s">
        <v>397</v>
      </c>
      <c r="N135" s="58">
        <v>3</v>
      </c>
      <c r="O135" s="170">
        <v>1</v>
      </c>
      <c r="P135" s="170">
        <v>1</v>
      </c>
      <c r="Q135" s="170">
        <v>0</v>
      </c>
      <c r="R135" s="171">
        <v>144</v>
      </c>
      <c r="S135" s="171" t="s">
        <v>396</v>
      </c>
      <c r="T135" s="170">
        <v>1</v>
      </c>
      <c r="U135" s="170">
        <v>5</v>
      </c>
      <c r="V135" s="170" t="s">
        <v>397</v>
      </c>
      <c r="W135" s="170" t="s">
        <v>397</v>
      </c>
      <c r="X135" s="170">
        <v>1</v>
      </c>
      <c r="Y135" s="170">
        <v>1</v>
      </c>
      <c r="Z135" s="170">
        <v>1</v>
      </c>
      <c r="AA135" s="170">
        <v>1</v>
      </c>
      <c r="AB135" s="170">
        <v>1</v>
      </c>
      <c r="AC135" s="170" t="s">
        <v>397</v>
      </c>
      <c r="AD135" s="170" t="s">
        <v>397</v>
      </c>
      <c r="AE135" s="170">
        <v>1</v>
      </c>
      <c r="AF135" s="170">
        <v>1</v>
      </c>
      <c r="AG135" s="170">
        <v>1</v>
      </c>
      <c r="AH135" s="170">
        <v>1</v>
      </c>
      <c r="AI135" s="171">
        <v>101</v>
      </c>
      <c r="AJ135" s="171">
        <v>2.5299999999999998</v>
      </c>
      <c r="AK135" s="170">
        <v>3</v>
      </c>
      <c r="AL135" s="170">
        <v>2</v>
      </c>
      <c r="AM135" s="171">
        <v>120.71856287425149</v>
      </c>
      <c r="AN135" s="171">
        <v>2.5299999999999998</v>
      </c>
      <c r="AO135" s="170">
        <v>1</v>
      </c>
      <c r="AP135" s="170">
        <v>2</v>
      </c>
      <c r="AQ135" s="171">
        <v>0</v>
      </c>
      <c r="AR135" s="171">
        <v>2.5299999999999998</v>
      </c>
      <c r="AS135" s="170">
        <v>1</v>
      </c>
      <c r="AT135" s="170">
        <v>3</v>
      </c>
      <c r="AU135" s="171">
        <v>164.7</v>
      </c>
      <c r="AV135" s="171">
        <v>2.5299999999999998</v>
      </c>
      <c r="AW135" s="170">
        <v>1</v>
      </c>
      <c r="AX135" s="170">
        <v>3</v>
      </c>
      <c r="AY135" s="171">
        <v>0</v>
      </c>
      <c r="AZ135" s="171">
        <v>2.5299999999999998</v>
      </c>
      <c r="BA135" s="170">
        <v>1</v>
      </c>
      <c r="BB135" s="170">
        <v>1</v>
      </c>
      <c r="BC135" s="171">
        <v>0</v>
      </c>
      <c r="BD135" s="171">
        <v>5.2</v>
      </c>
      <c r="BE135" s="171">
        <v>0.8</v>
      </c>
      <c r="BF135" s="170">
        <v>1</v>
      </c>
      <c r="BG135" s="170">
        <v>1</v>
      </c>
      <c r="BH135" s="170">
        <v>1</v>
      </c>
      <c r="BI135" s="171">
        <v>0</v>
      </c>
      <c r="BJ135" s="171">
        <v>2.9</v>
      </c>
      <c r="BK135" s="171">
        <v>0.7</v>
      </c>
      <c r="BL135" s="170">
        <v>1</v>
      </c>
      <c r="BM135" s="170">
        <v>3</v>
      </c>
      <c r="BN135" s="170">
        <v>1</v>
      </c>
      <c r="BO135" s="171">
        <v>35.299999999999997</v>
      </c>
      <c r="BP135" s="171">
        <v>1.8</v>
      </c>
      <c r="BQ135" s="171">
        <v>0.6</v>
      </c>
      <c r="BR135" s="170">
        <v>1</v>
      </c>
      <c r="BS135" s="170">
        <v>3</v>
      </c>
      <c r="BT135" s="170">
        <v>1</v>
      </c>
      <c r="BU135" s="171">
        <v>0</v>
      </c>
      <c r="BV135" s="171">
        <v>5.2</v>
      </c>
      <c r="BW135" s="171">
        <v>0.8</v>
      </c>
      <c r="BX135" s="170">
        <v>1</v>
      </c>
      <c r="BY135" s="170">
        <v>1</v>
      </c>
      <c r="BZ135" s="170">
        <v>1</v>
      </c>
      <c r="CA135" s="171">
        <v>0</v>
      </c>
      <c r="CB135" s="171">
        <v>2.9</v>
      </c>
      <c r="CC135" s="171">
        <v>0.7</v>
      </c>
      <c r="CD135" s="170">
        <v>1</v>
      </c>
      <c r="CE135" s="170">
        <v>3</v>
      </c>
      <c r="CF135" s="170">
        <v>1</v>
      </c>
      <c r="CG135" s="171">
        <v>0</v>
      </c>
      <c r="CH135" s="171">
        <v>1.8</v>
      </c>
      <c r="CI135" s="171">
        <v>0.6</v>
      </c>
      <c r="CJ135" s="170">
        <v>1</v>
      </c>
      <c r="CK135" s="170">
        <v>3</v>
      </c>
      <c r="CL135" s="170">
        <v>2</v>
      </c>
      <c r="CM135" s="171">
        <v>2.9</v>
      </c>
      <c r="CN135" s="171">
        <v>2</v>
      </c>
      <c r="CO135" s="171">
        <v>0</v>
      </c>
      <c r="CP135" s="170">
        <v>1</v>
      </c>
      <c r="CQ135" s="170">
        <v>1</v>
      </c>
      <c r="CR135" s="170">
        <v>1</v>
      </c>
      <c r="CS135" s="170" t="s">
        <v>396</v>
      </c>
      <c r="CT135" s="170" t="s">
        <v>396</v>
      </c>
      <c r="CU135" s="170" t="s">
        <v>396</v>
      </c>
      <c r="CV135" s="170" t="s">
        <v>396</v>
      </c>
      <c r="CW135" s="170" t="s">
        <v>397</v>
      </c>
      <c r="CX135" s="170">
        <v>7</v>
      </c>
      <c r="CY135" s="172"/>
      <c r="CZ135" s="172"/>
      <c r="DA135" s="170">
        <v>1</v>
      </c>
      <c r="DB135" s="170">
        <v>3</v>
      </c>
      <c r="DC135" s="172"/>
      <c r="DD135" s="170">
        <v>2</v>
      </c>
      <c r="DE135" s="172"/>
      <c r="DF135" s="170">
        <v>1</v>
      </c>
      <c r="DG135" s="173">
        <v>0</v>
      </c>
      <c r="DH135" s="173">
        <v>0</v>
      </c>
      <c r="DI135" s="173">
        <v>0</v>
      </c>
      <c r="DJ135" s="170" t="s">
        <v>397</v>
      </c>
      <c r="DK135" s="170">
        <v>1</v>
      </c>
      <c r="DL135" s="170">
        <v>3</v>
      </c>
      <c r="DM135" s="170">
        <v>5</v>
      </c>
      <c r="DN135" s="172"/>
      <c r="DO135" s="170" t="s">
        <v>397</v>
      </c>
      <c r="DP135" s="170" t="s">
        <v>397</v>
      </c>
      <c r="DQ135" s="170" t="s">
        <v>397</v>
      </c>
      <c r="DR135" s="170" t="s">
        <v>396</v>
      </c>
      <c r="DS135" s="170" t="s">
        <v>397</v>
      </c>
      <c r="DT135" s="170" t="s">
        <v>397</v>
      </c>
      <c r="DU135" s="170" t="s">
        <v>397</v>
      </c>
      <c r="DV135" s="170">
        <v>1</v>
      </c>
      <c r="DW135" s="170">
        <v>1</v>
      </c>
      <c r="DX135" s="171">
        <v>0</v>
      </c>
      <c r="DY135" s="170" t="s">
        <v>396</v>
      </c>
      <c r="DZ135" s="170">
        <v>3</v>
      </c>
      <c r="EA135" s="170" t="s">
        <v>397</v>
      </c>
      <c r="EB135" s="171">
        <v>0</v>
      </c>
      <c r="EC135" s="170">
        <v>4</v>
      </c>
      <c r="ED135" s="170">
        <v>5</v>
      </c>
      <c r="EE135" s="171" t="s">
        <v>396</v>
      </c>
      <c r="EF135" s="170">
        <v>1</v>
      </c>
      <c r="EG135" s="170">
        <v>15</v>
      </c>
      <c r="EH135" s="172"/>
      <c r="EI135" s="170">
        <v>4</v>
      </c>
      <c r="EJ135" s="170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803</v>
      </c>
      <c r="EU135" s="174" t="b">
        <v>1</v>
      </c>
      <c r="EV135" s="175" t="s">
        <v>366</v>
      </c>
    </row>
    <row r="136" spans="1:152" s="53" customFormat="1" ht="12.75" x14ac:dyDescent="0.2">
      <c r="A136" s="168" t="s">
        <v>804</v>
      </c>
      <c r="B136" s="168">
        <v>1</v>
      </c>
      <c r="C136" s="50">
        <v>2</v>
      </c>
      <c r="D136" s="169" t="s">
        <v>81</v>
      </c>
      <c r="E136" s="169" t="s">
        <v>223</v>
      </c>
      <c r="F136" s="169" t="s">
        <v>212</v>
      </c>
      <c r="G136" s="169" t="s">
        <v>87</v>
      </c>
      <c r="H136" s="169" t="s">
        <v>205</v>
      </c>
      <c r="I136" s="57" t="s">
        <v>397</v>
      </c>
      <c r="J136" s="58">
        <v>16.5</v>
      </c>
      <c r="K136" s="58">
        <v>1</v>
      </c>
      <c r="L136" s="57" t="s">
        <v>396</v>
      </c>
      <c r="M136" s="58" t="s">
        <v>397</v>
      </c>
      <c r="N136" s="58">
        <v>3</v>
      </c>
      <c r="O136" s="170">
        <v>1</v>
      </c>
      <c r="P136" s="170">
        <v>1</v>
      </c>
      <c r="Q136" s="170">
        <v>0</v>
      </c>
      <c r="R136" s="171">
        <v>144</v>
      </c>
      <c r="S136" s="171" t="s">
        <v>396</v>
      </c>
      <c r="T136" s="170">
        <v>1</v>
      </c>
      <c r="U136" s="170">
        <v>5</v>
      </c>
      <c r="V136" s="170" t="s">
        <v>397</v>
      </c>
      <c r="W136" s="170" t="s">
        <v>397</v>
      </c>
      <c r="X136" s="170">
        <v>1</v>
      </c>
      <c r="Y136" s="170">
        <v>1</v>
      </c>
      <c r="Z136" s="170">
        <v>1</v>
      </c>
      <c r="AA136" s="170">
        <v>1</v>
      </c>
      <c r="AB136" s="170">
        <v>1</v>
      </c>
      <c r="AC136" s="170" t="s">
        <v>397</v>
      </c>
      <c r="AD136" s="170" t="s">
        <v>397</v>
      </c>
      <c r="AE136" s="170">
        <v>1</v>
      </c>
      <c r="AF136" s="170">
        <v>1</v>
      </c>
      <c r="AG136" s="170">
        <v>1</v>
      </c>
      <c r="AH136" s="170">
        <v>1</v>
      </c>
      <c r="AI136" s="171">
        <v>101</v>
      </c>
      <c r="AJ136" s="171">
        <v>0.17</v>
      </c>
      <c r="AK136" s="170">
        <v>3</v>
      </c>
      <c r="AL136" s="170">
        <v>2</v>
      </c>
      <c r="AM136" s="171">
        <v>120.71856287425149</v>
      </c>
      <c r="AN136" s="171">
        <v>0.86</v>
      </c>
      <c r="AO136" s="170">
        <v>1</v>
      </c>
      <c r="AP136" s="170">
        <v>2</v>
      </c>
      <c r="AQ136" s="171">
        <v>0</v>
      </c>
      <c r="AR136" s="171">
        <v>0.86</v>
      </c>
      <c r="AS136" s="170">
        <v>1</v>
      </c>
      <c r="AT136" s="170">
        <v>3</v>
      </c>
      <c r="AU136" s="171">
        <v>164.7</v>
      </c>
      <c r="AV136" s="171">
        <v>0.43</v>
      </c>
      <c r="AW136" s="170">
        <v>1</v>
      </c>
      <c r="AX136" s="170">
        <v>3</v>
      </c>
      <c r="AY136" s="171">
        <v>0</v>
      </c>
      <c r="AZ136" s="171">
        <v>0.43</v>
      </c>
      <c r="BA136" s="170">
        <v>1</v>
      </c>
      <c r="BB136" s="170">
        <v>1</v>
      </c>
      <c r="BC136" s="171">
        <v>35.299999999999997</v>
      </c>
      <c r="BD136" s="171">
        <v>5.2</v>
      </c>
      <c r="BE136" s="171">
        <v>0.8</v>
      </c>
      <c r="BF136" s="170">
        <v>1</v>
      </c>
      <c r="BG136" s="170">
        <v>1</v>
      </c>
      <c r="BH136" s="170">
        <v>1</v>
      </c>
      <c r="BI136" s="171">
        <v>0</v>
      </c>
      <c r="BJ136" s="171">
        <v>2.9</v>
      </c>
      <c r="BK136" s="171">
        <v>0.7</v>
      </c>
      <c r="BL136" s="170">
        <v>1</v>
      </c>
      <c r="BM136" s="170">
        <v>3</v>
      </c>
      <c r="BN136" s="170">
        <v>1</v>
      </c>
      <c r="BO136" s="171">
        <v>0</v>
      </c>
      <c r="BP136" s="171">
        <v>1.8</v>
      </c>
      <c r="BQ136" s="171">
        <v>0.6</v>
      </c>
      <c r="BR136" s="170">
        <v>1</v>
      </c>
      <c r="BS136" s="170">
        <v>3</v>
      </c>
      <c r="BT136" s="170">
        <v>1</v>
      </c>
      <c r="BU136" s="171">
        <v>0</v>
      </c>
      <c r="BV136" s="171">
        <v>5.2</v>
      </c>
      <c r="BW136" s="171">
        <v>0.8</v>
      </c>
      <c r="BX136" s="170">
        <v>1</v>
      </c>
      <c r="BY136" s="170">
        <v>1</v>
      </c>
      <c r="BZ136" s="170">
        <v>1</v>
      </c>
      <c r="CA136" s="171">
        <v>0</v>
      </c>
      <c r="CB136" s="171">
        <v>2.9</v>
      </c>
      <c r="CC136" s="171">
        <v>0.7</v>
      </c>
      <c r="CD136" s="170">
        <v>1</v>
      </c>
      <c r="CE136" s="170">
        <v>3</v>
      </c>
      <c r="CF136" s="170">
        <v>1</v>
      </c>
      <c r="CG136" s="171">
        <v>0</v>
      </c>
      <c r="CH136" s="171">
        <v>1.8</v>
      </c>
      <c r="CI136" s="171">
        <v>0.6</v>
      </c>
      <c r="CJ136" s="170">
        <v>1</v>
      </c>
      <c r="CK136" s="170">
        <v>3</v>
      </c>
      <c r="CL136" s="170">
        <v>2</v>
      </c>
      <c r="CM136" s="171">
        <v>2.9</v>
      </c>
      <c r="CN136" s="171">
        <v>3.5</v>
      </c>
      <c r="CO136" s="171">
        <v>0</v>
      </c>
      <c r="CP136" s="170">
        <v>1</v>
      </c>
      <c r="CQ136" s="170">
        <v>1</v>
      </c>
      <c r="CR136" s="170">
        <v>1</v>
      </c>
      <c r="CS136" s="170" t="s">
        <v>396</v>
      </c>
      <c r="CT136" s="170" t="s">
        <v>396</v>
      </c>
      <c r="CU136" s="170" t="s">
        <v>397</v>
      </c>
      <c r="CV136" s="170" t="s">
        <v>396</v>
      </c>
      <c r="CW136" s="170" t="s">
        <v>397</v>
      </c>
      <c r="CX136" s="170">
        <v>4</v>
      </c>
      <c r="CY136" s="172"/>
      <c r="CZ136" s="172"/>
      <c r="DA136" s="170">
        <v>1</v>
      </c>
      <c r="DB136" s="170">
        <v>3</v>
      </c>
      <c r="DC136" s="172"/>
      <c r="DD136" s="170">
        <v>2</v>
      </c>
      <c r="DE136" s="172"/>
      <c r="DF136" s="170">
        <v>1</v>
      </c>
      <c r="DG136" s="173">
        <v>0</v>
      </c>
      <c r="DH136" s="173">
        <v>0</v>
      </c>
      <c r="DI136" s="173">
        <v>0</v>
      </c>
      <c r="DJ136" s="170" t="s">
        <v>397</v>
      </c>
      <c r="DK136" s="170">
        <v>1</v>
      </c>
      <c r="DL136" s="170">
        <v>3</v>
      </c>
      <c r="DM136" s="170">
        <v>4</v>
      </c>
      <c r="DN136" s="172"/>
      <c r="DO136" s="170" t="s">
        <v>397</v>
      </c>
      <c r="DP136" s="170" t="s">
        <v>397</v>
      </c>
      <c r="DQ136" s="170" t="s">
        <v>397</v>
      </c>
      <c r="DR136" s="170" t="s">
        <v>396</v>
      </c>
      <c r="DS136" s="170" t="s">
        <v>397</v>
      </c>
      <c r="DT136" s="170" t="s">
        <v>397</v>
      </c>
      <c r="DU136" s="170" t="s">
        <v>397</v>
      </c>
      <c r="DV136" s="170">
        <v>1</v>
      </c>
      <c r="DW136" s="170">
        <v>1</v>
      </c>
      <c r="DX136" s="171">
        <v>0</v>
      </c>
      <c r="DY136" s="170" t="s">
        <v>397</v>
      </c>
      <c r="DZ136" s="170">
        <v>0</v>
      </c>
      <c r="EA136" s="170" t="s">
        <v>397</v>
      </c>
      <c r="EB136" s="171">
        <v>0</v>
      </c>
      <c r="EC136" s="170">
        <v>4</v>
      </c>
      <c r="ED136" s="170">
        <v>5</v>
      </c>
      <c r="EE136" s="171" t="s">
        <v>397</v>
      </c>
      <c r="EF136" s="170">
        <v>0</v>
      </c>
      <c r="EG136" s="171">
        <v>0</v>
      </c>
      <c r="EH136" s="172"/>
      <c r="EI136" s="170">
        <v>4</v>
      </c>
      <c r="EJ136" s="170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804</v>
      </c>
      <c r="EU136" s="174" t="b">
        <v>1</v>
      </c>
      <c r="EV136" s="175" t="s">
        <v>366</v>
      </c>
    </row>
    <row r="137" spans="1:152" s="53" customFormat="1" ht="12.75" x14ac:dyDescent="0.2">
      <c r="A137" s="168" t="s">
        <v>805</v>
      </c>
      <c r="B137" s="168">
        <v>1</v>
      </c>
      <c r="C137" s="50">
        <v>2</v>
      </c>
      <c r="D137" s="169" t="s">
        <v>81</v>
      </c>
      <c r="E137" s="169" t="s">
        <v>223</v>
      </c>
      <c r="F137" s="169" t="s">
        <v>212</v>
      </c>
      <c r="G137" s="169" t="s">
        <v>88</v>
      </c>
      <c r="H137" s="169" t="s">
        <v>205</v>
      </c>
      <c r="I137" s="57" t="s">
        <v>397</v>
      </c>
      <c r="J137" s="58">
        <v>16.5</v>
      </c>
      <c r="K137" s="58">
        <v>1</v>
      </c>
      <c r="L137" s="57" t="s">
        <v>396</v>
      </c>
      <c r="M137" s="58" t="s">
        <v>397</v>
      </c>
      <c r="N137" s="58">
        <v>3</v>
      </c>
      <c r="O137" s="170">
        <v>1</v>
      </c>
      <c r="P137" s="170">
        <v>1</v>
      </c>
      <c r="Q137" s="170">
        <v>0</v>
      </c>
      <c r="R137" s="171">
        <v>144</v>
      </c>
      <c r="S137" s="171" t="s">
        <v>396</v>
      </c>
      <c r="T137" s="170">
        <v>1</v>
      </c>
      <c r="U137" s="170">
        <v>5</v>
      </c>
      <c r="V137" s="170" t="s">
        <v>397</v>
      </c>
      <c r="W137" s="170" t="s">
        <v>397</v>
      </c>
      <c r="X137" s="170">
        <v>1</v>
      </c>
      <c r="Y137" s="170">
        <v>1</v>
      </c>
      <c r="Z137" s="170">
        <v>1</v>
      </c>
      <c r="AA137" s="170">
        <v>1</v>
      </c>
      <c r="AB137" s="170">
        <v>1</v>
      </c>
      <c r="AC137" s="170" t="s">
        <v>397</v>
      </c>
      <c r="AD137" s="170" t="s">
        <v>397</v>
      </c>
      <c r="AE137" s="170">
        <v>1</v>
      </c>
      <c r="AF137" s="170">
        <v>1</v>
      </c>
      <c r="AG137" s="170">
        <v>1</v>
      </c>
      <c r="AH137" s="170">
        <v>1</v>
      </c>
      <c r="AI137" s="171">
        <v>101</v>
      </c>
      <c r="AJ137" s="171">
        <v>0.17</v>
      </c>
      <c r="AK137" s="170">
        <v>3</v>
      </c>
      <c r="AL137" s="170">
        <v>2</v>
      </c>
      <c r="AM137" s="171">
        <v>120.71856287425149</v>
      </c>
      <c r="AN137" s="171">
        <v>0.86</v>
      </c>
      <c r="AO137" s="170">
        <v>1</v>
      </c>
      <c r="AP137" s="170">
        <v>2</v>
      </c>
      <c r="AQ137" s="171">
        <v>0</v>
      </c>
      <c r="AR137" s="171">
        <v>0</v>
      </c>
      <c r="AS137" s="170">
        <v>1</v>
      </c>
      <c r="AT137" s="170">
        <v>3</v>
      </c>
      <c r="AU137" s="171">
        <v>164.7</v>
      </c>
      <c r="AV137" s="171">
        <v>0.43</v>
      </c>
      <c r="AW137" s="170">
        <v>1</v>
      </c>
      <c r="AX137" s="170">
        <v>3</v>
      </c>
      <c r="AY137" s="171">
        <v>0</v>
      </c>
      <c r="AZ137" s="171">
        <v>0</v>
      </c>
      <c r="BA137" s="170">
        <v>1</v>
      </c>
      <c r="BB137" s="170">
        <v>1</v>
      </c>
      <c r="BC137" s="171">
        <v>5.7808362369337978</v>
      </c>
      <c r="BD137" s="171">
        <v>5.2</v>
      </c>
      <c r="BE137" s="171">
        <v>0.8</v>
      </c>
      <c r="BF137" s="170">
        <v>1</v>
      </c>
      <c r="BG137" s="170">
        <v>1</v>
      </c>
      <c r="BH137" s="170">
        <v>1</v>
      </c>
      <c r="BI137" s="171">
        <v>29.519163763066199</v>
      </c>
      <c r="BJ137" s="171">
        <v>2.9</v>
      </c>
      <c r="BK137" s="171">
        <v>0.7</v>
      </c>
      <c r="BL137" s="170">
        <v>1</v>
      </c>
      <c r="BM137" s="170">
        <v>3</v>
      </c>
      <c r="BN137" s="170">
        <v>1</v>
      </c>
      <c r="BO137" s="171">
        <v>0</v>
      </c>
      <c r="BP137" s="171">
        <v>1.8</v>
      </c>
      <c r="BQ137" s="171">
        <v>0.6</v>
      </c>
      <c r="BR137" s="170">
        <v>1</v>
      </c>
      <c r="BS137" s="170">
        <v>3</v>
      </c>
      <c r="BT137" s="170">
        <v>1</v>
      </c>
      <c r="BU137" s="171">
        <v>0</v>
      </c>
      <c r="BV137" s="171">
        <v>5.2</v>
      </c>
      <c r="BW137" s="171">
        <v>0.8</v>
      </c>
      <c r="BX137" s="170">
        <v>1</v>
      </c>
      <c r="BY137" s="170">
        <v>1</v>
      </c>
      <c r="BZ137" s="170">
        <v>1</v>
      </c>
      <c r="CA137" s="171">
        <v>0</v>
      </c>
      <c r="CB137" s="171">
        <v>2.9</v>
      </c>
      <c r="CC137" s="171">
        <v>0.7</v>
      </c>
      <c r="CD137" s="170">
        <v>1</v>
      </c>
      <c r="CE137" s="170">
        <v>3</v>
      </c>
      <c r="CF137" s="170">
        <v>1</v>
      </c>
      <c r="CG137" s="171">
        <v>0</v>
      </c>
      <c r="CH137" s="171">
        <v>1.8</v>
      </c>
      <c r="CI137" s="171">
        <v>0.6</v>
      </c>
      <c r="CJ137" s="170">
        <v>1</v>
      </c>
      <c r="CK137" s="170">
        <v>3</v>
      </c>
      <c r="CL137" s="170">
        <v>2</v>
      </c>
      <c r="CM137" s="171">
        <v>2.9</v>
      </c>
      <c r="CN137" s="171">
        <v>3.5</v>
      </c>
      <c r="CO137" s="171">
        <v>0</v>
      </c>
      <c r="CP137" s="170">
        <v>1</v>
      </c>
      <c r="CQ137" s="170">
        <v>1</v>
      </c>
      <c r="CR137" s="170">
        <v>1</v>
      </c>
      <c r="CS137" s="170" t="s">
        <v>396</v>
      </c>
      <c r="CT137" s="170" t="s">
        <v>396</v>
      </c>
      <c r="CU137" s="170" t="s">
        <v>397</v>
      </c>
      <c r="CV137" s="170" t="s">
        <v>396</v>
      </c>
      <c r="CW137" s="170" t="s">
        <v>397</v>
      </c>
      <c r="CX137" s="170">
        <v>7</v>
      </c>
      <c r="CY137" s="172"/>
      <c r="CZ137" s="172"/>
      <c r="DA137" s="170">
        <v>1</v>
      </c>
      <c r="DB137" s="170">
        <v>3</v>
      </c>
      <c r="DC137" s="172"/>
      <c r="DD137" s="170">
        <v>2</v>
      </c>
      <c r="DE137" s="172"/>
      <c r="DF137" s="170">
        <v>1</v>
      </c>
      <c r="DG137" s="173">
        <v>0</v>
      </c>
      <c r="DH137" s="173">
        <v>0</v>
      </c>
      <c r="DI137" s="173">
        <v>0</v>
      </c>
      <c r="DJ137" s="170" t="s">
        <v>397</v>
      </c>
      <c r="DK137" s="170">
        <v>1</v>
      </c>
      <c r="DL137" s="170">
        <v>3</v>
      </c>
      <c r="DM137" s="170">
        <v>5</v>
      </c>
      <c r="DN137" s="172"/>
      <c r="DO137" s="170" t="s">
        <v>397</v>
      </c>
      <c r="DP137" s="170" t="s">
        <v>397</v>
      </c>
      <c r="DQ137" s="170" t="s">
        <v>397</v>
      </c>
      <c r="DR137" s="170" t="s">
        <v>396</v>
      </c>
      <c r="DS137" s="170" t="s">
        <v>397</v>
      </c>
      <c r="DT137" s="170" t="s">
        <v>397</v>
      </c>
      <c r="DU137" s="170" t="s">
        <v>397</v>
      </c>
      <c r="DV137" s="170">
        <v>1</v>
      </c>
      <c r="DW137" s="170">
        <v>1</v>
      </c>
      <c r="DX137" s="171">
        <v>0</v>
      </c>
      <c r="DY137" s="170" t="s">
        <v>397</v>
      </c>
      <c r="DZ137" s="170">
        <v>0</v>
      </c>
      <c r="EA137" s="170" t="s">
        <v>397</v>
      </c>
      <c r="EB137" s="171">
        <v>0</v>
      </c>
      <c r="EC137" s="170">
        <v>4</v>
      </c>
      <c r="ED137" s="170">
        <v>5</v>
      </c>
      <c r="EE137" s="171" t="s">
        <v>397</v>
      </c>
      <c r="EF137" s="170">
        <v>0</v>
      </c>
      <c r="EG137" s="171">
        <v>0</v>
      </c>
      <c r="EH137" s="172"/>
      <c r="EI137" s="170">
        <v>4</v>
      </c>
      <c r="EJ137" s="170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805</v>
      </c>
      <c r="EU137" s="174" t="b">
        <v>1</v>
      </c>
      <c r="EV137" s="175" t="s">
        <v>366</v>
      </c>
    </row>
    <row r="138" spans="1:152" s="53" customFormat="1" ht="12.75" x14ac:dyDescent="0.2">
      <c r="A138" s="168" t="s">
        <v>806</v>
      </c>
      <c r="B138" s="168">
        <v>1</v>
      </c>
      <c r="C138" s="50">
        <v>2</v>
      </c>
      <c r="D138" s="169" t="s">
        <v>81</v>
      </c>
      <c r="E138" s="169" t="s">
        <v>223</v>
      </c>
      <c r="F138" s="169" t="s">
        <v>212</v>
      </c>
      <c r="G138" s="169" t="s">
        <v>89</v>
      </c>
      <c r="H138" s="169" t="s">
        <v>205</v>
      </c>
      <c r="I138" s="57" t="s">
        <v>397</v>
      </c>
      <c r="J138" s="58">
        <v>16.5</v>
      </c>
      <c r="K138" s="58">
        <v>1</v>
      </c>
      <c r="L138" s="57" t="s">
        <v>396</v>
      </c>
      <c r="M138" s="58" t="s">
        <v>397</v>
      </c>
      <c r="N138" s="58">
        <v>3</v>
      </c>
      <c r="O138" s="170">
        <v>1</v>
      </c>
      <c r="P138" s="170">
        <v>1</v>
      </c>
      <c r="Q138" s="170">
        <v>0</v>
      </c>
      <c r="R138" s="171">
        <v>144</v>
      </c>
      <c r="S138" s="171" t="s">
        <v>396</v>
      </c>
      <c r="T138" s="170">
        <v>1</v>
      </c>
      <c r="U138" s="170">
        <v>5</v>
      </c>
      <c r="V138" s="170" t="s">
        <v>397</v>
      </c>
      <c r="W138" s="170" t="s">
        <v>397</v>
      </c>
      <c r="X138" s="170">
        <v>1</v>
      </c>
      <c r="Y138" s="170">
        <v>1</v>
      </c>
      <c r="Z138" s="170">
        <v>1</v>
      </c>
      <c r="AA138" s="170">
        <v>1</v>
      </c>
      <c r="AB138" s="170">
        <v>1</v>
      </c>
      <c r="AC138" s="170" t="s">
        <v>397</v>
      </c>
      <c r="AD138" s="170" t="s">
        <v>397</v>
      </c>
      <c r="AE138" s="170">
        <v>1</v>
      </c>
      <c r="AF138" s="170">
        <v>1</v>
      </c>
      <c r="AG138" s="170">
        <v>1</v>
      </c>
      <c r="AH138" s="170">
        <v>1</v>
      </c>
      <c r="AI138" s="171">
        <v>101</v>
      </c>
      <c r="AJ138" s="171">
        <v>2.5299999999999998</v>
      </c>
      <c r="AK138" s="170">
        <v>3</v>
      </c>
      <c r="AL138" s="170">
        <v>2</v>
      </c>
      <c r="AM138" s="171">
        <v>120.71856287425149</v>
      </c>
      <c r="AN138" s="171">
        <v>2.5299999999999998</v>
      </c>
      <c r="AO138" s="170">
        <v>1</v>
      </c>
      <c r="AP138" s="170">
        <v>2</v>
      </c>
      <c r="AQ138" s="171">
        <v>0</v>
      </c>
      <c r="AR138" s="171">
        <v>2.5299999999999998</v>
      </c>
      <c r="AS138" s="170">
        <v>1</v>
      </c>
      <c r="AT138" s="170">
        <v>3</v>
      </c>
      <c r="AU138" s="171">
        <v>164.7</v>
      </c>
      <c r="AV138" s="171">
        <v>2.5299999999999998</v>
      </c>
      <c r="AW138" s="170">
        <v>1</v>
      </c>
      <c r="AX138" s="170">
        <v>3</v>
      </c>
      <c r="AY138" s="171">
        <v>0</v>
      </c>
      <c r="AZ138" s="171">
        <v>2.5299999999999998</v>
      </c>
      <c r="BA138" s="170">
        <v>1</v>
      </c>
      <c r="BB138" s="170">
        <v>1</v>
      </c>
      <c r="BC138" s="171">
        <v>0</v>
      </c>
      <c r="BD138" s="171">
        <v>5.2</v>
      </c>
      <c r="BE138" s="171">
        <v>0.8</v>
      </c>
      <c r="BF138" s="170">
        <v>1</v>
      </c>
      <c r="BG138" s="170">
        <v>1</v>
      </c>
      <c r="BH138" s="170">
        <v>1</v>
      </c>
      <c r="BI138" s="171">
        <v>0</v>
      </c>
      <c r="BJ138" s="171">
        <v>2.9</v>
      </c>
      <c r="BK138" s="171">
        <v>0.7</v>
      </c>
      <c r="BL138" s="170">
        <v>1</v>
      </c>
      <c r="BM138" s="170">
        <v>3</v>
      </c>
      <c r="BN138" s="170">
        <v>1</v>
      </c>
      <c r="BO138" s="171">
        <v>35.299999999999997</v>
      </c>
      <c r="BP138" s="171">
        <v>1.8</v>
      </c>
      <c r="BQ138" s="171">
        <v>0.6</v>
      </c>
      <c r="BR138" s="170">
        <v>1</v>
      </c>
      <c r="BS138" s="170">
        <v>3</v>
      </c>
      <c r="BT138" s="170">
        <v>1</v>
      </c>
      <c r="BU138" s="171">
        <v>0</v>
      </c>
      <c r="BV138" s="171">
        <v>5.2</v>
      </c>
      <c r="BW138" s="171">
        <v>0.8</v>
      </c>
      <c r="BX138" s="170">
        <v>1</v>
      </c>
      <c r="BY138" s="170">
        <v>1</v>
      </c>
      <c r="BZ138" s="170">
        <v>1</v>
      </c>
      <c r="CA138" s="171">
        <v>0</v>
      </c>
      <c r="CB138" s="171">
        <v>2.9</v>
      </c>
      <c r="CC138" s="171">
        <v>0.7</v>
      </c>
      <c r="CD138" s="170">
        <v>1</v>
      </c>
      <c r="CE138" s="170">
        <v>3</v>
      </c>
      <c r="CF138" s="170">
        <v>1</v>
      </c>
      <c r="CG138" s="171">
        <v>0</v>
      </c>
      <c r="CH138" s="171">
        <v>1.8</v>
      </c>
      <c r="CI138" s="171">
        <v>0.6</v>
      </c>
      <c r="CJ138" s="170">
        <v>1</v>
      </c>
      <c r="CK138" s="170">
        <v>3</v>
      </c>
      <c r="CL138" s="170">
        <v>2</v>
      </c>
      <c r="CM138" s="171">
        <v>2.9</v>
      </c>
      <c r="CN138" s="171">
        <v>2</v>
      </c>
      <c r="CO138" s="171">
        <v>0</v>
      </c>
      <c r="CP138" s="170">
        <v>1</v>
      </c>
      <c r="CQ138" s="170">
        <v>1</v>
      </c>
      <c r="CR138" s="170">
        <v>1</v>
      </c>
      <c r="CS138" s="170" t="s">
        <v>396</v>
      </c>
      <c r="CT138" s="170" t="s">
        <v>396</v>
      </c>
      <c r="CU138" s="170" t="s">
        <v>396</v>
      </c>
      <c r="CV138" s="170" t="s">
        <v>396</v>
      </c>
      <c r="CW138" s="170" t="s">
        <v>397</v>
      </c>
      <c r="CX138" s="170">
        <v>7</v>
      </c>
      <c r="CY138" s="172"/>
      <c r="CZ138" s="172"/>
      <c r="DA138" s="170">
        <v>1</v>
      </c>
      <c r="DB138" s="170">
        <v>3</v>
      </c>
      <c r="DC138" s="172"/>
      <c r="DD138" s="170">
        <v>2</v>
      </c>
      <c r="DE138" s="172"/>
      <c r="DF138" s="170">
        <v>1</v>
      </c>
      <c r="DG138" s="173">
        <v>0</v>
      </c>
      <c r="DH138" s="173">
        <v>0</v>
      </c>
      <c r="DI138" s="173">
        <v>0</v>
      </c>
      <c r="DJ138" s="170" t="s">
        <v>397</v>
      </c>
      <c r="DK138" s="170">
        <v>1</v>
      </c>
      <c r="DL138" s="170">
        <v>3</v>
      </c>
      <c r="DM138" s="170">
        <v>5</v>
      </c>
      <c r="DN138" s="172"/>
      <c r="DO138" s="170" t="s">
        <v>397</v>
      </c>
      <c r="DP138" s="170" t="s">
        <v>397</v>
      </c>
      <c r="DQ138" s="170" t="s">
        <v>397</v>
      </c>
      <c r="DR138" s="170" t="s">
        <v>396</v>
      </c>
      <c r="DS138" s="170" t="s">
        <v>397</v>
      </c>
      <c r="DT138" s="170" t="s">
        <v>397</v>
      </c>
      <c r="DU138" s="170" t="s">
        <v>397</v>
      </c>
      <c r="DV138" s="170">
        <v>1</v>
      </c>
      <c r="DW138" s="170">
        <v>1</v>
      </c>
      <c r="DX138" s="171">
        <v>0</v>
      </c>
      <c r="DY138" s="170" t="s">
        <v>397</v>
      </c>
      <c r="DZ138" s="170">
        <v>0</v>
      </c>
      <c r="EA138" s="170" t="s">
        <v>397</v>
      </c>
      <c r="EB138" s="171">
        <v>0</v>
      </c>
      <c r="EC138" s="170">
        <v>4</v>
      </c>
      <c r="ED138" s="170">
        <v>5</v>
      </c>
      <c r="EE138" s="171" t="s">
        <v>397</v>
      </c>
      <c r="EF138" s="170">
        <v>0</v>
      </c>
      <c r="EG138" s="171">
        <v>0</v>
      </c>
      <c r="EH138" s="172"/>
      <c r="EI138" s="170">
        <v>4</v>
      </c>
      <c r="EJ138" s="170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806</v>
      </c>
      <c r="EU138" s="174" t="b">
        <v>1</v>
      </c>
      <c r="EV138" s="175" t="s">
        <v>366</v>
      </c>
    </row>
    <row r="139" spans="1:152" s="53" customFormat="1" ht="12.75" x14ac:dyDescent="0.2">
      <c r="A139" s="168" t="s">
        <v>807</v>
      </c>
      <c r="B139" s="168">
        <v>1</v>
      </c>
      <c r="C139" s="50">
        <v>2</v>
      </c>
      <c r="D139" s="169" t="s">
        <v>81</v>
      </c>
      <c r="E139" s="169" t="s">
        <v>223</v>
      </c>
      <c r="F139" s="169" t="s">
        <v>212</v>
      </c>
      <c r="G139" s="169" t="s">
        <v>90</v>
      </c>
      <c r="H139" s="169" t="s">
        <v>205</v>
      </c>
      <c r="I139" s="57" t="s">
        <v>397</v>
      </c>
      <c r="J139" s="58">
        <v>16.5</v>
      </c>
      <c r="K139" s="58">
        <v>1</v>
      </c>
      <c r="L139" s="57" t="s">
        <v>396</v>
      </c>
      <c r="M139" s="58" t="s">
        <v>397</v>
      </c>
      <c r="N139" s="58">
        <v>3</v>
      </c>
      <c r="O139" s="170">
        <v>1</v>
      </c>
      <c r="P139" s="170">
        <v>1</v>
      </c>
      <c r="Q139" s="170">
        <v>0</v>
      </c>
      <c r="R139" s="171">
        <v>144</v>
      </c>
      <c r="S139" s="171" t="s">
        <v>396</v>
      </c>
      <c r="T139" s="170">
        <v>1</v>
      </c>
      <c r="U139" s="170">
        <v>5</v>
      </c>
      <c r="V139" s="170" t="s">
        <v>397</v>
      </c>
      <c r="W139" s="170" t="s">
        <v>397</v>
      </c>
      <c r="X139" s="170">
        <v>1</v>
      </c>
      <c r="Y139" s="170">
        <v>1</v>
      </c>
      <c r="Z139" s="170">
        <v>1</v>
      </c>
      <c r="AA139" s="170">
        <v>1</v>
      </c>
      <c r="AB139" s="170">
        <v>1</v>
      </c>
      <c r="AC139" s="170" t="s">
        <v>397</v>
      </c>
      <c r="AD139" s="170" t="s">
        <v>397</v>
      </c>
      <c r="AE139" s="170">
        <v>1</v>
      </c>
      <c r="AF139" s="170">
        <v>1</v>
      </c>
      <c r="AG139" s="170">
        <v>1</v>
      </c>
      <c r="AH139" s="170">
        <v>1</v>
      </c>
      <c r="AI139" s="171">
        <v>101</v>
      </c>
      <c r="AJ139" s="171">
        <v>2.5299999999999998</v>
      </c>
      <c r="AK139" s="170">
        <v>3</v>
      </c>
      <c r="AL139" s="170">
        <v>2</v>
      </c>
      <c r="AM139" s="171">
        <v>120.71856287425149</v>
      </c>
      <c r="AN139" s="171">
        <v>2.5299999999999998</v>
      </c>
      <c r="AO139" s="170">
        <v>1</v>
      </c>
      <c r="AP139" s="170">
        <v>2</v>
      </c>
      <c r="AQ139" s="171">
        <v>0</v>
      </c>
      <c r="AR139" s="171">
        <v>2.5299999999999998</v>
      </c>
      <c r="AS139" s="170">
        <v>1</v>
      </c>
      <c r="AT139" s="170">
        <v>3</v>
      </c>
      <c r="AU139" s="171">
        <v>164.7</v>
      </c>
      <c r="AV139" s="171">
        <v>2.5299999999999998</v>
      </c>
      <c r="AW139" s="170">
        <v>1</v>
      </c>
      <c r="AX139" s="170">
        <v>3</v>
      </c>
      <c r="AY139" s="171">
        <v>0</v>
      </c>
      <c r="AZ139" s="171">
        <v>2.5299999999999998</v>
      </c>
      <c r="BA139" s="170">
        <v>1</v>
      </c>
      <c r="BB139" s="170">
        <v>1</v>
      </c>
      <c r="BC139" s="171">
        <v>0</v>
      </c>
      <c r="BD139" s="171">
        <v>5.2</v>
      </c>
      <c r="BE139" s="171">
        <v>0.8</v>
      </c>
      <c r="BF139" s="170">
        <v>1</v>
      </c>
      <c r="BG139" s="170">
        <v>1</v>
      </c>
      <c r="BH139" s="170">
        <v>1</v>
      </c>
      <c r="BI139" s="171">
        <v>0</v>
      </c>
      <c r="BJ139" s="171">
        <v>2.9</v>
      </c>
      <c r="BK139" s="171">
        <v>0.7</v>
      </c>
      <c r="BL139" s="170">
        <v>1</v>
      </c>
      <c r="BM139" s="170">
        <v>3</v>
      </c>
      <c r="BN139" s="170">
        <v>1</v>
      </c>
      <c r="BO139" s="171">
        <v>35.299999999999997</v>
      </c>
      <c r="BP139" s="171">
        <v>1.8</v>
      </c>
      <c r="BQ139" s="171">
        <v>0.6</v>
      </c>
      <c r="BR139" s="170">
        <v>1</v>
      </c>
      <c r="BS139" s="170">
        <v>3</v>
      </c>
      <c r="BT139" s="170">
        <v>1</v>
      </c>
      <c r="BU139" s="171">
        <v>0</v>
      </c>
      <c r="BV139" s="171">
        <v>5.2</v>
      </c>
      <c r="BW139" s="171">
        <v>0.8</v>
      </c>
      <c r="BX139" s="170">
        <v>1</v>
      </c>
      <c r="BY139" s="170">
        <v>1</v>
      </c>
      <c r="BZ139" s="170">
        <v>1</v>
      </c>
      <c r="CA139" s="171">
        <v>0</v>
      </c>
      <c r="CB139" s="171">
        <v>2.9</v>
      </c>
      <c r="CC139" s="171">
        <v>0.7</v>
      </c>
      <c r="CD139" s="170">
        <v>1</v>
      </c>
      <c r="CE139" s="170">
        <v>3</v>
      </c>
      <c r="CF139" s="170">
        <v>1</v>
      </c>
      <c r="CG139" s="171">
        <v>0</v>
      </c>
      <c r="CH139" s="171">
        <v>1.8</v>
      </c>
      <c r="CI139" s="171">
        <v>0.6</v>
      </c>
      <c r="CJ139" s="170">
        <v>1</v>
      </c>
      <c r="CK139" s="170">
        <v>3</v>
      </c>
      <c r="CL139" s="170">
        <v>2</v>
      </c>
      <c r="CM139" s="171">
        <v>2.9</v>
      </c>
      <c r="CN139" s="171">
        <v>2</v>
      </c>
      <c r="CO139" s="171">
        <v>0</v>
      </c>
      <c r="CP139" s="170">
        <v>1</v>
      </c>
      <c r="CQ139" s="170">
        <v>1</v>
      </c>
      <c r="CR139" s="170">
        <v>1</v>
      </c>
      <c r="CS139" s="170" t="s">
        <v>396</v>
      </c>
      <c r="CT139" s="170" t="s">
        <v>396</v>
      </c>
      <c r="CU139" s="170" t="s">
        <v>396</v>
      </c>
      <c r="CV139" s="170" t="s">
        <v>396</v>
      </c>
      <c r="CW139" s="170" t="s">
        <v>397</v>
      </c>
      <c r="CX139" s="170">
        <v>7</v>
      </c>
      <c r="CY139" s="172"/>
      <c r="CZ139" s="172"/>
      <c r="DA139" s="170">
        <v>1</v>
      </c>
      <c r="DB139" s="170">
        <v>3</v>
      </c>
      <c r="DC139" s="172"/>
      <c r="DD139" s="170">
        <v>2</v>
      </c>
      <c r="DE139" s="172"/>
      <c r="DF139" s="170">
        <v>1</v>
      </c>
      <c r="DG139" s="173">
        <v>0</v>
      </c>
      <c r="DH139" s="173">
        <v>0</v>
      </c>
      <c r="DI139" s="173">
        <v>0</v>
      </c>
      <c r="DJ139" s="170" t="s">
        <v>397</v>
      </c>
      <c r="DK139" s="170">
        <v>1</v>
      </c>
      <c r="DL139" s="170">
        <v>3</v>
      </c>
      <c r="DM139" s="170">
        <v>5</v>
      </c>
      <c r="DN139" s="172"/>
      <c r="DO139" s="170" t="s">
        <v>397</v>
      </c>
      <c r="DP139" s="170" t="s">
        <v>397</v>
      </c>
      <c r="DQ139" s="170" t="s">
        <v>397</v>
      </c>
      <c r="DR139" s="170" t="s">
        <v>396</v>
      </c>
      <c r="DS139" s="170" t="s">
        <v>397</v>
      </c>
      <c r="DT139" s="170" t="s">
        <v>397</v>
      </c>
      <c r="DU139" s="170" t="s">
        <v>397</v>
      </c>
      <c r="DV139" s="170">
        <v>1</v>
      </c>
      <c r="DW139" s="170">
        <v>1</v>
      </c>
      <c r="DX139" s="171">
        <v>0</v>
      </c>
      <c r="DY139" s="170" t="s">
        <v>396</v>
      </c>
      <c r="DZ139" s="170">
        <v>3</v>
      </c>
      <c r="EA139" s="170" t="s">
        <v>397</v>
      </c>
      <c r="EB139" s="171">
        <v>0</v>
      </c>
      <c r="EC139" s="170">
        <v>4</v>
      </c>
      <c r="ED139" s="170">
        <v>5</v>
      </c>
      <c r="EE139" s="171" t="s">
        <v>396</v>
      </c>
      <c r="EF139" s="170">
        <v>1</v>
      </c>
      <c r="EG139" s="170">
        <v>15</v>
      </c>
      <c r="EH139" s="172"/>
      <c r="EI139" s="170">
        <v>4</v>
      </c>
      <c r="EJ139" s="170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807</v>
      </c>
      <c r="EU139" s="174" t="b">
        <v>1</v>
      </c>
      <c r="EV139" s="175" t="s">
        <v>366</v>
      </c>
    </row>
    <row r="140" spans="1:152" s="53" customFormat="1" ht="12.75" x14ac:dyDescent="0.2">
      <c r="A140" s="168" t="s">
        <v>808</v>
      </c>
      <c r="B140" s="168">
        <v>1</v>
      </c>
      <c r="C140" s="50">
        <v>3</v>
      </c>
      <c r="D140" s="169" t="s">
        <v>81</v>
      </c>
      <c r="E140" s="169" t="s">
        <v>84</v>
      </c>
      <c r="F140" s="169" t="s">
        <v>212</v>
      </c>
      <c r="G140" s="169" t="s">
        <v>87</v>
      </c>
      <c r="H140" s="169" t="s">
        <v>226</v>
      </c>
      <c r="I140" s="57" t="s">
        <v>396</v>
      </c>
      <c r="J140" s="58">
        <v>18</v>
      </c>
      <c r="K140" s="58">
        <v>1</v>
      </c>
      <c r="L140" s="57" t="s">
        <v>396</v>
      </c>
      <c r="M140" s="58" t="s">
        <v>397</v>
      </c>
      <c r="N140" s="58">
        <v>3.2</v>
      </c>
      <c r="O140" s="170">
        <v>1</v>
      </c>
      <c r="P140" s="170">
        <v>1</v>
      </c>
      <c r="Q140" s="170">
        <v>0</v>
      </c>
      <c r="R140" s="171">
        <v>154</v>
      </c>
      <c r="S140" s="171" t="s">
        <v>396</v>
      </c>
      <c r="T140" s="170">
        <v>1</v>
      </c>
      <c r="U140" s="170">
        <v>5</v>
      </c>
      <c r="V140" s="170" t="s">
        <v>397</v>
      </c>
      <c r="W140" s="170" t="s">
        <v>397</v>
      </c>
      <c r="X140" s="170">
        <v>1</v>
      </c>
      <c r="Y140" s="170">
        <v>1</v>
      </c>
      <c r="Z140" s="170">
        <v>1</v>
      </c>
      <c r="AA140" s="170">
        <v>1</v>
      </c>
      <c r="AB140" s="170">
        <v>1</v>
      </c>
      <c r="AC140" s="170" t="s">
        <v>397</v>
      </c>
      <c r="AD140" s="170" t="s">
        <v>397</v>
      </c>
      <c r="AE140" s="170">
        <v>1</v>
      </c>
      <c r="AF140" s="170">
        <v>1</v>
      </c>
      <c r="AG140" s="170">
        <v>1</v>
      </c>
      <c r="AH140" s="170">
        <v>1</v>
      </c>
      <c r="AI140" s="171">
        <v>95</v>
      </c>
      <c r="AJ140" s="171">
        <v>0.52</v>
      </c>
      <c r="AK140" s="170">
        <v>3</v>
      </c>
      <c r="AL140" s="170">
        <v>2</v>
      </c>
      <c r="AM140" s="171">
        <v>125.55414012738854</v>
      </c>
      <c r="AN140" s="171">
        <v>1.3</v>
      </c>
      <c r="AO140" s="170">
        <v>1</v>
      </c>
      <c r="AP140" s="170">
        <v>2</v>
      </c>
      <c r="AQ140" s="171">
        <v>0</v>
      </c>
      <c r="AR140" s="171">
        <v>1.3</v>
      </c>
      <c r="AS140" s="170">
        <v>1</v>
      </c>
      <c r="AT140" s="170">
        <v>3</v>
      </c>
      <c r="AU140" s="171">
        <v>144</v>
      </c>
      <c r="AV140" s="171">
        <v>1.3</v>
      </c>
      <c r="AW140" s="170">
        <v>1</v>
      </c>
      <c r="AX140" s="170">
        <v>3</v>
      </c>
      <c r="AY140" s="171">
        <v>0</v>
      </c>
      <c r="AZ140" s="171">
        <v>1.3</v>
      </c>
      <c r="BA140" s="170">
        <v>1</v>
      </c>
      <c r="BB140" s="170">
        <v>1</v>
      </c>
      <c r="BC140" s="171">
        <v>17.350000000000001</v>
      </c>
      <c r="BD140" s="171">
        <v>5.2</v>
      </c>
      <c r="BE140" s="171">
        <v>0.8</v>
      </c>
      <c r="BF140" s="170">
        <v>1</v>
      </c>
      <c r="BG140" s="170">
        <v>3</v>
      </c>
      <c r="BH140" s="170">
        <v>1</v>
      </c>
      <c r="BI140" s="171">
        <v>17.350000000000001</v>
      </c>
      <c r="BJ140" s="171">
        <v>2.9</v>
      </c>
      <c r="BK140" s="171">
        <v>0.7</v>
      </c>
      <c r="BL140" s="170">
        <v>1</v>
      </c>
      <c r="BM140" s="170">
        <v>3</v>
      </c>
      <c r="BN140" s="170">
        <v>1</v>
      </c>
      <c r="BO140" s="171">
        <v>0</v>
      </c>
      <c r="BP140" s="171">
        <v>1.8</v>
      </c>
      <c r="BQ140" s="171">
        <v>0.6</v>
      </c>
      <c r="BR140" s="170">
        <v>1</v>
      </c>
      <c r="BS140" s="170">
        <v>3</v>
      </c>
      <c r="BT140" s="170">
        <v>1</v>
      </c>
      <c r="BU140" s="171">
        <v>0</v>
      </c>
      <c r="BV140" s="171">
        <v>5.2</v>
      </c>
      <c r="BW140" s="171">
        <v>0.8</v>
      </c>
      <c r="BX140" s="170">
        <v>1</v>
      </c>
      <c r="BY140" s="170">
        <v>3</v>
      </c>
      <c r="BZ140" s="170">
        <v>1</v>
      </c>
      <c r="CA140" s="171">
        <v>0</v>
      </c>
      <c r="CB140" s="171">
        <v>2.9</v>
      </c>
      <c r="CC140" s="171">
        <v>0.7</v>
      </c>
      <c r="CD140" s="170">
        <v>1</v>
      </c>
      <c r="CE140" s="170">
        <v>3</v>
      </c>
      <c r="CF140" s="170">
        <v>1</v>
      </c>
      <c r="CG140" s="171">
        <v>0</v>
      </c>
      <c r="CH140" s="171">
        <v>1.8</v>
      </c>
      <c r="CI140" s="171">
        <v>0.6</v>
      </c>
      <c r="CJ140" s="170">
        <v>1</v>
      </c>
      <c r="CK140" s="170">
        <v>3</v>
      </c>
      <c r="CL140" s="170">
        <v>2</v>
      </c>
      <c r="CM140" s="171">
        <v>2.8</v>
      </c>
      <c r="CN140" s="171">
        <v>3.5</v>
      </c>
      <c r="CO140" s="171">
        <v>0</v>
      </c>
      <c r="CP140" s="170">
        <v>1</v>
      </c>
      <c r="CQ140" s="170">
        <v>1</v>
      </c>
      <c r="CR140" s="170">
        <v>1</v>
      </c>
      <c r="CS140" s="170" t="s">
        <v>396</v>
      </c>
      <c r="CT140" s="170" t="s">
        <v>396</v>
      </c>
      <c r="CU140" s="170" t="s">
        <v>397</v>
      </c>
      <c r="CV140" s="170" t="s">
        <v>396</v>
      </c>
      <c r="CW140" s="170" t="s">
        <v>397</v>
      </c>
      <c r="CX140" s="170">
        <v>4</v>
      </c>
      <c r="CY140" s="172"/>
      <c r="CZ140" s="172"/>
      <c r="DA140" s="170">
        <v>1</v>
      </c>
      <c r="DB140" s="170">
        <v>3</v>
      </c>
      <c r="DC140" s="172"/>
      <c r="DD140" s="170">
        <v>2</v>
      </c>
      <c r="DE140" s="172"/>
      <c r="DF140" s="170">
        <v>1</v>
      </c>
      <c r="DG140" s="173">
        <v>0</v>
      </c>
      <c r="DH140" s="173">
        <v>0</v>
      </c>
      <c r="DI140" s="173">
        <v>0</v>
      </c>
      <c r="DJ140" s="170" t="s">
        <v>397</v>
      </c>
      <c r="DK140" s="170">
        <v>1</v>
      </c>
      <c r="DL140" s="170">
        <v>3</v>
      </c>
      <c r="DM140" s="170">
        <v>4</v>
      </c>
      <c r="DN140" s="172"/>
      <c r="DO140" s="170" t="s">
        <v>397</v>
      </c>
      <c r="DP140" s="170" t="s">
        <v>397</v>
      </c>
      <c r="DQ140" s="170" t="s">
        <v>397</v>
      </c>
      <c r="DR140" s="170" t="s">
        <v>396</v>
      </c>
      <c r="DS140" s="170" t="s">
        <v>397</v>
      </c>
      <c r="DT140" s="170" t="s">
        <v>397</v>
      </c>
      <c r="DU140" s="170" t="s">
        <v>397</v>
      </c>
      <c r="DV140" s="170">
        <v>1</v>
      </c>
      <c r="DW140" s="170">
        <v>1</v>
      </c>
      <c r="DX140" s="171">
        <v>0</v>
      </c>
      <c r="DY140" s="170" t="s">
        <v>397</v>
      </c>
      <c r="DZ140" s="170">
        <v>0</v>
      </c>
      <c r="EA140" s="170" t="s">
        <v>397</v>
      </c>
      <c r="EB140" s="171">
        <v>0</v>
      </c>
      <c r="EC140" s="170">
        <v>4</v>
      </c>
      <c r="ED140" s="170">
        <v>5</v>
      </c>
      <c r="EE140" s="171" t="s">
        <v>397</v>
      </c>
      <c r="EF140" s="170">
        <v>0</v>
      </c>
      <c r="EG140" s="171">
        <v>0</v>
      </c>
      <c r="EH140" s="172"/>
      <c r="EI140" s="170">
        <v>4</v>
      </c>
      <c r="EJ140" s="170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808</v>
      </c>
      <c r="EU140" s="174" t="b">
        <v>1</v>
      </c>
      <c r="EV140" s="177" t="s">
        <v>366</v>
      </c>
    </row>
    <row r="141" spans="1:152" s="53" customFormat="1" ht="12.75" x14ac:dyDescent="0.2">
      <c r="A141" s="168" t="s">
        <v>809</v>
      </c>
      <c r="B141" s="168">
        <v>1</v>
      </c>
      <c r="C141" s="50">
        <v>3</v>
      </c>
      <c r="D141" s="169" t="s">
        <v>81</v>
      </c>
      <c r="E141" s="169" t="s">
        <v>84</v>
      </c>
      <c r="F141" s="169" t="s">
        <v>212</v>
      </c>
      <c r="G141" s="169" t="s">
        <v>88</v>
      </c>
      <c r="H141" s="169" t="s">
        <v>226</v>
      </c>
      <c r="I141" s="57" t="s">
        <v>396</v>
      </c>
      <c r="J141" s="58">
        <v>18</v>
      </c>
      <c r="K141" s="58">
        <v>1</v>
      </c>
      <c r="L141" s="57" t="s">
        <v>396</v>
      </c>
      <c r="M141" s="58" t="s">
        <v>397</v>
      </c>
      <c r="N141" s="58">
        <v>3.2</v>
      </c>
      <c r="O141" s="170">
        <v>1</v>
      </c>
      <c r="P141" s="170">
        <v>1</v>
      </c>
      <c r="Q141" s="170">
        <v>0</v>
      </c>
      <c r="R141" s="171">
        <v>154</v>
      </c>
      <c r="S141" s="171" t="s">
        <v>396</v>
      </c>
      <c r="T141" s="170">
        <v>1</v>
      </c>
      <c r="U141" s="170">
        <v>5</v>
      </c>
      <c r="V141" s="170" t="s">
        <v>397</v>
      </c>
      <c r="W141" s="170" t="s">
        <v>397</v>
      </c>
      <c r="X141" s="170">
        <v>1</v>
      </c>
      <c r="Y141" s="170">
        <v>1</v>
      </c>
      <c r="Z141" s="170">
        <v>1</v>
      </c>
      <c r="AA141" s="170">
        <v>1</v>
      </c>
      <c r="AB141" s="170">
        <v>1</v>
      </c>
      <c r="AC141" s="170" t="s">
        <v>397</v>
      </c>
      <c r="AD141" s="170" t="s">
        <v>397</v>
      </c>
      <c r="AE141" s="170">
        <v>1</v>
      </c>
      <c r="AF141" s="170">
        <v>1</v>
      </c>
      <c r="AG141" s="170">
        <v>1</v>
      </c>
      <c r="AH141" s="170">
        <v>1</v>
      </c>
      <c r="AI141" s="171">
        <v>95</v>
      </c>
      <c r="AJ141" s="171">
        <v>0.52</v>
      </c>
      <c r="AK141" s="170">
        <v>3</v>
      </c>
      <c r="AL141" s="170">
        <v>2</v>
      </c>
      <c r="AM141" s="171">
        <v>125.55414012738854</v>
      </c>
      <c r="AN141" s="171">
        <v>1.3</v>
      </c>
      <c r="AO141" s="170">
        <v>1</v>
      </c>
      <c r="AP141" s="170">
        <v>2</v>
      </c>
      <c r="AQ141" s="171">
        <v>0</v>
      </c>
      <c r="AR141" s="171">
        <v>0</v>
      </c>
      <c r="AS141" s="170">
        <v>1</v>
      </c>
      <c r="AT141" s="170">
        <v>3</v>
      </c>
      <c r="AU141" s="171">
        <v>144</v>
      </c>
      <c r="AV141" s="171">
        <v>1.3</v>
      </c>
      <c r="AW141" s="170">
        <v>1</v>
      </c>
      <c r="AX141" s="170">
        <v>3</v>
      </c>
      <c r="AY141" s="171">
        <v>0</v>
      </c>
      <c r="AZ141" s="171">
        <v>0</v>
      </c>
      <c r="BA141" s="170">
        <v>1</v>
      </c>
      <c r="BB141" s="170">
        <v>1</v>
      </c>
      <c r="BC141" s="171">
        <v>2.9427561837455833</v>
      </c>
      <c r="BD141" s="171">
        <v>5.2</v>
      </c>
      <c r="BE141" s="171">
        <v>0.8</v>
      </c>
      <c r="BF141" s="170">
        <v>1</v>
      </c>
      <c r="BG141" s="170">
        <v>1</v>
      </c>
      <c r="BH141" s="170">
        <v>1</v>
      </c>
      <c r="BI141" s="171">
        <v>31.757243816254423</v>
      </c>
      <c r="BJ141" s="171">
        <v>2.9</v>
      </c>
      <c r="BK141" s="171">
        <v>0.7</v>
      </c>
      <c r="BL141" s="170">
        <v>1</v>
      </c>
      <c r="BM141" s="170">
        <v>3</v>
      </c>
      <c r="BN141" s="170">
        <v>1</v>
      </c>
      <c r="BO141" s="171">
        <v>0</v>
      </c>
      <c r="BP141" s="171">
        <v>1.8</v>
      </c>
      <c r="BQ141" s="171">
        <v>0.6</v>
      </c>
      <c r="BR141" s="170">
        <v>1</v>
      </c>
      <c r="BS141" s="170">
        <v>3</v>
      </c>
      <c r="BT141" s="170">
        <v>1</v>
      </c>
      <c r="BU141" s="171">
        <v>0</v>
      </c>
      <c r="BV141" s="171">
        <v>5.2</v>
      </c>
      <c r="BW141" s="171">
        <v>0.8</v>
      </c>
      <c r="BX141" s="170">
        <v>1</v>
      </c>
      <c r="BY141" s="170">
        <v>1</v>
      </c>
      <c r="BZ141" s="170">
        <v>1</v>
      </c>
      <c r="CA141" s="171">
        <v>0</v>
      </c>
      <c r="CB141" s="171">
        <v>2.9</v>
      </c>
      <c r="CC141" s="171">
        <v>0.7</v>
      </c>
      <c r="CD141" s="170">
        <v>1</v>
      </c>
      <c r="CE141" s="170">
        <v>3</v>
      </c>
      <c r="CF141" s="170">
        <v>1</v>
      </c>
      <c r="CG141" s="171">
        <v>0</v>
      </c>
      <c r="CH141" s="171">
        <v>1.8</v>
      </c>
      <c r="CI141" s="171">
        <v>0.6</v>
      </c>
      <c r="CJ141" s="170">
        <v>1</v>
      </c>
      <c r="CK141" s="170">
        <v>3</v>
      </c>
      <c r="CL141" s="170">
        <v>2</v>
      </c>
      <c r="CM141" s="171">
        <v>2.8</v>
      </c>
      <c r="CN141" s="171">
        <v>3.5</v>
      </c>
      <c r="CO141" s="171">
        <v>0</v>
      </c>
      <c r="CP141" s="170">
        <v>1</v>
      </c>
      <c r="CQ141" s="170">
        <v>1</v>
      </c>
      <c r="CR141" s="170">
        <v>1</v>
      </c>
      <c r="CS141" s="170" t="s">
        <v>396</v>
      </c>
      <c r="CT141" s="170" t="s">
        <v>396</v>
      </c>
      <c r="CU141" s="170" t="s">
        <v>397</v>
      </c>
      <c r="CV141" s="170" t="s">
        <v>396</v>
      </c>
      <c r="CW141" s="170" t="s">
        <v>397</v>
      </c>
      <c r="CX141" s="170">
        <v>7</v>
      </c>
      <c r="CY141" s="172"/>
      <c r="CZ141" s="172"/>
      <c r="DA141" s="170">
        <v>1</v>
      </c>
      <c r="DB141" s="170">
        <v>3</v>
      </c>
      <c r="DC141" s="172"/>
      <c r="DD141" s="170">
        <v>2</v>
      </c>
      <c r="DE141" s="172"/>
      <c r="DF141" s="170">
        <v>1</v>
      </c>
      <c r="DG141" s="173">
        <v>0</v>
      </c>
      <c r="DH141" s="173">
        <v>0</v>
      </c>
      <c r="DI141" s="173">
        <v>0</v>
      </c>
      <c r="DJ141" s="170" t="s">
        <v>397</v>
      </c>
      <c r="DK141" s="170">
        <v>1</v>
      </c>
      <c r="DL141" s="170">
        <v>3</v>
      </c>
      <c r="DM141" s="170">
        <v>5</v>
      </c>
      <c r="DN141" s="172"/>
      <c r="DO141" s="170" t="s">
        <v>397</v>
      </c>
      <c r="DP141" s="170" t="s">
        <v>397</v>
      </c>
      <c r="DQ141" s="170" t="s">
        <v>397</v>
      </c>
      <c r="DR141" s="170" t="s">
        <v>396</v>
      </c>
      <c r="DS141" s="170" t="s">
        <v>397</v>
      </c>
      <c r="DT141" s="170" t="s">
        <v>397</v>
      </c>
      <c r="DU141" s="170" t="s">
        <v>397</v>
      </c>
      <c r="DV141" s="170">
        <v>1</v>
      </c>
      <c r="DW141" s="170">
        <v>1</v>
      </c>
      <c r="DX141" s="171">
        <v>0</v>
      </c>
      <c r="DY141" s="170" t="s">
        <v>397</v>
      </c>
      <c r="DZ141" s="170">
        <v>0</v>
      </c>
      <c r="EA141" s="170" t="s">
        <v>397</v>
      </c>
      <c r="EB141" s="171">
        <v>0</v>
      </c>
      <c r="EC141" s="170">
        <v>4</v>
      </c>
      <c r="ED141" s="170">
        <v>5</v>
      </c>
      <c r="EE141" s="171" t="s">
        <v>397</v>
      </c>
      <c r="EF141" s="170">
        <v>0</v>
      </c>
      <c r="EG141" s="171">
        <v>0</v>
      </c>
      <c r="EH141" s="172"/>
      <c r="EI141" s="170">
        <v>4</v>
      </c>
      <c r="EJ141" s="170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809</v>
      </c>
      <c r="EU141" s="174" t="b">
        <v>1</v>
      </c>
      <c r="EV141" s="175" t="s">
        <v>366</v>
      </c>
    </row>
    <row r="142" spans="1:152" s="53" customFormat="1" ht="12.75" x14ac:dyDescent="0.2">
      <c r="A142" s="168" t="s">
        <v>810</v>
      </c>
      <c r="B142" s="168">
        <v>1</v>
      </c>
      <c r="C142" s="50">
        <v>3</v>
      </c>
      <c r="D142" s="169" t="s">
        <v>81</v>
      </c>
      <c r="E142" s="169" t="s">
        <v>84</v>
      </c>
      <c r="F142" s="169" t="s">
        <v>212</v>
      </c>
      <c r="G142" s="169" t="s">
        <v>89</v>
      </c>
      <c r="H142" s="169" t="s">
        <v>226</v>
      </c>
      <c r="I142" s="57" t="s">
        <v>396</v>
      </c>
      <c r="J142" s="58">
        <v>18</v>
      </c>
      <c r="K142" s="58">
        <v>1</v>
      </c>
      <c r="L142" s="57" t="s">
        <v>396</v>
      </c>
      <c r="M142" s="58" t="s">
        <v>397</v>
      </c>
      <c r="N142" s="58">
        <v>3.2</v>
      </c>
      <c r="O142" s="170">
        <v>1</v>
      </c>
      <c r="P142" s="170">
        <v>1</v>
      </c>
      <c r="Q142" s="170">
        <v>0</v>
      </c>
      <c r="R142" s="171">
        <v>154</v>
      </c>
      <c r="S142" s="171" t="s">
        <v>396</v>
      </c>
      <c r="T142" s="170">
        <v>1</v>
      </c>
      <c r="U142" s="170">
        <v>5</v>
      </c>
      <c r="V142" s="170" t="s">
        <v>397</v>
      </c>
      <c r="W142" s="170" t="s">
        <v>397</v>
      </c>
      <c r="X142" s="170">
        <v>1</v>
      </c>
      <c r="Y142" s="170">
        <v>1</v>
      </c>
      <c r="Z142" s="170">
        <v>1</v>
      </c>
      <c r="AA142" s="170">
        <v>1</v>
      </c>
      <c r="AB142" s="170">
        <v>1</v>
      </c>
      <c r="AC142" s="170" t="s">
        <v>397</v>
      </c>
      <c r="AD142" s="170" t="s">
        <v>397</v>
      </c>
      <c r="AE142" s="170">
        <v>1</v>
      </c>
      <c r="AF142" s="170">
        <v>1</v>
      </c>
      <c r="AG142" s="170">
        <v>1</v>
      </c>
      <c r="AH142" s="170">
        <v>1</v>
      </c>
      <c r="AI142" s="171">
        <v>95</v>
      </c>
      <c r="AJ142" s="171">
        <v>2.5299999999999998</v>
      </c>
      <c r="AK142" s="170">
        <v>3</v>
      </c>
      <c r="AL142" s="170">
        <v>2</v>
      </c>
      <c r="AM142" s="171">
        <v>125.55414012738854</v>
      </c>
      <c r="AN142" s="171">
        <v>2.5299999999999998</v>
      </c>
      <c r="AO142" s="170">
        <v>1</v>
      </c>
      <c r="AP142" s="170">
        <v>2</v>
      </c>
      <c r="AQ142" s="171">
        <v>0</v>
      </c>
      <c r="AR142" s="171">
        <v>2.5299999999999998</v>
      </c>
      <c r="AS142" s="170">
        <v>1</v>
      </c>
      <c r="AT142" s="170">
        <v>3</v>
      </c>
      <c r="AU142" s="171">
        <v>144</v>
      </c>
      <c r="AV142" s="171">
        <v>2.5299999999999998</v>
      </c>
      <c r="AW142" s="170">
        <v>1</v>
      </c>
      <c r="AX142" s="170">
        <v>3</v>
      </c>
      <c r="AY142" s="171">
        <v>0</v>
      </c>
      <c r="AZ142" s="171">
        <v>2.5299999999999998</v>
      </c>
      <c r="BA142" s="170">
        <v>1</v>
      </c>
      <c r="BB142" s="170">
        <v>1</v>
      </c>
      <c r="BC142" s="171">
        <v>0</v>
      </c>
      <c r="BD142" s="171">
        <v>5.2</v>
      </c>
      <c r="BE142" s="171">
        <v>0.8</v>
      </c>
      <c r="BF142" s="170">
        <v>1</v>
      </c>
      <c r="BG142" s="170">
        <v>1</v>
      </c>
      <c r="BH142" s="170">
        <v>1</v>
      </c>
      <c r="BI142" s="171">
        <v>0</v>
      </c>
      <c r="BJ142" s="171">
        <v>2.9</v>
      </c>
      <c r="BK142" s="171">
        <v>0.7</v>
      </c>
      <c r="BL142" s="170">
        <v>1</v>
      </c>
      <c r="BM142" s="170">
        <v>3</v>
      </c>
      <c r="BN142" s="170">
        <v>1</v>
      </c>
      <c r="BO142" s="171">
        <v>34.700000000000003</v>
      </c>
      <c r="BP142" s="171">
        <v>1.8</v>
      </c>
      <c r="BQ142" s="171">
        <v>0.6</v>
      </c>
      <c r="BR142" s="170">
        <v>1</v>
      </c>
      <c r="BS142" s="170">
        <v>3</v>
      </c>
      <c r="BT142" s="170">
        <v>1</v>
      </c>
      <c r="BU142" s="171">
        <v>0</v>
      </c>
      <c r="BV142" s="171">
        <v>5.2</v>
      </c>
      <c r="BW142" s="171">
        <v>0.8</v>
      </c>
      <c r="BX142" s="170">
        <v>1</v>
      </c>
      <c r="BY142" s="170">
        <v>1</v>
      </c>
      <c r="BZ142" s="170">
        <v>1</v>
      </c>
      <c r="CA142" s="171">
        <v>0</v>
      </c>
      <c r="CB142" s="171">
        <v>2.9</v>
      </c>
      <c r="CC142" s="171">
        <v>0.7</v>
      </c>
      <c r="CD142" s="170">
        <v>1</v>
      </c>
      <c r="CE142" s="170">
        <v>3</v>
      </c>
      <c r="CF142" s="170">
        <v>1</v>
      </c>
      <c r="CG142" s="171">
        <v>0</v>
      </c>
      <c r="CH142" s="171">
        <v>1.8</v>
      </c>
      <c r="CI142" s="171">
        <v>0.6</v>
      </c>
      <c r="CJ142" s="170">
        <v>1</v>
      </c>
      <c r="CK142" s="170">
        <v>3</v>
      </c>
      <c r="CL142" s="170">
        <v>2</v>
      </c>
      <c r="CM142" s="171">
        <v>2.8</v>
      </c>
      <c r="CN142" s="171">
        <v>2</v>
      </c>
      <c r="CO142" s="171">
        <v>0</v>
      </c>
      <c r="CP142" s="170">
        <v>1</v>
      </c>
      <c r="CQ142" s="170">
        <v>1</v>
      </c>
      <c r="CR142" s="170">
        <v>1</v>
      </c>
      <c r="CS142" s="170" t="s">
        <v>396</v>
      </c>
      <c r="CT142" s="170" t="s">
        <v>396</v>
      </c>
      <c r="CU142" s="170" t="s">
        <v>396</v>
      </c>
      <c r="CV142" s="170" t="s">
        <v>396</v>
      </c>
      <c r="CW142" s="170" t="s">
        <v>397</v>
      </c>
      <c r="CX142" s="170">
        <v>7</v>
      </c>
      <c r="CY142" s="172"/>
      <c r="CZ142" s="172"/>
      <c r="DA142" s="170">
        <v>1</v>
      </c>
      <c r="DB142" s="170">
        <v>3</v>
      </c>
      <c r="DC142" s="172"/>
      <c r="DD142" s="170">
        <v>2</v>
      </c>
      <c r="DE142" s="172"/>
      <c r="DF142" s="170">
        <v>1</v>
      </c>
      <c r="DG142" s="173">
        <v>0</v>
      </c>
      <c r="DH142" s="173">
        <v>0</v>
      </c>
      <c r="DI142" s="173">
        <v>0</v>
      </c>
      <c r="DJ142" s="170" t="s">
        <v>397</v>
      </c>
      <c r="DK142" s="170">
        <v>1</v>
      </c>
      <c r="DL142" s="170">
        <v>3</v>
      </c>
      <c r="DM142" s="170">
        <v>5</v>
      </c>
      <c r="DN142" s="172"/>
      <c r="DO142" s="170" t="s">
        <v>397</v>
      </c>
      <c r="DP142" s="170" t="s">
        <v>397</v>
      </c>
      <c r="DQ142" s="170" t="s">
        <v>397</v>
      </c>
      <c r="DR142" s="170" t="s">
        <v>396</v>
      </c>
      <c r="DS142" s="170" t="s">
        <v>397</v>
      </c>
      <c r="DT142" s="170" t="s">
        <v>397</v>
      </c>
      <c r="DU142" s="170" t="s">
        <v>397</v>
      </c>
      <c r="DV142" s="170">
        <v>1</v>
      </c>
      <c r="DW142" s="170">
        <v>1</v>
      </c>
      <c r="DX142" s="171">
        <v>0</v>
      </c>
      <c r="DY142" s="170" t="s">
        <v>397</v>
      </c>
      <c r="DZ142" s="170">
        <v>0</v>
      </c>
      <c r="EA142" s="170" t="s">
        <v>397</v>
      </c>
      <c r="EB142" s="171">
        <v>0</v>
      </c>
      <c r="EC142" s="170">
        <v>4</v>
      </c>
      <c r="ED142" s="170">
        <v>5</v>
      </c>
      <c r="EE142" s="171" t="s">
        <v>397</v>
      </c>
      <c r="EF142" s="170">
        <v>0</v>
      </c>
      <c r="EG142" s="171">
        <v>0</v>
      </c>
      <c r="EH142" s="172"/>
      <c r="EI142" s="170">
        <v>4</v>
      </c>
      <c r="EJ142" s="170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810</v>
      </c>
      <c r="EU142" s="174" t="b">
        <v>1</v>
      </c>
      <c r="EV142" s="175" t="s">
        <v>366</v>
      </c>
    </row>
    <row r="143" spans="1:152" s="53" customFormat="1" ht="12.75" x14ac:dyDescent="0.2">
      <c r="A143" s="168" t="s">
        <v>811</v>
      </c>
      <c r="B143" s="168">
        <v>1</v>
      </c>
      <c r="C143" s="50">
        <v>3</v>
      </c>
      <c r="D143" s="169" t="s">
        <v>81</v>
      </c>
      <c r="E143" s="169" t="s">
        <v>84</v>
      </c>
      <c r="F143" s="169" t="s">
        <v>212</v>
      </c>
      <c r="G143" s="169" t="s">
        <v>90</v>
      </c>
      <c r="H143" s="169" t="s">
        <v>226</v>
      </c>
      <c r="I143" s="57" t="s">
        <v>396</v>
      </c>
      <c r="J143" s="58">
        <v>18</v>
      </c>
      <c r="K143" s="58">
        <v>1</v>
      </c>
      <c r="L143" s="57" t="s">
        <v>396</v>
      </c>
      <c r="M143" s="58" t="s">
        <v>397</v>
      </c>
      <c r="N143" s="58">
        <v>3.2</v>
      </c>
      <c r="O143" s="170">
        <v>1</v>
      </c>
      <c r="P143" s="170">
        <v>1</v>
      </c>
      <c r="Q143" s="170">
        <v>0</v>
      </c>
      <c r="R143" s="171">
        <v>154</v>
      </c>
      <c r="S143" s="171" t="s">
        <v>396</v>
      </c>
      <c r="T143" s="170">
        <v>1</v>
      </c>
      <c r="U143" s="170">
        <v>5</v>
      </c>
      <c r="V143" s="170" t="s">
        <v>397</v>
      </c>
      <c r="W143" s="170" t="s">
        <v>397</v>
      </c>
      <c r="X143" s="170">
        <v>1</v>
      </c>
      <c r="Y143" s="170">
        <v>1</v>
      </c>
      <c r="Z143" s="170">
        <v>1</v>
      </c>
      <c r="AA143" s="170">
        <v>1</v>
      </c>
      <c r="AB143" s="170">
        <v>1</v>
      </c>
      <c r="AC143" s="170" t="s">
        <v>397</v>
      </c>
      <c r="AD143" s="170" t="s">
        <v>397</v>
      </c>
      <c r="AE143" s="170">
        <v>1</v>
      </c>
      <c r="AF143" s="170">
        <v>1</v>
      </c>
      <c r="AG143" s="170">
        <v>1</v>
      </c>
      <c r="AH143" s="170">
        <v>1</v>
      </c>
      <c r="AI143" s="171">
        <v>95</v>
      </c>
      <c r="AJ143" s="171">
        <v>2.5299999999999998</v>
      </c>
      <c r="AK143" s="170">
        <v>3</v>
      </c>
      <c r="AL143" s="170">
        <v>2</v>
      </c>
      <c r="AM143" s="171">
        <v>125.55414012738854</v>
      </c>
      <c r="AN143" s="171">
        <v>2.5299999999999998</v>
      </c>
      <c r="AO143" s="170">
        <v>1</v>
      </c>
      <c r="AP143" s="170">
        <v>2</v>
      </c>
      <c r="AQ143" s="171">
        <v>0</v>
      </c>
      <c r="AR143" s="171">
        <v>2.5299999999999998</v>
      </c>
      <c r="AS143" s="170">
        <v>1</v>
      </c>
      <c r="AT143" s="170">
        <v>3</v>
      </c>
      <c r="AU143" s="171">
        <v>144</v>
      </c>
      <c r="AV143" s="171">
        <v>2.5299999999999998</v>
      </c>
      <c r="AW143" s="170">
        <v>1</v>
      </c>
      <c r="AX143" s="170">
        <v>3</v>
      </c>
      <c r="AY143" s="171">
        <v>0</v>
      </c>
      <c r="AZ143" s="171">
        <v>2.5299999999999998</v>
      </c>
      <c r="BA143" s="170">
        <v>1</v>
      </c>
      <c r="BB143" s="170">
        <v>1</v>
      </c>
      <c r="BC143" s="171">
        <v>0</v>
      </c>
      <c r="BD143" s="171">
        <v>5.2</v>
      </c>
      <c r="BE143" s="171">
        <v>0.8</v>
      </c>
      <c r="BF143" s="170">
        <v>1</v>
      </c>
      <c r="BG143" s="170">
        <v>1</v>
      </c>
      <c r="BH143" s="170">
        <v>1</v>
      </c>
      <c r="BI143" s="171">
        <v>0</v>
      </c>
      <c r="BJ143" s="171">
        <v>2.9</v>
      </c>
      <c r="BK143" s="171">
        <v>0.7</v>
      </c>
      <c r="BL143" s="170">
        <v>1</v>
      </c>
      <c r="BM143" s="170">
        <v>3</v>
      </c>
      <c r="BN143" s="170">
        <v>1</v>
      </c>
      <c r="BO143" s="171">
        <v>34.700000000000003</v>
      </c>
      <c r="BP143" s="171">
        <v>1.8</v>
      </c>
      <c r="BQ143" s="171">
        <v>0.6</v>
      </c>
      <c r="BR143" s="170">
        <v>1</v>
      </c>
      <c r="BS143" s="170">
        <v>3</v>
      </c>
      <c r="BT143" s="170">
        <v>1</v>
      </c>
      <c r="BU143" s="171">
        <v>0</v>
      </c>
      <c r="BV143" s="171">
        <v>5.2</v>
      </c>
      <c r="BW143" s="171">
        <v>0.8</v>
      </c>
      <c r="BX143" s="170">
        <v>1</v>
      </c>
      <c r="BY143" s="170">
        <v>1</v>
      </c>
      <c r="BZ143" s="170">
        <v>1</v>
      </c>
      <c r="CA143" s="171">
        <v>0</v>
      </c>
      <c r="CB143" s="171">
        <v>2.9</v>
      </c>
      <c r="CC143" s="171">
        <v>0.7</v>
      </c>
      <c r="CD143" s="170">
        <v>1</v>
      </c>
      <c r="CE143" s="170">
        <v>3</v>
      </c>
      <c r="CF143" s="170">
        <v>1</v>
      </c>
      <c r="CG143" s="171">
        <v>0</v>
      </c>
      <c r="CH143" s="171">
        <v>1.8</v>
      </c>
      <c r="CI143" s="171">
        <v>0.6</v>
      </c>
      <c r="CJ143" s="170">
        <v>1</v>
      </c>
      <c r="CK143" s="170">
        <v>3</v>
      </c>
      <c r="CL143" s="170">
        <v>2</v>
      </c>
      <c r="CM143" s="171">
        <v>2.8</v>
      </c>
      <c r="CN143" s="171">
        <v>2</v>
      </c>
      <c r="CO143" s="171">
        <v>0</v>
      </c>
      <c r="CP143" s="170">
        <v>1</v>
      </c>
      <c r="CQ143" s="170">
        <v>1</v>
      </c>
      <c r="CR143" s="170">
        <v>1</v>
      </c>
      <c r="CS143" s="170" t="s">
        <v>396</v>
      </c>
      <c r="CT143" s="170" t="s">
        <v>396</v>
      </c>
      <c r="CU143" s="170" t="s">
        <v>396</v>
      </c>
      <c r="CV143" s="170" t="s">
        <v>396</v>
      </c>
      <c r="CW143" s="170" t="s">
        <v>397</v>
      </c>
      <c r="CX143" s="170">
        <v>7</v>
      </c>
      <c r="CY143" s="172"/>
      <c r="CZ143" s="172"/>
      <c r="DA143" s="170">
        <v>1</v>
      </c>
      <c r="DB143" s="170">
        <v>3</v>
      </c>
      <c r="DC143" s="172"/>
      <c r="DD143" s="170">
        <v>2</v>
      </c>
      <c r="DE143" s="172"/>
      <c r="DF143" s="170">
        <v>1</v>
      </c>
      <c r="DG143" s="173">
        <v>0</v>
      </c>
      <c r="DH143" s="173">
        <v>0</v>
      </c>
      <c r="DI143" s="173">
        <v>0</v>
      </c>
      <c r="DJ143" s="170" t="s">
        <v>397</v>
      </c>
      <c r="DK143" s="170">
        <v>1</v>
      </c>
      <c r="DL143" s="170">
        <v>3</v>
      </c>
      <c r="DM143" s="170">
        <v>5</v>
      </c>
      <c r="DN143" s="172"/>
      <c r="DO143" s="170" t="s">
        <v>397</v>
      </c>
      <c r="DP143" s="170" t="s">
        <v>397</v>
      </c>
      <c r="DQ143" s="170" t="s">
        <v>397</v>
      </c>
      <c r="DR143" s="170" t="s">
        <v>396</v>
      </c>
      <c r="DS143" s="170" t="s">
        <v>397</v>
      </c>
      <c r="DT143" s="170" t="s">
        <v>397</v>
      </c>
      <c r="DU143" s="170" t="s">
        <v>397</v>
      </c>
      <c r="DV143" s="170">
        <v>1</v>
      </c>
      <c r="DW143" s="170">
        <v>1</v>
      </c>
      <c r="DX143" s="171">
        <v>0</v>
      </c>
      <c r="DY143" s="170" t="s">
        <v>396</v>
      </c>
      <c r="DZ143" s="170">
        <v>3</v>
      </c>
      <c r="EA143" s="170" t="s">
        <v>397</v>
      </c>
      <c r="EB143" s="171">
        <v>0</v>
      </c>
      <c r="EC143" s="170">
        <v>4</v>
      </c>
      <c r="ED143" s="170">
        <v>5</v>
      </c>
      <c r="EE143" s="171" t="s">
        <v>396</v>
      </c>
      <c r="EF143" s="170">
        <v>1</v>
      </c>
      <c r="EG143" s="170">
        <v>15</v>
      </c>
      <c r="EH143" s="172"/>
      <c r="EI143" s="170">
        <v>4</v>
      </c>
      <c r="EJ143" s="170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811</v>
      </c>
      <c r="EU143" s="174" t="b">
        <v>1</v>
      </c>
      <c r="EV143" s="175" t="s">
        <v>366</v>
      </c>
    </row>
    <row r="144" spans="1:152" s="53" customFormat="1" ht="12.75" x14ac:dyDescent="0.2">
      <c r="A144" s="168" t="s">
        <v>812</v>
      </c>
      <c r="B144" s="168">
        <v>1</v>
      </c>
      <c r="C144" s="50">
        <v>3</v>
      </c>
      <c r="D144" s="169" t="s">
        <v>81</v>
      </c>
      <c r="E144" s="169" t="s">
        <v>84</v>
      </c>
      <c r="F144" s="169" t="s">
        <v>212</v>
      </c>
      <c r="G144" s="169" t="s">
        <v>87</v>
      </c>
      <c r="H144" s="169" t="s">
        <v>205</v>
      </c>
      <c r="I144" s="57" t="s">
        <v>397</v>
      </c>
      <c r="J144" s="58">
        <v>16.5</v>
      </c>
      <c r="K144" s="58">
        <v>1</v>
      </c>
      <c r="L144" s="57" t="s">
        <v>396</v>
      </c>
      <c r="M144" s="58" t="s">
        <v>397</v>
      </c>
      <c r="N144" s="58">
        <v>3.2</v>
      </c>
      <c r="O144" s="170">
        <v>1</v>
      </c>
      <c r="P144" s="170">
        <v>1</v>
      </c>
      <c r="Q144" s="170">
        <v>0</v>
      </c>
      <c r="R144" s="171">
        <v>154</v>
      </c>
      <c r="S144" s="171" t="s">
        <v>396</v>
      </c>
      <c r="T144" s="170">
        <v>1</v>
      </c>
      <c r="U144" s="170">
        <v>5</v>
      </c>
      <c r="V144" s="170" t="s">
        <v>397</v>
      </c>
      <c r="W144" s="170" t="s">
        <v>397</v>
      </c>
      <c r="X144" s="170">
        <v>1</v>
      </c>
      <c r="Y144" s="170">
        <v>1</v>
      </c>
      <c r="Z144" s="170">
        <v>1</v>
      </c>
      <c r="AA144" s="170">
        <v>1</v>
      </c>
      <c r="AB144" s="170">
        <v>1</v>
      </c>
      <c r="AC144" s="170" t="s">
        <v>397</v>
      </c>
      <c r="AD144" s="170" t="s">
        <v>397</v>
      </c>
      <c r="AE144" s="170">
        <v>1</v>
      </c>
      <c r="AF144" s="170">
        <v>1</v>
      </c>
      <c r="AG144" s="170">
        <v>1</v>
      </c>
      <c r="AH144" s="170">
        <v>1</v>
      </c>
      <c r="AI144" s="171">
        <v>95</v>
      </c>
      <c r="AJ144" s="171">
        <v>0.52</v>
      </c>
      <c r="AK144" s="170">
        <v>3</v>
      </c>
      <c r="AL144" s="170">
        <v>2</v>
      </c>
      <c r="AM144" s="171">
        <v>125.55414012738854</v>
      </c>
      <c r="AN144" s="171">
        <v>1.3</v>
      </c>
      <c r="AO144" s="170">
        <v>1</v>
      </c>
      <c r="AP144" s="170">
        <v>2</v>
      </c>
      <c r="AQ144" s="171">
        <v>0</v>
      </c>
      <c r="AR144" s="171">
        <v>1.3</v>
      </c>
      <c r="AS144" s="170">
        <v>1</v>
      </c>
      <c r="AT144" s="170">
        <v>3</v>
      </c>
      <c r="AU144" s="171">
        <v>144</v>
      </c>
      <c r="AV144" s="171">
        <v>1.3</v>
      </c>
      <c r="AW144" s="170">
        <v>1</v>
      </c>
      <c r="AX144" s="170">
        <v>3</v>
      </c>
      <c r="AY144" s="171">
        <v>0</v>
      </c>
      <c r="AZ144" s="171">
        <v>1.3</v>
      </c>
      <c r="BA144" s="170">
        <v>1</v>
      </c>
      <c r="BB144" s="170">
        <v>1</v>
      </c>
      <c r="BC144" s="171">
        <v>17.350000000000001</v>
      </c>
      <c r="BD144" s="171">
        <v>5.2</v>
      </c>
      <c r="BE144" s="171">
        <v>0.8</v>
      </c>
      <c r="BF144" s="170">
        <v>1</v>
      </c>
      <c r="BG144" s="170">
        <v>1</v>
      </c>
      <c r="BH144" s="170">
        <v>1</v>
      </c>
      <c r="BI144" s="171">
        <v>17.350000000000001</v>
      </c>
      <c r="BJ144" s="171">
        <v>2.9</v>
      </c>
      <c r="BK144" s="171">
        <v>0.7</v>
      </c>
      <c r="BL144" s="170">
        <v>1</v>
      </c>
      <c r="BM144" s="170">
        <v>3</v>
      </c>
      <c r="BN144" s="170">
        <v>1</v>
      </c>
      <c r="BO144" s="171">
        <v>0</v>
      </c>
      <c r="BP144" s="171">
        <v>1.8</v>
      </c>
      <c r="BQ144" s="171">
        <v>0.6</v>
      </c>
      <c r="BR144" s="170">
        <v>1</v>
      </c>
      <c r="BS144" s="170">
        <v>3</v>
      </c>
      <c r="BT144" s="170">
        <v>1</v>
      </c>
      <c r="BU144" s="171">
        <v>0</v>
      </c>
      <c r="BV144" s="171">
        <v>5.2</v>
      </c>
      <c r="BW144" s="171">
        <v>0.8</v>
      </c>
      <c r="BX144" s="170">
        <v>1</v>
      </c>
      <c r="BY144" s="170">
        <v>1</v>
      </c>
      <c r="BZ144" s="170">
        <v>1</v>
      </c>
      <c r="CA144" s="171">
        <v>0</v>
      </c>
      <c r="CB144" s="171">
        <v>2.9</v>
      </c>
      <c r="CC144" s="171">
        <v>0.7</v>
      </c>
      <c r="CD144" s="170">
        <v>1</v>
      </c>
      <c r="CE144" s="170">
        <v>3</v>
      </c>
      <c r="CF144" s="170">
        <v>1</v>
      </c>
      <c r="CG144" s="171">
        <v>0</v>
      </c>
      <c r="CH144" s="171">
        <v>1.8</v>
      </c>
      <c r="CI144" s="171">
        <v>0.6</v>
      </c>
      <c r="CJ144" s="170">
        <v>1</v>
      </c>
      <c r="CK144" s="170">
        <v>3</v>
      </c>
      <c r="CL144" s="170">
        <v>2</v>
      </c>
      <c r="CM144" s="171">
        <v>2.8</v>
      </c>
      <c r="CN144" s="171">
        <v>3.5</v>
      </c>
      <c r="CO144" s="171">
        <v>0</v>
      </c>
      <c r="CP144" s="170">
        <v>1</v>
      </c>
      <c r="CQ144" s="170">
        <v>1</v>
      </c>
      <c r="CR144" s="170">
        <v>1</v>
      </c>
      <c r="CS144" s="170" t="s">
        <v>396</v>
      </c>
      <c r="CT144" s="170" t="s">
        <v>396</v>
      </c>
      <c r="CU144" s="170" t="s">
        <v>397</v>
      </c>
      <c r="CV144" s="170" t="s">
        <v>396</v>
      </c>
      <c r="CW144" s="170" t="s">
        <v>397</v>
      </c>
      <c r="CX144" s="170">
        <v>4</v>
      </c>
      <c r="CY144" s="172"/>
      <c r="CZ144" s="172"/>
      <c r="DA144" s="170">
        <v>1</v>
      </c>
      <c r="DB144" s="170">
        <v>3</v>
      </c>
      <c r="DC144" s="172"/>
      <c r="DD144" s="170">
        <v>2</v>
      </c>
      <c r="DE144" s="172"/>
      <c r="DF144" s="170">
        <v>1</v>
      </c>
      <c r="DG144" s="173">
        <v>0</v>
      </c>
      <c r="DH144" s="173">
        <v>0</v>
      </c>
      <c r="DI144" s="173">
        <v>0</v>
      </c>
      <c r="DJ144" s="170" t="s">
        <v>397</v>
      </c>
      <c r="DK144" s="170">
        <v>1</v>
      </c>
      <c r="DL144" s="170">
        <v>3</v>
      </c>
      <c r="DM144" s="170">
        <v>4</v>
      </c>
      <c r="DN144" s="172"/>
      <c r="DO144" s="170" t="s">
        <v>397</v>
      </c>
      <c r="DP144" s="170" t="s">
        <v>397</v>
      </c>
      <c r="DQ144" s="170" t="s">
        <v>397</v>
      </c>
      <c r="DR144" s="170" t="s">
        <v>396</v>
      </c>
      <c r="DS144" s="170" t="s">
        <v>397</v>
      </c>
      <c r="DT144" s="170" t="s">
        <v>397</v>
      </c>
      <c r="DU144" s="170" t="s">
        <v>397</v>
      </c>
      <c r="DV144" s="170">
        <v>1</v>
      </c>
      <c r="DW144" s="170">
        <v>1</v>
      </c>
      <c r="DX144" s="171">
        <v>0</v>
      </c>
      <c r="DY144" s="170" t="s">
        <v>397</v>
      </c>
      <c r="DZ144" s="170">
        <v>0</v>
      </c>
      <c r="EA144" s="170" t="s">
        <v>397</v>
      </c>
      <c r="EB144" s="171">
        <v>0</v>
      </c>
      <c r="EC144" s="170">
        <v>4</v>
      </c>
      <c r="ED144" s="170">
        <v>5</v>
      </c>
      <c r="EE144" s="171" t="s">
        <v>397</v>
      </c>
      <c r="EF144" s="170">
        <v>0</v>
      </c>
      <c r="EG144" s="171">
        <v>0</v>
      </c>
      <c r="EH144" s="172"/>
      <c r="EI144" s="170">
        <v>4</v>
      </c>
      <c r="EJ144" s="170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812</v>
      </c>
      <c r="EU144" s="174" t="b">
        <v>1</v>
      </c>
      <c r="EV144" s="175" t="s">
        <v>366</v>
      </c>
    </row>
    <row r="145" spans="1:152" s="53" customFormat="1" ht="12.75" x14ac:dyDescent="0.2">
      <c r="A145" s="168" t="s">
        <v>813</v>
      </c>
      <c r="B145" s="168">
        <v>1</v>
      </c>
      <c r="C145" s="50">
        <v>3</v>
      </c>
      <c r="D145" s="169" t="s">
        <v>81</v>
      </c>
      <c r="E145" s="169" t="s">
        <v>84</v>
      </c>
      <c r="F145" s="169" t="s">
        <v>212</v>
      </c>
      <c r="G145" s="169" t="s">
        <v>88</v>
      </c>
      <c r="H145" s="169" t="s">
        <v>205</v>
      </c>
      <c r="I145" s="57" t="s">
        <v>397</v>
      </c>
      <c r="J145" s="58">
        <v>16.5</v>
      </c>
      <c r="K145" s="58">
        <v>1</v>
      </c>
      <c r="L145" s="57" t="s">
        <v>396</v>
      </c>
      <c r="M145" s="58" t="s">
        <v>397</v>
      </c>
      <c r="N145" s="58">
        <v>3.2</v>
      </c>
      <c r="O145" s="170">
        <v>1</v>
      </c>
      <c r="P145" s="170">
        <v>1</v>
      </c>
      <c r="Q145" s="170">
        <v>0</v>
      </c>
      <c r="R145" s="171">
        <v>154</v>
      </c>
      <c r="S145" s="171" t="s">
        <v>396</v>
      </c>
      <c r="T145" s="170">
        <v>1</v>
      </c>
      <c r="U145" s="170">
        <v>5</v>
      </c>
      <c r="V145" s="170" t="s">
        <v>397</v>
      </c>
      <c r="W145" s="170" t="s">
        <v>397</v>
      </c>
      <c r="X145" s="170">
        <v>1</v>
      </c>
      <c r="Y145" s="170">
        <v>1</v>
      </c>
      <c r="Z145" s="170">
        <v>1</v>
      </c>
      <c r="AA145" s="170">
        <v>1</v>
      </c>
      <c r="AB145" s="170">
        <v>1</v>
      </c>
      <c r="AC145" s="170" t="s">
        <v>397</v>
      </c>
      <c r="AD145" s="170" t="s">
        <v>397</v>
      </c>
      <c r="AE145" s="170">
        <v>1</v>
      </c>
      <c r="AF145" s="170">
        <v>1</v>
      </c>
      <c r="AG145" s="170">
        <v>1</v>
      </c>
      <c r="AH145" s="170">
        <v>1</v>
      </c>
      <c r="AI145" s="171">
        <v>95</v>
      </c>
      <c r="AJ145" s="171">
        <v>0.52</v>
      </c>
      <c r="AK145" s="170">
        <v>3</v>
      </c>
      <c r="AL145" s="170">
        <v>2</v>
      </c>
      <c r="AM145" s="171">
        <v>125.55414012738854</v>
      </c>
      <c r="AN145" s="171">
        <v>1.3</v>
      </c>
      <c r="AO145" s="170">
        <v>1</v>
      </c>
      <c r="AP145" s="170">
        <v>2</v>
      </c>
      <c r="AQ145" s="171">
        <v>0</v>
      </c>
      <c r="AR145" s="171">
        <v>0</v>
      </c>
      <c r="AS145" s="170">
        <v>1</v>
      </c>
      <c r="AT145" s="170">
        <v>3</v>
      </c>
      <c r="AU145" s="171">
        <v>144</v>
      </c>
      <c r="AV145" s="171">
        <v>1.3</v>
      </c>
      <c r="AW145" s="170">
        <v>1</v>
      </c>
      <c r="AX145" s="170">
        <v>3</v>
      </c>
      <c r="AY145" s="171">
        <v>0</v>
      </c>
      <c r="AZ145" s="171">
        <v>0</v>
      </c>
      <c r="BA145" s="170">
        <v>1</v>
      </c>
      <c r="BB145" s="170">
        <v>1</v>
      </c>
      <c r="BC145" s="171">
        <v>2.9427561837455833</v>
      </c>
      <c r="BD145" s="171">
        <v>5.2</v>
      </c>
      <c r="BE145" s="171">
        <v>0.8</v>
      </c>
      <c r="BF145" s="170">
        <v>1</v>
      </c>
      <c r="BG145" s="170">
        <v>1</v>
      </c>
      <c r="BH145" s="170">
        <v>1</v>
      </c>
      <c r="BI145" s="171">
        <v>31.757243816254423</v>
      </c>
      <c r="BJ145" s="171">
        <v>2.9</v>
      </c>
      <c r="BK145" s="171">
        <v>0.7</v>
      </c>
      <c r="BL145" s="170">
        <v>1</v>
      </c>
      <c r="BM145" s="170">
        <v>3</v>
      </c>
      <c r="BN145" s="170">
        <v>1</v>
      </c>
      <c r="BO145" s="171">
        <v>0</v>
      </c>
      <c r="BP145" s="171">
        <v>1.8</v>
      </c>
      <c r="BQ145" s="171">
        <v>0.6</v>
      </c>
      <c r="BR145" s="170">
        <v>1</v>
      </c>
      <c r="BS145" s="170">
        <v>3</v>
      </c>
      <c r="BT145" s="170">
        <v>1</v>
      </c>
      <c r="BU145" s="171">
        <v>0</v>
      </c>
      <c r="BV145" s="171">
        <v>5.2</v>
      </c>
      <c r="BW145" s="171">
        <v>0.8</v>
      </c>
      <c r="BX145" s="170">
        <v>1</v>
      </c>
      <c r="BY145" s="170">
        <v>1</v>
      </c>
      <c r="BZ145" s="170">
        <v>1</v>
      </c>
      <c r="CA145" s="171">
        <v>0</v>
      </c>
      <c r="CB145" s="171">
        <v>2.9</v>
      </c>
      <c r="CC145" s="171">
        <v>0.7</v>
      </c>
      <c r="CD145" s="170">
        <v>1</v>
      </c>
      <c r="CE145" s="170">
        <v>3</v>
      </c>
      <c r="CF145" s="170">
        <v>1</v>
      </c>
      <c r="CG145" s="171">
        <v>0</v>
      </c>
      <c r="CH145" s="171">
        <v>1.8</v>
      </c>
      <c r="CI145" s="171">
        <v>0.6</v>
      </c>
      <c r="CJ145" s="170">
        <v>1</v>
      </c>
      <c r="CK145" s="170">
        <v>3</v>
      </c>
      <c r="CL145" s="170">
        <v>2</v>
      </c>
      <c r="CM145" s="171">
        <v>2.8</v>
      </c>
      <c r="CN145" s="171">
        <v>3.5</v>
      </c>
      <c r="CO145" s="171">
        <v>0</v>
      </c>
      <c r="CP145" s="170">
        <v>1</v>
      </c>
      <c r="CQ145" s="170">
        <v>1</v>
      </c>
      <c r="CR145" s="170">
        <v>1</v>
      </c>
      <c r="CS145" s="170" t="s">
        <v>396</v>
      </c>
      <c r="CT145" s="170" t="s">
        <v>396</v>
      </c>
      <c r="CU145" s="170" t="s">
        <v>397</v>
      </c>
      <c r="CV145" s="170" t="s">
        <v>396</v>
      </c>
      <c r="CW145" s="170" t="s">
        <v>397</v>
      </c>
      <c r="CX145" s="170">
        <v>7</v>
      </c>
      <c r="CY145" s="172"/>
      <c r="CZ145" s="172"/>
      <c r="DA145" s="170">
        <v>1</v>
      </c>
      <c r="DB145" s="170">
        <v>3</v>
      </c>
      <c r="DC145" s="172"/>
      <c r="DD145" s="170">
        <v>2</v>
      </c>
      <c r="DE145" s="172"/>
      <c r="DF145" s="170">
        <v>1</v>
      </c>
      <c r="DG145" s="173">
        <v>0</v>
      </c>
      <c r="DH145" s="173">
        <v>0</v>
      </c>
      <c r="DI145" s="173">
        <v>0</v>
      </c>
      <c r="DJ145" s="170" t="s">
        <v>397</v>
      </c>
      <c r="DK145" s="170">
        <v>1</v>
      </c>
      <c r="DL145" s="170">
        <v>3</v>
      </c>
      <c r="DM145" s="170">
        <v>5</v>
      </c>
      <c r="DN145" s="172"/>
      <c r="DO145" s="170" t="s">
        <v>397</v>
      </c>
      <c r="DP145" s="170" t="s">
        <v>397</v>
      </c>
      <c r="DQ145" s="170" t="s">
        <v>397</v>
      </c>
      <c r="DR145" s="170" t="s">
        <v>396</v>
      </c>
      <c r="DS145" s="170" t="s">
        <v>397</v>
      </c>
      <c r="DT145" s="170" t="s">
        <v>397</v>
      </c>
      <c r="DU145" s="170" t="s">
        <v>397</v>
      </c>
      <c r="DV145" s="170">
        <v>1</v>
      </c>
      <c r="DW145" s="170">
        <v>1</v>
      </c>
      <c r="DX145" s="171">
        <v>0</v>
      </c>
      <c r="DY145" s="170" t="s">
        <v>397</v>
      </c>
      <c r="DZ145" s="170">
        <v>0</v>
      </c>
      <c r="EA145" s="170" t="s">
        <v>397</v>
      </c>
      <c r="EB145" s="171">
        <v>0</v>
      </c>
      <c r="EC145" s="170">
        <v>4</v>
      </c>
      <c r="ED145" s="170">
        <v>5</v>
      </c>
      <c r="EE145" s="171" t="s">
        <v>397</v>
      </c>
      <c r="EF145" s="170">
        <v>0</v>
      </c>
      <c r="EG145" s="171">
        <v>0</v>
      </c>
      <c r="EH145" s="172"/>
      <c r="EI145" s="170">
        <v>4</v>
      </c>
      <c r="EJ145" s="170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813</v>
      </c>
      <c r="EU145" s="174" t="b">
        <v>1</v>
      </c>
      <c r="EV145" s="175" t="s">
        <v>366</v>
      </c>
    </row>
    <row r="146" spans="1:152" s="53" customFormat="1" ht="12.75" x14ac:dyDescent="0.2">
      <c r="A146" s="168" t="s">
        <v>814</v>
      </c>
      <c r="B146" s="168">
        <v>1</v>
      </c>
      <c r="C146" s="50">
        <v>3</v>
      </c>
      <c r="D146" s="169" t="s">
        <v>81</v>
      </c>
      <c r="E146" s="169" t="s">
        <v>84</v>
      </c>
      <c r="F146" s="169" t="s">
        <v>212</v>
      </c>
      <c r="G146" s="169" t="s">
        <v>89</v>
      </c>
      <c r="H146" s="169" t="s">
        <v>205</v>
      </c>
      <c r="I146" s="57" t="s">
        <v>397</v>
      </c>
      <c r="J146" s="58">
        <v>16.5</v>
      </c>
      <c r="K146" s="58">
        <v>1</v>
      </c>
      <c r="L146" s="57" t="s">
        <v>396</v>
      </c>
      <c r="M146" s="58" t="s">
        <v>397</v>
      </c>
      <c r="N146" s="58">
        <v>3.2</v>
      </c>
      <c r="O146" s="170">
        <v>1</v>
      </c>
      <c r="P146" s="170">
        <v>1</v>
      </c>
      <c r="Q146" s="170">
        <v>0</v>
      </c>
      <c r="R146" s="171">
        <v>154</v>
      </c>
      <c r="S146" s="171" t="s">
        <v>396</v>
      </c>
      <c r="T146" s="170">
        <v>1</v>
      </c>
      <c r="U146" s="170">
        <v>5</v>
      </c>
      <c r="V146" s="170" t="s">
        <v>397</v>
      </c>
      <c r="W146" s="170" t="s">
        <v>397</v>
      </c>
      <c r="X146" s="170">
        <v>1</v>
      </c>
      <c r="Y146" s="170">
        <v>1</v>
      </c>
      <c r="Z146" s="170">
        <v>1</v>
      </c>
      <c r="AA146" s="170">
        <v>1</v>
      </c>
      <c r="AB146" s="170">
        <v>1</v>
      </c>
      <c r="AC146" s="170" t="s">
        <v>397</v>
      </c>
      <c r="AD146" s="170" t="s">
        <v>397</v>
      </c>
      <c r="AE146" s="170">
        <v>1</v>
      </c>
      <c r="AF146" s="170">
        <v>1</v>
      </c>
      <c r="AG146" s="170">
        <v>1</v>
      </c>
      <c r="AH146" s="170">
        <v>1</v>
      </c>
      <c r="AI146" s="171">
        <v>95</v>
      </c>
      <c r="AJ146" s="171">
        <v>2.5299999999999998</v>
      </c>
      <c r="AK146" s="170">
        <v>3</v>
      </c>
      <c r="AL146" s="170">
        <v>2</v>
      </c>
      <c r="AM146" s="171">
        <v>125.55414012738854</v>
      </c>
      <c r="AN146" s="171">
        <v>2.5299999999999998</v>
      </c>
      <c r="AO146" s="170">
        <v>1</v>
      </c>
      <c r="AP146" s="170">
        <v>2</v>
      </c>
      <c r="AQ146" s="171">
        <v>0</v>
      </c>
      <c r="AR146" s="171">
        <v>2.5299999999999998</v>
      </c>
      <c r="AS146" s="170">
        <v>1</v>
      </c>
      <c r="AT146" s="170">
        <v>3</v>
      </c>
      <c r="AU146" s="171">
        <v>144</v>
      </c>
      <c r="AV146" s="171">
        <v>2.5299999999999998</v>
      </c>
      <c r="AW146" s="170">
        <v>1</v>
      </c>
      <c r="AX146" s="170">
        <v>3</v>
      </c>
      <c r="AY146" s="171">
        <v>0</v>
      </c>
      <c r="AZ146" s="171">
        <v>2.5299999999999998</v>
      </c>
      <c r="BA146" s="170">
        <v>1</v>
      </c>
      <c r="BB146" s="170">
        <v>1</v>
      </c>
      <c r="BC146" s="171">
        <v>0</v>
      </c>
      <c r="BD146" s="171">
        <v>5.2</v>
      </c>
      <c r="BE146" s="171">
        <v>0.8</v>
      </c>
      <c r="BF146" s="170">
        <v>1</v>
      </c>
      <c r="BG146" s="170">
        <v>1</v>
      </c>
      <c r="BH146" s="170">
        <v>1</v>
      </c>
      <c r="BI146" s="171">
        <v>0</v>
      </c>
      <c r="BJ146" s="171">
        <v>2.9</v>
      </c>
      <c r="BK146" s="171">
        <v>0.7</v>
      </c>
      <c r="BL146" s="170">
        <v>1</v>
      </c>
      <c r="BM146" s="170">
        <v>3</v>
      </c>
      <c r="BN146" s="170">
        <v>1</v>
      </c>
      <c r="BO146" s="171">
        <v>34.700000000000003</v>
      </c>
      <c r="BP146" s="171">
        <v>1.8</v>
      </c>
      <c r="BQ146" s="171">
        <v>0.6</v>
      </c>
      <c r="BR146" s="170">
        <v>1</v>
      </c>
      <c r="BS146" s="170">
        <v>3</v>
      </c>
      <c r="BT146" s="170">
        <v>1</v>
      </c>
      <c r="BU146" s="171">
        <v>0</v>
      </c>
      <c r="BV146" s="171">
        <v>5.2</v>
      </c>
      <c r="BW146" s="171">
        <v>0.8</v>
      </c>
      <c r="BX146" s="170">
        <v>1</v>
      </c>
      <c r="BY146" s="170">
        <v>1</v>
      </c>
      <c r="BZ146" s="170">
        <v>1</v>
      </c>
      <c r="CA146" s="171">
        <v>0</v>
      </c>
      <c r="CB146" s="171">
        <v>2.9</v>
      </c>
      <c r="CC146" s="171">
        <v>0.7</v>
      </c>
      <c r="CD146" s="170">
        <v>1</v>
      </c>
      <c r="CE146" s="170">
        <v>3</v>
      </c>
      <c r="CF146" s="170">
        <v>1</v>
      </c>
      <c r="CG146" s="171">
        <v>0</v>
      </c>
      <c r="CH146" s="171">
        <v>1.8</v>
      </c>
      <c r="CI146" s="171">
        <v>0.6</v>
      </c>
      <c r="CJ146" s="170">
        <v>1</v>
      </c>
      <c r="CK146" s="170">
        <v>3</v>
      </c>
      <c r="CL146" s="170">
        <v>2</v>
      </c>
      <c r="CM146" s="171">
        <v>2.8</v>
      </c>
      <c r="CN146" s="171">
        <v>2</v>
      </c>
      <c r="CO146" s="171">
        <v>0</v>
      </c>
      <c r="CP146" s="170">
        <v>1</v>
      </c>
      <c r="CQ146" s="170">
        <v>1</v>
      </c>
      <c r="CR146" s="170">
        <v>1</v>
      </c>
      <c r="CS146" s="170" t="s">
        <v>396</v>
      </c>
      <c r="CT146" s="170" t="s">
        <v>396</v>
      </c>
      <c r="CU146" s="170" t="s">
        <v>396</v>
      </c>
      <c r="CV146" s="170" t="s">
        <v>396</v>
      </c>
      <c r="CW146" s="170" t="s">
        <v>397</v>
      </c>
      <c r="CX146" s="170">
        <v>7</v>
      </c>
      <c r="CY146" s="172"/>
      <c r="CZ146" s="172"/>
      <c r="DA146" s="170">
        <v>1</v>
      </c>
      <c r="DB146" s="170">
        <v>3</v>
      </c>
      <c r="DC146" s="172"/>
      <c r="DD146" s="170">
        <v>2</v>
      </c>
      <c r="DE146" s="172"/>
      <c r="DF146" s="170">
        <v>1</v>
      </c>
      <c r="DG146" s="173">
        <v>0</v>
      </c>
      <c r="DH146" s="173">
        <v>0</v>
      </c>
      <c r="DI146" s="173">
        <v>0</v>
      </c>
      <c r="DJ146" s="170" t="s">
        <v>397</v>
      </c>
      <c r="DK146" s="170">
        <v>1</v>
      </c>
      <c r="DL146" s="170">
        <v>3</v>
      </c>
      <c r="DM146" s="170">
        <v>5</v>
      </c>
      <c r="DN146" s="172"/>
      <c r="DO146" s="170" t="s">
        <v>397</v>
      </c>
      <c r="DP146" s="170" t="s">
        <v>397</v>
      </c>
      <c r="DQ146" s="170" t="s">
        <v>397</v>
      </c>
      <c r="DR146" s="170" t="s">
        <v>396</v>
      </c>
      <c r="DS146" s="170" t="s">
        <v>397</v>
      </c>
      <c r="DT146" s="170" t="s">
        <v>397</v>
      </c>
      <c r="DU146" s="170" t="s">
        <v>397</v>
      </c>
      <c r="DV146" s="170">
        <v>1</v>
      </c>
      <c r="DW146" s="170">
        <v>1</v>
      </c>
      <c r="DX146" s="171">
        <v>0</v>
      </c>
      <c r="DY146" s="170" t="s">
        <v>397</v>
      </c>
      <c r="DZ146" s="170">
        <v>0</v>
      </c>
      <c r="EA146" s="170" t="s">
        <v>397</v>
      </c>
      <c r="EB146" s="171">
        <v>0</v>
      </c>
      <c r="EC146" s="170">
        <v>4</v>
      </c>
      <c r="ED146" s="170">
        <v>5</v>
      </c>
      <c r="EE146" s="171" t="s">
        <v>397</v>
      </c>
      <c r="EF146" s="170">
        <v>0</v>
      </c>
      <c r="EG146" s="171">
        <v>0</v>
      </c>
      <c r="EH146" s="172"/>
      <c r="EI146" s="170">
        <v>4</v>
      </c>
      <c r="EJ146" s="170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814</v>
      </c>
      <c r="EU146" s="174" t="b">
        <v>1</v>
      </c>
      <c r="EV146" s="175" t="s">
        <v>366</v>
      </c>
    </row>
    <row r="147" spans="1:152" s="53" customFormat="1" ht="12.75" x14ac:dyDescent="0.2">
      <c r="A147" s="168" t="s">
        <v>815</v>
      </c>
      <c r="B147" s="168">
        <v>1</v>
      </c>
      <c r="C147" s="50">
        <v>3</v>
      </c>
      <c r="D147" s="169" t="s">
        <v>81</v>
      </c>
      <c r="E147" s="169" t="s">
        <v>84</v>
      </c>
      <c r="F147" s="169" t="s">
        <v>212</v>
      </c>
      <c r="G147" s="169" t="s">
        <v>90</v>
      </c>
      <c r="H147" s="169" t="s">
        <v>205</v>
      </c>
      <c r="I147" s="57" t="s">
        <v>397</v>
      </c>
      <c r="J147" s="58">
        <v>16.5</v>
      </c>
      <c r="K147" s="58">
        <v>1</v>
      </c>
      <c r="L147" s="57" t="s">
        <v>396</v>
      </c>
      <c r="M147" s="58" t="s">
        <v>397</v>
      </c>
      <c r="N147" s="58">
        <v>3.2</v>
      </c>
      <c r="O147" s="170">
        <v>1</v>
      </c>
      <c r="P147" s="170">
        <v>1</v>
      </c>
      <c r="Q147" s="170">
        <v>0</v>
      </c>
      <c r="R147" s="171">
        <v>154</v>
      </c>
      <c r="S147" s="171" t="s">
        <v>396</v>
      </c>
      <c r="T147" s="170">
        <v>1</v>
      </c>
      <c r="U147" s="170">
        <v>5</v>
      </c>
      <c r="V147" s="170" t="s">
        <v>397</v>
      </c>
      <c r="W147" s="170" t="s">
        <v>397</v>
      </c>
      <c r="X147" s="170">
        <v>1</v>
      </c>
      <c r="Y147" s="170">
        <v>1</v>
      </c>
      <c r="Z147" s="170">
        <v>1</v>
      </c>
      <c r="AA147" s="170">
        <v>1</v>
      </c>
      <c r="AB147" s="170">
        <v>1</v>
      </c>
      <c r="AC147" s="170" t="s">
        <v>397</v>
      </c>
      <c r="AD147" s="170" t="s">
        <v>397</v>
      </c>
      <c r="AE147" s="170">
        <v>1</v>
      </c>
      <c r="AF147" s="170">
        <v>1</v>
      </c>
      <c r="AG147" s="170">
        <v>1</v>
      </c>
      <c r="AH147" s="170">
        <v>1</v>
      </c>
      <c r="AI147" s="171">
        <v>95</v>
      </c>
      <c r="AJ147" s="171">
        <v>2.5299999999999998</v>
      </c>
      <c r="AK147" s="170">
        <v>3</v>
      </c>
      <c r="AL147" s="170">
        <v>2</v>
      </c>
      <c r="AM147" s="171">
        <v>125.55414012738854</v>
      </c>
      <c r="AN147" s="171">
        <v>2.5299999999999998</v>
      </c>
      <c r="AO147" s="170">
        <v>1</v>
      </c>
      <c r="AP147" s="170">
        <v>2</v>
      </c>
      <c r="AQ147" s="171">
        <v>0</v>
      </c>
      <c r="AR147" s="171">
        <v>2.5299999999999998</v>
      </c>
      <c r="AS147" s="170">
        <v>1</v>
      </c>
      <c r="AT147" s="170">
        <v>3</v>
      </c>
      <c r="AU147" s="171">
        <v>144</v>
      </c>
      <c r="AV147" s="171">
        <v>2.5299999999999998</v>
      </c>
      <c r="AW147" s="170">
        <v>1</v>
      </c>
      <c r="AX147" s="170">
        <v>3</v>
      </c>
      <c r="AY147" s="171">
        <v>0</v>
      </c>
      <c r="AZ147" s="171">
        <v>2.5299999999999998</v>
      </c>
      <c r="BA147" s="170">
        <v>1</v>
      </c>
      <c r="BB147" s="170">
        <v>1</v>
      </c>
      <c r="BC147" s="171">
        <v>0</v>
      </c>
      <c r="BD147" s="171">
        <v>5.2</v>
      </c>
      <c r="BE147" s="171">
        <v>0.8</v>
      </c>
      <c r="BF147" s="170">
        <v>1</v>
      </c>
      <c r="BG147" s="170">
        <v>1</v>
      </c>
      <c r="BH147" s="170">
        <v>1</v>
      </c>
      <c r="BI147" s="171">
        <v>0</v>
      </c>
      <c r="BJ147" s="171">
        <v>2.9</v>
      </c>
      <c r="BK147" s="171">
        <v>0.7</v>
      </c>
      <c r="BL147" s="170">
        <v>1</v>
      </c>
      <c r="BM147" s="170">
        <v>3</v>
      </c>
      <c r="BN147" s="170">
        <v>1</v>
      </c>
      <c r="BO147" s="171">
        <v>34.700000000000003</v>
      </c>
      <c r="BP147" s="171">
        <v>1.8</v>
      </c>
      <c r="BQ147" s="171">
        <v>0.6</v>
      </c>
      <c r="BR147" s="170">
        <v>1</v>
      </c>
      <c r="BS147" s="170">
        <v>3</v>
      </c>
      <c r="BT147" s="170">
        <v>1</v>
      </c>
      <c r="BU147" s="171">
        <v>0</v>
      </c>
      <c r="BV147" s="171">
        <v>5.2</v>
      </c>
      <c r="BW147" s="171">
        <v>0.8</v>
      </c>
      <c r="BX147" s="170">
        <v>1</v>
      </c>
      <c r="BY147" s="170">
        <v>1</v>
      </c>
      <c r="BZ147" s="170">
        <v>1</v>
      </c>
      <c r="CA147" s="171">
        <v>0</v>
      </c>
      <c r="CB147" s="171">
        <v>2.9</v>
      </c>
      <c r="CC147" s="171">
        <v>0.7</v>
      </c>
      <c r="CD147" s="170">
        <v>1</v>
      </c>
      <c r="CE147" s="170">
        <v>3</v>
      </c>
      <c r="CF147" s="170">
        <v>1</v>
      </c>
      <c r="CG147" s="171">
        <v>0</v>
      </c>
      <c r="CH147" s="171">
        <v>1.8</v>
      </c>
      <c r="CI147" s="171">
        <v>0.6</v>
      </c>
      <c r="CJ147" s="170">
        <v>1</v>
      </c>
      <c r="CK147" s="170">
        <v>3</v>
      </c>
      <c r="CL147" s="170">
        <v>2</v>
      </c>
      <c r="CM147" s="171">
        <v>2.8</v>
      </c>
      <c r="CN147" s="171">
        <v>2</v>
      </c>
      <c r="CO147" s="171">
        <v>0</v>
      </c>
      <c r="CP147" s="170">
        <v>1</v>
      </c>
      <c r="CQ147" s="170">
        <v>1</v>
      </c>
      <c r="CR147" s="170">
        <v>1</v>
      </c>
      <c r="CS147" s="170" t="s">
        <v>396</v>
      </c>
      <c r="CT147" s="170" t="s">
        <v>396</v>
      </c>
      <c r="CU147" s="170" t="s">
        <v>396</v>
      </c>
      <c r="CV147" s="170" t="s">
        <v>396</v>
      </c>
      <c r="CW147" s="170" t="s">
        <v>397</v>
      </c>
      <c r="CX147" s="170">
        <v>7</v>
      </c>
      <c r="CY147" s="172"/>
      <c r="CZ147" s="172"/>
      <c r="DA147" s="170">
        <v>1</v>
      </c>
      <c r="DB147" s="170">
        <v>3</v>
      </c>
      <c r="DC147" s="172"/>
      <c r="DD147" s="170">
        <v>2</v>
      </c>
      <c r="DE147" s="172"/>
      <c r="DF147" s="170">
        <v>1</v>
      </c>
      <c r="DG147" s="173">
        <v>0</v>
      </c>
      <c r="DH147" s="173">
        <v>0</v>
      </c>
      <c r="DI147" s="173">
        <v>0</v>
      </c>
      <c r="DJ147" s="170" t="s">
        <v>397</v>
      </c>
      <c r="DK147" s="170">
        <v>1</v>
      </c>
      <c r="DL147" s="170">
        <v>3</v>
      </c>
      <c r="DM147" s="170">
        <v>5</v>
      </c>
      <c r="DN147" s="172"/>
      <c r="DO147" s="170" t="s">
        <v>397</v>
      </c>
      <c r="DP147" s="170" t="s">
        <v>397</v>
      </c>
      <c r="DQ147" s="170" t="s">
        <v>397</v>
      </c>
      <c r="DR147" s="170" t="s">
        <v>396</v>
      </c>
      <c r="DS147" s="170" t="s">
        <v>397</v>
      </c>
      <c r="DT147" s="170" t="s">
        <v>397</v>
      </c>
      <c r="DU147" s="170" t="s">
        <v>397</v>
      </c>
      <c r="DV147" s="170">
        <v>1</v>
      </c>
      <c r="DW147" s="170">
        <v>1</v>
      </c>
      <c r="DX147" s="171">
        <v>0</v>
      </c>
      <c r="DY147" s="170" t="s">
        <v>396</v>
      </c>
      <c r="DZ147" s="170">
        <v>3</v>
      </c>
      <c r="EA147" s="170" t="s">
        <v>397</v>
      </c>
      <c r="EB147" s="171">
        <v>0</v>
      </c>
      <c r="EC147" s="170">
        <v>4</v>
      </c>
      <c r="ED147" s="170">
        <v>5</v>
      </c>
      <c r="EE147" s="171" t="s">
        <v>396</v>
      </c>
      <c r="EF147" s="170">
        <v>1</v>
      </c>
      <c r="EG147" s="170">
        <v>15</v>
      </c>
      <c r="EH147" s="172"/>
      <c r="EI147" s="170">
        <v>4</v>
      </c>
      <c r="EJ147" s="170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815</v>
      </c>
      <c r="EU147" s="174" t="b">
        <v>1</v>
      </c>
      <c r="EV147" s="175" t="s">
        <v>366</v>
      </c>
    </row>
    <row r="148" spans="1:152" s="53" customFormat="1" ht="12.75" x14ac:dyDescent="0.2">
      <c r="A148" s="168" t="s">
        <v>816</v>
      </c>
      <c r="B148" s="168">
        <v>1</v>
      </c>
      <c r="C148" s="50">
        <v>4</v>
      </c>
      <c r="D148" s="169" t="s">
        <v>81</v>
      </c>
      <c r="E148" s="169" t="s">
        <v>255</v>
      </c>
      <c r="F148" s="169" t="s">
        <v>212</v>
      </c>
      <c r="G148" s="169" t="s">
        <v>87</v>
      </c>
      <c r="H148" s="169" t="s">
        <v>226</v>
      </c>
      <c r="I148" s="57" t="s">
        <v>396</v>
      </c>
      <c r="J148" s="58">
        <v>18</v>
      </c>
      <c r="K148" s="58">
        <v>1</v>
      </c>
      <c r="L148" s="57" t="s">
        <v>396</v>
      </c>
      <c r="M148" s="58" t="s">
        <v>397</v>
      </c>
      <c r="N148" s="58">
        <v>3.2</v>
      </c>
      <c r="O148" s="170">
        <v>1</v>
      </c>
      <c r="P148" s="170">
        <v>1</v>
      </c>
      <c r="Q148" s="170">
        <v>0</v>
      </c>
      <c r="R148" s="171">
        <v>172</v>
      </c>
      <c r="S148" s="171" t="s">
        <v>396</v>
      </c>
      <c r="T148" s="170">
        <v>1</v>
      </c>
      <c r="U148" s="170">
        <v>5</v>
      </c>
      <c r="V148" s="170" t="s">
        <v>397</v>
      </c>
      <c r="W148" s="170" t="s">
        <v>397</v>
      </c>
      <c r="X148" s="170">
        <v>1</v>
      </c>
      <c r="Y148" s="170">
        <v>1</v>
      </c>
      <c r="Z148" s="170">
        <v>1</v>
      </c>
      <c r="AA148" s="170">
        <v>1</v>
      </c>
      <c r="AB148" s="170">
        <v>1</v>
      </c>
      <c r="AC148" s="170" t="s">
        <v>397</v>
      </c>
      <c r="AD148" s="170" t="s">
        <v>397</v>
      </c>
      <c r="AE148" s="170">
        <v>1</v>
      </c>
      <c r="AF148" s="170">
        <v>1</v>
      </c>
      <c r="AG148" s="170">
        <v>1</v>
      </c>
      <c r="AH148" s="170">
        <v>1</v>
      </c>
      <c r="AI148" s="171">
        <v>104</v>
      </c>
      <c r="AJ148" s="171">
        <v>2.5299999999999998</v>
      </c>
      <c r="AK148" s="170">
        <v>3</v>
      </c>
      <c r="AL148" s="170">
        <v>2</v>
      </c>
      <c r="AM148" s="171">
        <v>120.8095238095238</v>
      </c>
      <c r="AN148" s="171">
        <v>2.5299999999999998</v>
      </c>
      <c r="AO148" s="170">
        <v>1</v>
      </c>
      <c r="AP148" s="170">
        <v>2</v>
      </c>
      <c r="AQ148" s="171">
        <v>17.404761904761905</v>
      </c>
      <c r="AR148" s="171">
        <v>2.5299999999999998</v>
      </c>
      <c r="AS148" s="170">
        <v>1</v>
      </c>
      <c r="AT148" s="170">
        <v>3</v>
      </c>
      <c r="AU148" s="171">
        <v>150.9</v>
      </c>
      <c r="AV148" s="171">
        <v>2.5299999999999998</v>
      </c>
      <c r="AW148" s="170">
        <v>1</v>
      </c>
      <c r="AX148" s="170">
        <v>3</v>
      </c>
      <c r="AY148" s="171">
        <v>0</v>
      </c>
      <c r="AZ148" s="171">
        <v>2.5299999999999998</v>
      </c>
      <c r="BA148" s="170">
        <v>1</v>
      </c>
      <c r="BB148" s="170">
        <v>1</v>
      </c>
      <c r="BC148" s="171">
        <v>0</v>
      </c>
      <c r="BD148" s="171">
        <v>5.2</v>
      </c>
      <c r="BE148" s="171">
        <v>0.8</v>
      </c>
      <c r="BF148" s="170">
        <v>1</v>
      </c>
      <c r="BG148" s="170">
        <v>3</v>
      </c>
      <c r="BH148" s="170">
        <v>1</v>
      </c>
      <c r="BI148" s="171">
        <v>39.6</v>
      </c>
      <c r="BJ148" s="171">
        <v>2.9</v>
      </c>
      <c r="BK148" s="171">
        <v>0.7</v>
      </c>
      <c r="BL148" s="170">
        <v>1</v>
      </c>
      <c r="BM148" s="170">
        <v>3</v>
      </c>
      <c r="BN148" s="170">
        <v>1</v>
      </c>
      <c r="BO148" s="171">
        <v>0</v>
      </c>
      <c r="BP148" s="171">
        <v>1.8</v>
      </c>
      <c r="BQ148" s="171">
        <v>0.6</v>
      </c>
      <c r="BR148" s="170">
        <v>1</v>
      </c>
      <c r="BS148" s="170">
        <v>3</v>
      </c>
      <c r="BT148" s="170">
        <v>1</v>
      </c>
      <c r="BU148" s="171">
        <v>0</v>
      </c>
      <c r="BV148" s="171">
        <v>5.2</v>
      </c>
      <c r="BW148" s="171">
        <v>0.8</v>
      </c>
      <c r="BX148" s="170">
        <v>1</v>
      </c>
      <c r="BY148" s="170">
        <v>3</v>
      </c>
      <c r="BZ148" s="170">
        <v>1</v>
      </c>
      <c r="CA148" s="171">
        <v>0</v>
      </c>
      <c r="CB148" s="171">
        <v>2.9</v>
      </c>
      <c r="CC148" s="171">
        <v>0.7</v>
      </c>
      <c r="CD148" s="170">
        <v>1</v>
      </c>
      <c r="CE148" s="170">
        <v>3</v>
      </c>
      <c r="CF148" s="170">
        <v>1</v>
      </c>
      <c r="CG148" s="171">
        <v>0</v>
      </c>
      <c r="CH148" s="171">
        <v>1.8</v>
      </c>
      <c r="CI148" s="171">
        <v>0.6</v>
      </c>
      <c r="CJ148" s="170">
        <v>1</v>
      </c>
      <c r="CK148" s="170">
        <v>3</v>
      </c>
      <c r="CL148" s="170">
        <v>2</v>
      </c>
      <c r="CM148" s="171">
        <v>4</v>
      </c>
      <c r="CN148" s="171">
        <v>3.5</v>
      </c>
      <c r="CO148" s="171">
        <v>0</v>
      </c>
      <c r="CP148" s="170">
        <v>1</v>
      </c>
      <c r="CQ148" s="170">
        <v>1</v>
      </c>
      <c r="CR148" s="170">
        <v>1</v>
      </c>
      <c r="CS148" s="170" t="s">
        <v>396</v>
      </c>
      <c r="CT148" s="170" t="s">
        <v>396</v>
      </c>
      <c r="CU148" s="170" t="s">
        <v>397</v>
      </c>
      <c r="CV148" s="170" t="s">
        <v>396</v>
      </c>
      <c r="CW148" s="170" t="s">
        <v>397</v>
      </c>
      <c r="CX148" s="170">
        <v>5</v>
      </c>
      <c r="CY148" s="172"/>
      <c r="CZ148" s="172"/>
      <c r="DA148" s="170">
        <v>1</v>
      </c>
      <c r="DB148" s="170">
        <v>3</v>
      </c>
      <c r="DC148" s="172"/>
      <c r="DD148" s="170">
        <v>2</v>
      </c>
      <c r="DE148" s="172"/>
      <c r="DF148" s="170">
        <v>1</v>
      </c>
      <c r="DG148" s="173">
        <v>0</v>
      </c>
      <c r="DH148" s="173">
        <v>0</v>
      </c>
      <c r="DI148" s="173">
        <v>0</v>
      </c>
      <c r="DJ148" s="170" t="s">
        <v>397</v>
      </c>
      <c r="DK148" s="170">
        <v>1</v>
      </c>
      <c r="DL148" s="170">
        <v>3</v>
      </c>
      <c r="DM148" s="170">
        <v>5</v>
      </c>
      <c r="DN148" s="172"/>
      <c r="DO148" s="170" t="s">
        <v>397</v>
      </c>
      <c r="DP148" s="170" t="s">
        <v>397</v>
      </c>
      <c r="DQ148" s="170" t="s">
        <v>397</v>
      </c>
      <c r="DR148" s="170" t="s">
        <v>396</v>
      </c>
      <c r="DS148" s="170" t="s">
        <v>397</v>
      </c>
      <c r="DT148" s="170" t="s">
        <v>397</v>
      </c>
      <c r="DU148" s="170" t="s">
        <v>397</v>
      </c>
      <c r="DV148" s="170">
        <v>2</v>
      </c>
      <c r="DW148" s="170">
        <v>1</v>
      </c>
      <c r="DX148" s="171">
        <v>0</v>
      </c>
      <c r="DY148" s="170" t="s">
        <v>397</v>
      </c>
      <c r="DZ148" s="170">
        <v>0</v>
      </c>
      <c r="EA148" s="170" t="s">
        <v>397</v>
      </c>
      <c r="EB148" s="171">
        <v>0</v>
      </c>
      <c r="EC148" s="170">
        <v>4</v>
      </c>
      <c r="ED148" s="170">
        <v>5</v>
      </c>
      <c r="EE148" s="171" t="s">
        <v>397</v>
      </c>
      <c r="EF148" s="170">
        <v>0</v>
      </c>
      <c r="EG148" s="171">
        <v>0</v>
      </c>
      <c r="EH148" s="172"/>
      <c r="EI148" s="170">
        <v>4</v>
      </c>
      <c r="EJ148" s="170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816</v>
      </c>
      <c r="EU148" s="174" t="b">
        <v>1</v>
      </c>
      <c r="EV148" s="177" t="s">
        <v>366</v>
      </c>
    </row>
    <row r="149" spans="1:152" s="53" customFormat="1" ht="12.75" x14ac:dyDescent="0.2">
      <c r="A149" s="168" t="s">
        <v>817</v>
      </c>
      <c r="B149" s="168">
        <v>1</v>
      </c>
      <c r="C149" s="50">
        <v>4</v>
      </c>
      <c r="D149" s="169" t="s">
        <v>81</v>
      </c>
      <c r="E149" s="169" t="s">
        <v>255</v>
      </c>
      <c r="F149" s="169" t="s">
        <v>212</v>
      </c>
      <c r="G149" s="169" t="s">
        <v>88</v>
      </c>
      <c r="H149" s="169" t="s">
        <v>226</v>
      </c>
      <c r="I149" s="57" t="s">
        <v>396</v>
      </c>
      <c r="J149" s="58">
        <v>18</v>
      </c>
      <c r="K149" s="58">
        <v>1</v>
      </c>
      <c r="L149" s="57" t="s">
        <v>396</v>
      </c>
      <c r="M149" s="58" t="s">
        <v>397</v>
      </c>
      <c r="N149" s="58">
        <v>3.2</v>
      </c>
      <c r="O149" s="170">
        <v>1</v>
      </c>
      <c r="P149" s="170">
        <v>1</v>
      </c>
      <c r="Q149" s="170">
        <v>0</v>
      </c>
      <c r="R149" s="171">
        <v>172</v>
      </c>
      <c r="S149" s="171" t="s">
        <v>396</v>
      </c>
      <c r="T149" s="170">
        <v>1</v>
      </c>
      <c r="U149" s="170">
        <v>5</v>
      </c>
      <c r="V149" s="170" t="s">
        <v>397</v>
      </c>
      <c r="W149" s="170" t="s">
        <v>397</v>
      </c>
      <c r="X149" s="170">
        <v>1</v>
      </c>
      <c r="Y149" s="170">
        <v>1</v>
      </c>
      <c r="Z149" s="170">
        <v>1</v>
      </c>
      <c r="AA149" s="170">
        <v>1</v>
      </c>
      <c r="AB149" s="170">
        <v>1</v>
      </c>
      <c r="AC149" s="170" t="s">
        <v>397</v>
      </c>
      <c r="AD149" s="170" t="s">
        <v>397</v>
      </c>
      <c r="AE149" s="170">
        <v>1</v>
      </c>
      <c r="AF149" s="170">
        <v>1</v>
      </c>
      <c r="AG149" s="170">
        <v>1</v>
      </c>
      <c r="AH149" s="170">
        <v>1</v>
      </c>
      <c r="AI149" s="171">
        <v>104</v>
      </c>
      <c r="AJ149" s="171">
        <v>2.5299999999999998</v>
      </c>
      <c r="AK149" s="170">
        <v>3</v>
      </c>
      <c r="AL149" s="170">
        <v>2</v>
      </c>
      <c r="AM149" s="171">
        <v>120.8095238095238</v>
      </c>
      <c r="AN149" s="171">
        <v>2.5299999999999998</v>
      </c>
      <c r="AO149" s="170">
        <v>1</v>
      </c>
      <c r="AP149" s="170">
        <v>2</v>
      </c>
      <c r="AQ149" s="171">
        <v>17.404761904761905</v>
      </c>
      <c r="AR149" s="171">
        <v>2.5299999999999998</v>
      </c>
      <c r="AS149" s="170">
        <v>1</v>
      </c>
      <c r="AT149" s="170">
        <v>3</v>
      </c>
      <c r="AU149" s="171">
        <v>150.9</v>
      </c>
      <c r="AV149" s="171">
        <v>2.5299999999999998</v>
      </c>
      <c r="AW149" s="170">
        <v>1</v>
      </c>
      <c r="AX149" s="170">
        <v>3</v>
      </c>
      <c r="AY149" s="171">
        <v>0</v>
      </c>
      <c r="AZ149" s="171">
        <v>0</v>
      </c>
      <c r="BA149" s="170">
        <v>1</v>
      </c>
      <c r="BB149" s="170">
        <v>1</v>
      </c>
      <c r="BC149" s="171">
        <v>0</v>
      </c>
      <c r="BD149" s="171">
        <v>5.2</v>
      </c>
      <c r="BE149" s="171">
        <v>0.8</v>
      </c>
      <c r="BF149" s="170">
        <v>1</v>
      </c>
      <c r="BG149" s="170">
        <v>1</v>
      </c>
      <c r="BH149" s="170">
        <v>1</v>
      </c>
      <c r="BI149" s="171">
        <v>18.139354838709679</v>
      </c>
      <c r="BJ149" s="171">
        <v>2.9</v>
      </c>
      <c r="BK149" s="171">
        <v>0.7</v>
      </c>
      <c r="BL149" s="170">
        <v>1</v>
      </c>
      <c r="BM149" s="170">
        <v>3</v>
      </c>
      <c r="BN149" s="170">
        <v>1</v>
      </c>
      <c r="BO149" s="171">
        <v>21.460645161290326</v>
      </c>
      <c r="BP149" s="171">
        <v>1.8</v>
      </c>
      <c r="BQ149" s="171">
        <v>0.6</v>
      </c>
      <c r="BR149" s="170">
        <v>1</v>
      </c>
      <c r="BS149" s="170">
        <v>3</v>
      </c>
      <c r="BT149" s="170">
        <v>1</v>
      </c>
      <c r="BU149" s="171">
        <v>0</v>
      </c>
      <c r="BV149" s="171">
        <v>5.2</v>
      </c>
      <c r="BW149" s="171">
        <v>0.8</v>
      </c>
      <c r="BX149" s="170">
        <v>1</v>
      </c>
      <c r="BY149" s="170">
        <v>1</v>
      </c>
      <c r="BZ149" s="170">
        <v>1</v>
      </c>
      <c r="CA149" s="171">
        <v>0</v>
      </c>
      <c r="CB149" s="171">
        <v>2.9</v>
      </c>
      <c r="CC149" s="171">
        <v>0.7</v>
      </c>
      <c r="CD149" s="170">
        <v>1</v>
      </c>
      <c r="CE149" s="170">
        <v>3</v>
      </c>
      <c r="CF149" s="170">
        <v>1</v>
      </c>
      <c r="CG149" s="171">
        <v>0</v>
      </c>
      <c r="CH149" s="171">
        <v>1.8</v>
      </c>
      <c r="CI149" s="171">
        <v>0.6</v>
      </c>
      <c r="CJ149" s="170">
        <v>1</v>
      </c>
      <c r="CK149" s="170">
        <v>3</v>
      </c>
      <c r="CL149" s="170">
        <v>2</v>
      </c>
      <c r="CM149" s="171">
        <v>4</v>
      </c>
      <c r="CN149" s="171">
        <v>3.5</v>
      </c>
      <c r="CO149" s="171">
        <v>0</v>
      </c>
      <c r="CP149" s="170">
        <v>1</v>
      </c>
      <c r="CQ149" s="170">
        <v>1</v>
      </c>
      <c r="CR149" s="170">
        <v>1</v>
      </c>
      <c r="CS149" s="170" t="s">
        <v>396</v>
      </c>
      <c r="CT149" s="170" t="s">
        <v>396</v>
      </c>
      <c r="CU149" s="170" t="s">
        <v>397</v>
      </c>
      <c r="CV149" s="170" t="s">
        <v>396</v>
      </c>
      <c r="CW149" s="170" t="s">
        <v>397</v>
      </c>
      <c r="CX149" s="170">
        <v>7</v>
      </c>
      <c r="CY149" s="172"/>
      <c r="CZ149" s="172"/>
      <c r="DA149" s="170">
        <v>1</v>
      </c>
      <c r="DB149" s="170">
        <v>3</v>
      </c>
      <c r="DC149" s="172"/>
      <c r="DD149" s="170">
        <v>2</v>
      </c>
      <c r="DE149" s="172"/>
      <c r="DF149" s="170">
        <v>1</v>
      </c>
      <c r="DG149" s="173">
        <v>0</v>
      </c>
      <c r="DH149" s="173">
        <v>0</v>
      </c>
      <c r="DI149" s="173">
        <v>0</v>
      </c>
      <c r="DJ149" s="170" t="s">
        <v>397</v>
      </c>
      <c r="DK149" s="170">
        <v>1</v>
      </c>
      <c r="DL149" s="170">
        <v>3</v>
      </c>
      <c r="DM149" s="170">
        <v>5</v>
      </c>
      <c r="DN149" s="172"/>
      <c r="DO149" s="170" t="s">
        <v>397</v>
      </c>
      <c r="DP149" s="170" t="s">
        <v>397</v>
      </c>
      <c r="DQ149" s="170" t="s">
        <v>397</v>
      </c>
      <c r="DR149" s="170" t="s">
        <v>396</v>
      </c>
      <c r="DS149" s="170" t="s">
        <v>397</v>
      </c>
      <c r="DT149" s="170" t="s">
        <v>397</v>
      </c>
      <c r="DU149" s="170" t="s">
        <v>397</v>
      </c>
      <c r="DV149" s="170">
        <v>2</v>
      </c>
      <c r="DW149" s="170">
        <v>1</v>
      </c>
      <c r="DX149" s="171">
        <v>0</v>
      </c>
      <c r="DY149" s="170" t="s">
        <v>397</v>
      </c>
      <c r="DZ149" s="170">
        <v>0</v>
      </c>
      <c r="EA149" s="170" t="s">
        <v>397</v>
      </c>
      <c r="EB149" s="171">
        <v>0</v>
      </c>
      <c r="EC149" s="170">
        <v>4</v>
      </c>
      <c r="ED149" s="170">
        <v>5</v>
      </c>
      <c r="EE149" s="171" t="s">
        <v>397</v>
      </c>
      <c r="EF149" s="170">
        <v>0</v>
      </c>
      <c r="EG149" s="171">
        <v>0</v>
      </c>
      <c r="EH149" s="172"/>
      <c r="EI149" s="170">
        <v>4</v>
      </c>
      <c r="EJ149" s="170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817</v>
      </c>
      <c r="EU149" s="174" t="b">
        <v>1</v>
      </c>
      <c r="EV149" s="175" t="s">
        <v>366</v>
      </c>
    </row>
    <row r="150" spans="1:152" s="53" customFormat="1" ht="12.75" x14ac:dyDescent="0.2">
      <c r="A150" s="168" t="s">
        <v>818</v>
      </c>
      <c r="B150" s="168">
        <v>1</v>
      </c>
      <c r="C150" s="50">
        <v>4</v>
      </c>
      <c r="D150" s="169" t="s">
        <v>81</v>
      </c>
      <c r="E150" s="169" t="s">
        <v>255</v>
      </c>
      <c r="F150" s="169" t="s">
        <v>212</v>
      </c>
      <c r="G150" s="169" t="s">
        <v>89</v>
      </c>
      <c r="H150" s="169" t="s">
        <v>226</v>
      </c>
      <c r="I150" s="57" t="s">
        <v>396</v>
      </c>
      <c r="J150" s="58">
        <v>18</v>
      </c>
      <c r="K150" s="58">
        <v>1</v>
      </c>
      <c r="L150" s="57" t="s">
        <v>396</v>
      </c>
      <c r="M150" s="58" t="s">
        <v>397</v>
      </c>
      <c r="N150" s="58">
        <v>3.2</v>
      </c>
      <c r="O150" s="170">
        <v>1</v>
      </c>
      <c r="P150" s="170">
        <v>1</v>
      </c>
      <c r="Q150" s="170">
        <v>0</v>
      </c>
      <c r="R150" s="171">
        <v>172</v>
      </c>
      <c r="S150" s="171" t="s">
        <v>396</v>
      </c>
      <c r="T150" s="170">
        <v>1</v>
      </c>
      <c r="U150" s="170">
        <v>5</v>
      </c>
      <c r="V150" s="170" t="s">
        <v>397</v>
      </c>
      <c r="W150" s="170" t="s">
        <v>397</v>
      </c>
      <c r="X150" s="170">
        <v>1</v>
      </c>
      <c r="Y150" s="170">
        <v>1</v>
      </c>
      <c r="Z150" s="170">
        <v>1</v>
      </c>
      <c r="AA150" s="170">
        <v>1</v>
      </c>
      <c r="AB150" s="170">
        <v>1</v>
      </c>
      <c r="AC150" s="170" t="s">
        <v>397</v>
      </c>
      <c r="AD150" s="170" t="s">
        <v>397</v>
      </c>
      <c r="AE150" s="170">
        <v>1</v>
      </c>
      <c r="AF150" s="170">
        <v>1</v>
      </c>
      <c r="AG150" s="170">
        <v>1</v>
      </c>
      <c r="AH150" s="170">
        <v>1</v>
      </c>
      <c r="AI150" s="171">
        <v>104</v>
      </c>
      <c r="AJ150" s="171">
        <v>2.5299999999999998</v>
      </c>
      <c r="AK150" s="170">
        <v>3</v>
      </c>
      <c r="AL150" s="170">
        <v>2</v>
      </c>
      <c r="AM150" s="171">
        <v>120.8095238095238</v>
      </c>
      <c r="AN150" s="171">
        <v>2.5299999999999998</v>
      </c>
      <c r="AO150" s="170">
        <v>1</v>
      </c>
      <c r="AP150" s="170">
        <v>2</v>
      </c>
      <c r="AQ150" s="171">
        <v>17.404761904761905</v>
      </c>
      <c r="AR150" s="171">
        <v>2.5299999999999998</v>
      </c>
      <c r="AS150" s="170">
        <v>1</v>
      </c>
      <c r="AT150" s="170">
        <v>3</v>
      </c>
      <c r="AU150" s="171">
        <v>150.9</v>
      </c>
      <c r="AV150" s="171">
        <v>2.5299999999999998</v>
      </c>
      <c r="AW150" s="170">
        <v>1</v>
      </c>
      <c r="AX150" s="170">
        <v>3</v>
      </c>
      <c r="AY150" s="171">
        <v>0</v>
      </c>
      <c r="AZ150" s="171">
        <v>2.5299999999999998</v>
      </c>
      <c r="BA150" s="170">
        <v>1</v>
      </c>
      <c r="BB150" s="170">
        <v>1</v>
      </c>
      <c r="BC150" s="171">
        <v>0</v>
      </c>
      <c r="BD150" s="171">
        <v>5.2</v>
      </c>
      <c r="BE150" s="171">
        <v>0.8</v>
      </c>
      <c r="BF150" s="170">
        <v>1</v>
      </c>
      <c r="BG150" s="170">
        <v>1</v>
      </c>
      <c r="BH150" s="170">
        <v>1</v>
      </c>
      <c r="BI150" s="171">
        <v>0</v>
      </c>
      <c r="BJ150" s="171">
        <v>2.9</v>
      </c>
      <c r="BK150" s="171">
        <v>0.7</v>
      </c>
      <c r="BL150" s="170">
        <v>1</v>
      </c>
      <c r="BM150" s="170">
        <v>3</v>
      </c>
      <c r="BN150" s="170">
        <v>1</v>
      </c>
      <c r="BO150" s="171">
        <v>39.6</v>
      </c>
      <c r="BP150" s="171">
        <v>1.8</v>
      </c>
      <c r="BQ150" s="171">
        <v>0.6</v>
      </c>
      <c r="BR150" s="170">
        <v>1</v>
      </c>
      <c r="BS150" s="170">
        <v>3</v>
      </c>
      <c r="BT150" s="170">
        <v>1</v>
      </c>
      <c r="BU150" s="171">
        <v>0</v>
      </c>
      <c r="BV150" s="171">
        <v>5.2</v>
      </c>
      <c r="BW150" s="171">
        <v>0.8</v>
      </c>
      <c r="BX150" s="170">
        <v>1</v>
      </c>
      <c r="BY150" s="170">
        <v>1</v>
      </c>
      <c r="BZ150" s="170">
        <v>1</v>
      </c>
      <c r="CA150" s="171">
        <v>0</v>
      </c>
      <c r="CB150" s="171">
        <v>2.9</v>
      </c>
      <c r="CC150" s="171">
        <v>0.7</v>
      </c>
      <c r="CD150" s="170">
        <v>1</v>
      </c>
      <c r="CE150" s="170">
        <v>3</v>
      </c>
      <c r="CF150" s="170">
        <v>1</v>
      </c>
      <c r="CG150" s="171">
        <v>0</v>
      </c>
      <c r="CH150" s="171">
        <v>1.8</v>
      </c>
      <c r="CI150" s="171">
        <v>0.6</v>
      </c>
      <c r="CJ150" s="170">
        <v>1</v>
      </c>
      <c r="CK150" s="170">
        <v>3</v>
      </c>
      <c r="CL150" s="170">
        <v>2</v>
      </c>
      <c r="CM150" s="171">
        <v>4</v>
      </c>
      <c r="CN150" s="171">
        <v>2</v>
      </c>
      <c r="CO150" s="171">
        <v>0</v>
      </c>
      <c r="CP150" s="170">
        <v>1</v>
      </c>
      <c r="CQ150" s="170">
        <v>1</v>
      </c>
      <c r="CR150" s="170">
        <v>1</v>
      </c>
      <c r="CS150" s="170" t="s">
        <v>396</v>
      </c>
      <c r="CT150" s="170" t="s">
        <v>396</v>
      </c>
      <c r="CU150" s="170" t="s">
        <v>396</v>
      </c>
      <c r="CV150" s="170" t="s">
        <v>396</v>
      </c>
      <c r="CW150" s="170" t="s">
        <v>397</v>
      </c>
      <c r="CX150" s="170">
        <v>7</v>
      </c>
      <c r="CY150" s="172"/>
      <c r="CZ150" s="172"/>
      <c r="DA150" s="170">
        <v>1</v>
      </c>
      <c r="DB150" s="170">
        <v>3</v>
      </c>
      <c r="DC150" s="172"/>
      <c r="DD150" s="170">
        <v>2</v>
      </c>
      <c r="DE150" s="172"/>
      <c r="DF150" s="170">
        <v>1</v>
      </c>
      <c r="DG150" s="173">
        <v>0</v>
      </c>
      <c r="DH150" s="173">
        <v>0</v>
      </c>
      <c r="DI150" s="173">
        <v>0</v>
      </c>
      <c r="DJ150" s="170" t="s">
        <v>397</v>
      </c>
      <c r="DK150" s="170">
        <v>1</v>
      </c>
      <c r="DL150" s="170">
        <v>3</v>
      </c>
      <c r="DM150" s="170">
        <v>5</v>
      </c>
      <c r="DN150" s="172"/>
      <c r="DO150" s="170" t="s">
        <v>397</v>
      </c>
      <c r="DP150" s="170" t="s">
        <v>397</v>
      </c>
      <c r="DQ150" s="170" t="s">
        <v>397</v>
      </c>
      <c r="DR150" s="170" t="s">
        <v>396</v>
      </c>
      <c r="DS150" s="170" t="s">
        <v>397</v>
      </c>
      <c r="DT150" s="170" t="s">
        <v>397</v>
      </c>
      <c r="DU150" s="170" t="s">
        <v>397</v>
      </c>
      <c r="DV150" s="170">
        <v>2</v>
      </c>
      <c r="DW150" s="170">
        <v>1</v>
      </c>
      <c r="DX150" s="171">
        <v>0</v>
      </c>
      <c r="DY150" s="170" t="s">
        <v>397</v>
      </c>
      <c r="DZ150" s="170">
        <v>0</v>
      </c>
      <c r="EA150" s="170" t="s">
        <v>397</v>
      </c>
      <c r="EB150" s="171">
        <v>0</v>
      </c>
      <c r="EC150" s="170">
        <v>4</v>
      </c>
      <c r="ED150" s="170">
        <v>5</v>
      </c>
      <c r="EE150" s="171" t="s">
        <v>397</v>
      </c>
      <c r="EF150" s="170">
        <v>0</v>
      </c>
      <c r="EG150" s="171">
        <v>0</v>
      </c>
      <c r="EH150" s="172"/>
      <c r="EI150" s="170">
        <v>4</v>
      </c>
      <c r="EJ150" s="170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818</v>
      </c>
      <c r="EU150" s="174" t="b">
        <v>1</v>
      </c>
      <c r="EV150" s="175" t="s">
        <v>366</v>
      </c>
    </row>
    <row r="151" spans="1:152" s="53" customFormat="1" ht="12.75" x14ac:dyDescent="0.2">
      <c r="A151" s="168" t="s">
        <v>819</v>
      </c>
      <c r="B151" s="168">
        <v>1</v>
      </c>
      <c r="C151" s="50">
        <v>4</v>
      </c>
      <c r="D151" s="169" t="s">
        <v>81</v>
      </c>
      <c r="E151" s="169" t="s">
        <v>255</v>
      </c>
      <c r="F151" s="169" t="s">
        <v>212</v>
      </c>
      <c r="G151" s="169" t="s">
        <v>90</v>
      </c>
      <c r="H151" s="169" t="s">
        <v>226</v>
      </c>
      <c r="I151" s="57" t="s">
        <v>396</v>
      </c>
      <c r="J151" s="58">
        <v>18</v>
      </c>
      <c r="K151" s="58">
        <v>1</v>
      </c>
      <c r="L151" s="57" t="s">
        <v>396</v>
      </c>
      <c r="M151" s="58" t="s">
        <v>397</v>
      </c>
      <c r="N151" s="58">
        <v>3.2</v>
      </c>
      <c r="O151" s="170">
        <v>1</v>
      </c>
      <c r="P151" s="170">
        <v>1</v>
      </c>
      <c r="Q151" s="170">
        <v>0</v>
      </c>
      <c r="R151" s="171">
        <v>172</v>
      </c>
      <c r="S151" s="171" t="s">
        <v>396</v>
      </c>
      <c r="T151" s="170">
        <v>1</v>
      </c>
      <c r="U151" s="170">
        <v>5</v>
      </c>
      <c r="V151" s="170" t="s">
        <v>397</v>
      </c>
      <c r="W151" s="170" t="s">
        <v>397</v>
      </c>
      <c r="X151" s="170">
        <v>1</v>
      </c>
      <c r="Y151" s="170">
        <v>1</v>
      </c>
      <c r="Z151" s="170">
        <v>1</v>
      </c>
      <c r="AA151" s="170">
        <v>1</v>
      </c>
      <c r="AB151" s="170">
        <v>1</v>
      </c>
      <c r="AC151" s="170" t="s">
        <v>397</v>
      </c>
      <c r="AD151" s="170" t="s">
        <v>397</v>
      </c>
      <c r="AE151" s="170">
        <v>1</v>
      </c>
      <c r="AF151" s="170">
        <v>1</v>
      </c>
      <c r="AG151" s="170">
        <v>1</v>
      </c>
      <c r="AH151" s="170">
        <v>1</v>
      </c>
      <c r="AI151" s="171">
        <v>104</v>
      </c>
      <c r="AJ151" s="171">
        <v>2.5299999999999998</v>
      </c>
      <c r="AK151" s="170">
        <v>3</v>
      </c>
      <c r="AL151" s="170">
        <v>2</v>
      </c>
      <c r="AM151" s="171">
        <v>120.8095238095238</v>
      </c>
      <c r="AN151" s="171">
        <v>2.5299999999999998</v>
      </c>
      <c r="AO151" s="170">
        <v>1</v>
      </c>
      <c r="AP151" s="170">
        <v>2</v>
      </c>
      <c r="AQ151" s="171">
        <v>17.404761904761905</v>
      </c>
      <c r="AR151" s="171">
        <v>2.5299999999999998</v>
      </c>
      <c r="AS151" s="170">
        <v>1</v>
      </c>
      <c r="AT151" s="170">
        <v>3</v>
      </c>
      <c r="AU151" s="171">
        <v>150.9</v>
      </c>
      <c r="AV151" s="171">
        <v>2.5299999999999998</v>
      </c>
      <c r="AW151" s="170">
        <v>1</v>
      </c>
      <c r="AX151" s="170">
        <v>3</v>
      </c>
      <c r="AY151" s="171">
        <v>0</v>
      </c>
      <c r="AZ151" s="171">
        <v>2.5299999999999998</v>
      </c>
      <c r="BA151" s="170">
        <v>1</v>
      </c>
      <c r="BB151" s="170">
        <v>1</v>
      </c>
      <c r="BC151" s="171">
        <v>0</v>
      </c>
      <c r="BD151" s="171">
        <v>5.2</v>
      </c>
      <c r="BE151" s="171">
        <v>0.8</v>
      </c>
      <c r="BF151" s="170">
        <v>1</v>
      </c>
      <c r="BG151" s="170">
        <v>1</v>
      </c>
      <c r="BH151" s="170">
        <v>1</v>
      </c>
      <c r="BI151" s="171">
        <v>0</v>
      </c>
      <c r="BJ151" s="171">
        <v>2.9</v>
      </c>
      <c r="BK151" s="171">
        <v>0.7</v>
      </c>
      <c r="BL151" s="170">
        <v>1</v>
      </c>
      <c r="BM151" s="170">
        <v>3</v>
      </c>
      <c r="BN151" s="170">
        <v>1</v>
      </c>
      <c r="BO151" s="171">
        <v>39.6</v>
      </c>
      <c r="BP151" s="171">
        <v>1.8</v>
      </c>
      <c r="BQ151" s="171">
        <v>0.6</v>
      </c>
      <c r="BR151" s="170">
        <v>1</v>
      </c>
      <c r="BS151" s="170">
        <v>3</v>
      </c>
      <c r="BT151" s="170">
        <v>1</v>
      </c>
      <c r="BU151" s="171">
        <v>0</v>
      </c>
      <c r="BV151" s="171">
        <v>5.2</v>
      </c>
      <c r="BW151" s="171">
        <v>0.8</v>
      </c>
      <c r="BX151" s="170">
        <v>1</v>
      </c>
      <c r="BY151" s="170">
        <v>1</v>
      </c>
      <c r="BZ151" s="170">
        <v>1</v>
      </c>
      <c r="CA151" s="171">
        <v>0</v>
      </c>
      <c r="CB151" s="171">
        <v>2.9</v>
      </c>
      <c r="CC151" s="171">
        <v>0.7</v>
      </c>
      <c r="CD151" s="170">
        <v>1</v>
      </c>
      <c r="CE151" s="170">
        <v>3</v>
      </c>
      <c r="CF151" s="170">
        <v>1</v>
      </c>
      <c r="CG151" s="171">
        <v>0</v>
      </c>
      <c r="CH151" s="171">
        <v>1.8</v>
      </c>
      <c r="CI151" s="171">
        <v>0.6</v>
      </c>
      <c r="CJ151" s="170">
        <v>1</v>
      </c>
      <c r="CK151" s="170">
        <v>3</v>
      </c>
      <c r="CL151" s="170">
        <v>2</v>
      </c>
      <c r="CM151" s="171">
        <v>4</v>
      </c>
      <c r="CN151" s="171">
        <v>2</v>
      </c>
      <c r="CO151" s="171">
        <v>0</v>
      </c>
      <c r="CP151" s="170">
        <v>1</v>
      </c>
      <c r="CQ151" s="170">
        <v>1</v>
      </c>
      <c r="CR151" s="170">
        <v>1</v>
      </c>
      <c r="CS151" s="170" t="s">
        <v>396</v>
      </c>
      <c r="CT151" s="170" t="s">
        <v>396</v>
      </c>
      <c r="CU151" s="170" t="s">
        <v>396</v>
      </c>
      <c r="CV151" s="170" t="s">
        <v>396</v>
      </c>
      <c r="CW151" s="170" t="s">
        <v>397</v>
      </c>
      <c r="CX151" s="170">
        <v>7</v>
      </c>
      <c r="CY151" s="172"/>
      <c r="CZ151" s="172"/>
      <c r="DA151" s="170">
        <v>1</v>
      </c>
      <c r="DB151" s="170">
        <v>3</v>
      </c>
      <c r="DC151" s="172"/>
      <c r="DD151" s="170">
        <v>2</v>
      </c>
      <c r="DE151" s="172"/>
      <c r="DF151" s="170">
        <v>1</v>
      </c>
      <c r="DG151" s="173">
        <v>0</v>
      </c>
      <c r="DH151" s="173">
        <v>0</v>
      </c>
      <c r="DI151" s="173">
        <v>0</v>
      </c>
      <c r="DJ151" s="170" t="s">
        <v>397</v>
      </c>
      <c r="DK151" s="170">
        <v>1</v>
      </c>
      <c r="DL151" s="170">
        <v>3</v>
      </c>
      <c r="DM151" s="170">
        <v>5</v>
      </c>
      <c r="DN151" s="172"/>
      <c r="DO151" s="170" t="s">
        <v>397</v>
      </c>
      <c r="DP151" s="170" t="s">
        <v>397</v>
      </c>
      <c r="DQ151" s="170" t="s">
        <v>397</v>
      </c>
      <c r="DR151" s="170" t="s">
        <v>396</v>
      </c>
      <c r="DS151" s="170" t="s">
        <v>397</v>
      </c>
      <c r="DT151" s="170" t="s">
        <v>397</v>
      </c>
      <c r="DU151" s="170" t="s">
        <v>397</v>
      </c>
      <c r="DV151" s="170">
        <v>2</v>
      </c>
      <c r="DW151" s="170">
        <v>1</v>
      </c>
      <c r="DX151" s="171">
        <v>0</v>
      </c>
      <c r="DY151" s="170" t="s">
        <v>396</v>
      </c>
      <c r="DZ151" s="170">
        <v>3</v>
      </c>
      <c r="EA151" s="170" t="s">
        <v>397</v>
      </c>
      <c r="EB151" s="171">
        <v>0</v>
      </c>
      <c r="EC151" s="170">
        <v>4</v>
      </c>
      <c r="ED151" s="170">
        <v>5</v>
      </c>
      <c r="EE151" s="171" t="s">
        <v>396</v>
      </c>
      <c r="EF151" s="170">
        <v>1</v>
      </c>
      <c r="EG151" s="170">
        <v>15</v>
      </c>
      <c r="EH151" s="172"/>
      <c r="EI151" s="170">
        <v>4</v>
      </c>
      <c r="EJ151" s="170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819</v>
      </c>
      <c r="EU151" s="174" t="b">
        <v>1</v>
      </c>
      <c r="EV151" s="175" t="s">
        <v>366</v>
      </c>
    </row>
    <row r="152" spans="1:152" s="53" customFormat="1" ht="12.75" x14ac:dyDescent="0.2">
      <c r="A152" s="168" t="s">
        <v>820</v>
      </c>
      <c r="B152" s="168">
        <v>1</v>
      </c>
      <c r="C152" s="50">
        <v>4</v>
      </c>
      <c r="D152" s="169" t="s">
        <v>81</v>
      </c>
      <c r="E152" s="169" t="s">
        <v>255</v>
      </c>
      <c r="F152" s="169" t="s">
        <v>212</v>
      </c>
      <c r="G152" s="169" t="s">
        <v>87</v>
      </c>
      <c r="H152" s="169" t="s">
        <v>205</v>
      </c>
      <c r="I152" s="57" t="s">
        <v>397</v>
      </c>
      <c r="J152" s="58">
        <v>16.5</v>
      </c>
      <c r="K152" s="58">
        <v>1</v>
      </c>
      <c r="L152" s="57" t="s">
        <v>396</v>
      </c>
      <c r="M152" s="58" t="s">
        <v>397</v>
      </c>
      <c r="N152" s="58">
        <v>3.2</v>
      </c>
      <c r="O152" s="170">
        <v>1</v>
      </c>
      <c r="P152" s="170">
        <v>1</v>
      </c>
      <c r="Q152" s="170">
        <v>0</v>
      </c>
      <c r="R152" s="171">
        <v>172</v>
      </c>
      <c r="S152" s="171" t="s">
        <v>396</v>
      </c>
      <c r="T152" s="170">
        <v>1</v>
      </c>
      <c r="U152" s="170">
        <v>5</v>
      </c>
      <c r="V152" s="170" t="s">
        <v>397</v>
      </c>
      <c r="W152" s="170" t="s">
        <v>397</v>
      </c>
      <c r="X152" s="170">
        <v>1</v>
      </c>
      <c r="Y152" s="170">
        <v>1</v>
      </c>
      <c r="Z152" s="170">
        <v>1</v>
      </c>
      <c r="AA152" s="170">
        <v>1</v>
      </c>
      <c r="AB152" s="170">
        <v>1</v>
      </c>
      <c r="AC152" s="170" t="s">
        <v>397</v>
      </c>
      <c r="AD152" s="170" t="s">
        <v>397</v>
      </c>
      <c r="AE152" s="170">
        <v>1</v>
      </c>
      <c r="AF152" s="170">
        <v>1</v>
      </c>
      <c r="AG152" s="170">
        <v>1</v>
      </c>
      <c r="AH152" s="170">
        <v>1</v>
      </c>
      <c r="AI152" s="171">
        <v>104</v>
      </c>
      <c r="AJ152" s="171">
        <v>2.5299999999999998</v>
      </c>
      <c r="AK152" s="170">
        <v>3</v>
      </c>
      <c r="AL152" s="170">
        <v>2</v>
      </c>
      <c r="AM152" s="171">
        <v>120.8095238095238</v>
      </c>
      <c r="AN152" s="171">
        <v>2.5299999999999998</v>
      </c>
      <c r="AO152" s="170">
        <v>1</v>
      </c>
      <c r="AP152" s="170">
        <v>2</v>
      </c>
      <c r="AQ152" s="171">
        <v>17.404761904761905</v>
      </c>
      <c r="AR152" s="171">
        <v>2.5299999999999998</v>
      </c>
      <c r="AS152" s="170">
        <v>1</v>
      </c>
      <c r="AT152" s="170">
        <v>3</v>
      </c>
      <c r="AU152" s="171">
        <v>150.9</v>
      </c>
      <c r="AV152" s="171">
        <v>2.5299999999999998</v>
      </c>
      <c r="AW152" s="170">
        <v>1</v>
      </c>
      <c r="AX152" s="170">
        <v>3</v>
      </c>
      <c r="AY152" s="171">
        <v>0</v>
      </c>
      <c r="AZ152" s="171">
        <v>2.5299999999999998</v>
      </c>
      <c r="BA152" s="170">
        <v>1</v>
      </c>
      <c r="BB152" s="170">
        <v>1</v>
      </c>
      <c r="BC152" s="171">
        <v>0</v>
      </c>
      <c r="BD152" s="171">
        <v>5.2</v>
      </c>
      <c r="BE152" s="171">
        <v>0.8</v>
      </c>
      <c r="BF152" s="170">
        <v>1</v>
      </c>
      <c r="BG152" s="170">
        <v>1</v>
      </c>
      <c r="BH152" s="170">
        <v>1</v>
      </c>
      <c r="BI152" s="171">
        <v>39.6</v>
      </c>
      <c r="BJ152" s="171">
        <v>2.9</v>
      </c>
      <c r="BK152" s="171">
        <v>0.7</v>
      </c>
      <c r="BL152" s="170">
        <v>1</v>
      </c>
      <c r="BM152" s="170">
        <v>3</v>
      </c>
      <c r="BN152" s="170">
        <v>1</v>
      </c>
      <c r="BO152" s="171">
        <v>0</v>
      </c>
      <c r="BP152" s="171">
        <v>1.8</v>
      </c>
      <c r="BQ152" s="171">
        <v>0.6</v>
      </c>
      <c r="BR152" s="170">
        <v>1</v>
      </c>
      <c r="BS152" s="170">
        <v>3</v>
      </c>
      <c r="BT152" s="170">
        <v>1</v>
      </c>
      <c r="BU152" s="171">
        <v>0</v>
      </c>
      <c r="BV152" s="171">
        <v>5.2</v>
      </c>
      <c r="BW152" s="171">
        <v>0.8</v>
      </c>
      <c r="BX152" s="170">
        <v>1</v>
      </c>
      <c r="BY152" s="170">
        <v>1</v>
      </c>
      <c r="BZ152" s="170">
        <v>1</v>
      </c>
      <c r="CA152" s="171">
        <v>0</v>
      </c>
      <c r="CB152" s="171">
        <v>2.9</v>
      </c>
      <c r="CC152" s="171">
        <v>0.7</v>
      </c>
      <c r="CD152" s="170">
        <v>1</v>
      </c>
      <c r="CE152" s="170">
        <v>3</v>
      </c>
      <c r="CF152" s="170">
        <v>1</v>
      </c>
      <c r="CG152" s="171">
        <v>0</v>
      </c>
      <c r="CH152" s="171">
        <v>1.8</v>
      </c>
      <c r="CI152" s="171">
        <v>0.6</v>
      </c>
      <c r="CJ152" s="170">
        <v>1</v>
      </c>
      <c r="CK152" s="170">
        <v>3</v>
      </c>
      <c r="CL152" s="170">
        <v>2</v>
      </c>
      <c r="CM152" s="171">
        <v>4</v>
      </c>
      <c r="CN152" s="171">
        <v>3.5</v>
      </c>
      <c r="CO152" s="171">
        <v>0</v>
      </c>
      <c r="CP152" s="170">
        <v>1</v>
      </c>
      <c r="CQ152" s="170">
        <v>1</v>
      </c>
      <c r="CR152" s="170">
        <v>1</v>
      </c>
      <c r="CS152" s="170" t="s">
        <v>396</v>
      </c>
      <c r="CT152" s="170" t="s">
        <v>396</v>
      </c>
      <c r="CU152" s="170" t="s">
        <v>397</v>
      </c>
      <c r="CV152" s="170" t="s">
        <v>396</v>
      </c>
      <c r="CW152" s="170" t="s">
        <v>397</v>
      </c>
      <c r="CX152" s="170">
        <v>5</v>
      </c>
      <c r="CY152" s="172"/>
      <c r="CZ152" s="172"/>
      <c r="DA152" s="170">
        <v>1</v>
      </c>
      <c r="DB152" s="170">
        <v>3</v>
      </c>
      <c r="DC152" s="172"/>
      <c r="DD152" s="170">
        <v>2</v>
      </c>
      <c r="DE152" s="172"/>
      <c r="DF152" s="170">
        <v>1</v>
      </c>
      <c r="DG152" s="173">
        <v>0</v>
      </c>
      <c r="DH152" s="173">
        <v>0</v>
      </c>
      <c r="DI152" s="173">
        <v>0</v>
      </c>
      <c r="DJ152" s="170" t="s">
        <v>397</v>
      </c>
      <c r="DK152" s="170">
        <v>1</v>
      </c>
      <c r="DL152" s="170">
        <v>3</v>
      </c>
      <c r="DM152" s="170">
        <v>5</v>
      </c>
      <c r="DN152" s="172"/>
      <c r="DO152" s="170" t="s">
        <v>397</v>
      </c>
      <c r="DP152" s="170" t="s">
        <v>397</v>
      </c>
      <c r="DQ152" s="170" t="s">
        <v>397</v>
      </c>
      <c r="DR152" s="170" t="s">
        <v>396</v>
      </c>
      <c r="DS152" s="170" t="s">
        <v>397</v>
      </c>
      <c r="DT152" s="170" t="s">
        <v>397</v>
      </c>
      <c r="DU152" s="170" t="s">
        <v>397</v>
      </c>
      <c r="DV152" s="170">
        <v>2</v>
      </c>
      <c r="DW152" s="170">
        <v>1</v>
      </c>
      <c r="DX152" s="171">
        <v>0</v>
      </c>
      <c r="DY152" s="170" t="s">
        <v>397</v>
      </c>
      <c r="DZ152" s="170">
        <v>0</v>
      </c>
      <c r="EA152" s="170" t="s">
        <v>397</v>
      </c>
      <c r="EB152" s="171">
        <v>0</v>
      </c>
      <c r="EC152" s="170">
        <v>4</v>
      </c>
      <c r="ED152" s="170">
        <v>5</v>
      </c>
      <c r="EE152" s="171" t="s">
        <v>397</v>
      </c>
      <c r="EF152" s="170">
        <v>0</v>
      </c>
      <c r="EG152" s="171">
        <v>0</v>
      </c>
      <c r="EH152" s="172"/>
      <c r="EI152" s="170">
        <v>4</v>
      </c>
      <c r="EJ152" s="170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820</v>
      </c>
      <c r="EU152" s="174" t="b">
        <v>1</v>
      </c>
      <c r="EV152" s="175" t="s">
        <v>366</v>
      </c>
    </row>
    <row r="153" spans="1:152" s="53" customFormat="1" ht="12.75" x14ac:dyDescent="0.2">
      <c r="A153" s="168" t="s">
        <v>821</v>
      </c>
      <c r="B153" s="168">
        <v>1</v>
      </c>
      <c r="C153" s="50">
        <v>4</v>
      </c>
      <c r="D153" s="169" t="s">
        <v>81</v>
      </c>
      <c r="E153" s="169" t="s">
        <v>255</v>
      </c>
      <c r="F153" s="169" t="s">
        <v>212</v>
      </c>
      <c r="G153" s="169" t="s">
        <v>88</v>
      </c>
      <c r="H153" s="169" t="s">
        <v>205</v>
      </c>
      <c r="I153" s="57" t="s">
        <v>397</v>
      </c>
      <c r="J153" s="58">
        <v>16.5</v>
      </c>
      <c r="K153" s="58">
        <v>1</v>
      </c>
      <c r="L153" s="57" t="s">
        <v>396</v>
      </c>
      <c r="M153" s="58" t="s">
        <v>397</v>
      </c>
      <c r="N153" s="58">
        <v>3.2</v>
      </c>
      <c r="O153" s="170">
        <v>1</v>
      </c>
      <c r="P153" s="170">
        <v>1</v>
      </c>
      <c r="Q153" s="170">
        <v>0</v>
      </c>
      <c r="R153" s="171">
        <v>172</v>
      </c>
      <c r="S153" s="171" t="s">
        <v>396</v>
      </c>
      <c r="T153" s="170">
        <v>1</v>
      </c>
      <c r="U153" s="170">
        <v>5</v>
      </c>
      <c r="V153" s="170" t="s">
        <v>397</v>
      </c>
      <c r="W153" s="170" t="s">
        <v>397</v>
      </c>
      <c r="X153" s="170">
        <v>1</v>
      </c>
      <c r="Y153" s="170">
        <v>1</v>
      </c>
      <c r="Z153" s="170">
        <v>1</v>
      </c>
      <c r="AA153" s="170">
        <v>1</v>
      </c>
      <c r="AB153" s="170">
        <v>1</v>
      </c>
      <c r="AC153" s="170" t="s">
        <v>397</v>
      </c>
      <c r="AD153" s="170" t="s">
        <v>397</v>
      </c>
      <c r="AE153" s="170">
        <v>1</v>
      </c>
      <c r="AF153" s="170">
        <v>1</v>
      </c>
      <c r="AG153" s="170">
        <v>1</v>
      </c>
      <c r="AH153" s="170">
        <v>1</v>
      </c>
      <c r="AI153" s="171">
        <v>104</v>
      </c>
      <c r="AJ153" s="171">
        <v>2.5299999999999998</v>
      </c>
      <c r="AK153" s="170">
        <v>3</v>
      </c>
      <c r="AL153" s="170">
        <v>2</v>
      </c>
      <c r="AM153" s="171">
        <v>120.8095238095238</v>
      </c>
      <c r="AN153" s="171">
        <v>2.5299999999999998</v>
      </c>
      <c r="AO153" s="170">
        <v>1</v>
      </c>
      <c r="AP153" s="170">
        <v>2</v>
      </c>
      <c r="AQ153" s="171">
        <v>17.404761904761905</v>
      </c>
      <c r="AR153" s="171">
        <v>2.5299999999999998</v>
      </c>
      <c r="AS153" s="170">
        <v>1</v>
      </c>
      <c r="AT153" s="170">
        <v>3</v>
      </c>
      <c r="AU153" s="171">
        <v>150.9</v>
      </c>
      <c r="AV153" s="171">
        <v>2.5299999999999998</v>
      </c>
      <c r="AW153" s="170">
        <v>1</v>
      </c>
      <c r="AX153" s="170">
        <v>3</v>
      </c>
      <c r="AY153" s="171">
        <v>0</v>
      </c>
      <c r="AZ153" s="171">
        <v>0</v>
      </c>
      <c r="BA153" s="170">
        <v>1</v>
      </c>
      <c r="BB153" s="170">
        <v>1</v>
      </c>
      <c r="BC153" s="171">
        <v>0</v>
      </c>
      <c r="BD153" s="171">
        <v>5.2</v>
      </c>
      <c r="BE153" s="171">
        <v>0.8</v>
      </c>
      <c r="BF153" s="170">
        <v>1</v>
      </c>
      <c r="BG153" s="170">
        <v>1</v>
      </c>
      <c r="BH153" s="170">
        <v>1</v>
      </c>
      <c r="BI153" s="171">
        <v>18.139354838709679</v>
      </c>
      <c r="BJ153" s="171">
        <v>2.9</v>
      </c>
      <c r="BK153" s="171">
        <v>0.7</v>
      </c>
      <c r="BL153" s="170">
        <v>1</v>
      </c>
      <c r="BM153" s="170">
        <v>3</v>
      </c>
      <c r="BN153" s="170">
        <v>1</v>
      </c>
      <c r="BO153" s="171">
        <v>21.460645161290326</v>
      </c>
      <c r="BP153" s="171">
        <v>1.8</v>
      </c>
      <c r="BQ153" s="171">
        <v>0.6</v>
      </c>
      <c r="BR153" s="170">
        <v>1</v>
      </c>
      <c r="BS153" s="170">
        <v>3</v>
      </c>
      <c r="BT153" s="170">
        <v>1</v>
      </c>
      <c r="BU153" s="171">
        <v>0</v>
      </c>
      <c r="BV153" s="171">
        <v>5.2</v>
      </c>
      <c r="BW153" s="171">
        <v>0.8</v>
      </c>
      <c r="BX153" s="170">
        <v>1</v>
      </c>
      <c r="BY153" s="170">
        <v>1</v>
      </c>
      <c r="BZ153" s="170">
        <v>1</v>
      </c>
      <c r="CA153" s="171">
        <v>0</v>
      </c>
      <c r="CB153" s="171">
        <v>2.9</v>
      </c>
      <c r="CC153" s="171">
        <v>0.7</v>
      </c>
      <c r="CD153" s="170">
        <v>1</v>
      </c>
      <c r="CE153" s="170">
        <v>3</v>
      </c>
      <c r="CF153" s="170">
        <v>1</v>
      </c>
      <c r="CG153" s="171">
        <v>0</v>
      </c>
      <c r="CH153" s="171">
        <v>1.8</v>
      </c>
      <c r="CI153" s="171">
        <v>0.6</v>
      </c>
      <c r="CJ153" s="170">
        <v>1</v>
      </c>
      <c r="CK153" s="170">
        <v>3</v>
      </c>
      <c r="CL153" s="170">
        <v>2</v>
      </c>
      <c r="CM153" s="171">
        <v>4</v>
      </c>
      <c r="CN153" s="171">
        <v>3.5</v>
      </c>
      <c r="CO153" s="171">
        <v>0</v>
      </c>
      <c r="CP153" s="170">
        <v>1</v>
      </c>
      <c r="CQ153" s="170">
        <v>1</v>
      </c>
      <c r="CR153" s="170">
        <v>1</v>
      </c>
      <c r="CS153" s="170" t="s">
        <v>396</v>
      </c>
      <c r="CT153" s="170" t="s">
        <v>396</v>
      </c>
      <c r="CU153" s="170" t="s">
        <v>397</v>
      </c>
      <c r="CV153" s="170" t="s">
        <v>396</v>
      </c>
      <c r="CW153" s="170" t="s">
        <v>397</v>
      </c>
      <c r="CX153" s="170">
        <v>7</v>
      </c>
      <c r="CY153" s="172"/>
      <c r="CZ153" s="172"/>
      <c r="DA153" s="170">
        <v>1</v>
      </c>
      <c r="DB153" s="170">
        <v>3</v>
      </c>
      <c r="DC153" s="172"/>
      <c r="DD153" s="170">
        <v>2</v>
      </c>
      <c r="DE153" s="172"/>
      <c r="DF153" s="170">
        <v>1</v>
      </c>
      <c r="DG153" s="173">
        <v>0</v>
      </c>
      <c r="DH153" s="173">
        <v>0</v>
      </c>
      <c r="DI153" s="173">
        <v>0</v>
      </c>
      <c r="DJ153" s="170" t="s">
        <v>397</v>
      </c>
      <c r="DK153" s="170">
        <v>1</v>
      </c>
      <c r="DL153" s="170">
        <v>3</v>
      </c>
      <c r="DM153" s="170">
        <v>5</v>
      </c>
      <c r="DN153" s="172"/>
      <c r="DO153" s="170" t="s">
        <v>397</v>
      </c>
      <c r="DP153" s="170" t="s">
        <v>397</v>
      </c>
      <c r="DQ153" s="170" t="s">
        <v>397</v>
      </c>
      <c r="DR153" s="170" t="s">
        <v>396</v>
      </c>
      <c r="DS153" s="170" t="s">
        <v>397</v>
      </c>
      <c r="DT153" s="170" t="s">
        <v>397</v>
      </c>
      <c r="DU153" s="170" t="s">
        <v>397</v>
      </c>
      <c r="DV153" s="170">
        <v>2</v>
      </c>
      <c r="DW153" s="170">
        <v>1</v>
      </c>
      <c r="DX153" s="171">
        <v>0</v>
      </c>
      <c r="DY153" s="170" t="s">
        <v>397</v>
      </c>
      <c r="DZ153" s="170">
        <v>0</v>
      </c>
      <c r="EA153" s="170" t="s">
        <v>397</v>
      </c>
      <c r="EB153" s="171">
        <v>0</v>
      </c>
      <c r="EC153" s="170">
        <v>4</v>
      </c>
      <c r="ED153" s="170">
        <v>5</v>
      </c>
      <c r="EE153" s="171" t="s">
        <v>397</v>
      </c>
      <c r="EF153" s="170">
        <v>0</v>
      </c>
      <c r="EG153" s="171">
        <v>0</v>
      </c>
      <c r="EH153" s="172"/>
      <c r="EI153" s="170">
        <v>4</v>
      </c>
      <c r="EJ153" s="170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821</v>
      </c>
      <c r="EU153" s="174" t="b">
        <v>1</v>
      </c>
      <c r="EV153" s="175" t="s">
        <v>366</v>
      </c>
    </row>
    <row r="154" spans="1:152" s="53" customFormat="1" ht="12.75" x14ac:dyDescent="0.2">
      <c r="A154" s="168" t="s">
        <v>822</v>
      </c>
      <c r="B154" s="168">
        <v>1</v>
      </c>
      <c r="C154" s="50">
        <v>4</v>
      </c>
      <c r="D154" s="169" t="s">
        <v>81</v>
      </c>
      <c r="E154" s="169" t="s">
        <v>255</v>
      </c>
      <c r="F154" s="169" t="s">
        <v>212</v>
      </c>
      <c r="G154" s="169" t="s">
        <v>89</v>
      </c>
      <c r="H154" s="169" t="s">
        <v>205</v>
      </c>
      <c r="I154" s="57" t="s">
        <v>397</v>
      </c>
      <c r="J154" s="58">
        <v>16.5</v>
      </c>
      <c r="K154" s="58">
        <v>1</v>
      </c>
      <c r="L154" s="57" t="s">
        <v>396</v>
      </c>
      <c r="M154" s="58" t="s">
        <v>397</v>
      </c>
      <c r="N154" s="58">
        <v>3.2</v>
      </c>
      <c r="O154" s="170">
        <v>1</v>
      </c>
      <c r="P154" s="170">
        <v>1</v>
      </c>
      <c r="Q154" s="170">
        <v>0</v>
      </c>
      <c r="R154" s="171">
        <v>172</v>
      </c>
      <c r="S154" s="171" t="s">
        <v>396</v>
      </c>
      <c r="T154" s="170">
        <v>1</v>
      </c>
      <c r="U154" s="170">
        <v>5</v>
      </c>
      <c r="V154" s="170" t="s">
        <v>397</v>
      </c>
      <c r="W154" s="170" t="s">
        <v>397</v>
      </c>
      <c r="X154" s="170">
        <v>1</v>
      </c>
      <c r="Y154" s="170">
        <v>1</v>
      </c>
      <c r="Z154" s="170">
        <v>1</v>
      </c>
      <c r="AA154" s="170">
        <v>1</v>
      </c>
      <c r="AB154" s="170">
        <v>1</v>
      </c>
      <c r="AC154" s="170" t="s">
        <v>397</v>
      </c>
      <c r="AD154" s="170" t="s">
        <v>397</v>
      </c>
      <c r="AE154" s="170">
        <v>1</v>
      </c>
      <c r="AF154" s="170">
        <v>1</v>
      </c>
      <c r="AG154" s="170">
        <v>1</v>
      </c>
      <c r="AH154" s="170">
        <v>1</v>
      </c>
      <c r="AI154" s="171">
        <v>104</v>
      </c>
      <c r="AJ154" s="171">
        <v>2.5299999999999998</v>
      </c>
      <c r="AK154" s="170">
        <v>3</v>
      </c>
      <c r="AL154" s="170">
        <v>2</v>
      </c>
      <c r="AM154" s="171">
        <v>120.8095238095238</v>
      </c>
      <c r="AN154" s="171">
        <v>2.5299999999999998</v>
      </c>
      <c r="AO154" s="170">
        <v>1</v>
      </c>
      <c r="AP154" s="170">
        <v>2</v>
      </c>
      <c r="AQ154" s="171">
        <v>17.404761904761905</v>
      </c>
      <c r="AR154" s="171">
        <v>2.5299999999999998</v>
      </c>
      <c r="AS154" s="170">
        <v>1</v>
      </c>
      <c r="AT154" s="170">
        <v>3</v>
      </c>
      <c r="AU154" s="171">
        <v>150.9</v>
      </c>
      <c r="AV154" s="171">
        <v>2.5299999999999998</v>
      </c>
      <c r="AW154" s="170">
        <v>1</v>
      </c>
      <c r="AX154" s="170">
        <v>3</v>
      </c>
      <c r="AY154" s="171">
        <v>0</v>
      </c>
      <c r="AZ154" s="171">
        <v>2.5299999999999998</v>
      </c>
      <c r="BA154" s="170">
        <v>1</v>
      </c>
      <c r="BB154" s="170">
        <v>1</v>
      </c>
      <c r="BC154" s="171">
        <v>0</v>
      </c>
      <c r="BD154" s="171">
        <v>5.2</v>
      </c>
      <c r="BE154" s="171">
        <v>0.8</v>
      </c>
      <c r="BF154" s="170">
        <v>1</v>
      </c>
      <c r="BG154" s="170">
        <v>1</v>
      </c>
      <c r="BH154" s="170">
        <v>1</v>
      </c>
      <c r="BI154" s="171">
        <v>0</v>
      </c>
      <c r="BJ154" s="171">
        <v>2.9</v>
      </c>
      <c r="BK154" s="171">
        <v>0.7</v>
      </c>
      <c r="BL154" s="170">
        <v>1</v>
      </c>
      <c r="BM154" s="170">
        <v>3</v>
      </c>
      <c r="BN154" s="170">
        <v>1</v>
      </c>
      <c r="BO154" s="171">
        <v>39.6</v>
      </c>
      <c r="BP154" s="171">
        <v>1.8</v>
      </c>
      <c r="BQ154" s="171">
        <v>0.6</v>
      </c>
      <c r="BR154" s="170">
        <v>1</v>
      </c>
      <c r="BS154" s="170">
        <v>3</v>
      </c>
      <c r="BT154" s="170">
        <v>1</v>
      </c>
      <c r="BU154" s="171">
        <v>0</v>
      </c>
      <c r="BV154" s="171">
        <v>5.2</v>
      </c>
      <c r="BW154" s="171">
        <v>0.8</v>
      </c>
      <c r="BX154" s="170">
        <v>1</v>
      </c>
      <c r="BY154" s="170">
        <v>1</v>
      </c>
      <c r="BZ154" s="170">
        <v>1</v>
      </c>
      <c r="CA154" s="171">
        <v>0</v>
      </c>
      <c r="CB154" s="171">
        <v>2.9</v>
      </c>
      <c r="CC154" s="171">
        <v>0.7</v>
      </c>
      <c r="CD154" s="170">
        <v>1</v>
      </c>
      <c r="CE154" s="170">
        <v>3</v>
      </c>
      <c r="CF154" s="170">
        <v>1</v>
      </c>
      <c r="CG154" s="171">
        <v>0</v>
      </c>
      <c r="CH154" s="171">
        <v>1.8</v>
      </c>
      <c r="CI154" s="171">
        <v>0.6</v>
      </c>
      <c r="CJ154" s="170">
        <v>1</v>
      </c>
      <c r="CK154" s="170">
        <v>3</v>
      </c>
      <c r="CL154" s="170">
        <v>2</v>
      </c>
      <c r="CM154" s="171">
        <v>4</v>
      </c>
      <c r="CN154" s="171">
        <v>2</v>
      </c>
      <c r="CO154" s="171">
        <v>0</v>
      </c>
      <c r="CP154" s="170">
        <v>1</v>
      </c>
      <c r="CQ154" s="170">
        <v>1</v>
      </c>
      <c r="CR154" s="170">
        <v>1</v>
      </c>
      <c r="CS154" s="170" t="s">
        <v>396</v>
      </c>
      <c r="CT154" s="170" t="s">
        <v>396</v>
      </c>
      <c r="CU154" s="170" t="s">
        <v>396</v>
      </c>
      <c r="CV154" s="170" t="s">
        <v>396</v>
      </c>
      <c r="CW154" s="170" t="s">
        <v>397</v>
      </c>
      <c r="CX154" s="170">
        <v>7</v>
      </c>
      <c r="CY154" s="172"/>
      <c r="CZ154" s="172"/>
      <c r="DA154" s="170">
        <v>1</v>
      </c>
      <c r="DB154" s="170">
        <v>3</v>
      </c>
      <c r="DC154" s="172"/>
      <c r="DD154" s="170">
        <v>2</v>
      </c>
      <c r="DE154" s="172"/>
      <c r="DF154" s="170">
        <v>1</v>
      </c>
      <c r="DG154" s="173">
        <v>0</v>
      </c>
      <c r="DH154" s="173">
        <v>0</v>
      </c>
      <c r="DI154" s="173">
        <v>0</v>
      </c>
      <c r="DJ154" s="170" t="s">
        <v>397</v>
      </c>
      <c r="DK154" s="170">
        <v>1</v>
      </c>
      <c r="DL154" s="170">
        <v>3</v>
      </c>
      <c r="DM154" s="170">
        <v>5</v>
      </c>
      <c r="DN154" s="172"/>
      <c r="DO154" s="170" t="s">
        <v>397</v>
      </c>
      <c r="DP154" s="170" t="s">
        <v>397</v>
      </c>
      <c r="DQ154" s="170" t="s">
        <v>397</v>
      </c>
      <c r="DR154" s="170" t="s">
        <v>396</v>
      </c>
      <c r="DS154" s="170" t="s">
        <v>397</v>
      </c>
      <c r="DT154" s="170" t="s">
        <v>397</v>
      </c>
      <c r="DU154" s="170" t="s">
        <v>397</v>
      </c>
      <c r="DV154" s="170">
        <v>2</v>
      </c>
      <c r="DW154" s="170">
        <v>1</v>
      </c>
      <c r="DX154" s="171">
        <v>0</v>
      </c>
      <c r="DY154" s="170" t="s">
        <v>397</v>
      </c>
      <c r="DZ154" s="170">
        <v>0</v>
      </c>
      <c r="EA154" s="170" t="s">
        <v>397</v>
      </c>
      <c r="EB154" s="171">
        <v>0</v>
      </c>
      <c r="EC154" s="170">
        <v>4</v>
      </c>
      <c r="ED154" s="170">
        <v>5</v>
      </c>
      <c r="EE154" s="171" t="s">
        <v>397</v>
      </c>
      <c r="EF154" s="170">
        <v>0</v>
      </c>
      <c r="EG154" s="171">
        <v>0</v>
      </c>
      <c r="EH154" s="172"/>
      <c r="EI154" s="170">
        <v>4</v>
      </c>
      <c r="EJ154" s="170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822</v>
      </c>
      <c r="EU154" s="174" t="b">
        <v>1</v>
      </c>
      <c r="EV154" s="175" t="s">
        <v>366</v>
      </c>
    </row>
    <row r="155" spans="1:152" s="53" customFormat="1" ht="12.75" x14ac:dyDescent="0.2">
      <c r="A155" s="168" t="s">
        <v>823</v>
      </c>
      <c r="B155" s="168">
        <v>1</v>
      </c>
      <c r="C155" s="50">
        <v>4</v>
      </c>
      <c r="D155" s="169" t="s">
        <v>81</v>
      </c>
      <c r="E155" s="169" t="s">
        <v>255</v>
      </c>
      <c r="F155" s="169" t="s">
        <v>212</v>
      </c>
      <c r="G155" s="169" t="s">
        <v>90</v>
      </c>
      <c r="H155" s="169" t="s">
        <v>205</v>
      </c>
      <c r="I155" s="57" t="s">
        <v>397</v>
      </c>
      <c r="J155" s="58">
        <v>16.5</v>
      </c>
      <c r="K155" s="58">
        <v>1</v>
      </c>
      <c r="L155" s="57" t="s">
        <v>396</v>
      </c>
      <c r="M155" s="58" t="s">
        <v>397</v>
      </c>
      <c r="N155" s="58">
        <v>3.2</v>
      </c>
      <c r="O155" s="170">
        <v>1</v>
      </c>
      <c r="P155" s="170">
        <v>1</v>
      </c>
      <c r="Q155" s="170">
        <v>0</v>
      </c>
      <c r="R155" s="171">
        <v>172</v>
      </c>
      <c r="S155" s="171" t="s">
        <v>396</v>
      </c>
      <c r="T155" s="170">
        <v>1</v>
      </c>
      <c r="U155" s="170">
        <v>5</v>
      </c>
      <c r="V155" s="170" t="s">
        <v>397</v>
      </c>
      <c r="W155" s="170" t="s">
        <v>397</v>
      </c>
      <c r="X155" s="170">
        <v>1</v>
      </c>
      <c r="Y155" s="170">
        <v>1</v>
      </c>
      <c r="Z155" s="170">
        <v>1</v>
      </c>
      <c r="AA155" s="170">
        <v>1</v>
      </c>
      <c r="AB155" s="170">
        <v>1</v>
      </c>
      <c r="AC155" s="170" t="s">
        <v>397</v>
      </c>
      <c r="AD155" s="170" t="s">
        <v>397</v>
      </c>
      <c r="AE155" s="170">
        <v>1</v>
      </c>
      <c r="AF155" s="170">
        <v>1</v>
      </c>
      <c r="AG155" s="170">
        <v>1</v>
      </c>
      <c r="AH155" s="170">
        <v>1</v>
      </c>
      <c r="AI155" s="171">
        <v>104</v>
      </c>
      <c r="AJ155" s="171">
        <v>2.5299999999999998</v>
      </c>
      <c r="AK155" s="170">
        <v>3</v>
      </c>
      <c r="AL155" s="170">
        <v>2</v>
      </c>
      <c r="AM155" s="171">
        <v>120.8095238095238</v>
      </c>
      <c r="AN155" s="171">
        <v>2.5299999999999998</v>
      </c>
      <c r="AO155" s="170">
        <v>1</v>
      </c>
      <c r="AP155" s="170">
        <v>2</v>
      </c>
      <c r="AQ155" s="171">
        <v>17.404761904761905</v>
      </c>
      <c r="AR155" s="171">
        <v>2.5299999999999998</v>
      </c>
      <c r="AS155" s="170">
        <v>1</v>
      </c>
      <c r="AT155" s="170">
        <v>3</v>
      </c>
      <c r="AU155" s="171">
        <v>150.9</v>
      </c>
      <c r="AV155" s="171">
        <v>2.5299999999999998</v>
      </c>
      <c r="AW155" s="170">
        <v>1</v>
      </c>
      <c r="AX155" s="170">
        <v>3</v>
      </c>
      <c r="AY155" s="171">
        <v>0</v>
      </c>
      <c r="AZ155" s="171">
        <v>2.5299999999999998</v>
      </c>
      <c r="BA155" s="170">
        <v>1</v>
      </c>
      <c r="BB155" s="170">
        <v>1</v>
      </c>
      <c r="BC155" s="171">
        <v>0</v>
      </c>
      <c r="BD155" s="171">
        <v>5.2</v>
      </c>
      <c r="BE155" s="171">
        <v>0.8</v>
      </c>
      <c r="BF155" s="170">
        <v>1</v>
      </c>
      <c r="BG155" s="170">
        <v>1</v>
      </c>
      <c r="BH155" s="170">
        <v>1</v>
      </c>
      <c r="BI155" s="171">
        <v>0</v>
      </c>
      <c r="BJ155" s="171">
        <v>2.9</v>
      </c>
      <c r="BK155" s="171">
        <v>0.7</v>
      </c>
      <c r="BL155" s="170">
        <v>1</v>
      </c>
      <c r="BM155" s="170">
        <v>3</v>
      </c>
      <c r="BN155" s="170">
        <v>1</v>
      </c>
      <c r="BO155" s="171">
        <v>39.6</v>
      </c>
      <c r="BP155" s="171">
        <v>1.8</v>
      </c>
      <c r="BQ155" s="171">
        <v>0.6</v>
      </c>
      <c r="BR155" s="170">
        <v>1</v>
      </c>
      <c r="BS155" s="170">
        <v>3</v>
      </c>
      <c r="BT155" s="170">
        <v>1</v>
      </c>
      <c r="BU155" s="171">
        <v>0</v>
      </c>
      <c r="BV155" s="171">
        <v>5.2</v>
      </c>
      <c r="BW155" s="171">
        <v>0.8</v>
      </c>
      <c r="BX155" s="170">
        <v>1</v>
      </c>
      <c r="BY155" s="170">
        <v>1</v>
      </c>
      <c r="BZ155" s="170">
        <v>1</v>
      </c>
      <c r="CA155" s="171">
        <v>0</v>
      </c>
      <c r="CB155" s="171">
        <v>2.9</v>
      </c>
      <c r="CC155" s="171">
        <v>0.7</v>
      </c>
      <c r="CD155" s="170">
        <v>1</v>
      </c>
      <c r="CE155" s="170">
        <v>3</v>
      </c>
      <c r="CF155" s="170">
        <v>1</v>
      </c>
      <c r="CG155" s="171">
        <v>0</v>
      </c>
      <c r="CH155" s="171">
        <v>1.8</v>
      </c>
      <c r="CI155" s="171">
        <v>0.6</v>
      </c>
      <c r="CJ155" s="170">
        <v>1</v>
      </c>
      <c r="CK155" s="170">
        <v>3</v>
      </c>
      <c r="CL155" s="170">
        <v>2</v>
      </c>
      <c r="CM155" s="171">
        <v>4</v>
      </c>
      <c r="CN155" s="171">
        <v>2</v>
      </c>
      <c r="CO155" s="171">
        <v>0</v>
      </c>
      <c r="CP155" s="170">
        <v>1</v>
      </c>
      <c r="CQ155" s="170">
        <v>1</v>
      </c>
      <c r="CR155" s="170">
        <v>1</v>
      </c>
      <c r="CS155" s="170" t="s">
        <v>396</v>
      </c>
      <c r="CT155" s="170" t="s">
        <v>396</v>
      </c>
      <c r="CU155" s="170" t="s">
        <v>396</v>
      </c>
      <c r="CV155" s="170" t="s">
        <v>396</v>
      </c>
      <c r="CW155" s="170" t="s">
        <v>397</v>
      </c>
      <c r="CX155" s="170">
        <v>7</v>
      </c>
      <c r="CY155" s="172"/>
      <c r="CZ155" s="172"/>
      <c r="DA155" s="170">
        <v>1</v>
      </c>
      <c r="DB155" s="170">
        <v>3</v>
      </c>
      <c r="DC155" s="172"/>
      <c r="DD155" s="170">
        <v>2</v>
      </c>
      <c r="DE155" s="172"/>
      <c r="DF155" s="170">
        <v>1</v>
      </c>
      <c r="DG155" s="173">
        <v>0</v>
      </c>
      <c r="DH155" s="173">
        <v>0</v>
      </c>
      <c r="DI155" s="173">
        <v>0</v>
      </c>
      <c r="DJ155" s="170" t="s">
        <v>397</v>
      </c>
      <c r="DK155" s="170">
        <v>1</v>
      </c>
      <c r="DL155" s="170">
        <v>3</v>
      </c>
      <c r="DM155" s="170">
        <v>5</v>
      </c>
      <c r="DN155" s="172"/>
      <c r="DO155" s="170" t="s">
        <v>397</v>
      </c>
      <c r="DP155" s="170" t="s">
        <v>397</v>
      </c>
      <c r="DQ155" s="170" t="s">
        <v>397</v>
      </c>
      <c r="DR155" s="170" t="s">
        <v>396</v>
      </c>
      <c r="DS155" s="170" t="s">
        <v>397</v>
      </c>
      <c r="DT155" s="170" t="s">
        <v>397</v>
      </c>
      <c r="DU155" s="170" t="s">
        <v>397</v>
      </c>
      <c r="DV155" s="170">
        <v>2</v>
      </c>
      <c r="DW155" s="170">
        <v>1</v>
      </c>
      <c r="DX155" s="171">
        <v>0</v>
      </c>
      <c r="DY155" s="170" t="s">
        <v>396</v>
      </c>
      <c r="DZ155" s="170">
        <v>3</v>
      </c>
      <c r="EA155" s="170" t="s">
        <v>397</v>
      </c>
      <c r="EB155" s="171">
        <v>0</v>
      </c>
      <c r="EC155" s="170">
        <v>4</v>
      </c>
      <c r="ED155" s="170">
        <v>5</v>
      </c>
      <c r="EE155" s="171" t="s">
        <v>396</v>
      </c>
      <c r="EF155" s="170">
        <v>1</v>
      </c>
      <c r="EG155" s="170">
        <v>15</v>
      </c>
      <c r="EH155" s="172"/>
      <c r="EI155" s="170">
        <v>4</v>
      </c>
      <c r="EJ155" s="170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823</v>
      </c>
      <c r="EU155" s="174" t="b">
        <v>1</v>
      </c>
      <c r="EV155" s="175" t="s">
        <v>366</v>
      </c>
    </row>
    <row r="156" spans="1:152" s="53" customFormat="1" ht="12.75" x14ac:dyDescent="0.2">
      <c r="A156" s="168" t="s">
        <v>824</v>
      </c>
      <c r="B156" s="168">
        <v>1</v>
      </c>
      <c r="C156" s="50">
        <v>5</v>
      </c>
      <c r="D156" s="169" t="s">
        <v>83</v>
      </c>
      <c r="E156" s="169" t="s">
        <v>195</v>
      </c>
      <c r="F156" s="169" t="s">
        <v>233</v>
      </c>
      <c r="G156" s="169" t="s">
        <v>87</v>
      </c>
      <c r="H156" s="169" t="s">
        <v>226</v>
      </c>
      <c r="I156" s="57" t="s">
        <v>396</v>
      </c>
      <c r="J156" s="58">
        <v>18</v>
      </c>
      <c r="K156" s="58">
        <v>1</v>
      </c>
      <c r="L156" s="57" t="s">
        <v>396</v>
      </c>
      <c r="M156" s="58" t="s">
        <v>397</v>
      </c>
      <c r="N156" s="58">
        <v>3</v>
      </c>
      <c r="O156" s="170">
        <v>2</v>
      </c>
      <c r="P156" s="170">
        <v>1</v>
      </c>
      <c r="Q156" s="170">
        <v>0</v>
      </c>
      <c r="R156" s="171">
        <v>110</v>
      </c>
      <c r="S156" s="171" t="s">
        <v>397</v>
      </c>
      <c r="T156" s="170">
        <v>1</v>
      </c>
      <c r="U156" s="170">
        <v>5</v>
      </c>
      <c r="V156" s="170" t="s">
        <v>397</v>
      </c>
      <c r="W156" s="170" t="s">
        <v>397</v>
      </c>
      <c r="X156" s="170">
        <v>1</v>
      </c>
      <c r="Y156" s="170">
        <v>1</v>
      </c>
      <c r="Z156" s="170">
        <v>1</v>
      </c>
      <c r="AA156" s="170">
        <v>1</v>
      </c>
      <c r="AB156" s="170">
        <v>1</v>
      </c>
      <c r="AC156" s="170" t="s">
        <v>397</v>
      </c>
      <c r="AD156" s="170" t="s">
        <v>397</v>
      </c>
      <c r="AE156" s="170">
        <v>1</v>
      </c>
      <c r="AF156" s="170">
        <v>1</v>
      </c>
      <c r="AG156" s="170">
        <v>1</v>
      </c>
      <c r="AH156" s="170">
        <v>1</v>
      </c>
      <c r="AI156" s="171">
        <v>66</v>
      </c>
      <c r="AJ156" s="171">
        <v>0.15</v>
      </c>
      <c r="AK156" s="170">
        <v>3</v>
      </c>
      <c r="AL156" s="170">
        <v>2</v>
      </c>
      <c r="AM156" s="171">
        <v>63.684210526315795</v>
      </c>
      <c r="AN156" s="171">
        <v>0.39</v>
      </c>
      <c r="AO156" s="170">
        <v>1</v>
      </c>
      <c r="AP156" s="170">
        <v>2</v>
      </c>
      <c r="AQ156" s="171">
        <v>15.438596491228068</v>
      </c>
      <c r="AR156" s="171">
        <v>0.39</v>
      </c>
      <c r="AS156" s="170">
        <v>1</v>
      </c>
      <c r="AT156" s="170">
        <v>3</v>
      </c>
      <c r="AU156" s="171">
        <v>97.8</v>
      </c>
      <c r="AV156" s="171">
        <v>0.36</v>
      </c>
      <c r="AW156" s="170">
        <v>1</v>
      </c>
      <c r="AX156" s="170">
        <v>3</v>
      </c>
      <c r="AY156" s="171">
        <v>0</v>
      </c>
      <c r="AZ156" s="171">
        <v>0.36</v>
      </c>
      <c r="BA156" s="170">
        <v>1</v>
      </c>
      <c r="BB156" s="170">
        <v>1</v>
      </c>
      <c r="BC156" s="171">
        <v>26</v>
      </c>
      <c r="BD156" s="171">
        <v>5.2</v>
      </c>
      <c r="BE156" s="171">
        <v>0.8</v>
      </c>
      <c r="BF156" s="170">
        <v>1</v>
      </c>
      <c r="BG156" s="170">
        <v>3</v>
      </c>
      <c r="BH156" s="170">
        <v>1</v>
      </c>
      <c r="BI156" s="171">
        <v>0</v>
      </c>
      <c r="BJ156" s="171">
        <v>2.9</v>
      </c>
      <c r="BK156" s="171">
        <v>0.7</v>
      </c>
      <c r="BL156" s="170">
        <v>1</v>
      </c>
      <c r="BM156" s="170">
        <v>3</v>
      </c>
      <c r="BN156" s="170">
        <v>1</v>
      </c>
      <c r="BO156" s="171">
        <v>0</v>
      </c>
      <c r="BP156" s="171">
        <v>1.8</v>
      </c>
      <c r="BQ156" s="171">
        <v>0.6</v>
      </c>
      <c r="BR156" s="170">
        <v>1</v>
      </c>
      <c r="BS156" s="170">
        <v>3</v>
      </c>
      <c r="BT156" s="170">
        <v>1</v>
      </c>
      <c r="BU156" s="171">
        <v>0</v>
      </c>
      <c r="BV156" s="171">
        <v>5.2</v>
      </c>
      <c r="BW156" s="171">
        <v>0.8</v>
      </c>
      <c r="BX156" s="170">
        <v>1</v>
      </c>
      <c r="BY156" s="170">
        <v>3</v>
      </c>
      <c r="BZ156" s="170">
        <v>1</v>
      </c>
      <c r="CA156" s="171">
        <v>0</v>
      </c>
      <c r="CB156" s="171">
        <v>2.9</v>
      </c>
      <c r="CC156" s="171">
        <v>0.7</v>
      </c>
      <c r="CD156" s="170">
        <v>1</v>
      </c>
      <c r="CE156" s="170">
        <v>3</v>
      </c>
      <c r="CF156" s="170">
        <v>1</v>
      </c>
      <c r="CG156" s="171">
        <v>0</v>
      </c>
      <c r="CH156" s="171">
        <v>1.8</v>
      </c>
      <c r="CI156" s="171">
        <v>0.6</v>
      </c>
      <c r="CJ156" s="170">
        <v>1</v>
      </c>
      <c r="CK156" s="170">
        <v>3</v>
      </c>
      <c r="CL156" s="170">
        <v>2</v>
      </c>
      <c r="CM156" s="171">
        <v>2.2999999999999998</v>
      </c>
      <c r="CN156" s="171">
        <v>3.5</v>
      </c>
      <c r="CO156" s="171">
        <v>0</v>
      </c>
      <c r="CP156" s="170">
        <v>1</v>
      </c>
      <c r="CQ156" s="170">
        <v>1</v>
      </c>
      <c r="CR156" s="170">
        <v>1</v>
      </c>
      <c r="CS156" s="170" t="s">
        <v>396</v>
      </c>
      <c r="CT156" s="170" t="s">
        <v>396</v>
      </c>
      <c r="CU156" s="170" t="s">
        <v>397</v>
      </c>
      <c r="CV156" s="170" t="s">
        <v>396</v>
      </c>
      <c r="CW156" s="170" t="s">
        <v>397</v>
      </c>
      <c r="CX156" s="170">
        <v>3</v>
      </c>
      <c r="CY156" s="172"/>
      <c r="CZ156" s="172"/>
      <c r="DA156" s="170">
        <v>1</v>
      </c>
      <c r="DB156" s="170">
        <v>3</v>
      </c>
      <c r="DC156" s="172"/>
      <c r="DD156" s="170">
        <v>2</v>
      </c>
      <c r="DE156" s="172"/>
      <c r="DF156" s="170">
        <v>1</v>
      </c>
      <c r="DG156" s="173">
        <v>0</v>
      </c>
      <c r="DH156" s="173">
        <v>0</v>
      </c>
      <c r="DI156" s="173">
        <v>0</v>
      </c>
      <c r="DJ156" s="170" t="s">
        <v>397</v>
      </c>
      <c r="DK156" s="170">
        <v>1</v>
      </c>
      <c r="DL156" s="170">
        <v>3</v>
      </c>
      <c r="DM156" s="170">
        <v>3</v>
      </c>
      <c r="DN156" s="172"/>
      <c r="DO156" s="170" t="s">
        <v>397</v>
      </c>
      <c r="DP156" s="170" t="s">
        <v>397</v>
      </c>
      <c r="DQ156" s="170" t="s">
        <v>397</v>
      </c>
      <c r="DR156" s="170" t="s">
        <v>396</v>
      </c>
      <c r="DS156" s="170" t="s">
        <v>397</v>
      </c>
      <c r="DT156" s="170" t="s">
        <v>397</v>
      </c>
      <c r="DU156" s="170" t="s">
        <v>397</v>
      </c>
      <c r="DV156" s="170">
        <v>1</v>
      </c>
      <c r="DW156" s="170">
        <v>1</v>
      </c>
      <c r="DX156" s="171">
        <v>0</v>
      </c>
      <c r="DY156" s="170" t="s">
        <v>397</v>
      </c>
      <c r="DZ156" s="170">
        <v>0</v>
      </c>
      <c r="EA156" s="170" t="s">
        <v>397</v>
      </c>
      <c r="EB156" s="171">
        <v>0</v>
      </c>
      <c r="EC156" s="170">
        <v>4</v>
      </c>
      <c r="ED156" s="170">
        <v>5</v>
      </c>
      <c r="EE156" s="171" t="s">
        <v>397</v>
      </c>
      <c r="EF156" s="170">
        <v>0</v>
      </c>
      <c r="EG156" s="171">
        <v>0</v>
      </c>
      <c r="EH156" s="172"/>
      <c r="EI156" s="170">
        <v>4</v>
      </c>
      <c r="EJ156" s="170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824</v>
      </c>
      <c r="EU156" s="174" t="b">
        <v>1</v>
      </c>
      <c r="EV156" s="177" t="s">
        <v>366</v>
      </c>
    </row>
    <row r="157" spans="1:152" s="53" customFormat="1" ht="12.75" x14ac:dyDescent="0.2">
      <c r="A157" s="168" t="s">
        <v>825</v>
      </c>
      <c r="B157" s="168">
        <v>1</v>
      </c>
      <c r="C157" s="50">
        <v>5</v>
      </c>
      <c r="D157" s="169" t="s">
        <v>83</v>
      </c>
      <c r="E157" s="169" t="s">
        <v>195</v>
      </c>
      <c r="F157" s="169" t="s">
        <v>233</v>
      </c>
      <c r="G157" s="169" t="s">
        <v>88</v>
      </c>
      <c r="H157" s="169" t="s">
        <v>226</v>
      </c>
      <c r="I157" s="57" t="s">
        <v>396</v>
      </c>
      <c r="J157" s="58">
        <v>18</v>
      </c>
      <c r="K157" s="58">
        <v>1</v>
      </c>
      <c r="L157" s="57" t="s">
        <v>396</v>
      </c>
      <c r="M157" s="58" t="s">
        <v>397</v>
      </c>
      <c r="N157" s="58">
        <v>3</v>
      </c>
      <c r="O157" s="170">
        <v>2</v>
      </c>
      <c r="P157" s="170">
        <v>1</v>
      </c>
      <c r="Q157" s="170">
        <v>0</v>
      </c>
      <c r="R157" s="171">
        <v>110</v>
      </c>
      <c r="S157" s="171" t="s">
        <v>397</v>
      </c>
      <c r="T157" s="170">
        <v>1</v>
      </c>
      <c r="U157" s="170">
        <v>5</v>
      </c>
      <c r="V157" s="170" t="s">
        <v>397</v>
      </c>
      <c r="W157" s="170" t="s">
        <v>397</v>
      </c>
      <c r="X157" s="170">
        <v>1</v>
      </c>
      <c r="Y157" s="170">
        <v>1</v>
      </c>
      <c r="Z157" s="170">
        <v>1</v>
      </c>
      <c r="AA157" s="170">
        <v>1</v>
      </c>
      <c r="AB157" s="170">
        <v>1</v>
      </c>
      <c r="AC157" s="170" t="s">
        <v>397</v>
      </c>
      <c r="AD157" s="170" t="s">
        <v>397</v>
      </c>
      <c r="AE157" s="170">
        <v>1</v>
      </c>
      <c r="AF157" s="170">
        <v>1</v>
      </c>
      <c r="AG157" s="170">
        <v>1</v>
      </c>
      <c r="AH157" s="170">
        <v>1</v>
      </c>
      <c r="AI157" s="171">
        <v>66</v>
      </c>
      <c r="AJ157" s="171">
        <v>0.32</v>
      </c>
      <c r="AK157" s="170">
        <v>3</v>
      </c>
      <c r="AL157" s="170">
        <v>2</v>
      </c>
      <c r="AM157" s="171">
        <v>63.684210526315795</v>
      </c>
      <c r="AN157" s="171">
        <v>0.39</v>
      </c>
      <c r="AO157" s="170">
        <v>1</v>
      </c>
      <c r="AP157" s="170">
        <v>2</v>
      </c>
      <c r="AQ157" s="171">
        <v>15.438596491228068</v>
      </c>
      <c r="AR157" s="171">
        <v>0.39</v>
      </c>
      <c r="AS157" s="170">
        <v>1</v>
      </c>
      <c r="AT157" s="170">
        <v>3</v>
      </c>
      <c r="AU157" s="171">
        <v>97.8</v>
      </c>
      <c r="AV157" s="171">
        <v>0.36</v>
      </c>
      <c r="AW157" s="170">
        <v>1</v>
      </c>
      <c r="AX157" s="170">
        <v>3</v>
      </c>
      <c r="AY157" s="171">
        <v>0</v>
      </c>
      <c r="AZ157" s="171">
        <v>0</v>
      </c>
      <c r="BA157" s="170">
        <v>1</v>
      </c>
      <c r="BB157" s="170">
        <v>1</v>
      </c>
      <c r="BC157" s="171">
        <v>6.5003611311739551</v>
      </c>
      <c r="BD157" s="171">
        <v>5.2</v>
      </c>
      <c r="BE157" s="171">
        <v>0.8</v>
      </c>
      <c r="BF157" s="170">
        <v>1</v>
      </c>
      <c r="BG157" s="170">
        <v>1</v>
      </c>
      <c r="BH157" s="170">
        <v>1</v>
      </c>
      <c r="BI157" s="171">
        <v>19.499638868826001</v>
      </c>
      <c r="BJ157" s="171">
        <v>2.9</v>
      </c>
      <c r="BK157" s="171">
        <v>0.7</v>
      </c>
      <c r="BL157" s="170">
        <v>1</v>
      </c>
      <c r="BM157" s="170">
        <v>3</v>
      </c>
      <c r="BN157" s="170">
        <v>1</v>
      </c>
      <c r="BO157" s="171">
        <v>0</v>
      </c>
      <c r="BP157" s="171">
        <v>1.8</v>
      </c>
      <c r="BQ157" s="171">
        <v>0.6</v>
      </c>
      <c r="BR157" s="170">
        <v>1</v>
      </c>
      <c r="BS157" s="170">
        <v>3</v>
      </c>
      <c r="BT157" s="170">
        <v>1</v>
      </c>
      <c r="BU157" s="171">
        <v>0</v>
      </c>
      <c r="BV157" s="171">
        <v>5.2</v>
      </c>
      <c r="BW157" s="171">
        <v>0.8</v>
      </c>
      <c r="BX157" s="170">
        <v>1</v>
      </c>
      <c r="BY157" s="170">
        <v>1</v>
      </c>
      <c r="BZ157" s="170">
        <v>1</v>
      </c>
      <c r="CA157" s="171">
        <v>0</v>
      </c>
      <c r="CB157" s="171">
        <v>2.9</v>
      </c>
      <c r="CC157" s="171">
        <v>0.7</v>
      </c>
      <c r="CD157" s="170">
        <v>1</v>
      </c>
      <c r="CE157" s="170">
        <v>3</v>
      </c>
      <c r="CF157" s="170">
        <v>1</v>
      </c>
      <c r="CG157" s="171">
        <v>0</v>
      </c>
      <c r="CH157" s="171">
        <v>1.8</v>
      </c>
      <c r="CI157" s="171">
        <v>0.6</v>
      </c>
      <c r="CJ157" s="170">
        <v>1</v>
      </c>
      <c r="CK157" s="170">
        <v>3</v>
      </c>
      <c r="CL157" s="170">
        <v>2</v>
      </c>
      <c r="CM157" s="171">
        <v>2.2999999999999998</v>
      </c>
      <c r="CN157" s="171">
        <v>3.5</v>
      </c>
      <c r="CO157" s="171">
        <v>0</v>
      </c>
      <c r="CP157" s="170">
        <v>1</v>
      </c>
      <c r="CQ157" s="170">
        <v>1</v>
      </c>
      <c r="CR157" s="170">
        <v>1</v>
      </c>
      <c r="CS157" s="170" t="s">
        <v>396</v>
      </c>
      <c r="CT157" s="170" t="s">
        <v>396</v>
      </c>
      <c r="CU157" s="170" t="s">
        <v>397</v>
      </c>
      <c r="CV157" s="170" t="s">
        <v>396</v>
      </c>
      <c r="CW157" s="170" t="s">
        <v>397</v>
      </c>
      <c r="CX157" s="170">
        <v>7</v>
      </c>
      <c r="CY157" s="172"/>
      <c r="CZ157" s="172"/>
      <c r="DA157" s="170">
        <v>1</v>
      </c>
      <c r="DB157" s="170">
        <v>3</v>
      </c>
      <c r="DC157" s="172"/>
      <c r="DD157" s="170">
        <v>2</v>
      </c>
      <c r="DE157" s="172"/>
      <c r="DF157" s="170">
        <v>1</v>
      </c>
      <c r="DG157" s="173">
        <v>0</v>
      </c>
      <c r="DH157" s="173">
        <v>0</v>
      </c>
      <c r="DI157" s="173">
        <v>0</v>
      </c>
      <c r="DJ157" s="170" t="s">
        <v>397</v>
      </c>
      <c r="DK157" s="170">
        <v>1</v>
      </c>
      <c r="DL157" s="170">
        <v>3</v>
      </c>
      <c r="DM157" s="170">
        <v>5</v>
      </c>
      <c r="DN157" s="172"/>
      <c r="DO157" s="170" t="s">
        <v>397</v>
      </c>
      <c r="DP157" s="170" t="s">
        <v>397</v>
      </c>
      <c r="DQ157" s="170" t="s">
        <v>397</v>
      </c>
      <c r="DR157" s="170" t="s">
        <v>396</v>
      </c>
      <c r="DS157" s="170" t="s">
        <v>397</v>
      </c>
      <c r="DT157" s="170" t="s">
        <v>397</v>
      </c>
      <c r="DU157" s="170" t="s">
        <v>397</v>
      </c>
      <c r="DV157" s="170">
        <v>1</v>
      </c>
      <c r="DW157" s="170">
        <v>1</v>
      </c>
      <c r="DX157" s="171">
        <v>0</v>
      </c>
      <c r="DY157" s="170" t="s">
        <v>397</v>
      </c>
      <c r="DZ157" s="170">
        <v>0</v>
      </c>
      <c r="EA157" s="170" t="s">
        <v>397</v>
      </c>
      <c r="EB157" s="171">
        <v>0</v>
      </c>
      <c r="EC157" s="170">
        <v>4</v>
      </c>
      <c r="ED157" s="170">
        <v>5</v>
      </c>
      <c r="EE157" s="171" t="s">
        <v>397</v>
      </c>
      <c r="EF157" s="170">
        <v>0</v>
      </c>
      <c r="EG157" s="171">
        <v>0</v>
      </c>
      <c r="EH157" s="172"/>
      <c r="EI157" s="170">
        <v>4</v>
      </c>
      <c r="EJ157" s="170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825</v>
      </c>
      <c r="EU157" s="174" t="b">
        <v>1</v>
      </c>
      <c r="EV157" s="175" t="s">
        <v>366</v>
      </c>
    </row>
    <row r="158" spans="1:152" s="53" customFormat="1" ht="12.75" x14ac:dyDescent="0.2">
      <c r="A158" s="168" t="s">
        <v>826</v>
      </c>
      <c r="B158" s="168">
        <v>1</v>
      </c>
      <c r="C158" s="50">
        <v>5</v>
      </c>
      <c r="D158" s="169" t="s">
        <v>83</v>
      </c>
      <c r="E158" s="169" t="s">
        <v>195</v>
      </c>
      <c r="F158" s="169" t="s">
        <v>233</v>
      </c>
      <c r="G158" s="169" t="s">
        <v>89</v>
      </c>
      <c r="H158" s="169" t="s">
        <v>226</v>
      </c>
      <c r="I158" s="57" t="s">
        <v>396</v>
      </c>
      <c r="J158" s="58">
        <v>18</v>
      </c>
      <c r="K158" s="58">
        <v>1</v>
      </c>
      <c r="L158" s="57" t="s">
        <v>396</v>
      </c>
      <c r="M158" s="58" t="s">
        <v>397</v>
      </c>
      <c r="N158" s="58">
        <v>3</v>
      </c>
      <c r="O158" s="170">
        <v>2</v>
      </c>
      <c r="P158" s="170">
        <v>1</v>
      </c>
      <c r="Q158" s="170">
        <v>0</v>
      </c>
      <c r="R158" s="171">
        <v>110</v>
      </c>
      <c r="S158" s="171" t="s">
        <v>396</v>
      </c>
      <c r="T158" s="170">
        <v>1</v>
      </c>
      <c r="U158" s="170">
        <v>5</v>
      </c>
      <c r="V158" s="170" t="s">
        <v>397</v>
      </c>
      <c r="W158" s="170" t="s">
        <v>397</v>
      </c>
      <c r="X158" s="170">
        <v>1</v>
      </c>
      <c r="Y158" s="170">
        <v>1</v>
      </c>
      <c r="Z158" s="170">
        <v>1</v>
      </c>
      <c r="AA158" s="170">
        <v>1</v>
      </c>
      <c r="AB158" s="170">
        <v>1</v>
      </c>
      <c r="AC158" s="170" t="s">
        <v>397</v>
      </c>
      <c r="AD158" s="170" t="s">
        <v>397</v>
      </c>
      <c r="AE158" s="170">
        <v>1</v>
      </c>
      <c r="AF158" s="170">
        <v>1</v>
      </c>
      <c r="AG158" s="170">
        <v>1</v>
      </c>
      <c r="AH158" s="170">
        <v>1</v>
      </c>
      <c r="AI158" s="171">
        <v>66</v>
      </c>
      <c r="AJ158" s="171">
        <v>2.5299999999999998</v>
      </c>
      <c r="AK158" s="170">
        <v>3</v>
      </c>
      <c r="AL158" s="170">
        <v>2</v>
      </c>
      <c r="AM158" s="171">
        <v>63.684210526315795</v>
      </c>
      <c r="AN158" s="171">
        <v>2.5299999999999998</v>
      </c>
      <c r="AO158" s="170">
        <v>1</v>
      </c>
      <c r="AP158" s="170">
        <v>2</v>
      </c>
      <c r="AQ158" s="171">
        <v>15.438596491228068</v>
      </c>
      <c r="AR158" s="171">
        <v>2.5299999999999998</v>
      </c>
      <c r="AS158" s="170">
        <v>1</v>
      </c>
      <c r="AT158" s="170">
        <v>3</v>
      </c>
      <c r="AU158" s="171">
        <v>97.8</v>
      </c>
      <c r="AV158" s="171">
        <v>2.5299999999999998</v>
      </c>
      <c r="AW158" s="170">
        <v>1</v>
      </c>
      <c r="AX158" s="170">
        <v>3</v>
      </c>
      <c r="AY158" s="171">
        <v>0</v>
      </c>
      <c r="AZ158" s="171">
        <v>2.5299999999999998</v>
      </c>
      <c r="BA158" s="170">
        <v>1</v>
      </c>
      <c r="BB158" s="170">
        <v>1</v>
      </c>
      <c r="BC158" s="171">
        <v>0</v>
      </c>
      <c r="BD158" s="171">
        <v>5.2</v>
      </c>
      <c r="BE158" s="171">
        <v>0.8</v>
      </c>
      <c r="BF158" s="170">
        <v>1</v>
      </c>
      <c r="BG158" s="170">
        <v>1</v>
      </c>
      <c r="BH158" s="170">
        <v>1</v>
      </c>
      <c r="BI158" s="171">
        <v>0</v>
      </c>
      <c r="BJ158" s="171">
        <v>2.9</v>
      </c>
      <c r="BK158" s="171">
        <v>0.7</v>
      </c>
      <c r="BL158" s="170">
        <v>1</v>
      </c>
      <c r="BM158" s="170">
        <v>3</v>
      </c>
      <c r="BN158" s="170">
        <v>1</v>
      </c>
      <c r="BO158" s="171">
        <v>26</v>
      </c>
      <c r="BP158" s="171">
        <v>1.8</v>
      </c>
      <c r="BQ158" s="171">
        <v>0.6</v>
      </c>
      <c r="BR158" s="170">
        <v>1</v>
      </c>
      <c r="BS158" s="170">
        <v>3</v>
      </c>
      <c r="BT158" s="170">
        <v>1</v>
      </c>
      <c r="BU158" s="171">
        <v>0</v>
      </c>
      <c r="BV158" s="171">
        <v>5.2</v>
      </c>
      <c r="BW158" s="171">
        <v>0.8</v>
      </c>
      <c r="BX158" s="170">
        <v>1</v>
      </c>
      <c r="BY158" s="170">
        <v>1</v>
      </c>
      <c r="BZ158" s="170">
        <v>1</v>
      </c>
      <c r="CA158" s="171">
        <v>0</v>
      </c>
      <c r="CB158" s="171">
        <v>2.9</v>
      </c>
      <c r="CC158" s="171">
        <v>0.7</v>
      </c>
      <c r="CD158" s="170">
        <v>1</v>
      </c>
      <c r="CE158" s="170">
        <v>3</v>
      </c>
      <c r="CF158" s="170">
        <v>1</v>
      </c>
      <c r="CG158" s="171">
        <v>0</v>
      </c>
      <c r="CH158" s="171">
        <v>1.8</v>
      </c>
      <c r="CI158" s="171">
        <v>0.6</v>
      </c>
      <c r="CJ158" s="170">
        <v>1</v>
      </c>
      <c r="CK158" s="170">
        <v>3</v>
      </c>
      <c r="CL158" s="170">
        <v>2</v>
      </c>
      <c r="CM158" s="171">
        <v>2.2999999999999998</v>
      </c>
      <c r="CN158" s="171">
        <v>2</v>
      </c>
      <c r="CO158" s="171">
        <v>0</v>
      </c>
      <c r="CP158" s="170">
        <v>1</v>
      </c>
      <c r="CQ158" s="170">
        <v>1</v>
      </c>
      <c r="CR158" s="170">
        <v>1</v>
      </c>
      <c r="CS158" s="170" t="s">
        <v>396</v>
      </c>
      <c r="CT158" s="170" t="s">
        <v>396</v>
      </c>
      <c r="CU158" s="170" t="s">
        <v>396</v>
      </c>
      <c r="CV158" s="170" t="s">
        <v>396</v>
      </c>
      <c r="CW158" s="170" t="s">
        <v>397</v>
      </c>
      <c r="CX158" s="170">
        <v>7</v>
      </c>
      <c r="CY158" s="172"/>
      <c r="CZ158" s="172"/>
      <c r="DA158" s="170">
        <v>1</v>
      </c>
      <c r="DB158" s="170">
        <v>3</v>
      </c>
      <c r="DC158" s="172"/>
      <c r="DD158" s="170">
        <v>2</v>
      </c>
      <c r="DE158" s="172"/>
      <c r="DF158" s="170">
        <v>1</v>
      </c>
      <c r="DG158" s="173">
        <v>0</v>
      </c>
      <c r="DH158" s="173">
        <v>0</v>
      </c>
      <c r="DI158" s="173">
        <v>0</v>
      </c>
      <c r="DJ158" s="170" t="s">
        <v>397</v>
      </c>
      <c r="DK158" s="170">
        <v>1</v>
      </c>
      <c r="DL158" s="170">
        <v>3</v>
      </c>
      <c r="DM158" s="170">
        <v>5</v>
      </c>
      <c r="DN158" s="172"/>
      <c r="DO158" s="170" t="s">
        <v>397</v>
      </c>
      <c r="DP158" s="170" t="s">
        <v>397</v>
      </c>
      <c r="DQ158" s="170" t="s">
        <v>397</v>
      </c>
      <c r="DR158" s="170" t="s">
        <v>396</v>
      </c>
      <c r="DS158" s="170" t="s">
        <v>397</v>
      </c>
      <c r="DT158" s="170" t="s">
        <v>397</v>
      </c>
      <c r="DU158" s="170" t="s">
        <v>397</v>
      </c>
      <c r="DV158" s="170">
        <v>1</v>
      </c>
      <c r="DW158" s="170">
        <v>1</v>
      </c>
      <c r="DX158" s="171">
        <v>0</v>
      </c>
      <c r="DY158" s="170" t="s">
        <v>397</v>
      </c>
      <c r="DZ158" s="170">
        <v>0</v>
      </c>
      <c r="EA158" s="170" t="s">
        <v>397</v>
      </c>
      <c r="EB158" s="171">
        <v>0</v>
      </c>
      <c r="EC158" s="170">
        <v>4</v>
      </c>
      <c r="ED158" s="170">
        <v>5</v>
      </c>
      <c r="EE158" s="171" t="s">
        <v>397</v>
      </c>
      <c r="EF158" s="170">
        <v>0</v>
      </c>
      <c r="EG158" s="171">
        <v>0</v>
      </c>
      <c r="EH158" s="172"/>
      <c r="EI158" s="170">
        <v>4</v>
      </c>
      <c r="EJ158" s="170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826</v>
      </c>
      <c r="EU158" s="174" t="b">
        <v>1</v>
      </c>
      <c r="EV158" s="175" t="s">
        <v>366</v>
      </c>
    </row>
    <row r="159" spans="1:152" s="53" customFormat="1" ht="12.75" x14ac:dyDescent="0.2">
      <c r="A159" s="168" t="s">
        <v>827</v>
      </c>
      <c r="B159" s="168">
        <v>1</v>
      </c>
      <c r="C159" s="50">
        <v>5</v>
      </c>
      <c r="D159" s="169" t="s">
        <v>83</v>
      </c>
      <c r="E159" s="169" t="s">
        <v>195</v>
      </c>
      <c r="F159" s="169" t="s">
        <v>233</v>
      </c>
      <c r="G159" s="169" t="s">
        <v>90</v>
      </c>
      <c r="H159" s="169" t="s">
        <v>226</v>
      </c>
      <c r="I159" s="57" t="s">
        <v>396</v>
      </c>
      <c r="J159" s="58">
        <v>18</v>
      </c>
      <c r="K159" s="58">
        <v>1</v>
      </c>
      <c r="L159" s="57" t="s">
        <v>396</v>
      </c>
      <c r="M159" s="58" t="s">
        <v>397</v>
      </c>
      <c r="N159" s="58">
        <v>3</v>
      </c>
      <c r="O159" s="170">
        <v>2</v>
      </c>
      <c r="P159" s="170">
        <v>1</v>
      </c>
      <c r="Q159" s="170">
        <v>0</v>
      </c>
      <c r="R159" s="171">
        <v>110</v>
      </c>
      <c r="S159" s="171" t="s">
        <v>396</v>
      </c>
      <c r="T159" s="170">
        <v>1</v>
      </c>
      <c r="U159" s="170">
        <v>5</v>
      </c>
      <c r="V159" s="170" t="s">
        <v>397</v>
      </c>
      <c r="W159" s="170" t="s">
        <v>397</v>
      </c>
      <c r="X159" s="170">
        <v>1</v>
      </c>
      <c r="Y159" s="170">
        <v>1</v>
      </c>
      <c r="Z159" s="170">
        <v>1</v>
      </c>
      <c r="AA159" s="170">
        <v>1</v>
      </c>
      <c r="AB159" s="170">
        <v>1</v>
      </c>
      <c r="AC159" s="170" t="s">
        <v>397</v>
      </c>
      <c r="AD159" s="170" t="s">
        <v>397</v>
      </c>
      <c r="AE159" s="170">
        <v>1</v>
      </c>
      <c r="AF159" s="170">
        <v>1</v>
      </c>
      <c r="AG159" s="170">
        <v>1</v>
      </c>
      <c r="AH159" s="170">
        <v>1</v>
      </c>
      <c r="AI159" s="171">
        <v>66</v>
      </c>
      <c r="AJ159" s="171">
        <v>2.5299999999999998</v>
      </c>
      <c r="AK159" s="170">
        <v>3</v>
      </c>
      <c r="AL159" s="170">
        <v>2</v>
      </c>
      <c r="AM159" s="171">
        <v>63.684210526315795</v>
      </c>
      <c r="AN159" s="171">
        <v>2.5299999999999998</v>
      </c>
      <c r="AO159" s="170">
        <v>1</v>
      </c>
      <c r="AP159" s="170">
        <v>2</v>
      </c>
      <c r="AQ159" s="171">
        <v>15.438596491228068</v>
      </c>
      <c r="AR159" s="171">
        <v>2.5299999999999998</v>
      </c>
      <c r="AS159" s="170">
        <v>1</v>
      </c>
      <c r="AT159" s="170">
        <v>3</v>
      </c>
      <c r="AU159" s="171">
        <v>97.8</v>
      </c>
      <c r="AV159" s="171">
        <v>2.5299999999999998</v>
      </c>
      <c r="AW159" s="170">
        <v>1</v>
      </c>
      <c r="AX159" s="170">
        <v>3</v>
      </c>
      <c r="AY159" s="171">
        <v>0</v>
      </c>
      <c r="AZ159" s="171">
        <v>2.5299999999999998</v>
      </c>
      <c r="BA159" s="170">
        <v>1</v>
      </c>
      <c r="BB159" s="170">
        <v>1</v>
      </c>
      <c r="BC159" s="171">
        <v>0</v>
      </c>
      <c r="BD159" s="171">
        <v>5.2</v>
      </c>
      <c r="BE159" s="171">
        <v>0.8</v>
      </c>
      <c r="BF159" s="170">
        <v>1</v>
      </c>
      <c r="BG159" s="170">
        <v>1</v>
      </c>
      <c r="BH159" s="170">
        <v>1</v>
      </c>
      <c r="BI159" s="171">
        <v>0</v>
      </c>
      <c r="BJ159" s="171">
        <v>2.9</v>
      </c>
      <c r="BK159" s="171">
        <v>0.7</v>
      </c>
      <c r="BL159" s="170">
        <v>1</v>
      </c>
      <c r="BM159" s="170">
        <v>3</v>
      </c>
      <c r="BN159" s="170">
        <v>1</v>
      </c>
      <c r="BO159" s="171">
        <v>26</v>
      </c>
      <c r="BP159" s="171">
        <v>1.8</v>
      </c>
      <c r="BQ159" s="171">
        <v>0.6</v>
      </c>
      <c r="BR159" s="170">
        <v>1</v>
      </c>
      <c r="BS159" s="170">
        <v>3</v>
      </c>
      <c r="BT159" s="170">
        <v>1</v>
      </c>
      <c r="BU159" s="171">
        <v>0</v>
      </c>
      <c r="BV159" s="171">
        <v>5.2</v>
      </c>
      <c r="BW159" s="171">
        <v>0.8</v>
      </c>
      <c r="BX159" s="170">
        <v>1</v>
      </c>
      <c r="BY159" s="170">
        <v>1</v>
      </c>
      <c r="BZ159" s="170">
        <v>1</v>
      </c>
      <c r="CA159" s="171">
        <v>0</v>
      </c>
      <c r="CB159" s="171">
        <v>2.9</v>
      </c>
      <c r="CC159" s="171">
        <v>0.7</v>
      </c>
      <c r="CD159" s="170">
        <v>1</v>
      </c>
      <c r="CE159" s="170">
        <v>3</v>
      </c>
      <c r="CF159" s="170">
        <v>1</v>
      </c>
      <c r="CG159" s="171">
        <v>0</v>
      </c>
      <c r="CH159" s="171">
        <v>1.8</v>
      </c>
      <c r="CI159" s="171">
        <v>0.6</v>
      </c>
      <c r="CJ159" s="170">
        <v>1</v>
      </c>
      <c r="CK159" s="170">
        <v>3</v>
      </c>
      <c r="CL159" s="170">
        <v>2</v>
      </c>
      <c r="CM159" s="171">
        <v>2.2999999999999998</v>
      </c>
      <c r="CN159" s="171">
        <v>2</v>
      </c>
      <c r="CO159" s="171">
        <v>0</v>
      </c>
      <c r="CP159" s="170">
        <v>1</v>
      </c>
      <c r="CQ159" s="170">
        <v>1</v>
      </c>
      <c r="CR159" s="170">
        <v>1</v>
      </c>
      <c r="CS159" s="170" t="s">
        <v>396</v>
      </c>
      <c r="CT159" s="170" t="s">
        <v>396</v>
      </c>
      <c r="CU159" s="170" t="s">
        <v>396</v>
      </c>
      <c r="CV159" s="170" t="s">
        <v>396</v>
      </c>
      <c r="CW159" s="170" t="s">
        <v>397</v>
      </c>
      <c r="CX159" s="170">
        <v>7</v>
      </c>
      <c r="CY159" s="172"/>
      <c r="CZ159" s="172"/>
      <c r="DA159" s="170">
        <v>1</v>
      </c>
      <c r="DB159" s="170">
        <v>3</v>
      </c>
      <c r="DC159" s="172"/>
      <c r="DD159" s="170">
        <v>2</v>
      </c>
      <c r="DE159" s="172"/>
      <c r="DF159" s="170">
        <v>1</v>
      </c>
      <c r="DG159" s="173">
        <v>0</v>
      </c>
      <c r="DH159" s="173">
        <v>0</v>
      </c>
      <c r="DI159" s="173">
        <v>0</v>
      </c>
      <c r="DJ159" s="170" t="s">
        <v>397</v>
      </c>
      <c r="DK159" s="170">
        <v>1</v>
      </c>
      <c r="DL159" s="170">
        <v>3</v>
      </c>
      <c r="DM159" s="170">
        <v>5</v>
      </c>
      <c r="DN159" s="172"/>
      <c r="DO159" s="170" t="s">
        <v>397</v>
      </c>
      <c r="DP159" s="170" t="s">
        <v>397</v>
      </c>
      <c r="DQ159" s="170" t="s">
        <v>397</v>
      </c>
      <c r="DR159" s="170" t="s">
        <v>396</v>
      </c>
      <c r="DS159" s="170" t="s">
        <v>397</v>
      </c>
      <c r="DT159" s="170" t="s">
        <v>397</v>
      </c>
      <c r="DU159" s="170" t="s">
        <v>397</v>
      </c>
      <c r="DV159" s="170">
        <v>1</v>
      </c>
      <c r="DW159" s="170">
        <v>1</v>
      </c>
      <c r="DX159" s="171">
        <v>0</v>
      </c>
      <c r="DY159" s="170" t="s">
        <v>396</v>
      </c>
      <c r="DZ159" s="170">
        <v>3</v>
      </c>
      <c r="EA159" s="170" t="s">
        <v>397</v>
      </c>
      <c r="EB159" s="171">
        <v>0</v>
      </c>
      <c r="EC159" s="170">
        <v>4</v>
      </c>
      <c r="ED159" s="170">
        <v>5</v>
      </c>
      <c r="EE159" s="171" t="s">
        <v>396</v>
      </c>
      <c r="EF159" s="170">
        <v>1</v>
      </c>
      <c r="EG159" s="170">
        <v>15</v>
      </c>
      <c r="EH159" s="172"/>
      <c r="EI159" s="170">
        <v>4</v>
      </c>
      <c r="EJ159" s="170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827</v>
      </c>
      <c r="EU159" s="174" t="b">
        <v>1</v>
      </c>
      <c r="EV159" s="175" t="s">
        <v>366</v>
      </c>
    </row>
    <row r="160" spans="1:152" s="53" customFormat="1" ht="12.75" x14ac:dyDescent="0.2">
      <c r="A160" s="168" t="s">
        <v>828</v>
      </c>
      <c r="B160" s="168">
        <v>1</v>
      </c>
      <c r="C160" s="50">
        <v>5</v>
      </c>
      <c r="D160" s="169" t="s">
        <v>83</v>
      </c>
      <c r="E160" s="169" t="s">
        <v>195</v>
      </c>
      <c r="F160" s="169" t="s">
        <v>233</v>
      </c>
      <c r="G160" s="169" t="s">
        <v>87</v>
      </c>
      <c r="H160" s="169" t="s">
        <v>205</v>
      </c>
      <c r="I160" s="57" t="s">
        <v>397</v>
      </c>
      <c r="J160" s="58">
        <v>16.5</v>
      </c>
      <c r="K160" s="58">
        <v>1</v>
      </c>
      <c r="L160" s="57" t="s">
        <v>396</v>
      </c>
      <c r="M160" s="58" t="s">
        <v>397</v>
      </c>
      <c r="N160" s="58">
        <v>3</v>
      </c>
      <c r="O160" s="170">
        <v>2</v>
      </c>
      <c r="P160" s="170">
        <v>1</v>
      </c>
      <c r="Q160" s="170">
        <v>0</v>
      </c>
      <c r="R160" s="171">
        <v>110</v>
      </c>
      <c r="S160" s="171" t="s">
        <v>397</v>
      </c>
      <c r="T160" s="170">
        <v>1</v>
      </c>
      <c r="U160" s="170">
        <v>5</v>
      </c>
      <c r="V160" s="170" t="s">
        <v>397</v>
      </c>
      <c r="W160" s="170" t="s">
        <v>397</v>
      </c>
      <c r="X160" s="170">
        <v>1</v>
      </c>
      <c r="Y160" s="170">
        <v>1</v>
      </c>
      <c r="Z160" s="170">
        <v>1</v>
      </c>
      <c r="AA160" s="170">
        <v>1</v>
      </c>
      <c r="AB160" s="170">
        <v>1</v>
      </c>
      <c r="AC160" s="170" t="s">
        <v>397</v>
      </c>
      <c r="AD160" s="170" t="s">
        <v>397</v>
      </c>
      <c r="AE160" s="170">
        <v>1</v>
      </c>
      <c r="AF160" s="170">
        <v>1</v>
      </c>
      <c r="AG160" s="170">
        <v>1</v>
      </c>
      <c r="AH160" s="170">
        <v>1</v>
      </c>
      <c r="AI160" s="171">
        <v>66</v>
      </c>
      <c r="AJ160" s="171">
        <v>0.15</v>
      </c>
      <c r="AK160" s="170">
        <v>3</v>
      </c>
      <c r="AL160" s="170">
        <v>2</v>
      </c>
      <c r="AM160" s="171">
        <v>63.684210526315795</v>
      </c>
      <c r="AN160" s="171">
        <v>0.39</v>
      </c>
      <c r="AO160" s="170">
        <v>1</v>
      </c>
      <c r="AP160" s="170">
        <v>2</v>
      </c>
      <c r="AQ160" s="171">
        <v>15.438596491228068</v>
      </c>
      <c r="AR160" s="171">
        <v>0.39</v>
      </c>
      <c r="AS160" s="170">
        <v>1</v>
      </c>
      <c r="AT160" s="170">
        <v>3</v>
      </c>
      <c r="AU160" s="171">
        <v>97.8</v>
      </c>
      <c r="AV160" s="171">
        <v>0.36</v>
      </c>
      <c r="AW160" s="170">
        <v>1</v>
      </c>
      <c r="AX160" s="170">
        <v>3</v>
      </c>
      <c r="AY160" s="171">
        <v>0</v>
      </c>
      <c r="AZ160" s="171">
        <v>0.36</v>
      </c>
      <c r="BA160" s="170">
        <v>1</v>
      </c>
      <c r="BB160" s="170">
        <v>1</v>
      </c>
      <c r="BC160" s="171">
        <v>26</v>
      </c>
      <c r="BD160" s="171">
        <v>5.2</v>
      </c>
      <c r="BE160" s="171">
        <v>0.8</v>
      </c>
      <c r="BF160" s="170">
        <v>1</v>
      </c>
      <c r="BG160" s="170">
        <v>1</v>
      </c>
      <c r="BH160" s="170">
        <v>1</v>
      </c>
      <c r="BI160" s="171">
        <v>0</v>
      </c>
      <c r="BJ160" s="171">
        <v>2.9</v>
      </c>
      <c r="BK160" s="171">
        <v>0.7</v>
      </c>
      <c r="BL160" s="170">
        <v>1</v>
      </c>
      <c r="BM160" s="170">
        <v>3</v>
      </c>
      <c r="BN160" s="170">
        <v>1</v>
      </c>
      <c r="BO160" s="171">
        <v>0</v>
      </c>
      <c r="BP160" s="171">
        <v>1.8</v>
      </c>
      <c r="BQ160" s="171">
        <v>0.6</v>
      </c>
      <c r="BR160" s="170">
        <v>1</v>
      </c>
      <c r="BS160" s="170">
        <v>3</v>
      </c>
      <c r="BT160" s="170">
        <v>1</v>
      </c>
      <c r="BU160" s="171">
        <v>0</v>
      </c>
      <c r="BV160" s="171">
        <v>5.2</v>
      </c>
      <c r="BW160" s="171">
        <v>0.8</v>
      </c>
      <c r="BX160" s="170">
        <v>1</v>
      </c>
      <c r="BY160" s="170">
        <v>1</v>
      </c>
      <c r="BZ160" s="170">
        <v>1</v>
      </c>
      <c r="CA160" s="171">
        <v>0</v>
      </c>
      <c r="CB160" s="171">
        <v>2.9</v>
      </c>
      <c r="CC160" s="171">
        <v>0.7</v>
      </c>
      <c r="CD160" s="170">
        <v>1</v>
      </c>
      <c r="CE160" s="170">
        <v>3</v>
      </c>
      <c r="CF160" s="170">
        <v>1</v>
      </c>
      <c r="CG160" s="171">
        <v>0</v>
      </c>
      <c r="CH160" s="171">
        <v>1.8</v>
      </c>
      <c r="CI160" s="171">
        <v>0.6</v>
      </c>
      <c r="CJ160" s="170">
        <v>1</v>
      </c>
      <c r="CK160" s="170">
        <v>3</v>
      </c>
      <c r="CL160" s="170">
        <v>2</v>
      </c>
      <c r="CM160" s="171">
        <v>2.2999999999999998</v>
      </c>
      <c r="CN160" s="171">
        <v>3.5</v>
      </c>
      <c r="CO160" s="171">
        <v>0</v>
      </c>
      <c r="CP160" s="170">
        <v>1</v>
      </c>
      <c r="CQ160" s="170">
        <v>1</v>
      </c>
      <c r="CR160" s="170">
        <v>1</v>
      </c>
      <c r="CS160" s="170" t="s">
        <v>396</v>
      </c>
      <c r="CT160" s="170" t="s">
        <v>396</v>
      </c>
      <c r="CU160" s="170" t="s">
        <v>397</v>
      </c>
      <c r="CV160" s="170" t="s">
        <v>396</v>
      </c>
      <c r="CW160" s="170" t="s">
        <v>397</v>
      </c>
      <c r="CX160" s="170">
        <v>3</v>
      </c>
      <c r="CY160" s="172"/>
      <c r="CZ160" s="172"/>
      <c r="DA160" s="170">
        <v>1</v>
      </c>
      <c r="DB160" s="170">
        <v>3</v>
      </c>
      <c r="DC160" s="172"/>
      <c r="DD160" s="170">
        <v>2</v>
      </c>
      <c r="DE160" s="172"/>
      <c r="DF160" s="170">
        <v>1</v>
      </c>
      <c r="DG160" s="173">
        <v>0</v>
      </c>
      <c r="DH160" s="173">
        <v>0</v>
      </c>
      <c r="DI160" s="173">
        <v>0</v>
      </c>
      <c r="DJ160" s="170" t="s">
        <v>397</v>
      </c>
      <c r="DK160" s="170">
        <v>1</v>
      </c>
      <c r="DL160" s="170">
        <v>3</v>
      </c>
      <c r="DM160" s="170">
        <v>3</v>
      </c>
      <c r="DN160" s="172"/>
      <c r="DO160" s="170" t="s">
        <v>397</v>
      </c>
      <c r="DP160" s="170" t="s">
        <v>397</v>
      </c>
      <c r="DQ160" s="170" t="s">
        <v>397</v>
      </c>
      <c r="DR160" s="170" t="s">
        <v>396</v>
      </c>
      <c r="DS160" s="170" t="s">
        <v>397</v>
      </c>
      <c r="DT160" s="170" t="s">
        <v>397</v>
      </c>
      <c r="DU160" s="170" t="s">
        <v>397</v>
      </c>
      <c r="DV160" s="170">
        <v>1</v>
      </c>
      <c r="DW160" s="170">
        <v>1</v>
      </c>
      <c r="DX160" s="171">
        <v>0</v>
      </c>
      <c r="DY160" s="170" t="s">
        <v>397</v>
      </c>
      <c r="DZ160" s="170">
        <v>0</v>
      </c>
      <c r="EA160" s="170" t="s">
        <v>397</v>
      </c>
      <c r="EB160" s="171">
        <v>0</v>
      </c>
      <c r="EC160" s="170">
        <v>4</v>
      </c>
      <c r="ED160" s="170">
        <v>5</v>
      </c>
      <c r="EE160" s="171" t="s">
        <v>397</v>
      </c>
      <c r="EF160" s="170">
        <v>0</v>
      </c>
      <c r="EG160" s="171">
        <v>0</v>
      </c>
      <c r="EH160" s="172"/>
      <c r="EI160" s="170">
        <v>4</v>
      </c>
      <c r="EJ160" s="170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828</v>
      </c>
      <c r="EU160" s="174" t="b">
        <v>1</v>
      </c>
      <c r="EV160" s="175" t="s">
        <v>366</v>
      </c>
    </row>
    <row r="161" spans="1:152" s="53" customFormat="1" ht="12.75" x14ac:dyDescent="0.2">
      <c r="A161" s="168" t="s">
        <v>829</v>
      </c>
      <c r="B161" s="168">
        <v>1</v>
      </c>
      <c r="C161" s="50">
        <v>5</v>
      </c>
      <c r="D161" s="169" t="s">
        <v>83</v>
      </c>
      <c r="E161" s="169" t="s">
        <v>195</v>
      </c>
      <c r="F161" s="169" t="s">
        <v>233</v>
      </c>
      <c r="G161" s="169" t="s">
        <v>88</v>
      </c>
      <c r="H161" s="169" t="s">
        <v>205</v>
      </c>
      <c r="I161" s="57" t="s">
        <v>397</v>
      </c>
      <c r="J161" s="58">
        <v>16.5</v>
      </c>
      <c r="K161" s="58">
        <v>1</v>
      </c>
      <c r="L161" s="57" t="s">
        <v>396</v>
      </c>
      <c r="M161" s="58" t="s">
        <v>397</v>
      </c>
      <c r="N161" s="58">
        <v>3</v>
      </c>
      <c r="O161" s="170">
        <v>2</v>
      </c>
      <c r="P161" s="170">
        <v>1</v>
      </c>
      <c r="Q161" s="170">
        <v>0</v>
      </c>
      <c r="R161" s="171">
        <v>110</v>
      </c>
      <c r="S161" s="171" t="s">
        <v>397</v>
      </c>
      <c r="T161" s="170">
        <v>1</v>
      </c>
      <c r="U161" s="170">
        <v>5</v>
      </c>
      <c r="V161" s="170" t="s">
        <v>397</v>
      </c>
      <c r="W161" s="170" t="s">
        <v>397</v>
      </c>
      <c r="X161" s="170">
        <v>1</v>
      </c>
      <c r="Y161" s="170">
        <v>1</v>
      </c>
      <c r="Z161" s="170">
        <v>1</v>
      </c>
      <c r="AA161" s="170">
        <v>1</v>
      </c>
      <c r="AB161" s="170">
        <v>1</v>
      </c>
      <c r="AC161" s="170" t="s">
        <v>397</v>
      </c>
      <c r="AD161" s="170" t="s">
        <v>397</v>
      </c>
      <c r="AE161" s="170">
        <v>1</v>
      </c>
      <c r="AF161" s="170">
        <v>1</v>
      </c>
      <c r="AG161" s="170">
        <v>1</v>
      </c>
      <c r="AH161" s="170">
        <v>1</v>
      </c>
      <c r="AI161" s="171">
        <v>66</v>
      </c>
      <c r="AJ161" s="171">
        <v>0.32</v>
      </c>
      <c r="AK161" s="170">
        <v>3</v>
      </c>
      <c r="AL161" s="170">
        <v>2</v>
      </c>
      <c r="AM161" s="171">
        <v>63.684210526315795</v>
      </c>
      <c r="AN161" s="171">
        <v>0.39</v>
      </c>
      <c r="AO161" s="170">
        <v>1</v>
      </c>
      <c r="AP161" s="170">
        <v>2</v>
      </c>
      <c r="AQ161" s="171">
        <v>15.438596491228068</v>
      </c>
      <c r="AR161" s="171">
        <v>0.39</v>
      </c>
      <c r="AS161" s="170">
        <v>1</v>
      </c>
      <c r="AT161" s="170">
        <v>3</v>
      </c>
      <c r="AU161" s="171">
        <v>97.8</v>
      </c>
      <c r="AV161" s="171">
        <v>0.36</v>
      </c>
      <c r="AW161" s="170">
        <v>1</v>
      </c>
      <c r="AX161" s="170">
        <v>3</v>
      </c>
      <c r="AY161" s="171">
        <v>0</v>
      </c>
      <c r="AZ161" s="171">
        <v>0</v>
      </c>
      <c r="BA161" s="170">
        <v>1</v>
      </c>
      <c r="BB161" s="170">
        <v>1</v>
      </c>
      <c r="BC161" s="171">
        <v>6.5003611311739551</v>
      </c>
      <c r="BD161" s="171">
        <v>5.2</v>
      </c>
      <c r="BE161" s="171">
        <v>0.8</v>
      </c>
      <c r="BF161" s="170">
        <v>1</v>
      </c>
      <c r="BG161" s="170">
        <v>1</v>
      </c>
      <c r="BH161" s="170">
        <v>1</v>
      </c>
      <c r="BI161" s="171">
        <v>19.499638868826001</v>
      </c>
      <c r="BJ161" s="171">
        <v>2.9</v>
      </c>
      <c r="BK161" s="171">
        <v>0.7</v>
      </c>
      <c r="BL161" s="170">
        <v>1</v>
      </c>
      <c r="BM161" s="170">
        <v>3</v>
      </c>
      <c r="BN161" s="170">
        <v>1</v>
      </c>
      <c r="BO161" s="171">
        <v>0</v>
      </c>
      <c r="BP161" s="171">
        <v>1.8</v>
      </c>
      <c r="BQ161" s="171">
        <v>0.6</v>
      </c>
      <c r="BR161" s="170">
        <v>1</v>
      </c>
      <c r="BS161" s="170">
        <v>3</v>
      </c>
      <c r="BT161" s="170">
        <v>1</v>
      </c>
      <c r="BU161" s="171">
        <v>0</v>
      </c>
      <c r="BV161" s="171">
        <v>5.2</v>
      </c>
      <c r="BW161" s="171">
        <v>0.8</v>
      </c>
      <c r="BX161" s="170">
        <v>1</v>
      </c>
      <c r="BY161" s="170">
        <v>1</v>
      </c>
      <c r="BZ161" s="170">
        <v>1</v>
      </c>
      <c r="CA161" s="171">
        <v>0</v>
      </c>
      <c r="CB161" s="171">
        <v>2.9</v>
      </c>
      <c r="CC161" s="171">
        <v>0.7</v>
      </c>
      <c r="CD161" s="170">
        <v>1</v>
      </c>
      <c r="CE161" s="170">
        <v>3</v>
      </c>
      <c r="CF161" s="170">
        <v>1</v>
      </c>
      <c r="CG161" s="171">
        <v>0</v>
      </c>
      <c r="CH161" s="171">
        <v>1.8</v>
      </c>
      <c r="CI161" s="171">
        <v>0.6</v>
      </c>
      <c r="CJ161" s="170">
        <v>1</v>
      </c>
      <c r="CK161" s="170">
        <v>3</v>
      </c>
      <c r="CL161" s="170">
        <v>2</v>
      </c>
      <c r="CM161" s="171">
        <v>2.2999999999999998</v>
      </c>
      <c r="CN161" s="171">
        <v>3.5</v>
      </c>
      <c r="CO161" s="171">
        <v>0</v>
      </c>
      <c r="CP161" s="170">
        <v>1</v>
      </c>
      <c r="CQ161" s="170">
        <v>1</v>
      </c>
      <c r="CR161" s="170">
        <v>1</v>
      </c>
      <c r="CS161" s="170" t="s">
        <v>396</v>
      </c>
      <c r="CT161" s="170" t="s">
        <v>396</v>
      </c>
      <c r="CU161" s="170" t="s">
        <v>397</v>
      </c>
      <c r="CV161" s="170" t="s">
        <v>396</v>
      </c>
      <c r="CW161" s="170" t="s">
        <v>397</v>
      </c>
      <c r="CX161" s="170">
        <v>7</v>
      </c>
      <c r="CY161" s="172"/>
      <c r="CZ161" s="172"/>
      <c r="DA161" s="170">
        <v>1</v>
      </c>
      <c r="DB161" s="170">
        <v>3</v>
      </c>
      <c r="DC161" s="172"/>
      <c r="DD161" s="170">
        <v>2</v>
      </c>
      <c r="DE161" s="172"/>
      <c r="DF161" s="170">
        <v>1</v>
      </c>
      <c r="DG161" s="173">
        <v>0</v>
      </c>
      <c r="DH161" s="173">
        <v>0</v>
      </c>
      <c r="DI161" s="173">
        <v>0</v>
      </c>
      <c r="DJ161" s="170" t="s">
        <v>397</v>
      </c>
      <c r="DK161" s="170">
        <v>1</v>
      </c>
      <c r="DL161" s="170">
        <v>3</v>
      </c>
      <c r="DM161" s="170">
        <v>5</v>
      </c>
      <c r="DN161" s="172"/>
      <c r="DO161" s="170" t="s">
        <v>397</v>
      </c>
      <c r="DP161" s="170" t="s">
        <v>397</v>
      </c>
      <c r="DQ161" s="170" t="s">
        <v>397</v>
      </c>
      <c r="DR161" s="170" t="s">
        <v>396</v>
      </c>
      <c r="DS161" s="170" t="s">
        <v>397</v>
      </c>
      <c r="DT161" s="170" t="s">
        <v>397</v>
      </c>
      <c r="DU161" s="170" t="s">
        <v>397</v>
      </c>
      <c r="DV161" s="170">
        <v>1</v>
      </c>
      <c r="DW161" s="170">
        <v>1</v>
      </c>
      <c r="DX161" s="171">
        <v>0</v>
      </c>
      <c r="DY161" s="170" t="s">
        <v>397</v>
      </c>
      <c r="DZ161" s="170">
        <v>0</v>
      </c>
      <c r="EA161" s="170" t="s">
        <v>397</v>
      </c>
      <c r="EB161" s="171">
        <v>0</v>
      </c>
      <c r="EC161" s="170">
        <v>4</v>
      </c>
      <c r="ED161" s="170">
        <v>5</v>
      </c>
      <c r="EE161" s="171" t="s">
        <v>397</v>
      </c>
      <c r="EF161" s="170">
        <v>0</v>
      </c>
      <c r="EG161" s="171">
        <v>0</v>
      </c>
      <c r="EH161" s="172"/>
      <c r="EI161" s="170">
        <v>4</v>
      </c>
      <c r="EJ161" s="170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829</v>
      </c>
      <c r="EU161" s="174" t="b">
        <v>1</v>
      </c>
      <c r="EV161" s="175" t="s">
        <v>366</v>
      </c>
    </row>
    <row r="162" spans="1:152" s="53" customFormat="1" ht="12.75" x14ac:dyDescent="0.2">
      <c r="A162" s="168" t="s">
        <v>830</v>
      </c>
      <c r="B162" s="168">
        <v>1</v>
      </c>
      <c r="C162" s="50">
        <v>5</v>
      </c>
      <c r="D162" s="169" t="s">
        <v>83</v>
      </c>
      <c r="E162" s="169" t="s">
        <v>195</v>
      </c>
      <c r="F162" s="169" t="s">
        <v>233</v>
      </c>
      <c r="G162" s="169" t="s">
        <v>89</v>
      </c>
      <c r="H162" s="169" t="s">
        <v>205</v>
      </c>
      <c r="I162" s="57" t="s">
        <v>397</v>
      </c>
      <c r="J162" s="58">
        <v>16.5</v>
      </c>
      <c r="K162" s="58">
        <v>1</v>
      </c>
      <c r="L162" s="57" t="s">
        <v>396</v>
      </c>
      <c r="M162" s="58" t="s">
        <v>397</v>
      </c>
      <c r="N162" s="58">
        <v>3</v>
      </c>
      <c r="O162" s="170">
        <v>2</v>
      </c>
      <c r="P162" s="170">
        <v>1</v>
      </c>
      <c r="Q162" s="170">
        <v>0</v>
      </c>
      <c r="R162" s="171">
        <v>110</v>
      </c>
      <c r="S162" s="171" t="s">
        <v>396</v>
      </c>
      <c r="T162" s="170">
        <v>1</v>
      </c>
      <c r="U162" s="170">
        <v>5</v>
      </c>
      <c r="V162" s="170" t="s">
        <v>397</v>
      </c>
      <c r="W162" s="170" t="s">
        <v>397</v>
      </c>
      <c r="X162" s="170">
        <v>1</v>
      </c>
      <c r="Y162" s="170">
        <v>1</v>
      </c>
      <c r="Z162" s="170">
        <v>1</v>
      </c>
      <c r="AA162" s="170">
        <v>1</v>
      </c>
      <c r="AB162" s="170">
        <v>1</v>
      </c>
      <c r="AC162" s="170" t="s">
        <v>397</v>
      </c>
      <c r="AD162" s="170" t="s">
        <v>397</v>
      </c>
      <c r="AE162" s="170">
        <v>1</v>
      </c>
      <c r="AF162" s="170">
        <v>1</v>
      </c>
      <c r="AG162" s="170">
        <v>1</v>
      </c>
      <c r="AH162" s="170">
        <v>1</v>
      </c>
      <c r="AI162" s="171">
        <v>66</v>
      </c>
      <c r="AJ162" s="171">
        <v>2.5299999999999998</v>
      </c>
      <c r="AK162" s="170">
        <v>3</v>
      </c>
      <c r="AL162" s="170">
        <v>2</v>
      </c>
      <c r="AM162" s="171">
        <v>63.684210526315795</v>
      </c>
      <c r="AN162" s="171">
        <v>2.5299999999999998</v>
      </c>
      <c r="AO162" s="170">
        <v>1</v>
      </c>
      <c r="AP162" s="170">
        <v>2</v>
      </c>
      <c r="AQ162" s="171">
        <v>15.438596491228068</v>
      </c>
      <c r="AR162" s="171">
        <v>2.5299999999999998</v>
      </c>
      <c r="AS162" s="170">
        <v>1</v>
      </c>
      <c r="AT162" s="170">
        <v>3</v>
      </c>
      <c r="AU162" s="171">
        <v>97.8</v>
      </c>
      <c r="AV162" s="171">
        <v>2.5299999999999998</v>
      </c>
      <c r="AW162" s="170">
        <v>1</v>
      </c>
      <c r="AX162" s="170">
        <v>3</v>
      </c>
      <c r="AY162" s="171">
        <v>0</v>
      </c>
      <c r="AZ162" s="171">
        <v>2.5299999999999998</v>
      </c>
      <c r="BA162" s="170">
        <v>1</v>
      </c>
      <c r="BB162" s="170">
        <v>1</v>
      </c>
      <c r="BC162" s="171">
        <v>0</v>
      </c>
      <c r="BD162" s="171">
        <v>5.2</v>
      </c>
      <c r="BE162" s="171">
        <v>0.8</v>
      </c>
      <c r="BF162" s="170">
        <v>1</v>
      </c>
      <c r="BG162" s="170">
        <v>1</v>
      </c>
      <c r="BH162" s="170">
        <v>1</v>
      </c>
      <c r="BI162" s="171">
        <v>0</v>
      </c>
      <c r="BJ162" s="171">
        <v>2.9</v>
      </c>
      <c r="BK162" s="171">
        <v>0.7</v>
      </c>
      <c r="BL162" s="170">
        <v>1</v>
      </c>
      <c r="BM162" s="170">
        <v>3</v>
      </c>
      <c r="BN162" s="170">
        <v>1</v>
      </c>
      <c r="BO162" s="171">
        <v>26</v>
      </c>
      <c r="BP162" s="171">
        <v>1.8</v>
      </c>
      <c r="BQ162" s="171">
        <v>0.6</v>
      </c>
      <c r="BR162" s="170">
        <v>1</v>
      </c>
      <c r="BS162" s="170">
        <v>3</v>
      </c>
      <c r="BT162" s="170">
        <v>1</v>
      </c>
      <c r="BU162" s="171">
        <v>0</v>
      </c>
      <c r="BV162" s="171">
        <v>5.2</v>
      </c>
      <c r="BW162" s="171">
        <v>0.8</v>
      </c>
      <c r="BX162" s="170">
        <v>1</v>
      </c>
      <c r="BY162" s="170">
        <v>1</v>
      </c>
      <c r="BZ162" s="170">
        <v>1</v>
      </c>
      <c r="CA162" s="171">
        <v>0</v>
      </c>
      <c r="CB162" s="171">
        <v>2.9</v>
      </c>
      <c r="CC162" s="171">
        <v>0.7</v>
      </c>
      <c r="CD162" s="170">
        <v>1</v>
      </c>
      <c r="CE162" s="170">
        <v>3</v>
      </c>
      <c r="CF162" s="170">
        <v>1</v>
      </c>
      <c r="CG162" s="171">
        <v>0</v>
      </c>
      <c r="CH162" s="171">
        <v>1.8</v>
      </c>
      <c r="CI162" s="171">
        <v>0.6</v>
      </c>
      <c r="CJ162" s="170">
        <v>1</v>
      </c>
      <c r="CK162" s="170">
        <v>3</v>
      </c>
      <c r="CL162" s="170">
        <v>2</v>
      </c>
      <c r="CM162" s="171">
        <v>2.2999999999999998</v>
      </c>
      <c r="CN162" s="171">
        <v>2</v>
      </c>
      <c r="CO162" s="171">
        <v>0</v>
      </c>
      <c r="CP162" s="170">
        <v>1</v>
      </c>
      <c r="CQ162" s="170">
        <v>1</v>
      </c>
      <c r="CR162" s="170">
        <v>1</v>
      </c>
      <c r="CS162" s="170" t="s">
        <v>396</v>
      </c>
      <c r="CT162" s="170" t="s">
        <v>396</v>
      </c>
      <c r="CU162" s="170" t="s">
        <v>396</v>
      </c>
      <c r="CV162" s="170" t="s">
        <v>396</v>
      </c>
      <c r="CW162" s="170" t="s">
        <v>397</v>
      </c>
      <c r="CX162" s="170">
        <v>7</v>
      </c>
      <c r="CY162" s="172"/>
      <c r="CZ162" s="172"/>
      <c r="DA162" s="170">
        <v>1</v>
      </c>
      <c r="DB162" s="170">
        <v>3</v>
      </c>
      <c r="DC162" s="172"/>
      <c r="DD162" s="170">
        <v>2</v>
      </c>
      <c r="DE162" s="172"/>
      <c r="DF162" s="170">
        <v>1</v>
      </c>
      <c r="DG162" s="173">
        <v>0</v>
      </c>
      <c r="DH162" s="173">
        <v>0</v>
      </c>
      <c r="DI162" s="173">
        <v>0</v>
      </c>
      <c r="DJ162" s="170" t="s">
        <v>397</v>
      </c>
      <c r="DK162" s="170">
        <v>1</v>
      </c>
      <c r="DL162" s="170">
        <v>3</v>
      </c>
      <c r="DM162" s="170">
        <v>5</v>
      </c>
      <c r="DN162" s="172"/>
      <c r="DO162" s="170" t="s">
        <v>397</v>
      </c>
      <c r="DP162" s="170" t="s">
        <v>397</v>
      </c>
      <c r="DQ162" s="170" t="s">
        <v>397</v>
      </c>
      <c r="DR162" s="170" t="s">
        <v>396</v>
      </c>
      <c r="DS162" s="170" t="s">
        <v>397</v>
      </c>
      <c r="DT162" s="170" t="s">
        <v>397</v>
      </c>
      <c r="DU162" s="170" t="s">
        <v>397</v>
      </c>
      <c r="DV162" s="170">
        <v>1</v>
      </c>
      <c r="DW162" s="170">
        <v>1</v>
      </c>
      <c r="DX162" s="171">
        <v>0</v>
      </c>
      <c r="DY162" s="170" t="s">
        <v>397</v>
      </c>
      <c r="DZ162" s="170">
        <v>0</v>
      </c>
      <c r="EA162" s="170" t="s">
        <v>397</v>
      </c>
      <c r="EB162" s="171">
        <v>0</v>
      </c>
      <c r="EC162" s="170">
        <v>4</v>
      </c>
      <c r="ED162" s="170">
        <v>5</v>
      </c>
      <c r="EE162" s="171" t="s">
        <v>397</v>
      </c>
      <c r="EF162" s="170">
        <v>0</v>
      </c>
      <c r="EG162" s="171">
        <v>0</v>
      </c>
      <c r="EH162" s="172"/>
      <c r="EI162" s="170">
        <v>4</v>
      </c>
      <c r="EJ162" s="170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830</v>
      </c>
      <c r="EU162" s="174" t="b">
        <v>1</v>
      </c>
      <c r="EV162" s="175" t="s">
        <v>366</v>
      </c>
    </row>
    <row r="163" spans="1:152" s="53" customFormat="1" ht="12.75" x14ac:dyDescent="0.2">
      <c r="A163" s="168" t="s">
        <v>831</v>
      </c>
      <c r="B163" s="168">
        <v>1</v>
      </c>
      <c r="C163" s="50">
        <v>5</v>
      </c>
      <c r="D163" s="169" t="s">
        <v>83</v>
      </c>
      <c r="E163" s="169" t="s">
        <v>195</v>
      </c>
      <c r="F163" s="169" t="s">
        <v>233</v>
      </c>
      <c r="G163" s="169" t="s">
        <v>90</v>
      </c>
      <c r="H163" s="169" t="s">
        <v>205</v>
      </c>
      <c r="I163" s="57" t="s">
        <v>397</v>
      </c>
      <c r="J163" s="58">
        <v>16.5</v>
      </c>
      <c r="K163" s="58">
        <v>1</v>
      </c>
      <c r="L163" s="57" t="s">
        <v>396</v>
      </c>
      <c r="M163" s="58" t="s">
        <v>397</v>
      </c>
      <c r="N163" s="58">
        <v>3</v>
      </c>
      <c r="O163" s="170">
        <v>2</v>
      </c>
      <c r="P163" s="170">
        <v>1</v>
      </c>
      <c r="Q163" s="170">
        <v>0</v>
      </c>
      <c r="R163" s="171">
        <v>110</v>
      </c>
      <c r="S163" s="171" t="s">
        <v>396</v>
      </c>
      <c r="T163" s="170">
        <v>1</v>
      </c>
      <c r="U163" s="170">
        <v>5</v>
      </c>
      <c r="V163" s="170" t="s">
        <v>397</v>
      </c>
      <c r="W163" s="170" t="s">
        <v>397</v>
      </c>
      <c r="X163" s="170">
        <v>1</v>
      </c>
      <c r="Y163" s="170">
        <v>1</v>
      </c>
      <c r="Z163" s="170">
        <v>1</v>
      </c>
      <c r="AA163" s="170">
        <v>1</v>
      </c>
      <c r="AB163" s="170">
        <v>1</v>
      </c>
      <c r="AC163" s="170" t="s">
        <v>397</v>
      </c>
      <c r="AD163" s="170" t="s">
        <v>397</v>
      </c>
      <c r="AE163" s="170">
        <v>1</v>
      </c>
      <c r="AF163" s="170">
        <v>1</v>
      </c>
      <c r="AG163" s="170">
        <v>1</v>
      </c>
      <c r="AH163" s="170">
        <v>1</v>
      </c>
      <c r="AI163" s="171">
        <v>66</v>
      </c>
      <c r="AJ163" s="171">
        <v>2.5299999999999998</v>
      </c>
      <c r="AK163" s="170">
        <v>3</v>
      </c>
      <c r="AL163" s="170">
        <v>2</v>
      </c>
      <c r="AM163" s="171">
        <v>63.684210526315795</v>
      </c>
      <c r="AN163" s="171">
        <v>2.5299999999999998</v>
      </c>
      <c r="AO163" s="170">
        <v>1</v>
      </c>
      <c r="AP163" s="170">
        <v>2</v>
      </c>
      <c r="AQ163" s="171">
        <v>15.438596491228068</v>
      </c>
      <c r="AR163" s="171">
        <v>2.5299999999999998</v>
      </c>
      <c r="AS163" s="170">
        <v>1</v>
      </c>
      <c r="AT163" s="170">
        <v>3</v>
      </c>
      <c r="AU163" s="171">
        <v>97.8</v>
      </c>
      <c r="AV163" s="171">
        <v>2.5299999999999998</v>
      </c>
      <c r="AW163" s="170">
        <v>1</v>
      </c>
      <c r="AX163" s="170">
        <v>3</v>
      </c>
      <c r="AY163" s="171">
        <v>0</v>
      </c>
      <c r="AZ163" s="171">
        <v>2.5299999999999998</v>
      </c>
      <c r="BA163" s="170">
        <v>1</v>
      </c>
      <c r="BB163" s="170">
        <v>1</v>
      </c>
      <c r="BC163" s="171">
        <v>0</v>
      </c>
      <c r="BD163" s="171">
        <v>5.2</v>
      </c>
      <c r="BE163" s="171">
        <v>0.8</v>
      </c>
      <c r="BF163" s="170">
        <v>1</v>
      </c>
      <c r="BG163" s="170">
        <v>1</v>
      </c>
      <c r="BH163" s="170">
        <v>1</v>
      </c>
      <c r="BI163" s="171">
        <v>0</v>
      </c>
      <c r="BJ163" s="171">
        <v>2.9</v>
      </c>
      <c r="BK163" s="171">
        <v>0.7</v>
      </c>
      <c r="BL163" s="170">
        <v>1</v>
      </c>
      <c r="BM163" s="170">
        <v>3</v>
      </c>
      <c r="BN163" s="170">
        <v>1</v>
      </c>
      <c r="BO163" s="171">
        <v>26</v>
      </c>
      <c r="BP163" s="171">
        <v>1.8</v>
      </c>
      <c r="BQ163" s="171">
        <v>0.6</v>
      </c>
      <c r="BR163" s="170">
        <v>1</v>
      </c>
      <c r="BS163" s="170">
        <v>3</v>
      </c>
      <c r="BT163" s="170">
        <v>1</v>
      </c>
      <c r="BU163" s="171">
        <v>0</v>
      </c>
      <c r="BV163" s="171">
        <v>5.2</v>
      </c>
      <c r="BW163" s="171">
        <v>0.8</v>
      </c>
      <c r="BX163" s="170">
        <v>1</v>
      </c>
      <c r="BY163" s="170">
        <v>1</v>
      </c>
      <c r="BZ163" s="170">
        <v>1</v>
      </c>
      <c r="CA163" s="171">
        <v>0</v>
      </c>
      <c r="CB163" s="171">
        <v>2.9</v>
      </c>
      <c r="CC163" s="171">
        <v>0.7</v>
      </c>
      <c r="CD163" s="170">
        <v>1</v>
      </c>
      <c r="CE163" s="170">
        <v>3</v>
      </c>
      <c r="CF163" s="170">
        <v>1</v>
      </c>
      <c r="CG163" s="171">
        <v>0</v>
      </c>
      <c r="CH163" s="171">
        <v>1.8</v>
      </c>
      <c r="CI163" s="171">
        <v>0.6</v>
      </c>
      <c r="CJ163" s="170">
        <v>1</v>
      </c>
      <c r="CK163" s="170">
        <v>3</v>
      </c>
      <c r="CL163" s="170">
        <v>2</v>
      </c>
      <c r="CM163" s="171">
        <v>2.2999999999999998</v>
      </c>
      <c r="CN163" s="171">
        <v>2</v>
      </c>
      <c r="CO163" s="171">
        <v>0</v>
      </c>
      <c r="CP163" s="170">
        <v>1</v>
      </c>
      <c r="CQ163" s="170">
        <v>1</v>
      </c>
      <c r="CR163" s="170">
        <v>1</v>
      </c>
      <c r="CS163" s="170" t="s">
        <v>396</v>
      </c>
      <c r="CT163" s="170" t="s">
        <v>396</v>
      </c>
      <c r="CU163" s="170" t="s">
        <v>396</v>
      </c>
      <c r="CV163" s="170" t="s">
        <v>396</v>
      </c>
      <c r="CW163" s="170" t="s">
        <v>397</v>
      </c>
      <c r="CX163" s="170">
        <v>7</v>
      </c>
      <c r="CY163" s="172"/>
      <c r="CZ163" s="172"/>
      <c r="DA163" s="170">
        <v>1</v>
      </c>
      <c r="DB163" s="170">
        <v>3</v>
      </c>
      <c r="DC163" s="172"/>
      <c r="DD163" s="170">
        <v>2</v>
      </c>
      <c r="DE163" s="172"/>
      <c r="DF163" s="170">
        <v>1</v>
      </c>
      <c r="DG163" s="173">
        <v>0</v>
      </c>
      <c r="DH163" s="173">
        <v>0</v>
      </c>
      <c r="DI163" s="173">
        <v>0</v>
      </c>
      <c r="DJ163" s="170" t="s">
        <v>397</v>
      </c>
      <c r="DK163" s="170">
        <v>1</v>
      </c>
      <c r="DL163" s="170">
        <v>3</v>
      </c>
      <c r="DM163" s="170">
        <v>5</v>
      </c>
      <c r="DN163" s="172"/>
      <c r="DO163" s="170" t="s">
        <v>397</v>
      </c>
      <c r="DP163" s="170" t="s">
        <v>397</v>
      </c>
      <c r="DQ163" s="170" t="s">
        <v>397</v>
      </c>
      <c r="DR163" s="170" t="s">
        <v>396</v>
      </c>
      <c r="DS163" s="170" t="s">
        <v>397</v>
      </c>
      <c r="DT163" s="170" t="s">
        <v>397</v>
      </c>
      <c r="DU163" s="170" t="s">
        <v>397</v>
      </c>
      <c r="DV163" s="170">
        <v>1</v>
      </c>
      <c r="DW163" s="170">
        <v>1</v>
      </c>
      <c r="DX163" s="171">
        <v>0</v>
      </c>
      <c r="DY163" s="170" t="s">
        <v>396</v>
      </c>
      <c r="DZ163" s="170">
        <v>3</v>
      </c>
      <c r="EA163" s="170" t="s">
        <v>397</v>
      </c>
      <c r="EB163" s="171">
        <v>0</v>
      </c>
      <c r="EC163" s="170">
        <v>4</v>
      </c>
      <c r="ED163" s="170">
        <v>5</v>
      </c>
      <c r="EE163" s="171" t="s">
        <v>396</v>
      </c>
      <c r="EF163" s="170">
        <v>1</v>
      </c>
      <c r="EG163" s="170">
        <v>15</v>
      </c>
      <c r="EH163" s="172"/>
      <c r="EI163" s="170">
        <v>4</v>
      </c>
      <c r="EJ163" s="170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831</v>
      </c>
      <c r="EU163" s="174" t="b">
        <v>1</v>
      </c>
      <c r="EV163" s="175" t="s">
        <v>366</v>
      </c>
    </row>
    <row r="164" spans="1:152" s="53" customFormat="1" ht="12.75" x14ac:dyDescent="0.2">
      <c r="A164" s="168" t="s">
        <v>832</v>
      </c>
      <c r="B164" s="168">
        <v>1</v>
      </c>
      <c r="C164" s="50">
        <v>6</v>
      </c>
      <c r="D164" s="169" t="s">
        <v>83</v>
      </c>
      <c r="E164" s="169" t="s">
        <v>223</v>
      </c>
      <c r="F164" s="169" t="s">
        <v>233</v>
      </c>
      <c r="G164" s="169" t="s">
        <v>87</v>
      </c>
      <c r="H164" s="169" t="s">
        <v>226</v>
      </c>
      <c r="I164" s="57" t="s">
        <v>396</v>
      </c>
      <c r="J164" s="58">
        <v>18</v>
      </c>
      <c r="K164" s="58">
        <v>1</v>
      </c>
      <c r="L164" s="57" t="s">
        <v>396</v>
      </c>
      <c r="M164" s="58" t="s">
        <v>397</v>
      </c>
      <c r="N164" s="58">
        <v>3</v>
      </c>
      <c r="O164" s="170">
        <v>2</v>
      </c>
      <c r="P164" s="170">
        <v>1</v>
      </c>
      <c r="Q164" s="170">
        <v>0</v>
      </c>
      <c r="R164" s="171">
        <v>123</v>
      </c>
      <c r="S164" s="171" t="s">
        <v>397</v>
      </c>
      <c r="T164" s="170">
        <v>1</v>
      </c>
      <c r="U164" s="170">
        <v>5</v>
      </c>
      <c r="V164" s="170" t="s">
        <v>397</v>
      </c>
      <c r="W164" s="170" t="s">
        <v>397</v>
      </c>
      <c r="X164" s="170">
        <v>1</v>
      </c>
      <c r="Y164" s="170">
        <v>1</v>
      </c>
      <c r="Z164" s="170">
        <v>1</v>
      </c>
      <c r="AA164" s="170">
        <v>1</v>
      </c>
      <c r="AB164" s="170">
        <v>1</v>
      </c>
      <c r="AC164" s="170" t="s">
        <v>397</v>
      </c>
      <c r="AD164" s="170" t="s">
        <v>397</v>
      </c>
      <c r="AE164" s="170">
        <v>1</v>
      </c>
      <c r="AF164" s="170">
        <v>1</v>
      </c>
      <c r="AG164" s="170">
        <v>1</v>
      </c>
      <c r="AH164" s="170">
        <v>1</v>
      </c>
      <c r="AI164" s="171">
        <v>60</v>
      </c>
      <c r="AJ164" s="171">
        <v>0.17</v>
      </c>
      <c r="AK164" s="170">
        <v>3</v>
      </c>
      <c r="AL164" s="170">
        <v>2</v>
      </c>
      <c r="AM164" s="171">
        <v>65.22727272727272</v>
      </c>
      <c r="AN164" s="171">
        <v>0.86</v>
      </c>
      <c r="AO164" s="170">
        <v>1</v>
      </c>
      <c r="AP164" s="170">
        <v>2</v>
      </c>
      <c r="AQ164" s="171">
        <v>13.977272727272727</v>
      </c>
      <c r="AR164" s="171">
        <v>0.86</v>
      </c>
      <c r="AS164" s="170">
        <v>1</v>
      </c>
      <c r="AT164" s="170">
        <v>3</v>
      </c>
      <c r="AU164" s="171">
        <v>104.7</v>
      </c>
      <c r="AV164" s="171">
        <v>0.43</v>
      </c>
      <c r="AW164" s="170">
        <v>1</v>
      </c>
      <c r="AX164" s="170">
        <v>3</v>
      </c>
      <c r="AY164" s="171">
        <v>0</v>
      </c>
      <c r="AZ164" s="171">
        <v>0.43</v>
      </c>
      <c r="BA164" s="170">
        <v>1</v>
      </c>
      <c r="BB164" s="170">
        <v>1</v>
      </c>
      <c r="BC164" s="171">
        <v>31.3</v>
      </c>
      <c r="BD164" s="171">
        <v>5.2</v>
      </c>
      <c r="BE164" s="171">
        <v>0.8</v>
      </c>
      <c r="BF164" s="170">
        <v>1</v>
      </c>
      <c r="BG164" s="170">
        <v>3</v>
      </c>
      <c r="BH164" s="170">
        <v>1</v>
      </c>
      <c r="BI164" s="171">
        <v>0</v>
      </c>
      <c r="BJ164" s="171">
        <v>2.9</v>
      </c>
      <c r="BK164" s="171">
        <v>0.7</v>
      </c>
      <c r="BL164" s="170">
        <v>1</v>
      </c>
      <c r="BM164" s="170">
        <v>3</v>
      </c>
      <c r="BN164" s="170">
        <v>1</v>
      </c>
      <c r="BO164" s="171">
        <v>0</v>
      </c>
      <c r="BP164" s="171">
        <v>1.8</v>
      </c>
      <c r="BQ164" s="171">
        <v>0.6</v>
      </c>
      <c r="BR164" s="170">
        <v>1</v>
      </c>
      <c r="BS164" s="170">
        <v>3</v>
      </c>
      <c r="BT164" s="170">
        <v>1</v>
      </c>
      <c r="BU164" s="171">
        <v>0</v>
      </c>
      <c r="BV164" s="171">
        <v>5.2</v>
      </c>
      <c r="BW164" s="171">
        <v>0.8</v>
      </c>
      <c r="BX164" s="170">
        <v>1</v>
      </c>
      <c r="BY164" s="170">
        <v>3</v>
      </c>
      <c r="BZ164" s="170">
        <v>1</v>
      </c>
      <c r="CA164" s="171">
        <v>0</v>
      </c>
      <c r="CB164" s="171">
        <v>2.9</v>
      </c>
      <c r="CC164" s="171">
        <v>0.7</v>
      </c>
      <c r="CD164" s="170">
        <v>1</v>
      </c>
      <c r="CE164" s="170">
        <v>3</v>
      </c>
      <c r="CF164" s="170">
        <v>1</v>
      </c>
      <c r="CG164" s="171">
        <v>0</v>
      </c>
      <c r="CH164" s="171">
        <v>1.8</v>
      </c>
      <c r="CI164" s="171">
        <v>0.6</v>
      </c>
      <c r="CJ164" s="170">
        <v>1</v>
      </c>
      <c r="CK164" s="170">
        <v>3</v>
      </c>
      <c r="CL164" s="170">
        <v>2</v>
      </c>
      <c r="CM164" s="171">
        <v>1.9</v>
      </c>
      <c r="CN164" s="171">
        <v>3.5</v>
      </c>
      <c r="CO164" s="171">
        <v>0</v>
      </c>
      <c r="CP164" s="170">
        <v>1</v>
      </c>
      <c r="CQ164" s="170">
        <v>1</v>
      </c>
      <c r="CR164" s="170">
        <v>1</v>
      </c>
      <c r="CS164" s="170" t="s">
        <v>396</v>
      </c>
      <c r="CT164" s="170" t="s">
        <v>396</v>
      </c>
      <c r="CU164" s="170" t="s">
        <v>397</v>
      </c>
      <c r="CV164" s="170" t="s">
        <v>396</v>
      </c>
      <c r="CW164" s="170" t="s">
        <v>397</v>
      </c>
      <c r="CX164" s="170">
        <v>3</v>
      </c>
      <c r="CY164" s="172"/>
      <c r="CZ164" s="172"/>
      <c r="DA164" s="170">
        <v>1</v>
      </c>
      <c r="DB164" s="170">
        <v>3</v>
      </c>
      <c r="DC164" s="172"/>
      <c r="DD164" s="170">
        <v>2</v>
      </c>
      <c r="DE164" s="172"/>
      <c r="DF164" s="170">
        <v>1</v>
      </c>
      <c r="DG164" s="173">
        <v>0</v>
      </c>
      <c r="DH164" s="173">
        <v>0</v>
      </c>
      <c r="DI164" s="173">
        <v>0</v>
      </c>
      <c r="DJ164" s="170" t="s">
        <v>397</v>
      </c>
      <c r="DK164" s="170">
        <v>1</v>
      </c>
      <c r="DL164" s="170">
        <v>3</v>
      </c>
      <c r="DM164" s="170">
        <v>3</v>
      </c>
      <c r="DN164" s="172"/>
      <c r="DO164" s="170" t="s">
        <v>397</v>
      </c>
      <c r="DP164" s="170" t="s">
        <v>397</v>
      </c>
      <c r="DQ164" s="170" t="s">
        <v>397</v>
      </c>
      <c r="DR164" s="170" t="s">
        <v>396</v>
      </c>
      <c r="DS164" s="170" t="s">
        <v>397</v>
      </c>
      <c r="DT164" s="170" t="s">
        <v>397</v>
      </c>
      <c r="DU164" s="170" t="s">
        <v>397</v>
      </c>
      <c r="DV164" s="170">
        <v>1</v>
      </c>
      <c r="DW164" s="170">
        <v>1</v>
      </c>
      <c r="DX164" s="171">
        <v>0</v>
      </c>
      <c r="DY164" s="170" t="s">
        <v>397</v>
      </c>
      <c r="DZ164" s="170">
        <v>0</v>
      </c>
      <c r="EA164" s="170" t="s">
        <v>397</v>
      </c>
      <c r="EB164" s="171">
        <v>0</v>
      </c>
      <c r="EC164" s="170">
        <v>4</v>
      </c>
      <c r="ED164" s="170">
        <v>5</v>
      </c>
      <c r="EE164" s="171" t="s">
        <v>397</v>
      </c>
      <c r="EF164" s="170">
        <v>0</v>
      </c>
      <c r="EG164" s="171">
        <v>0</v>
      </c>
      <c r="EH164" s="172"/>
      <c r="EI164" s="170">
        <v>4</v>
      </c>
      <c r="EJ164" s="170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832</v>
      </c>
      <c r="EU164" s="174" t="b">
        <v>1</v>
      </c>
      <c r="EV164" s="177" t="s">
        <v>366</v>
      </c>
    </row>
    <row r="165" spans="1:152" s="53" customFormat="1" ht="12.75" x14ac:dyDescent="0.2">
      <c r="A165" s="168" t="s">
        <v>833</v>
      </c>
      <c r="B165" s="168">
        <v>1</v>
      </c>
      <c r="C165" s="50">
        <v>6</v>
      </c>
      <c r="D165" s="169" t="s">
        <v>83</v>
      </c>
      <c r="E165" s="169" t="s">
        <v>223</v>
      </c>
      <c r="F165" s="169" t="s">
        <v>233</v>
      </c>
      <c r="G165" s="169" t="s">
        <v>88</v>
      </c>
      <c r="H165" s="169" t="s">
        <v>226</v>
      </c>
      <c r="I165" s="57" t="s">
        <v>396</v>
      </c>
      <c r="J165" s="58">
        <v>18</v>
      </c>
      <c r="K165" s="58">
        <v>1</v>
      </c>
      <c r="L165" s="57" t="s">
        <v>396</v>
      </c>
      <c r="M165" s="58" t="s">
        <v>397</v>
      </c>
      <c r="N165" s="58">
        <v>3</v>
      </c>
      <c r="O165" s="170">
        <v>2</v>
      </c>
      <c r="P165" s="170">
        <v>1</v>
      </c>
      <c r="Q165" s="170">
        <v>0</v>
      </c>
      <c r="R165" s="171">
        <v>123</v>
      </c>
      <c r="S165" s="171" t="s">
        <v>397</v>
      </c>
      <c r="T165" s="170">
        <v>1</v>
      </c>
      <c r="U165" s="170">
        <v>5</v>
      </c>
      <c r="V165" s="170" t="s">
        <v>397</v>
      </c>
      <c r="W165" s="170" t="s">
        <v>397</v>
      </c>
      <c r="X165" s="170">
        <v>1</v>
      </c>
      <c r="Y165" s="170">
        <v>1</v>
      </c>
      <c r="Z165" s="170">
        <v>1</v>
      </c>
      <c r="AA165" s="170">
        <v>1</v>
      </c>
      <c r="AB165" s="170">
        <v>1</v>
      </c>
      <c r="AC165" s="170" t="s">
        <v>397</v>
      </c>
      <c r="AD165" s="170" t="s">
        <v>397</v>
      </c>
      <c r="AE165" s="170">
        <v>1</v>
      </c>
      <c r="AF165" s="170">
        <v>1</v>
      </c>
      <c r="AG165" s="170">
        <v>1</v>
      </c>
      <c r="AH165" s="170">
        <v>1</v>
      </c>
      <c r="AI165" s="171">
        <v>60</v>
      </c>
      <c r="AJ165" s="171">
        <v>0.17</v>
      </c>
      <c r="AK165" s="170">
        <v>3</v>
      </c>
      <c r="AL165" s="170">
        <v>2</v>
      </c>
      <c r="AM165" s="171">
        <v>65.22727272727272</v>
      </c>
      <c r="AN165" s="171">
        <v>0.86</v>
      </c>
      <c r="AO165" s="170">
        <v>1</v>
      </c>
      <c r="AP165" s="170">
        <v>2</v>
      </c>
      <c r="AQ165" s="171">
        <v>13.977272727272727</v>
      </c>
      <c r="AR165" s="171">
        <v>0.86</v>
      </c>
      <c r="AS165" s="170">
        <v>1</v>
      </c>
      <c r="AT165" s="170">
        <v>3</v>
      </c>
      <c r="AU165" s="171">
        <v>104.7</v>
      </c>
      <c r="AV165" s="171">
        <v>0.43</v>
      </c>
      <c r="AW165" s="170">
        <v>1</v>
      </c>
      <c r="AX165" s="170">
        <v>3</v>
      </c>
      <c r="AY165" s="171">
        <v>0</v>
      </c>
      <c r="AZ165" s="171">
        <v>0</v>
      </c>
      <c r="BA165" s="170">
        <v>1</v>
      </c>
      <c r="BB165" s="170">
        <v>1</v>
      </c>
      <c r="BC165" s="171">
        <v>6.726754385964913</v>
      </c>
      <c r="BD165" s="171">
        <v>5.2</v>
      </c>
      <c r="BE165" s="171">
        <v>0.8</v>
      </c>
      <c r="BF165" s="170">
        <v>1</v>
      </c>
      <c r="BG165" s="170">
        <v>1</v>
      </c>
      <c r="BH165" s="170">
        <v>1</v>
      </c>
      <c r="BI165" s="171">
        <v>24.573245614035102</v>
      </c>
      <c r="BJ165" s="171">
        <v>2.9</v>
      </c>
      <c r="BK165" s="171">
        <v>0.7</v>
      </c>
      <c r="BL165" s="170">
        <v>1</v>
      </c>
      <c r="BM165" s="170">
        <v>3</v>
      </c>
      <c r="BN165" s="170">
        <v>1</v>
      </c>
      <c r="BO165" s="171">
        <v>0</v>
      </c>
      <c r="BP165" s="171">
        <v>1.8</v>
      </c>
      <c r="BQ165" s="171">
        <v>0.6</v>
      </c>
      <c r="BR165" s="170">
        <v>1</v>
      </c>
      <c r="BS165" s="170">
        <v>3</v>
      </c>
      <c r="BT165" s="170">
        <v>1</v>
      </c>
      <c r="BU165" s="171">
        <v>0</v>
      </c>
      <c r="BV165" s="171">
        <v>5.2</v>
      </c>
      <c r="BW165" s="171">
        <v>0.8</v>
      </c>
      <c r="BX165" s="170">
        <v>1</v>
      </c>
      <c r="BY165" s="170">
        <v>1</v>
      </c>
      <c r="BZ165" s="170">
        <v>1</v>
      </c>
      <c r="CA165" s="171">
        <v>0</v>
      </c>
      <c r="CB165" s="171">
        <v>2.9</v>
      </c>
      <c r="CC165" s="171">
        <v>0.7</v>
      </c>
      <c r="CD165" s="170">
        <v>1</v>
      </c>
      <c r="CE165" s="170">
        <v>3</v>
      </c>
      <c r="CF165" s="170">
        <v>1</v>
      </c>
      <c r="CG165" s="171">
        <v>0</v>
      </c>
      <c r="CH165" s="171">
        <v>1.8</v>
      </c>
      <c r="CI165" s="171">
        <v>0.6</v>
      </c>
      <c r="CJ165" s="170">
        <v>1</v>
      </c>
      <c r="CK165" s="170">
        <v>3</v>
      </c>
      <c r="CL165" s="170">
        <v>2</v>
      </c>
      <c r="CM165" s="171">
        <v>1.9</v>
      </c>
      <c r="CN165" s="171">
        <v>3.5</v>
      </c>
      <c r="CO165" s="171">
        <v>0</v>
      </c>
      <c r="CP165" s="170">
        <v>1</v>
      </c>
      <c r="CQ165" s="170">
        <v>1</v>
      </c>
      <c r="CR165" s="170">
        <v>1</v>
      </c>
      <c r="CS165" s="170" t="s">
        <v>396</v>
      </c>
      <c r="CT165" s="170" t="s">
        <v>396</v>
      </c>
      <c r="CU165" s="170" t="s">
        <v>397</v>
      </c>
      <c r="CV165" s="170" t="s">
        <v>396</v>
      </c>
      <c r="CW165" s="170" t="s">
        <v>397</v>
      </c>
      <c r="CX165" s="170">
        <v>7</v>
      </c>
      <c r="CY165" s="172"/>
      <c r="CZ165" s="172"/>
      <c r="DA165" s="170">
        <v>1</v>
      </c>
      <c r="DB165" s="170">
        <v>3</v>
      </c>
      <c r="DC165" s="172"/>
      <c r="DD165" s="170">
        <v>2</v>
      </c>
      <c r="DE165" s="172"/>
      <c r="DF165" s="170">
        <v>1</v>
      </c>
      <c r="DG165" s="173">
        <v>0</v>
      </c>
      <c r="DH165" s="173">
        <v>0</v>
      </c>
      <c r="DI165" s="173">
        <v>0</v>
      </c>
      <c r="DJ165" s="170" t="s">
        <v>397</v>
      </c>
      <c r="DK165" s="170">
        <v>1</v>
      </c>
      <c r="DL165" s="170">
        <v>3</v>
      </c>
      <c r="DM165" s="170">
        <v>5</v>
      </c>
      <c r="DN165" s="172"/>
      <c r="DO165" s="170" t="s">
        <v>397</v>
      </c>
      <c r="DP165" s="170" t="s">
        <v>397</v>
      </c>
      <c r="DQ165" s="170" t="s">
        <v>397</v>
      </c>
      <c r="DR165" s="170" t="s">
        <v>396</v>
      </c>
      <c r="DS165" s="170" t="s">
        <v>397</v>
      </c>
      <c r="DT165" s="170" t="s">
        <v>397</v>
      </c>
      <c r="DU165" s="170" t="s">
        <v>397</v>
      </c>
      <c r="DV165" s="170">
        <v>1</v>
      </c>
      <c r="DW165" s="170">
        <v>1</v>
      </c>
      <c r="DX165" s="171">
        <v>0</v>
      </c>
      <c r="DY165" s="170" t="s">
        <v>397</v>
      </c>
      <c r="DZ165" s="170">
        <v>0</v>
      </c>
      <c r="EA165" s="170" t="s">
        <v>397</v>
      </c>
      <c r="EB165" s="171">
        <v>0</v>
      </c>
      <c r="EC165" s="170">
        <v>4</v>
      </c>
      <c r="ED165" s="170">
        <v>5</v>
      </c>
      <c r="EE165" s="171" t="s">
        <v>397</v>
      </c>
      <c r="EF165" s="170">
        <v>0</v>
      </c>
      <c r="EG165" s="171">
        <v>0</v>
      </c>
      <c r="EH165" s="172"/>
      <c r="EI165" s="170">
        <v>4</v>
      </c>
      <c r="EJ165" s="170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833</v>
      </c>
      <c r="EU165" s="174" t="b">
        <v>1</v>
      </c>
      <c r="EV165" s="175" t="s">
        <v>366</v>
      </c>
    </row>
    <row r="166" spans="1:152" s="53" customFormat="1" ht="12.75" x14ac:dyDescent="0.2">
      <c r="A166" s="168" t="s">
        <v>834</v>
      </c>
      <c r="B166" s="168">
        <v>1</v>
      </c>
      <c r="C166" s="50">
        <v>6</v>
      </c>
      <c r="D166" s="169" t="s">
        <v>83</v>
      </c>
      <c r="E166" s="169" t="s">
        <v>223</v>
      </c>
      <c r="F166" s="169" t="s">
        <v>233</v>
      </c>
      <c r="G166" s="169" t="s">
        <v>89</v>
      </c>
      <c r="H166" s="169" t="s">
        <v>226</v>
      </c>
      <c r="I166" s="57" t="s">
        <v>396</v>
      </c>
      <c r="J166" s="58">
        <v>18</v>
      </c>
      <c r="K166" s="58">
        <v>1</v>
      </c>
      <c r="L166" s="57" t="s">
        <v>396</v>
      </c>
      <c r="M166" s="58" t="s">
        <v>397</v>
      </c>
      <c r="N166" s="58">
        <v>3</v>
      </c>
      <c r="O166" s="170">
        <v>2</v>
      </c>
      <c r="P166" s="170">
        <v>1</v>
      </c>
      <c r="Q166" s="170">
        <v>0</v>
      </c>
      <c r="R166" s="171">
        <v>123</v>
      </c>
      <c r="S166" s="171" t="s">
        <v>396</v>
      </c>
      <c r="T166" s="170">
        <v>1</v>
      </c>
      <c r="U166" s="170">
        <v>5</v>
      </c>
      <c r="V166" s="170" t="s">
        <v>397</v>
      </c>
      <c r="W166" s="170" t="s">
        <v>397</v>
      </c>
      <c r="X166" s="170">
        <v>1</v>
      </c>
      <c r="Y166" s="170">
        <v>1</v>
      </c>
      <c r="Z166" s="170">
        <v>1</v>
      </c>
      <c r="AA166" s="170">
        <v>1</v>
      </c>
      <c r="AB166" s="170">
        <v>1</v>
      </c>
      <c r="AC166" s="170" t="s">
        <v>397</v>
      </c>
      <c r="AD166" s="170" t="s">
        <v>397</v>
      </c>
      <c r="AE166" s="170">
        <v>1</v>
      </c>
      <c r="AF166" s="170">
        <v>1</v>
      </c>
      <c r="AG166" s="170">
        <v>1</v>
      </c>
      <c r="AH166" s="170">
        <v>1</v>
      </c>
      <c r="AI166" s="171">
        <v>60</v>
      </c>
      <c r="AJ166" s="171">
        <v>2.5299999999999998</v>
      </c>
      <c r="AK166" s="170">
        <v>3</v>
      </c>
      <c r="AL166" s="170">
        <v>2</v>
      </c>
      <c r="AM166" s="171">
        <v>65.22727272727272</v>
      </c>
      <c r="AN166" s="171">
        <v>2.5299999999999998</v>
      </c>
      <c r="AO166" s="170">
        <v>1</v>
      </c>
      <c r="AP166" s="170">
        <v>2</v>
      </c>
      <c r="AQ166" s="171">
        <v>13.977272727272727</v>
      </c>
      <c r="AR166" s="171">
        <v>2.5299999999999998</v>
      </c>
      <c r="AS166" s="170">
        <v>1</v>
      </c>
      <c r="AT166" s="170">
        <v>3</v>
      </c>
      <c r="AU166" s="171">
        <v>104.7</v>
      </c>
      <c r="AV166" s="171">
        <v>2.5299999999999998</v>
      </c>
      <c r="AW166" s="170">
        <v>1</v>
      </c>
      <c r="AX166" s="170">
        <v>3</v>
      </c>
      <c r="AY166" s="171">
        <v>0</v>
      </c>
      <c r="AZ166" s="171">
        <v>2.5299999999999998</v>
      </c>
      <c r="BA166" s="170">
        <v>1</v>
      </c>
      <c r="BB166" s="170">
        <v>1</v>
      </c>
      <c r="BC166" s="171">
        <v>0</v>
      </c>
      <c r="BD166" s="171">
        <v>5.2</v>
      </c>
      <c r="BE166" s="171">
        <v>0.8</v>
      </c>
      <c r="BF166" s="170">
        <v>1</v>
      </c>
      <c r="BG166" s="170">
        <v>1</v>
      </c>
      <c r="BH166" s="170">
        <v>1</v>
      </c>
      <c r="BI166" s="171">
        <v>0</v>
      </c>
      <c r="BJ166" s="171">
        <v>2.9</v>
      </c>
      <c r="BK166" s="171">
        <v>0.7</v>
      </c>
      <c r="BL166" s="170">
        <v>1</v>
      </c>
      <c r="BM166" s="170">
        <v>3</v>
      </c>
      <c r="BN166" s="170">
        <v>1</v>
      </c>
      <c r="BO166" s="171">
        <v>31.3</v>
      </c>
      <c r="BP166" s="171">
        <v>1.8</v>
      </c>
      <c r="BQ166" s="171">
        <v>0.6</v>
      </c>
      <c r="BR166" s="170">
        <v>1</v>
      </c>
      <c r="BS166" s="170">
        <v>3</v>
      </c>
      <c r="BT166" s="170">
        <v>1</v>
      </c>
      <c r="BU166" s="171">
        <v>0</v>
      </c>
      <c r="BV166" s="171">
        <v>5.2</v>
      </c>
      <c r="BW166" s="171">
        <v>0.8</v>
      </c>
      <c r="BX166" s="170">
        <v>1</v>
      </c>
      <c r="BY166" s="170">
        <v>1</v>
      </c>
      <c r="BZ166" s="170">
        <v>1</v>
      </c>
      <c r="CA166" s="171">
        <v>0</v>
      </c>
      <c r="CB166" s="171">
        <v>2.9</v>
      </c>
      <c r="CC166" s="171">
        <v>0.7</v>
      </c>
      <c r="CD166" s="170">
        <v>1</v>
      </c>
      <c r="CE166" s="170">
        <v>3</v>
      </c>
      <c r="CF166" s="170">
        <v>1</v>
      </c>
      <c r="CG166" s="171">
        <v>0</v>
      </c>
      <c r="CH166" s="171">
        <v>1.8</v>
      </c>
      <c r="CI166" s="171">
        <v>0.6</v>
      </c>
      <c r="CJ166" s="170">
        <v>1</v>
      </c>
      <c r="CK166" s="170">
        <v>3</v>
      </c>
      <c r="CL166" s="170">
        <v>2</v>
      </c>
      <c r="CM166" s="171">
        <v>1.9</v>
      </c>
      <c r="CN166" s="171">
        <v>2</v>
      </c>
      <c r="CO166" s="171">
        <v>0</v>
      </c>
      <c r="CP166" s="170">
        <v>1</v>
      </c>
      <c r="CQ166" s="170">
        <v>1</v>
      </c>
      <c r="CR166" s="170">
        <v>1</v>
      </c>
      <c r="CS166" s="170" t="s">
        <v>396</v>
      </c>
      <c r="CT166" s="170" t="s">
        <v>396</v>
      </c>
      <c r="CU166" s="170" t="s">
        <v>396</v>
      </c>
      <c r="CV166" s="170" t="s">
        <v>396</v>
      </c>
      <c r="CW166" s="170" t="s">
        <v>397</v>
      </c>
      <c r="CX166" s="170">
        <v>7</v>
      </c>
      <c r="CY166" s="172"/>
      <c r="CZ166" s="172"/>
      <c r="DA166" s="170">
        <v>1</v>
      </c>
      <c r="DB166" s="170">
        <v>3</v>
      </c>
      <c r="DC166" s="172"/>
      <c r="DD166" s="170">
        <v>2</v>
      </c>
      <c r="DE166" s="172"/>
      <c r="DF166" s="170">
        <v>1</v>
      </c>
      <c r="DG166" s="173">
        <v>0</v>
      </c>
      <c r="DH166" s="173">
        <v>0</v>
      </c>
      <c r="DI166" s="173">
        <v>0</v>
      </c>
      <c r="DJ166" s="170" t="s">
        <v>397</v>
      </c>
      <c r="DK166" s="170">
        <v>1</v>
      </c>
      <c r="DL166" s="170">
        <v>3</v>
      </c>
      <c r="DM166" s="170">
        <v>5</v>
      </c>
      <c r="DN166" s="172"/>
      <c r="DO166" s="170" t="s">
        <v>397</v>
      </c>
      <c r="DP166" s="170" t="s">
        <v>397</v>
      </c>
      <c r="DQ166" s="170" t="s">
        <v>397</v>
      </c>
      <c r="DR166" s="170" t="s">
        <v>396</v>
      </c>
      <c r="DS166" s="170" t="s">
        <v>397</v>
      </c>
      <c r="DT166" s="170" t="s">
        <v>397</v>
      </c>
      <c r="DU166" s="170" t="s">
        <v>397</v>
      </c>
      <c r="DV166" s="170">
        <v>1</v>
      </c>
      <c r="DW166" s="170">
        <v>1</v>
      </c>
      <c r="DX166" s="171">
        <v>0</v>
      </c>
      <c r="DY166" s="170" t="s">
        <v>397</v>
      </c>
      <c r="DZ166" s="170">
        <v>0</v>
      </c>
      <c r="EA166" s="170" t="s">
        <v>397</v>
      </c>
      <c r="EB166" s="171">
        <v>0</v>
      </c>
      <c r="EC166" s="170">
        <v>4</v>
      </c>
      <c r="ED166" s="170">
        <v>5</v>
      </c>
      <c r="EE166" s="171" t="s">
        <v>397</v>
      </c>
      <c r="EF166" s="170">
        <v>0</v>
      </c>
      <c r="EG166" s="171">
        <v>0</v>
      </c>
      <c r="EH166" s="172"/>
      <c r="EI166" s="170">
        <v>4</v>
      </c>
      <c r="EJ166" s="170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834</v>
      </c>
      <c r="EU166" s="174" t="b">
        <v>1</v>
      </c>
      <c r="EV166" s="175" t="s">
        <v>366</v>
      </c>
    </row>
    <row r="167" spans="1:152" s="53" customFormat="1" ht="12.75" x14ac:dyDescent="0.2">
      <c r="A167" s="168" t="s">
        <v>835</v>
      </c>
      <c r="B167" s="168">
        <v>1</v>
      </c>
      <c r="C167" s="50">
        <v>6</v>
      </c>
      <c r="D167" s="169" t="s">
        <v>83</v>
      </c>
      <c r="E167" s="169" t="s">
        <v>223</v>
      </c>
      <c r="F167" s="169" t="s">
        <v>233</v>
      </c>
      <c r="G167" s="169" t="s">
        <v>90</v>
      </c>
      <c r="H167" s="169" t="s">
        <v>226</v>
      </c>
      <c r="I167" s="57" t="s">
        <v>396</v>
      </c>
      <c r="J167" s="58">
        <v>18</v>
      </c>
      <c r="K167" s="58">
        <v>1</v>
      </c>
      <c r="L167" s="57" t="s">
        <v>396</v>
      </c>
      <c r="M167" s="58" t="s">
        <v>397</v>
      </c>
      <c r="N167" s="58">
        <v>3</v>
      </c>
      <c r="O167" s="170">
        <v>2</v>
      </c>
      <c r="P167" s="170">
        <v>1</v>
      </c>
      <c r="Q167" s="170">
        <v>0</v>
      </c>
      <c r="R167" s="171">
        <v>123</v>
      </c>
      <c r="S167" s="171" t="s">
        <v>396</v>
      </c>
      <c r="T167" s="170">
        <v>1</v>
      </c>
      <c r="U167" s="170">
        <v>5</v>
      </c>
      <c r="V167" s="170" t="s">
        <v>397</v>
      </c>
      <c r="W167" s="170" t="s">
        <v>397</v>
      </c>
      <c r="X167" s="170">
        <v>1</v>
      </c>
      <c r="Y167" s="170">
        <v>1</v>
      </c>
      <c r="Z167" s="170">
        <v>1</v>
      </c>
      <c r="AA167" s="170">
        <v>1</v>
      </c>
      <c r="AB167" s="170">
        <v>1</v>
      </c>
      <c r="AC167" s="170" t="s">
        <v>397</v>
      </c>
      <c r="AD167" s="170" t="s">
        <v>397</v>
      </c>
      <c r="AE167" s="170">
        <v>1</v>
      </c>
      <c r="AF167" s="170">
        <v>1</v>
      </c>
      <c r="AG167" s="170">
        <v>1</v>
      </c>
      <c r="AH167" s="170">
        <v>1</v>
      </c>
      <c r="AI167" s="171">
        <v>60</v>
      </c>
      <c r="AJ167" s="171">
        <v>2.5299999999999998</v>
      </c>
      <c r="AK167" s="170">
        <v>3</v>
      </c>
      <c r="AL167" s="170">
        <v>2</v>
      </c>
      <c r="AM167" s="171">
        <v>65.22727272727272</v>
      </c>
      <c r="AN167" s="171">
        <v>2.5299999999999998</v>
      </c>
      <c r="AO167" s="170">
        <v>1</v>
      </c>
      <c r="AP167" s="170">
        <v>2</v>
      </c>
      <c r="AQ167" s="171">
        <v>13.977272727272727</v>
      </c>
      <c r="AR167" s="171">
        <v>2.5299999999999998</v>
      </c>
      <c r="AS167" s="170">
        <v>1</v>
      </c>
      <c r="AT167" s="170">
        <v>3</v>
      </c>
      <c r="AU167" s="171">
        <v>104.7</v>
      </c>
      <c r="AV167" s="171">
        <v>2.5299999999999998</v>
      </c>
      <c r="AW167" s="170">
        <v>1</v>
      </c>
      <c r="AX167" s="170">
        <v>3</v>
      </c>
      <c r="AY167" s="171">
        <v>0</v>
      </c>
      <c r="AZ167" s="171">
        <v>2.5299999999999998</v>
      </c>
      <c r="BA167" s="170">
        <v>1</v>
      </c>
      <c r="BB167" s="170">
        <v>1</v>
      </c>
      <c r="BC167" s="171">
        <v>0</v>
      </c>
      <c r="BD167" s="171">
        <v>5.2</v>
      </c>
      <c r="BE167" s="171">
        <v>0.8</v>
      </c>
      <c r="BF167" s="170">
        <v>1</v>
      </c>
      <c r="BG167" s="170">
        <v>1</v>
      </c>
      <c r="BH167" s="170">
        <v>1</v>
      </c>
      <c r="BI167" s="171">
        <v>0</v>
      </c>
      <c r="BJ167" s="171">
        <v>2.9</v>
      </c>
      <c r="BK167" s="171">
        <v>0.7</v>
      </c>
      <c r="BL167" s="170">
        <v>1</v>
      </c>
      <c r="BM167" s="170">
        <v>3</v>
      </c>
      <c r="BN167" s="170">
        <v>1</v>
      </c>
      <c r="BO167" s="171">
        <v>31.3</v>
      </c>
      <c r="BP167" s="171">
        <v>1.8</v>
      </c>
      <c r="BQ167" s="171">
        <v>0.6</v>
      </c>
      <c r="BR167" s="170">
        <v>1</v>
      </c>
      <c r="BS167" s="170">
        <v>3</v>
      </c>
      <c r="BT167" s="170">
        <v>1</v>
      </c>
      <c r="BU167" s="171">
        <v>0</v>
      </c>
      <c r="BV167" s="171">
        <v>5.2</v>
      </c>
      <c r="BW167" s="171">
        <v>0.8</v>
      </c>
      <c r="BX167" s="170">
        <v>1</v>
      </c>
      <c r="BY167" s="170">
        <v>1</v>
      </c>
      <c r="BZ167" s="170">
        <v>1</v>
      </c>
      <c r="CA167" s="171">
        <v>0</v>
      </c>
      <c r="CB167" s="171">
        <v>2.9</v>
      </c>
      <c r="CC167" s="171">
        <v>0.7</v>
      </c>
      <c r="CD167" s="170">
        <v>1</v>
      </c>
      <c r="CE167" s="170">
        <v>3</v>
      </c>
      <c r="CF167" s="170">
        <v>1</v>
      </c>
      <c r="CG167" s="171">
        <v>0</v>
      </c>
      <c r="CH167" s="171">
        <v>1.8</v>
      </c>
      <c r="CI167" s="171">
        <v>0.6</v>
      </c>
      <c r="CJ167" s="170">
        <v>1</v>
      </c>
      <c r="CK167" s="170">
        <v>3</v>
      </c>
      <c r="CL167" s="170">
        <v>2</v>
      </c>
      <c r="CM167" s="171">
        <v>1.9</v>
      </c>
      <c r="CN167" s="171">
        <v>2</v>
      </c>
      <c r="CO167" s="171">
        <v>0</v>
      </c>
      <c r="CP167" s="170">
        <v>1</v>
      </c>
      <c r="CQ167" s="170">
        <v>1</v>
      </c>
      <c r="CR167" s="170">
        <v>1</v>
      </c>
      <c r="CS167" s="170" t="s">
        <v>396</v>
      </c>
      <c r="CT167" s="170" t="s">
        <v>396</v>
      </c>
      <c r="CU167" s="170" t="s">
        <v>396</v>
      </c>
      <c r="CV167" s="170" t="s">
        <v>396</v>
      </c>
      <c r="CW167" s="170" t="s">
        <v>397</v>
      </c>
      <c r="CX167" s="170">
        <v>7</v>
      </c>
      <c r="CY167" s="172"/>
      <c r="CZ167" s="172"/>
      <c r="DA167" s="170">
        <v>1</v>
      </c>
      <c r="DB167" s="170">
        <v>3</v>
      </c>
      <c r="DC167" s="172"/>
      <c r="DD167" s="170">
        <v>2</v>
      </c>
      <c r="DE167" s="172"/>
      <c r="DF167" s="170">
        <v>1</v>
      </c>
      <c r="DG167" s="173">
        <v>0</v>
      </c>
      <c r="DH167" s="173">
        <v>0</v>
      </c>
      <c r="DI167" s="173">
        <v>0</v>
      </c>
      <c r="DJ167" s="170" t="s">
        <v>397</v>
      </c>
      <c r="DK167" s="170">
        <v>1</v>
      </c>
      <c r="DL167" s="170">
        <v>3</v>
      </c>
      <c r="DM167" s="170">
        <v>5</v>
      </c>
      <c r="DN167" s="172"/>
      <c r="DO167" s="170" t="s">
        <v>397</v>
      </c>
      <c r="DP167" s="170" t="s">
        <v>397</v>
      </c>
      <c r="DQ167" s="170" t="s">
        <v>397</v>
      </c>
      <c r="DR167" s="170" t="s">
        <v>396</v>
      </c>
      <c r="DS167" s="170" t="s">
        <v>397</v>
      </c>
      <c r="DT167" s="170" t="s">
        <v>397</v>
      </c>
      <c r="DU167" s="170" t="s">
        <v>397</v>
      </c>
      <c r="DV167" s="170">
        <v>1</v>
      </c>
      <c r="DW167" s="170">
        <v>1</v>
      </c>
      <c r="DX167" s="171">
        <v>0</v>
      </c>
      <c r="DY167" s="170" t="s">
        <v>396</v>
      </c>
      <c r="DZ167" s="170">
        <v>3</v>
      </c>
      <c r="EA167" s="170" t="s">
        <v>397</v>
      </c>
      <c r="EB167" s="171">
        <v>0</v>
      </c>
      <c r="EC167" s="170">
        <v>4</v>
      </c>
      <c r="ED167" s="170">
        <v>5</v>
      </c>
      <c r="EE167" s="171" t="s">
        <v>396</v>
      </c>
      <c r="EF167" s="170">
        <v>1</v>
      </c>
      <c r="EG167" s="170">
        <v>15</v>
      </c>
      <c r="EH167" s="172"/>
      <c r="EI167" s="170">
        <v>4</v>
      </c>
      <c r="EJ167" s="170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835</v>
      </c>
      <c r="EU167" s="174" t="b">
        <v>1</v>
      </c>
      <c r="EV167" s="175" t="s">
        <v>366</v>
      </c>
    </row>
    <row r="168" spans="1:152" s="53" customFormat="1" ht="12.75" x14ac:dyDescent="0.2">
      <c r="A168" s="168" t="s">
        <v>836</v>
      </c>
      <c r="B168" s="168">
        <v>1</v>
      </c>
      <c r="C168" s="50">
        <v>6</v>
      </c>
      <c r="D168" s="169" t="s">
        <v>83</v>
      </c>
      <c r="E168" s="169" t="s">
        <v>223</v>
      </c>
      <c r="F168" s="169" t="s">
        <v>233</v>
      </c>
      <c r="G168" s="169" t="s">
        <v>87</v>
      </c>
      <c r="H168" s="169" t="s">
        <v>205</v>
      </c>
      <c r="I168" s="57" t="s">
        <v>397</v>
      </c>
      <c r="J168" s="58">
        <v>16.5</v>
      </c>
      <c r="K168" s="58">
        <v>1</v>
      </c>
      <c r="L168" s="57" t="s">
        <v>396</v>
      </c>
      <c r="M168" s="58" t="s">
        <v>397</v>
      </c>
      <c r="N168" s="58">
        <v>3</v>
      </c>
      <c r="O168" s="170">
        <v>2</v>
      </c>
      <c r="P168" s="170">
        <v>1</v>
      </c>
      <c r="Q168" s="170">
        <v>0</v>
      </c>
      <c r="R168" s="171">
        <v>123</v>
      </c>
      <c r="S168" s="171" t="s">
        <v>397</v>
      </c>
      <c r="T168" s="170">
        <v>1</v>
      </c>
      <c r="U168" s="170">
        <v>5</v>
      </c>
      <c r="V168" s="170" t="s">
        <v>397</v>
      </c>
      <c r="W168" s="170" t="s">
        <v>397</v>
      </c>
      <c r="X168" s="170">
        <v>1</v>
      </c>
      <c r="Y168" s="170">
        <v>1</v>
      </c>
      <c r="Z168" s="170">
        <v>1</v>
      </c>
      <c r="AA168" s="170">
        <v>1</v>
      </c>
      <c r="AB168" s="170">
        <v>1</v>
      </c>
      <c r="AC168" s="170" t="s">
        <v>397</v>
      </c>
      <c r="AD168" s="170" t="s">
        <v>397</v>
      </c>
      <c r="AE168" s="170">
        <v>1</v>
      </c>
      <c r="AF168" s="170">
        <v>1</v>
      </c>
      <c r="AG168" s="170">
        <v>1</v>
      </c>
      <c r="AH168" s="170">
        <v>1</v>
      </c>
      <c r="AI168" s="171">
        <v>60</v>
      </c>
      <c r="AJ168" s="171">
        <v>0.17</v>
      </c>
      <c r="AK168" s="170">
        <v>3</v>
      </c>
      <c r="AL168" s="170">
        <v>2</v>
      </c>
      <c r="AM168" s="171">
        <v>65.22727272727272</v>
      </c>
      <c r="AN168" s="171">
        <v>0.86</v>
      </c>
      <c r="AO168" s="170">
        <v>1</v>
      </c>
      <c r="AP168" s="170">
        <v>2</v>
      </c>
      <c r="AQ168" s="171">
        <v>13.977272727272727</v>
      </c>
      <c r="AR168" s="171">
        <v>0.86</v>
      </c>
      <c r="AS168" s="170">
        <v>1</v>
      </c>
      <c r="AT168" s="170">
        <v>3</v>
      </c>
      <c r="AU168" s="171">
        <v>104.7</v>
      </c>
      <c r="AV168" s="171">
        <v>0.43</v>
      </c>
      <c r="AW168" s="170">
        <v>1</v>
      </c>
      <c r="AX168" s="170">
        <v>3</v>
      </c>
      <c r="AY168" s="171">
        <v>0</v>
      </c>
      <c r="AZ168" s="171">
        <v>0.43</v>
      </c>
      <c r="BA168" s="170">
        <v>1</v>
      </c>
      <c r="BB168" s="170">
        <v>1</v>
      </c>
      <c r="BC168" s="171">
        <v>31.3</v>
      </c>
      <c r="BD168" s="171">
        <v>5.2</v>
      </c>
      <c r="BE168" s="171">
        <v>0.8</v>
      </c>
      <c r="BF168" s="170">
        <v>1</v>
      </c>
      <c r="BG168" s="170">
        <v>1</v>
      </c>
      <c r="BH168" s="170">
        <v>1</v>
      </c>
      <c r="BI168" s="171">
        <v>0</v>
      </c>
      <c r="BJ168" s="171">
        <v>2.9</v>
      </c>
      <c r="BK168" s="171">
        <v>0.7</v>
      </c>
      <c r="BL168" s="170">
        <v>1</v>
      </c>
      <c r="BM168" s="170">
        <v>3</v>
      </c>
      <c r="BN168" s="170">
        <v>1</v>
      </c>
      <c r="BO168" s="171">
        <v>0</v>
      </c>
      <c r="BP168" s="171">
        <v>1.8</v>
      </c>
      <c r="BQ168" s="171">
        <v>0.6</v>
      </c>
      <c r="BR168" s="170">
        <v>1</v>
      </c>
      <c r="BS168" s="170">
        <v>3</v>
      </c>
      <c r="BT168" s="170">
        <v>1</v>
      </c>
      <c r="BU168" s="171">
        <v>0</v>
      </c>
      <c r="BV168" s="171">
        <v>5.2</v>
      </c>
      <c r="BW168" s="171">
        <v>0.8</v>
      </c>
      <c r="BX168" s="170">
        <v>1</v>
      </c>
      <c r="BY168" s="170">
        <v>1</v>
      </c>
      <c r="BZ168" s="170">
        <v>1</v>
      </c>
      <c r="CA168" s="171">
        <v>0</v>
      </c>
      <c r="CB168" s="171">
        <v>2.9</v>
      </c>
      <c r="CC168" s="171">
        <v>0.7</v>
      </c>
      <c r="CD168" s="170">
        <v>1</v>
      </c>
      <c r="CE168" s="170">
        <v>3</v>
      </c>
      <c r="CF168" s="170">
        <v>1</v>
      </c>
      <c r="CG168" s="171">
        <v>0</v>
      </c>
      <c r="CH168" s="171">
        <v>1.8</v>
      </c>
      <c r="CI168" s="171">
        <v>0.6</v>
      </c>
      <c r="CJ168" s="170">
        <v>1</v>
      </c>
      <c r="CK168" s="170">
        <v>3</v>
      </c>
      <c r="CL168" s="170">
        <v>2</v>
      </c>
      <c r="CM168" s="171">
        <v>1.9</v>
      </c>
      <c r="CN168" s="171">
        <v>3.5</v>
      </c>
      <c r="CO168" s="171">
        <v>0</v>
      </c>
      <c r="CP168" s="170">
        <v>1</v>
      </c>
      <c r="CQ168" s="170">
        <v>1</v>
      </c>
      <c r="CR168" s="170">
        <v>1</v>
      </c>
      <c r="CS168" s="170" t="s">
        <v>396</v>
      </c>
      <c r="CT168" s="170" t="s">
        <v>396</v>
      </c>
      <c r="CU168" s="170" t="s">
        <v>397</v>
      </c>
      <c r="CV168" s="170" t="s">
        <v>396</v>
      </c>
      <c r="CW168" s="170" t="s">
        <v>397</v>
      </c>
      <c r="CX168" s="170">
        <v>3</v>
      </c>
      <c r="CY168" s="172"/>
      <c r="CZ168" s="172"/>
      <c r="DA168" s="170">
        <v>1</v>
      </c>
      <c r="DB168" s="170">
        <v>3</v>
      </c>
      <c r="DC168" s="172"/>
      <c r="DD168" s="170">
        <v>2</v>
      </c>
      <c r="DE168" s="172"/>
      <c r="DF168" s="170">
        <v>1</v>
      </c>
      <c r="DG168" s="173">
        <v>0</v>
      </c>
      <c r="DH168" s="173">
        <v>0</v>
      </c>
      <c r="DI168" s="173">
        <v>0</v>
      </c>
      <c r="DJ168" s="170" t="s">
        <v>397</v>
      </c>
      <c r="DK168" s="170">
        <v>1</v>
      </c>
      <c r="DL168" s="170">
        <v>3</v>
      </c>
      <c r="DM168" s="170">
        <v>3</v>
      </c>
      <c r="DN168" s="172"/>
      <c r="DO168" s="170" t="s">
        <v>397</v>
      </c>
      <c r="DP168" s="170" t="s">
        <v>397</v>
      </c>
      <c r="DQ168" s="170" t="s">
        <v>397</v>
      </c>
      <c r="DR168" s="170" t="s">
        <v>396</v>
      </c>
      <c r="DS168" s="170" t="s">
        <v>397</v>
      </c>
      <c r="DT168" s="170" t="s">
        <v>397</v>
      </c>
      <c r="DU168" s="170" t="s">
        <v>397</v>
      </c>
      <c r="DV168" s="170">
        <v>1</v>
      </c>
      <c r="DW168" s="170">
        <v>1</v>
      </c>
      <c r="DX168" s="171">
        <v>0</v>
      </c>
      <c r="DY168" s="170" t="s">
        <v>397</v>
      </c>
      <c r="DZ168" s="170">
        <v>0</v>
      </c>
      <c r="EA168" s="170" t="s">
        <v>397</v>
      </c>
      <c r="EB168" s="171">
        <v>0</v>
      </c>
      <c r="EC168" s="170">
        <v>4</v>
      </c>
      <c r="ED168" s="170">
        <v>5</v>
      </c>
      <c r="EE168" s="171" t="s">
        <v>397</v>
      </c>
      <c r="EF168" s="170">
        <v>0</v>
      </c>
      <c r="EG168" s="171">
        <v>0</v>
      </c>
      <c r="EH168" s="172"/>
      <c r="EI168" s="170">
        <v>4</v>
      </c>
      <c r="EJ168" s="170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836</v>
      </c>
      <c r="EU168" s="174" t="b">
        <v>1</v>
      </c>
      <c r="EV168" s="175" t="s">
        <v>366</v>
      </c>
    </row>
    <row r="169" spans="1:152" s="53" customFormat="1" ht="12.75" x14ac:dyDescent="0.2">
      <c r="A169" s="168" t="s">
        <v>837</v>
      </c>
      <c r="B169" s="168">
        <v>1</v>
      </c>
      <c r="C169" s="50">
        <v>6</v>
      </c>
      <c r="D169" s="169" t="s">
        <v>83</v>
      </c>
      <c r="E169" s="169" t="s">
        <v>223</v>
      </c>
      <c r="F169" s="169" t="s">
        <v>233</v>
      </c>
      <c r="G169" s="169" t="s">
        <v>88</v>
      </c>
      <c r="H169" s="169" t="s">
        <v>205</v>
      </c>
      <c r="I169" s="57" t="s">
        <v>397</v>
      </c>
      <c r="J169" s="58">
        <v>16.5</v>
      </c>
      <c r="K169" s="58">
        <v>1</v>
      </c>
      <c r="L169" s="57" t="s">
        <v>396</v>
      </c>
      <c r="M169" s="58" t="s">
        <v>397</v>
      </c>
      <c r="N169" s="58">
        <v>3</v>
      </c>
      <c r="O169" s="170">
        <v>2</v>
      </c>
      <c r="P169" s="170">
        <v>1</v>
      </c>
      <c r="Q169" s="170">
        <v>0</v>
      </c>
      <c r="R169" s="171">
        <v>123</v>
      </c>
      <c r="S169" s="171" t="s">
        <v>397</v>
      </c>
      <c r="T169" s="170">
        <v>1</v>
      </c>
      <c r="U169" s="170">
        <v>5</v>
      </c>
      <c r="V169" s="170" t="s">
        <v>397</v>
      </c>
      <c r="W169" s="170" t="s">
        <v>397</v>
      </c>
      <c r="X169" s="170">
        <v>1</v>
      </c>
      <c r="Y169" s="170">
        <v>1</v>
      </c>
      <c r="Z169" s="170">
        <v>1</v>
      </c>
      <c r="AA169" s="170">
        <v>1</v>
      </c>
      <c r="AB169" s="170">
        <v>1</v>
      </c>
      <c r="AC169" s="170" t="s">
        <v>397</v>
      </c>
      <c r="AD169" s="170" t="s">
        <v>397</v>
      </c>
      <c r="AE169" s="170">
        <v>1</v>
      </c>
      <c r="AF169" s="170">
        <v>1</v>
      </c>
      <c r="AG169" s="170">
        <v>1</v>
      </c>
      <c r="AH169" s="170">
        <v>1</v>
      </c>
      <c r="AI169" s="171">
        <v>60</v>
      </c>
      <c r="AJ169" s="171">
        <v>0.17</v>
      </c>
      <c r="AK169" s="170">
        <v>3</v>
      </c>
      <c r="AL169" s="170">
        <v>2</v>
      </c>
      <c r="AM169" s="171">
        <v>65.22727272727272</v>
      </c>
      <c r="AN169" s="171">
        <v>0.86</v>
      </c>
      <c r="AO169" s="170">
        <v>1</v>
      </c>
      <c r="AP169" s="170">
        <v>2</v>
      </c>
      <c r="AQ169" s="171">
        <v>13.977272727272727</v>
      </c>
      <c r="AR169" s="171">
        <v>0.86</v>
      </c>
      <c r="AS169" s="170">
        <v>1</v>
      </c>
      <c r="AT169" s="170">
        <v>3</v>
      </c>
      <c r="AU169" s="171">
        <v>104.7</v>
      </c>
      <c r="AV169" s="171">
        <v>0.43</v>
      </c>
      <c r="AW169" s="170">
        <v>1</v>
      </c>
      <c r="AX169" s="170">
        <v>3</v>
      </c>
      <c r="AY169" s="171">
        <v>0</v>
      </c>
      <c r="AZ169" s="171">
        <v>0</v>
      </c>
      <c r="BA169" s="170">
        <v>1</v>
      </c>
      <c r="BB169" s="170">
        <v>1</v>
      </c>
      <c r="BC169" s="171">
        <v>6.726754385964913</v>
      </c>
      <c r="BD169" s="171">
        <v>5.2</v>
      </c>
      <c r="BE169" s="171">
        <v>0.8</v>
      </c>
      <c r="BF169" s="170">
        <v>1</v>
      </c>
      <c r="BG169" s="170">
        <v>1</v>
      </c>
      <c r="BH169" s="170">
        <v>1</v>
      </c>
      <c r="BI169" s="171">
        <v>24.573245614035102</v>
      </c>
      <c r="BJ169" s="171">
        <v>2.9</v>
      </c>
      <c r="BK169" s="171">
        <v>0.7</v>
      </c>
      <c r="BL169" s="170">
        <v>1</v>
      </c>
      <c r="BM169" s="170">
        <v>3</v>
      </c>
      <c r="BN169" s="170">
        <v>1</v>
      </c>
      <c r="BO169" s="171">
        <v>0</v>
      </c>
      <c r="BP169" s="171">
        <v>1.8</v>
      </c>
      <c r="BQ169" s="171">
        <v>0.6</v>
      </c>
      <c r="BR169" s="170">
        <v>1</v>
      </c>
      <c r="BS169" s="170">
        <v>3</v>
      </c>
      <c r="BT169" s="170">
        <v>1</v>
      </c>
      <c r="BU169" s="171">
        <v>0</v>
      </c>
      <c r="BV169" s="171">
        <v>5.2</v>
      </c>
      <c r="BW169" s="171">
        <v>0.8</v>
      </c>
      <c r="BX169" s="170">
        <v>1</v>
      </c>
      <c r="BY169" s="170">
        <v>1</v>
      </c>
      <c r="BZ169" s="170">
        <v>1</v>
      </c>
      <c r="CA169" s="171">
        <v>0</v>
      </c>
      <c r="CB169" s="171">
        <v>2.9</v>
      </c>
      <c r="CC169" s="171">
        <v>0.7</v>
      </c>
      <c r="CD169" s="170">
        <v>1</v>
      </c>
      <c r="CE169" s="170">
        <v>3</v>
      </c>
      <c r="CF169" s="170">
        <v>1</v>
      </c>
      <c r="CG169" s="171">
        <v>0</v>
      </c>
      <c r="CH169" s="171">
        <v>1.8</v>
      </c>
      <c r="CI169" s="171">
        <v>0.6</v>
      </c>
      <c r="CJ169" s="170">
        <v>1</v>
      </c>
      <c r="CK169" s="170">
        <v>3</v>
      </c>
      <c r="CL169" s="170">
        <v>2</v>
      </c>
      <c r="CM169" s="171">
        <v>1.9</v>
      </c>
      <c r="CN169" s="171">
        <v>3.5</v>
      </c>
      <c r="CO169" s="171">
        <v>0</v>
      </c>
      <c r="CP169" s="170">
        <v>1</v>
      </c>
      <c r="CQ169" s="170">
        <v>1</v>
      </c>
      <c r="CR169" s="170">
        <v>1</v>
      </c>
      <c r="CS169" s="170" t="s">
        <v>396</v>
      </c>
      <c r="CT169" s="170" t="s">
        <v>396</v>
      </c>
      <c r="CU169" s="170" t="s">
        <v>397</v>
      </c>
      <c r="CV169" s="170" t="s">
        <v>396</v>
      </c>
      <c r="CW169" s="170" t="s">
        <v>397</v>
      </c>
      <c r="CX169" s="170">
        <v>7</v>
      </c>
      <c r="CY169" s="172"/>
      <c r="CZ169" s="172"/>
      <c r="DA169" s="170">
        <v>1</v>
      </c>
      <c r="DB169" s="170">
        <v>3</v>
      </c>
      <c r="DC169" s="172"/>
      <c r="DD169" s="170">
        <v>2</v>
      </c>
      <c r="DE169" s="172"/>
      <c r="DF169" s="170">
        <v>1</v>
      </c>
      <c r="DG169" s="173">
        <v>0</v>
      </c>
      <c r="DH169" s="173">
        <v>0</v>
      </c>
      <c r="DI169" s="173">
        <v>0</v>
      </c>
      <c r="DJ169" s="170" t="s">
        <v>397</v>
      </c>
      <c r="DK169" s="170">
        <v>1</v>
      </c>
      <c r="DL169" s="170">
        <v>3</v>
      </c>
      <c r="DM169" s="170">
        <v>5</v>
      </c>
      <c r="DN169" s="172"/>
      <c r="DO169" s="170" t="s">
        <v>397</v>
      </c>
      <c r="DP169" s="170" t="s">
        <v>397</v>
      </c>
      <c r="DQ169" s="170" t="s">
        <v>397</v>
      </c>
      <c r="DR169" s="170" t="s">
        <v>396</v>
      </c>
      <c r="DS169" s="170" t="s">
        <v>397</v>
      </c>
      <c r="DT169" s="170" t="s">
        <v>397</v>
      </c>
      <c r="DU169" s="170" t="s">
        <v>397</v>
      </c>
      <c r="DV169" s="170">
        <v>1</v>
      </c>
      <c r="DW169" s="170">
        <v>1</v>
      </c>
      <c r="DX169" s="171">
        <v>0</v>
      </c>
      <c r="DY169" s="170" t="s">
        <v>397</v>
      </c>
      <c r="DZ169" s="170">
        <v>0</v>
      </c>
      <c r="EA169" s="170" t="s">
        <v>397</v>
      </c>
      <c r="EB169" s="171">
        <v>0</v>
      </c>
      <c r="EC169" s="170">
        <v>4</v>
      </c>
      <c r="ED169" s="170">
        <v>5</v>
      </c>
      <c r="EE169" s="171" t="s">
        <v>397</v>
      </c>
      <c r="EF169" s="170">
        <v>0</v>
      </c>
      <c r="EG169" s="171">
        <v>0</v>
      </c>
      <c r="EH169" s="172"/>
      <c r="EI169" s="170">
        <v>4</v>
      </c>
      <c r="EJ169" s="170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837</v>
      </c>
      <c r="EU169" s="174" t="b">
        <v>1</v>
      </c>
      <c r="EV169" s="175" t="s">
        <v>366</v>
      </c>
    </row>
    <row r="170" spans="1:152" s="53" customFormat="1" ht="12.75" x14ac:dyDescent="0.2">
      <c r="A170" s="168" t="s">
        <v>838</v>
      </c>
      <c r="B170" s="168">
        <v>1</v>
      </c>
      <c r="C170" s="50">
        <v>6</v>
      </c>
      <c r="D170" s="169" t="s">
        <v>83</v>
      </c>
      <c r="E170" s="169" t="s">
        <v>223</v>
      </c>
      <c r="F170" s="169" t="s">
        <v>233</v>
      </c>
      <c r="G170" s="169" t="s">
        <v>89</v>
      </c>
      <c r="H170" s="169" t="s">
        <v>205</v>
      </c>
      <c r="I170" s="57" t="s">
        <v>397</v>
      </c>
      <c r="J170" s="58">
        <v>16.5</v>
      </c>
      <c r="K170" s="58">
        <v>1</v>
      </c>
      <c r="L170" s="57" t="s">
        <v>396</v>
      </c>
      <c r="M170" s="58" t="s">
        <v>397</v>
      </c>
      <c r="N170" s="58">
        <v>3</v>
      </c>
      <c r="O170" s="170">
        <v>2</v>
      </c>
      <c r="P170" s="170">
        <v>1</v>
      </c>
      <c r="Q170" s="170">
        <v>0</v>
      </c>
      <c r="R170" s="171">
        <v>123</v>
      </c>
      <c r="S170" s="171" t="s">
        <v>396</v>
      </c>
      <c r="T170" s="170">
        <v>1</v>
      </c>
      <c r="U170" s="170">
        <v>5</v>
      </c>
      <c r="V170" s="170" t="s">
        <v>397</v>
      </c>
      <c r="W170" s="170" t="s">
        <v>397</v>
      </c>
      <c r="X170" s="170">
        <v>1</v>
      </c>
      <c r="Y170" s="170">
        <v>1</v>
      </c>
      <c r="Z170" s="170">
        <v>1</v>
      </c>
      <c r="AA170" s="170">
        <v>1</v>
      </c>
      <c r="AB170" s="170">
        <v>1</v>
      </c>
      <c r="AC170" s="170" t="s">
        <v>397</v>
      </c>
      <c r="AD170" s="170" t="s">
        <v>397</v>
      </c>
      <c r="AE170" s="170">
        <v>1</v>
      </c>
      <c r="AF170" s="170">
        <v>1</v>
      </c>
      <c r="AG170" s="170">
        <v>1</v>
      </c>
      <c r="AH170" s="170">
        <v>1</v>
      </c>
      <c r="AI170" s="171">
        <v>60</v>
      </c>
      <c r="AJ170" s="171">
        <v>2.5299999999999998</v>
      </c>
      <c r="AK170" s="170">
        <v>3</v>
      </c>
      <c r="AL170" s="170">
        <v>2</v>
      </c>
      <c r="AM170" s="171">
        <v>65.22727272727272</v>
      </c>
      <c r="AN170" s="171">
        <v>2.5299999999999998</v>
      </c>
      <c r="AO170" s="170">
        <v>1</v>
      </c>
      <c r="AP170" s="170">
        <v>2</v>
      </c>
      <c r="AQ170" s="171">
        <v>13.977272727272727</v>
      </c>
      <c r="AR170" s="171">
        <v>2.5299999999999998</v>
      </c>
      <c r="AS170" s="170">
        <v>1</v>
      </c>
      <c r="AT170" s="170">
        <v>3</v>
      </c>
      <c r="AU170" s="171">
        <v>104.7</v>
      </c>
      <c r="AV170" s="171">
        <v>2.5299999999999998</v>
      </c>
      <c r="AW170" s="170">
        <v>1</v>
      </c>
      <c r="AX170" s="170">
        <v>3</v>
      </c>
      <c r="AY170" s="171">
        <v>0</v>
      </c>
      <c r="AZ170" s="171">
        <v>2.5299999999999998</v>
      </c>
      <c r="BA170" s="170">
        <v>1</v>
      </c>
      <c r="BB170" s="170">
        <v>1</v>
      </c>
      <c r="BC170" s="171">
        <v>0</v>
      </c>
      <c r="BD170" s="171">
        <v>5.2</v>
      </c>
      <c r="BE170" s="171">
        <v>0.8</v>
      </c>
      <c r="BF170" s="170">
        <v>1</v>
      </c>
      <c r="BG170" s="170">
        <v>1</v>
      </c>
      <c r="BH170" s="170">
        <v>1</v>
      </c>
      <c r="BI170" s="171">
        <v>0</v>
      </c>
      <c r="BJ170" s="171">
        <v>2.9</v>
      </c>
      <c r="BK170" s="171">
        <v>0.7</v>
      </c>
      <c r="BL170" s="170">
        <v>1</v>
      </c>
      <c r="BM170" s="170">
        <v>3</v>
      </c>
      <c r="BN170" s="170">
        <v>1</v>
      </c>
      <c r="BO170" s="171">
        <v>31.3</v>
      </c>
      <c r="BP170" s="171">
        <v>1.8</v>
      </c>
      <c r="BQ170" s="171">
        <v>0.6</v>
      </c>
      <c r="BR170" s="170">
        <v>1</v>
      </c>
      <c r="BS170" s="170">
        <v>3</v>
      </c>
      <c r="BT170" s="170">
        <v>1</v>
      </c>
      <c r="BU170" s="171">
        <v>0</v>
      </c>
      <c r="BV170" s="171">
        <v>5.2</v>
      </c>
      <c r="BW170" s="171">
        <v>0.8</v>
      </c>
      <c r="BX170" s="170">
        <v>1</v>
      </c>
      <c r="BY170" s="170">
        <v>1</v>
      </c>
      <c r="BZ170" s="170">
        <v>1</v>
      </c>
      <c r="CA170" s="171">
        <v>0</v>
      </c>
      <c r="CB170" s="171">
        <v>2.9</v>
      </c>
      <c r="CC170" s="171">
        <v>0.7</v>
      </c>
      <c r="CD170" s="170">
        <v>1</v>
      </c>
      <c r="CE170" s="170">
        <v>3</v>
      </c>
      <c r="CF170" s="170">
        <v>1</v>
      </c>
      <c r="CG170" s="171">
        <v>0</v>
      </c>
      <c r="CH170" s="171">
        <v>1.8</v>
      </c>
      <c r="CI170" s="171">
        <v>0.6</v>
      </c>
      <c r="CJ170" s="170">
        <v>1</v>
      </c>
      <c r="CK170" s="170">
        <v>3</v>
      </c>
      <c r="CL170" s="170">
        <v>2</v>
      </c>
      <c r="CM170" s="171">
        <v>1.9</v>
      </c>
      <c r="CN170" s="171">
        <v>2</v>
      </c>
      <c r="CO170" s="171">
        <v>0</v>
      </c>
      <c r="CP170" s="170">
        <v>1</v>
      </c>
      <c r="CQ170" s="170">
        <v>1</v>
      </c>
      <c r="CR170" s="170">
        <v>1</v>
      </c>
      <c r="CS170" s="170" t="s">
        <v>396</v>
      </c>
      <c r="CT170" s="170" t="s">
        <v>396</v>
      </c>
      <c r="CU170" s="170" t="s">
        <v>396</v>
      </c>
      <c r="CV170" s="170" t="s">
        <v>396</v>
      </c>
      <c r="CW170" s="170" t="s">
        <v>397</v>
      </c>
      <c r="CX170" s="170">
        <v>7</v>
      </c>
      <c r="CY170" s="172"/>
      <c r="CZ170" s="172"/>
      <c r="DA170" s="170">
        <v>1</v>
      </c>
      <c r="DB170" s="170">
        <v>3</v>
      </c>
      <c r="DC170" s="172"/>
      <c r="DD170" s="170">
        <v>2</v>
      </c>
      <c r="DE170" s="172"/>
      <c r="DF170" s="170">
        <v>1</v>
      </c>
      <c r="DG170" s="173">
        <v>0</v>
      </c>
      <c r="DH170" s="173">
        <v>0</v>
      </c>
      <c r="DI170" s="173">
        <v>0</v>
      </c>
      <c r="DJ170" s="170" t="s">
        <v>397</v>
      </c>
      <c r="DK170" s="170">
        <v>1</v>
      </c>
      <c r="DL170" s="170">
        <v>3</v>
      </c>
      <c r="DM170" s="170">
        <v>5</v>
      </c>
      <c r="DN170" s="172"/>
      <c r="DO170" s="170" t="s">
        <v>397</v>
      </c>
      <c r="DP170" s="170" t="s">
        <v>397</v>
      </c>
      <c r="DQ170" s="170" t="s">
        <v>397</v>
      </c>
      <c r="DR170" s="170" t="s">
        <v>396</v>
      </c>
      <c r="DS170" s="170" t="s">
        <v>397</v>
      </c>
      <c r="DT170" s="170" t="s">
        <v>397</v>
      </c>
      <c r="DU170" s="170" t="s">
        <v>397</v>
      </c>
      <c r="DV170" s="170">
        <v>1</v>
      </c>
      <c r="DW170" s="170">
        <v>1</v>
      </c>
      <c r="DX170" s="171">
        <v>0</v>
      </c>
      <c r="DY170" s="170" t="s">
        <v>397</v>
      </c>
      <c r="DZ170" s="170">
        <v>0</v>
      </c>
      <c r="EA170" s="170" t="s">
        <v>397</v>
      </c>
      <c r="EB170" s="171">
        <v>0</v>
      </c>
      <c r="EC170" s="170">
        <v>4</v>
      </c>
      <c r="ED170" s="170">
        <v>5</v>
      </c>
      <c r="EE170" s="171" t="s">
        <v>397</v>
      </c>
      <c r="EF170" s="170">
        <v>0</v>
      </c>
      <c r="EG170" s="171">
        <v>0</v>
      </c>
      <c r="EH170" s="172"/>
      <c r="EI170" s="170">
        <v>4</v>
      </c>
      <c r="EJ170" s="170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838</v>
      </c>
      <c r="EU170" s="174" t="b">
        <v>1</v>
      </c>
      <c r="EV170" s="175" t="s">
        <v>366</v>
      </c>
    </row>
    <row r="171" spans="1:152" s="53" customFormat="1" ht="12.75" x14ac:dyDescent="0.2">
      <c r="A171" s="168" t="s">
        <v>839</v>
      </c>
      <c r="B171" s="168">
        <v>1</v>
      </c>
      <c r="C171" s="50">
        <v>6</v>
      </c>
      <c r="D171" s="169" t="s">
        <v>83</v>
      </c>
      <c r="E171" s="169" t="s">
        <v>223</v>
      </c>
      <c r="F171" s="169" t="s">
        <v>233</v>
      </c>
      <c r="G171" s="169" t="s">
        <v>90</v>
      </c>
      <c r="H171" s="169" t="s">
        <v>205</v>
      </c>
      <c r="I171" s="57" t="s">
        <v>397</v>
      </c>
      <c r="J171" s="58">
        <v>16.5</v>
      </c>
      <c r="K171" s="58">
        <v>1</v>
      </c>
      <c r="L171" s="57" t="s">
        <v>396</v>
      </c>
      <c r="M171" s="58" t="s">
        <v>397</v>
      </c>
      <c r="N171" s="58">
        <v>3</v>
      </c>
      <c r="O171" s="170">
        <v>2</v>
      </c>
      <c r="P171" s="170">
        <v>1</v>
      </c>
      <c r="Q171" s="170">
        <v>0</v>
      </c>
      <c r="R171" s="171">
        <v>123</v>
      </c>
      <c r="S171" s="171" t="s">
        <v>396</v>
      </c>
      <c r="T171" s="170">
        <v>1</v>
      </c>
      <c r="U171" s="170">
        <v>5</v>
      </c>
      <c r="V171" s="170" t="s">
        <v>397</v>
      </c>
      <c r="W171" s="170" t="s">
        <v>397</v>
      </c>
      <c r="X171" s="170">
        <v>1</v>
      </c>
      <c r="Y171" s="170">
        <v>1</v>
      </c>
      <c r="Z171" s="170">
        <v>1</v>
      </c>
      <c r="AA171" s="170">
        <v>1</v>
      </c>
      <c r="AB171" s="170">
        <v>1</v>
      </c>
      <c r="AC171" s="170" t="s">
        <v>397</v>
      </c>
      <c r="AD171" s="170" t="s">
        <v>397</v>
      </c>
      <c r="AE171" s="170">
        <v>1</v>
      </c>
      <c r="AF171" s="170">
        <v>1</v>
      </c>
      <c r="AG171" s="170">
        <v>1</v>
      </c>
      <c r="AH171" s="170">
        <v>1</v>
      </c>
      <c r="AI171" s="171">
        <v>60</v>
      </c>
      <c r="AJ171" s="171">
        <v>2.5299999999999998</v>
      </c>
      <c r="AK171" s="170">
        <v>3</v>
      </c>
      <c r="AL171" s="170">
        <v>2</v>
      </c>
      <c r="AM171" s="171">
        <v>65.22727272727272</v>
      </c>
      <c r="AN171" s="171">
        <v>2.5299999999999998</v>
      </c>
      <c r="AO171" s="170">
        <v>1</v>
      </c>
      <c r="AP171" s="170">
        <v>2</v>
      </c>
      <c r="AQ171" s="171">
        <v>13.977272727272727</v>
      </c>
      <c r="AR171" s="171">
        <v>2.5299999999999998</v>
      </c>
      <c r="AS171" s="170">
        <v>1</v>
      </c>
      <c r="AT171" s="170">
        <v>3</v>
      </c>
      <c r="AU171" s="171">
        <v>104.7</v>
      </c>
      <c r="AV171" s="171">
        <v>2.5299999999999998</v>
      </c>
      <c r="AW171" s="170">
        <v>1</v>
      </c>
      <c r="AX171" s="170">
        <v>3</v>
      </c>
      <c r="AY171" s="171">
        <v>0</v>
      </c>
      <c r="AZ171" s="171">
        <v>2.5299999999999998</v>
      </c>
      <c r="BA171" s="170">
        <v>1</v>
      </c>
      <c r="BB171" s="170">
        <v>1</v>
      </c>
      <c r="BC171" s="171">
        <v>0</v>
      </c>
      <c r="BD171" s="171">
        <v>5.2</v>
      </c>
      <c r="BE171" s="171">
        <v>0.8</v>
      </c>
      <c r="BF171" s="170">
        <v>1</v>
      </c>
      <c r="BG171" s="170">
        <v>1</v>
      </c>
      <c r="BH171" s="170">
        <v>1</v>
      </c>
      <c r="BI171" s="171">
        <v>0</v>
      </c>
      <c r="BJ171" s="171">
        <v>2.9</v>
      </c>
      <c r="BK171" s="171">
        <v>0.7</v>
      </c>
      <c r="BL171" s="170">
        <v>1</v>
      </c>
      <c r="BM171" s="170">
        <v>3</v>
      </c>
      <c r="BN171" s="170">
        <v>1</v>
      </c>
      <c r="BO171" s="171">
        <v>31.3</v>
      </c>
      <c r="BP171" s="171">
        <v>1.8</v>
      </c>
      <c r="BQ171" s="171">
        <v>0.6</v>
      </c>
      <c r="BR171" s="170">
        <v>1</v>
      </c>
      <c r="BS171" s="170">
        <v>3</v>
      </c>
      <c r="BT171" s="170">
        <v>1</v>
      </c>
      <c r="BU171" s="171">
        <v>0</v>
      </c>
      <c r="BV171" s="171">
        <v>5.2</v>
      </c>
      <c r="BW171" s="171">
        <v>0.8</v>
      </c>
      <c r="BX171" s="170">
        <v>1</v>
      </c>
      <c r="BY171" s="170">
        <v>1</v>
      </c>
      <c r="BZ171" s="170">
        <v>1</v>
      </c>
      <c r="CA171" s="171">
        <v>0</v>
      </c>
      <c r="CB171" s="171">
        <v>2.9</v>
      </c>
      <c r="CC171" s="171">
        <v>0.7</v>
      </c>
      <c r="CD171" s="170">
        <v>1</v>
      </c>
      <c r="CE171" s="170">
        <v>3</v>
      </c>
      <c r="CF171" s="170">
        <v>1</v>
      </c>
      <c r="CG171" s="171">
        <v>0</v>
      </c>
      <c r="CH171" s="171">
        <v>1.8</v>
      </c>
      <c r="CI171" s="171">
        <v>0.6</v>
      </c>
      <c r="CJ171" s="170">
        <v>1</v>
      </c>
      <c r="CK171" s="170">
        <v>3</v>
      </c>
      <c r="CL171" s="170">
        <v>2</v>
      </c>
      <c r="CM171" s="171">
        <v>1.9</v>
      </c>
      <c r="CN171" s="171">
        <v>2</v>
      </c>
      <c r="CO171" s="171">
        <v>0</v>
      </c>
      <c r="CP171" s="170">
        <v>1</v>
      </c>
      <c r="CQ171" s="170">
        <v>1</v>
      </c>
      <c r="CR171" s="170">
        <v>1</v>
      </c>
      <c r="CS171" s="170" t="s">
        <v>396</v>
      </c>
      <c r="CT171" s="170" t="s">
        <v>396</v>
      </c>
      <c r="CU171" s="170" t="s">
        <v>396</v>
      </c>
      <c r="CV171" s="170" t="s">
        <v>396</v>
      </c>
      <c r="CW171" s="170" t="s">
        <v>397</v>
      </c>
      <c r="CX171" s="170">
        <v>7</v>
      </c>
      <c r="CY171" s="172"/>
      <c r="CZ171" s="172"/>
      <c r="DA171" s="170">
        <v>1</v>
      </c>
      <c r="DB171" s="170">
        <v>3</v>
      </c>
      <c r="DC171" s="172"/>
      <c r="DD171" s="170">
        <v>2</v>
      </c>
      <c r="DE171" s="172"/>
      <c r="DF171" s="170">
        <v>1</v>
      </c>
      <c r="DG171" s="173">
        <v>0</v>
      </c>
      <c r="DH171" s="173">
        <v>0</v>
      </c>
      <c r="DI171" s="173">
        <v>0</v>
      </c>
      <c r="DJ171" s="170" t="s">
        <v>397</v>
      </c>
      <c r="DK171" s="170">
        <v>1</v>
      </c>
      <c r="DL171" s="170">
        <v>3</v>
      </c>
      <c r="DM171" s="170">
        <v>5</v>
      </c>
      <c r="DN171" s="172"/>
      <c r="DO171" s="170" t="s">
        <v>397</v>
      </c>
      <c r="DP171" s="170" t="s">
        <v>397</v>
      </c>
      <c r="DQ171" s="170" t="s">
        <v>397</v>
      </c>
      <c r="DR171" s="170" t="s">
        <v>396</v>
      </c>
      <c r="DS171" s="170" t="s">
        <v>397</v>
      </c>
      <c r="DT171" s="170" t="s">
        <v>397</v>
      </c>
      <c r="DU171" s="170" t="s">
        <v>397</v>
      </c>
      <c r="DV171" s="170">
        <v>1</v>
      </c>
      <c r="DW171" s="170">
        <v>1</v>
      </c>
      <c r="DX171" s="171">
        <v>0</v>
      </c>
      <c r="DY171" s="170" t="s">
        <v>396</v>
      </c>
      <c r="DZ171" s="170">
        <v>3</v>
      </c>
      <c r="EA171" s="170" t="s">
        <v>397</v>
      </c>
      <c r="EB171" s="171">
        <v>0</v>
      </c>
      <c r="EC171" s="170">
        <v>4</v>
      </c>
      <c r="ED171" s="170">
        <v>5</v>
      </c>
      <c r="EE171" s="171" t="s">
        <v>396</v>
      </c>
      <c r="EF171" s="170">
        <v>1</v>
      </c>
      <c r="EG171" s="170">
        <v>15</v>
      </c>
      <c r="EH171" s="172"/>
      <c r="EI171" s="170">
        <v>4</v>
      </c>
      <c r="EJ171" s="170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839</v>
      </c>
      <c r="EU171" s="174" t="b">
        <v>1</v>
      </c>
      <c r="EV171" s="175" t="s">
        <v>366</v>
      </c>
    </row>
    <row r="172" spans="1:152" s="53" customFormat="1" ht="12.75" x14ac:dyDescent="0.2">
      <c r="A172" s="168" t="s">
        <v>840</v>
      </c>
      <c r="B172" s="168">
        <v>1</v>
      </c>
      <c r="C172" s="50">
        <v>7</v>
      </c>
      <c r="D172" s="169" t="s">
        <v>83</v>
      </c>
      <c r="E172" s="169" t="s">
        <v>84</v>
      </c>
      <c r="F172" s="169" t="s">
        <v>233</v>
      </c>
      <c r="G172" s="169" t="s">
        <v>87</v>
      </c>
      <c r="H172" s="169" t="s">
        <v>226</v>
      </c>
      <c r="I172" s="57" t="s">
        <v>396</v>
      </c>
      <c r="J172" s="58">
        <v>18</v>
      </c>
      <c r="K172" s="58">
        <v>1</v>
      </c>
      <c r="L172" s="57" t="s">
        <v>396</v>
      </c>
      <c r="M172" s="58" t="s">
        <v>397</v>
      </c>
      <c r="N172" s="58">
        <v>3</v>
      </c>
      <c r="O172" s="170">
        <v>2</v>
      </c>
      <c r="P172" s="170">
        <v>1</v>
      </c>
      <c r="Q172" s="170">
        <v>0</v>
      </c>
      <c r="R172" s="171">
        <v>123</v>
      </c>
      <c r="S172" s="171" t="s">
        <v>396</v>
      </c>
      <c r="T172" s="170">
        <v>1</v>
      </c>
      <c r="U172" s="170">
        <v>5</v>
      </c>
      <c r="V172" s="170" t="s">
        <v>397</v>
      </c>
      <c r="W172" s="170" t="s">
        <v>397</v>
      </c>
      <c r="X172" s="170">
        <v>1</v>
      </c>
      <c r="Y172" s="170">
        <v>1</v>
      </c>
      <c r="Z172" s="170">
        <v>1</v>
      </c>
      <c r="AA172" s="170">
        <v>1</v>
      </c>
      <c r="AB172" s="170">
        <v>1</v>
      </c>
      <c r="AC172" s="170" t="s">
        <v>397</v>
      </c>
      <c r="AD172" s="170" t="s">
        <v>397</v>
      </c>
      <c r="AE172" s="170">
        <v>1</v>
      </c>
      <c r="AF172" s="170">
        <v>1</v>
      </c>
      <c r="AG172" s="170">
        <v>1</v>
      </c>
      <c r="AH172" s="170">
        <v>1</v>
      </c>
      <c r="AI172" s="171">
        <v>66</v>
      </c>
      <c r="AJ172" s="171">
        <v>1.3</v>
      </c>
      <c r="AK172" s="170">
        <v>3</v>
      </c>
      <c r="AL172" s="170">
        <v>2</v>
      </c>
      <c r="AM172" s="171">
        <v>73.403225806451616</v>
      </c>
      <c r="AN172" s="171">
        <v>1.3</v>
      </c>
      <c r="AO172" s="170">
        <v>1</v>
      </c>
      <c r="AP172" s="170">
        <v>2</v>
      </c>
      <c r="AQ172" s="171">
        <v>16.862903225806452</v>
      </c>
      <c r="AR172" s="171">
        <v>1.3</v>
      </c>
      <c r="AS172" s="170">
        <v>1</v>
      </c>
      <c r="AT172" s="170">
        <v>3</v>
      </c>
      <c r="AU172" s="171">
        <v>96.6</v>
      </c>
      <c r="AV172" s="171">
        <v>1.3</v>
      </c>
      <c r="AW172" s="170">
        <v>1</v>
      </c>
      <c r="AX172" s="170">
        <v>3</v>
      </c>
      <c r="AY172" s="171">
        <v>0</v>
      </c>
      <c r="AZ172" s="171">
        <v>1.3</v>
      </c>
      <c r="BA172" s="170">
        <v>1</v>
      </c>
      <c r="BB172" s="170">
        <v>1</v>
      </c>
      <c r="BC172" s="171">
        <v>13.2</v>
      </c>
      <c r="BD172" s="171">
        <v>5.2</v>
      </c>
      <c r="BE172" s="171">
        <v>0.8</v>
      </c>
      <c r="BF172" s="170">
        <v>1</v>
      </c>
      <c r="BG172" s="170">
        <v>3</v>
      </c>
      <c r="BH172" s="170">
        <v>1</v>
      </c>
      <c r="BI172" s="171">
        <v>13.2</v>
      </c>
      <c r="BJ172" s="171">
        <v>2.9</v>
      </c>
      <c r="BK172" s="171">
        <v>0.7</v>
      </c>
      <c r="BL172" s="170">
        <v>1</v>
      </c>
      <c r="BM172" s="170">
        <v>3</v>
      </c>
      <c r="BN172" s="170">
        <v>1</v>
      </c>
      <c r="BO172" s="171">
        <v>0</v>
      </c>
      <c r="BP172" s="171">
        <v>1.8</v>
      </c>
      <c r="BQ172" s="171">
        <v>0.6</v>
      </c>
      <c r="BR172" s="170">
        <v>1</v>
      </c>
      <c r="BS172" s="170">
        <v>3</v>
      </c>
      <c r="BT172" s="170">
        <v>1</v>
      </c>
      <c r="BU172" s="171">
        <v>0</v>
      </c>
      <c r="BV172" s="171">
        <v>5.2</v>
      </c>
      <c r="BW172" s="171">
        <v>0.8</v>
      </c>
      <c r="BX172" s="170">
        <v>1</v>
      </c>
      <c r="BY172" s="170">
        <v>3</v>
      </c>
      <c r="BZ172" s="170">
        <v>1</v>
      </c>
      <c r="CA172" s="171">
        <v>0</v>
      </c>
      <c r="CB172" s="171">
        <v>2.9</v>
      </c>
      <c r="CC172" s="171">
        <v>0.7</v>
      </c>
      <c r="CD172" s="170">
        <v>1</v>
      </c>
      <c r="CE172" s="170">
        <v>3</v>
      </c>
      <c r="CF172" s="170">
        <v>1</v>
      </c>
      <c r="CG172" s="171">
        <v>0</v>
      </c>
      <c r="CH172" s="171">
        <v>1.8</v>
      </c>
      <c r="CI172" s="171">
        <v>0.6</v>
      </c>
      <c r="CJ172" s="170">
        <v>1</v>
      </c>
      <c r="CK172" s="170">
        <v>3</v>
      </c>
      <c r="CL172" s="170">
        <v>2</v>
      </c>
      <c r="CM172" s="171">
        <v>1.9</v>
      </c>
      <c r="CN172" s="171">
        <v>3.5</v>
      </c>
      <c r="CO172" s="171">
        <v>0</v>
      </c>
      <c r="CP172" s="170">
        <v>1</v>
      </c>
      <c r="CQ172" s="170">
        <v>1</v>
      </c>
      <c r="CR172" s="170">
        <v>1</v>
      </c>
      <c r="CS172" s="170" t="s">
        <v>396</v>
      </c>
      <c r="CT172" s="170" t="s">
        <v>396</v>
      </c>
      <c r="CU172" s="170" t="s">
        <v>397</v>
      </c>
      <c r="CV172" s="170" t="s">
        <v>396</v>
      </c>
      <c r="CW172" s="170" t="s">
        <v>397</v>
      </c>
      <c r="CX172" s="170">
        <v>4</v>
      </c>
      <c r="CY172" s="172"/>
      <c r="CZ172" s="172"/>
      <c r="DA172" s="170">
        <v>1</v>
      </c>
      <c r="DB172" s="170">
        <v>3</v>
      </c>
      <c r="DC172" s="172"/>
      <c r="DD172" s="170">
        <v>2</v>
      </c>
      <c r="DE172" s="172"/>
      <c r="DF172" s="170">
        <v>1</v>
      </c>
      <c r="DG172" s="173">
        <v>0</v>
      </c>
      <c r="DH172" s="173">
        <v>0</v>
      </c>
      <c r="DI172" s="173">
        <v>0</v>
      </c>
      <c r="DJ172" s="170" t="s">
        <v>397</v>
      </c>
      <c r="DK172" s="170">
        <v>1</v>
      </c>
      <c r="DL172" s="170">
        <v>3</v>
      </c>
      <c r="DM172" s="170">
        <v>4</v>
      </c>
      <c r="DN172" s="172"/>
      <c r="DO172" s="170" t="s">
        <v>397</v>
      </c>
      <c r="DP172" s="170" t="s">
        <v>397</v>
      </c>
      <c r="DQ172" s="170" t="s">
        <v>397</v>
      </c>
      <c r="DR172" s="170" t="s">
        <v>396</v>
      </c>
      <c r="DS172" s="170" t="s">
        <v>397</v>
      </c>
      <c r="DT172" s="170" t="s">
        <v>397</v>
      </c>
      <c r="DU172" s="170" t="s">
        <v>397</v>
      </c>
      <c r="DV172" s="170">
        <v>1</v>
      </c>
      <c r="DW172" s="170">
        <v>1</v>
      </c>
      <c r="DX172" s="171">
        <v>0</v>
      </c>
      <c r="DY172" s="170" t="s">
        <v>397</v>
      </c>
      <c r="DZ172" s="170">
        <v>0</v>
      </c>
      <c r="EA172" s="170" t="s">
        <v>397</v>
      </c>
      <c r="EB172" s="171">
        <v>0</v>
      </c>
      <c r="EC172" s="170">
        <v>4</v>
      </c>
      <c r="ED172" s="170">
        <v>5</v>
      </c>
      <c r="EE172" s="171" t="s">
        <v>397</v>
      </c>
      <c r="EF172" s="170">
        <v>0</v>
      </c>
      <c r="EG172" s="171">
        <v>0</v>
      </c>
      <c r="EH172" s="172"/>
      <c r="EI172" s="170">
        <v>4</v>
      </c>
      <c r="EJ172" s="170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840</v>
      </c>
      <c r="EU172" s="174" t="b">
        <v>1</v>
      </c>
      <c r="EV172" s="177" t="s">
        <v>366</v>
      </c>
    </row>
    <row r="173" spans="1:152" s="53" customFormat="1" ht="12.75" x14ac:dyDescent="0.2">
      <c r="A173" s="168" t="s">
        <v>841</v>
      </c>
      <c r="B173" s="168">
        <v>1</v>
      </c>
      <c r="C173" s="50">
        <v>7</v>
      </c>
      <c r="D173" s="169" t="s">
        <v>83</v>
      </c>
      <c r="E173" s="169" t="s">
        <v>84</v>
      </c>
      <c r="F173" s="169" t="s">
        <v>233</v>
      </c>
      <c r="G173" s="169" t="s">
        <v>88</v>
      </c>
      <c r="H173" s="169" t="s">
        <v>226</v>
      </c>
      <c r="I173" s="57" t="s">
        <v>396</v>
      </c>
      <c r="J173" s="58">
        <v>18</v>
      </c>
      <c r="K173" s="58">
        <v>1</v>
      </c>
      <c r="L173" s="57" t="s">
        <v>396</v>
      </c>
      <c r="M173" s="58" t="s">
        <v>397</v>
      </c>
      <c r="N173" s="58">
        <v>3</v>
      </c>
      <c r="O173" s="170">
        <v>2</v>
      </c>
      <c r="P173" s="170">
        <v>1</v>
      </c>
      <c r="Q173" s="170">
        <v>0</v>
      </c>
      <c r="R173" s="171">
        <v>123</v>
      </c>
      <c r="S173" s="171" t="s">
        <v>396</v>
      </c>
      <c r="T173" s="170">
        <v>1</v>
      </c>
      <c r="U173" s="170">
        <v>5</v>
      </c>
      <c r="V173" s="170" t="s">
        <v>397</v>
      </c>
      <c r="W173" s="170" t="s">
        <v>397</v>
      </c>
      <c r="X173" s="170">
        <v>1</v>
      </c>
      <c r="Y173" s="170">
        <v>1</v>
      </c>
      <c r="Z173" s="170">
        <v>1</v>
      </c>
      <c r="AA173" s="170">
        <v>1</v>
      </c>
      <c r="AB173" s="170">
        <v>1</v>
      </c>
      <c r="AC173" s="170" t="s">
        <v>397</v>
      </c>
      <c r="AD173" s="170" t="s">
        <v>397</v>
      </c>
      <c r="AE173" s="170">
        <v>1</v>
      </c>
      <c r="AF173" s="170">
        <v>1</v>
      </c>
      <c r="AG173" s="170">
        <v>1</v>
      </c>
      <c r="AH173" s="170">
        <v>1</v>
      </c>
      <c r="AI173" s="171">
        <v>66</v>
      </c>
      <c r="AJ173" s="171">
        <v>1.3</v>
      </c>
      <c r="AK173" s="170">
        <v>3</v>
      </c>
      <c r="AL173" s="170">
        <v>2</v>
      </c>
      <c r="AM173" s="171">
        <v>73.403225806451616</v>
      </c>
      <c r="AN173" s="171">
        <v>1.3</v>
      </c>
      <c r="AO173" s="170">
        <v>1</v>
      </c>
      <c r="AP173" s="170">
        <v>2</v>
      </c>
      <c r="AQ173" s="171">
        <v>16.862903225806452</v>
      </c>
      <c r="AR173" s="171">
        <v>1.3</v>
      </c>
      <c r="AS173" s="170">
        <v>1</v>
      </c>
      <c r="AT173" s="170">
        <v>3</v>
      </c>
      <c r="AU173" s="171">
        <v>96.6</v>
      </c>
      <c r="AV173" s="171">
        <v>1.3</v>
      </c>
      <c r="AW173" s="170">
        <v>1</v>
      </c>
      <c r="AX173" s="170">
        <v>3</v>
      </c>
      <c r="AY173" s="171">
        <v>0</v>
      </c>
      <c r="AZ173" s="171">
        <v>0</v>
      </c>
      <c r="BA173" s="170">
        <v>1</v>
      </c>
      <c r="BB173" s="170">
        <v>1</v>
      </c>
      <c r="BC173" s="171">
        <v>3.4434782608695649</v>
      </c>
      <c r="BD173" s="171">
        <v>5.2</v>
      </c>
      <c r="BE173" s="171">
        <v>0.8</v>
      </c>
      <c r="BF173" s="170">
        <v>1</v>
      </c>
      <c r="BG173" s="170">
        <v>1</v>
      </c>
      <c r="BH173" s="170">
        <v>1</v>
      </c>
      <c r="BI173" s="171">
        <v>22.956521739130402</v>
      </c>
      <c r="BJ173" s="171">
        <v>2.9</v>
      </c>
      <c r="BK173" s="171">
        <v>0.7</v>
      </c>
      <c r="BL173" s="170">
        <v>1</v>
      </c>
      <c r="BM173" s="170">
        <v>3</v>
      </c>
      <c r="BN173" s="170">
        <v>1</v>
      </c>
      <c r="BO173" s="171">
        <v>0</v>
      </c>
      <c r="BP173" s="171">
        <v>1.8</v>
      </c>
      <c r="BQ173" s="171">
        <v>0.6</v>
      </c>
      <c r="BR173" s="170">
        <v>1</v>
      </c>
      <c r="BS173" s="170">
        <v>3</v>
      </c>
      <c r="BT173" s="170">
        <v>1</v>
      </c>
      <c r="BU173" s="171">
        <v>0</v>
      </c>
      <c r="BV173" s="171">
        <v>5.2</v>
      </c>
      <c r="BW173" s="171">
        <v>0.8</v>
      </c>
      <c r="BX173" s="170">
        <v>1</v>
      </c>
      <c r="BY173" s="170">
        <v>1</v>
      </c>
      <c r="BZ173" s="170">
        <v>1</v>
      </c>
      <c r="CA173" s="171">
        <v>0</v>
      </c>
      <c r="CB173" s="171">
        <v>2.9</v>
      </c>
      <c r="CC173" s="171">
        <v>0.7</v>
      </c>
      <c r="CD173" s="170">
        <v>1</v>
      </c>
      <c r="CE173" s="170">
        <v>3</v>
      </c>
      <c r="CF173" s="170">
        <v>1</v>
      </c>
      <c r="CG173" s="171">
        <v>0</v>
      </c>
      <c r="CH173" s="171">
        <v>1.8</v>
      </c>
      <c r="CI173" s="171">
        <v>0.6</v>
      </c>
      <c r="CJ173" s="170">
        <v>1</v>
      </c>
      <c r="CK173" s="170">
        <v>3</v>
      </c>
      <c r="CL173" s="170">
        <v>2</v>
      </c>
      <c r="CM173" s="171">
        <v>1.9</v>
      </c>
      <c r="CN173" s="171">
        <v>3.5</v>
      </c>
      <c r="CO173" s="171">
        <v>0</v>
      </c>
      <c r="CP173" s="170">
        <v>1</v>
      </c>
      <c r="CQ173" s="170">
        <v>1</v>
      </c>
      <c r="CR173" s="170">
        <v>1</v>
      </c>
      <c r="CS173" s="170" t="s">
        <v>396</v>
      </c>
      <c r="CT173" s="170" t="s">
        <v>396</v>
      </c>
      <c r="CU173" s="170" t="s">
        <v>397</v>
      </c>
      <c r="CV173" s="170" t="s">
        <v>396</v>
      </c>
      <c r="CW173" s="170" t="s">
        <v>397</v>
      </c>
      <c r="CX173" s="170">
        <v>7</v>
      </c>
      <c r="CY173" s="172"/>
      <c r="CZ173" s="172"/>
      <c r="DA173" s="170">
        <v>1</v>
      </c>
      <c r="DB173" s="170">
        <v>3</v>
      </c>
      <c r="DC173" s="172"/>
      <c r="DD173" s="170">
        <v>2</v>
      </c>
      <c r="DE173" s="172"/>
      <c r="DF173" s="170">
        <v>1</v>
      </c>
      <c r="DG173" s="173">
        <v>0</v>
      </c>
      <c r="DH173" s="173">
        <v>0</v>
      </c>
      <c r="DI173" s="173">
        <v>0</v>
      </c>
      <c r="DJ173" s="170" t="s">
        <v>397</v>
      </c>
      <c r="DK173" s="170">
        <v>1</v>
      </c>
      <c r="DL173" s="170">
        <v>3</v>
      </c>
      <c r="DM173" s="170">
        <v>5</v>
      </c>
      <c r="DN173" s="172"/>
      <c r="DO173" s="170" t="s">
        <v>397</v>
      </c>
      <c r="DP173" s="170" t="s">
        <v>397</v>
      </c>
      <c r="DQ173" s="170" t="s">
        <v>397</v>
      </c>
      <c r="DR173" s="170" t="s">
        <v>396</v>
      </c>
      <c r="DS173" s="170" t="s">
        <v>397</v>
      </c>
      <c r="DT173" s="170" t="s">
        <v>397</v>
      </c>
      <c r="DU173" s="170" t="s">
        <v>397</v>
      </c>
      <c r="DV173" s="170">
        <v>1</v>
      </c>
      <c r="DW173" s="170">
        <v>1</v>
      </c>
      <c r="DX173" s="171">
        <v>0</v>
      </c>
      <c r="DY173" s="170" t="s">
        <v>397</v>
      </c>
      <c r="DZ173" s="170">
        <v>0</v>
      </c>
      <c r="EA173" s="170" t="s">
        <v>397</v>
      </c>
      <c r="EB173" s="171">
        <v>0</v>
      </c>
      <c r="EC173" s="170">
        <v>4</v>
      </c>
      <c r="ED173" s="170">
        <v>5</v>
      </c>
      <c r="EE173" s="171" t="s">
        <v>397</v>
      </c>
      <c r="EF173" s="170">
        <v>0</v>
      </c>
      <c r="EG173" s="171">
        <v>0</v>
      </c>
      <c r="EH173" s="172"/>
      <c r="EI173" s="170">
        <v>4</v>
      </c>
      <c r="EJ173" s="170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841</v>
      </c>
      <c r="EU173" s="174" t="b">
        <v>1</v>
      </c>
      <c r="EV173" s="175" t="s">
        <v>366</v>
      </c>
    </row>
    <row r="174" spans="1:152" s="53" customFormat="1" ht="12.75" x14ac:dyDescent="0.2">
      <c r="A174" s="168" t="s">
        <v>842</v>
      </c>
      <c r="B174" s="168">
        <v>1</v>
      </c>
      <c r="C174" s="50">
        <v>7</v>
      </c>
      <c r="D174" s="169" t="s">
        <v>83</v>
      </c>
      <c r="E174" s="169" t="s">
        <v>84</v>
      </c>
      <c r="F174" s="169" t="s">
        <v>233</v>
      </c>
      <c r="G174" s="169" t="s">
        <v>89</v>
      </c>
      <c r="H174" s="169" t="s">
        <v>226</v>
      </c>
      <c r="I174" s="57" t="s">
        <v>396</v>
      </c>
      <c r="J174" s="58">
        <v>18</v>
      </c>
      <c r="K174" s="58">
        <v>1</v>
      </c>
      <c r="L174" s="57" t="s">
        <v>396</v>
      </c>
      <c r="M174" s="58" t="s">
        <v>397</v>
      </c>
      <c r="N174" s="58">
        <v>3</v>
      </c>
      <c r="O174" s="170">
        <v>2</v>
      </c>
      <c r="P174" s="170">
        <v>1</v>
      </c>
      <c r="Q174" s="170">
        <v>0</v>
      </c>
      <c r="R174" s="171">
        <v>123</v>
      </c>
      <c r="S174" s="171" t="s">
        <v>396</v>
      </c>
      <c r="T174" s="170">
        <v>1</v>
      </c>
      <c r="U174" s="170">
        <v>5</v>
      </c>
      <c r="V174" s="170" t="s">
        <v>397</v>
      </c>
      <c r="W174" s="170" t="s">
        <v>397</v>
      </c>
      <c r="X174" s="170">
        <v>1</v>
      </c>
      <c r="Y174" s="170">
        <v>1</v>
      </c>
      <c r="Z174" s="170">
        <v>1</v>
      </c>
      <c r="AA174" s="170">
        <v>1</v>
      </c>
      <c r="AB174" s="170">
        <v>1</v>
      </c>
      <c r="AC174" s="170" t="s">
        <v>397</v>
      </c>
      <c r="AD174" s="170" t="s">
        <v>397</v>
      </c>
      <c r="AE174" s="170">
        <v>1</v>
      </c>
      <c r="AF174" s="170">
        <v>1</v>
      </c>
      <c r="AG174" s="170">
        <v>1</v>
      </c>
      <c r="AH174" s="170">
        <v>1</v>
      </c>
      <c r="AI174" s="171">
        <v>66</v>
      </c>
      <c r="AJ174" s="171">
        <v>2.5299999999999998</v>
      </c>
      <c r="AK174" s="170">
        <v>3</v>
      </c>
      <c r="AL174" s="170">
        <v>2</v>
      </c>
      <c r="AM174" s="171">
        <v>73.403225806451616</v>
      </c>
      <c r="AN174" s="171">
        <v>2.5299999999999998</v>
      </c>
      <c r="AO174" s="170">
        <v>1</v>
      </c>
      <c r="AP174" s="170">
        <v>2</v>
      </c>
      <c r="AQ174" s="171">
        <v>16.862903225806452</v>
      </c>
      <c r="AR174" s="171">
        <v>2.5299999999999998</v>
      </c>
      <c r="AS174" s="170">
        <v>1</v>
      </c>
      <c r="AT174" s="170">
        <v>3</v>
      </c>
      <c r="AU174" s="171">
        <v>96.6</v>
      </c>
      <c r="AV174" s="171">
        <v>2.5299999999999998</v>
      </c>
      <c r="AW174" s="170">
        <v>1</v>
      </c>
      <c r="AX174" s="170">
        <v>3</v>
      </c>
      <c r="AY174" s="171">
        <v>0</v>
      </c>
      <c r="AZ174" s="171">
        <v>2.5299999999999998</v>
      </c>
      <c r="BA174" s="170">
        <v>1</v>
      </c>
      <c r="BB174" s="170">
        <v>1</v>
      </c>
      <c r="BC174" s="171">
        <v>0</v>
      </c>
      <c r="BD174" s="171">
        <v>5.2</v>
      </c>
      <c r="BE174" s="171">
        <v>0.8</v>
      </c>
      <c r="BF174" s="170">
        <v>1</v>
      </c>
      <c r="BG174" s="170">
        <v>1</v>
      </c>
      <c r="BH174" s="170">
        <v>1</v>
      </c>
      <c r="BI174" s="171">
        <v>0</v>
      </c>
      <c r="BJ174" s="171">
        <v>2.9</v>
      </c>
      <c r="BK174" s="171">
        <v>0.7</v>
      </c>
      <c r="BL174" s="170">
        <v>1</v>
      </c>
      <c r="BM174" s="170">
        <v>3</v>
      </c>
      <c r="BN174" s="170">
        <v>1</v>
      </c>
      <c r="BO174" s="171">
        <v>26.4</v>
      </c>
      <c r="BP174" s="171">
        <v>1.8</v>
      </c>
      <c r="BQ174" s="171">
        <v>0.6</v>
      </c>
      <c r="BR174" s="170">
        <v>1</v>
      </c>
      <c r="BS174" s="170">
        <v>3</v>
      </c>
      <c r="BT174" s="170">
        <v>1</v>
      </c>
      <c r="BU174" s="171">
        <v>0</v>
      </c>
      <c r="BV174" s="171">
        <v>5.2</v>
      </c>
      <c r="BW174" s="171">
        <v>0.8</v>
      </c>
      <c r="BX174" s="170">
        <v>1</v>
      </c>
      <c r="BY174" s="170">
        <v>1</v>
      </c>
      <c r="BZ174" s="170">
        <v>1</v>
      </c>
      <c r="CA174" s="171">
        <v>0</v>
      </c>
      <c r="CB174" s="171">
        <v>2.9</v>
      </c>
      <c r="CC174" s="171">
        <v>0.7</v>
      </c>
      <c r="CD174" s="170">
        <v>1</v>
      </c>
      <c r="CE174" s="170">
        <v>3</v>
      </c>
      <c r="CF174" s="170">
        <v>1</v>
      </c>
      <c r="CG174" s="171">
        <v>0</v>
      </c>
      <c r="CH174" s="171">
        <v>1.8</v>
      </c>
      <c r="CI174" s="171">
        <v>0.6</v>
      </c>
      <c r="CJ174" s="170">
        <v>1</v>
      </c>
      <c r="CK174" s="170">
        <v>3</v>
      </c>
      <c r="CL174" s="170">
        <v>2</v>
      </c>
      <c r="CM174" s="171">
        <v>1.9</v>
      </c>
      <c r="CN174" s="171">
        <v>2</v>
      </c>
      <c r="CO174" s="171">
        <v>0</v>
      </c>
      <c r="CP174" s="170">
        <v>1</v>
      </c>
      <c r="CQ174" s="170">
        <v>1</v>
      </c>
      <c r="CR174" s="170">
        <v>1</v>
      </c>
      <c r="CS174" s="170" t="s">
        <v>396</v>
      </c>
      <c r="CT174" s="170" t="s">
        <v>396</v>
      </c>
      <c r="CU174" s="170" t="s">
        <v>396</v>
      </c>
      <c r="CV174" s="170" t="s">
        <v>396</v>
      </c>
      <c r="CW174" s="170" t="s">
        <v>397</v>
      </c>
      <c r="CX174" s="170">
        <v>7</v>
      </c>
      <c r="CY174" s="172"/>
      <c r="CZ174" s="172"/>
      <c r="DA174" s="170">
        <v>1</v>
      </c>
      <c r="DB174" s="170">
        <v>3</v>
      </c>
      <c r="DC174" s="172"/>
      <c r="DD174" s="170">
        <v>2</v>
      </c>
      <c r="DE174" s="172"/>
      <c r="DF174" s="170">
        <v>1</v>
      </c>
      <c r="DG174" s="173">
        <v>0</v>
      </c>
      <c r="DH174" s="173">
        <v>0</v>
      </c>
      <c r="DI174" s="173">
        <v>0</v>
      </c>
      <c r="DJ174" s="170" t="s">
        <v>397</v>
      </c>
      <c r="DK174" s="170">
        <v>1</v>
      </c>
      <c r="DL174" s="170">
        <v>3</v>
      </c>
      <c r="DM174" s="170">
        <v>5</v>
      </c>
      <c r="DN174" s="172"/>
      <c r="DO174" s="170" t="s">
        <v>397</v>
      </c>
      <c r="DP174" s="170" t="s">
        <v>397</v>
      </c>
      <c r="DQ174" s="170" t="s">
        <v>397</v>
      </c>
      <c r="DR174" s="170" t="s">
        <v>396</v>
      </c>
      <c r="DS174" s="170" t="s">
        <v>397</v>
      </c>
      <c r="DT174" s="170" t="s">
        <v>397</v>
      </c>
      <c r="DU174" s="170" t="s">
        <v>397</v>
      </c>
      <c r="DV174" s="170">
        <v>1</v>
      </c>
      <c r="DW174" s="170">
        <v>1</v>
      </c>
      <c r="DX174" s="171">
        <v>0</v>
      </c>
      <c r="DY174" s="170" t="s">
        <v>397</v>
      </c>
      <c r="DZ174" s="170">
        <v>0</v>
      </c>
      <c r="EA174" s="170" t="s">
        <v>397</v>
      </c>
      <c r="EB174" s="171">
        <v>0</v>
      </c>
      <c r="EC174" s="170">
        <v>4</v>
      </c>
      <c r="ED174" s="170">
        <v>5</v>
      </c>
      <c r="EE174" s="171" t="s">
        <v>397</v>
      </c>
      <c r="EF174" s="170">
        <v>0</v>
      </c>
      <c r="EG174" s="171">
        <v>0</v>
      </c>
      <c r="EH174" s="172"/>
      <c r="EI174" s="170">
        <v>4</v>
      </c>
      <c r="EJ174" s="170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842</v>
      </c>
      <c r="EU174" s="174" t="b">
        <v>1</v>
      </c>
      <c r="EV174" s="175" t="s">
        <v>366</v>
      </c>
    </row>
    <row r="175" spans="1:152" s="53" customFormat="1" ht="12.75" x14ac:dyDescent="0.2">
      <c r="A175" s="168" t="s">
        <v>843</v>
      </c>
      <c r="B175" s="168">
        <v>1</v>
      </c>
      <c r="C175" s="50">
        <v>7</v>
      </c>
      <c r="D175" s="169" t="s">
        <v>83</v>
      </c>
      <c r="E175" s="169" t="s">
        <v>84</v>
      </c>
      <c r="F175" s="169" t="s">
        <v>233</v>
      </c>
      <c r="G175" s="169" t="s">
        <v>90</v>
      </c>
      <c r="H175" s="169" t="s">
        <v>226</v>
      </c>
      <c r="I175" s="57" t="s">
        <v>396</v>
      </c>
      <c r="J175" s="58">
        <v>18</v>
      </c>
      <c r="K175" s="58">
        <v>1</v>
      </c>
      <c r="L175" s="57" t="s">
        <v>396</v>
      </c>
      <c r="M175" s="58" t="s">
        <v>397</v>
      </c>
      <c r="N175" s="58">
        <v>3</v>
      </c>
      <c r="O175" s="170">
        <v>2</v>
      </c>
      <c r="P175" s="170">
        <v>1</v>
      </c>
      <c r="Q175" s="170">
        <v>0</v>
      </c>
      <c r="R175" s="171">
        <v>123</v>
      </c>
      <c r="S175" s="171" t="s">
        <v>396</v>
      </c>
      <c r="T175" s="170">
        <v>1</v>
      </c>
      <c r="U175" s="170">
        <v>5</v>
      </c>
      <c r="V175" s="170" t="s">
        <v>397</v>
      </c>
      <c r="W175" s="170" t="s">
        <v>397</v>
      </c>
      <c r="X175" s="170">
        <v>1</v>
      </c>
      <c r="Y175" s="170">
        <v>1</v>
      </c>
      <c r="Z175" s="170">
        <v>1</v>
      </c>
      <c r="AA175" s="170">
        <v>1</v>
      </c>
      <c r="AB175" s="170">
        <v>1</v>
      </c>
      <c r="AC175" s="170" t="s">
        <v>397</v>
      </c>
      <c r="AD175" s="170" t="s">
        <v>397</v>
      </c>
      <c r="AE175" s="170">
        <v>1</v>
      </c>
      <c r="AF175" s="170">
        <v>1</v>
      </c>
      <c r="AG175" s="170">
        <v>1</v>
      </c>
      <c r="AH175" s="170">
        <v>1</v>
      </c>
      <c r="AI175" s="171">
        <v>66</v>
      </c>
      <c r="AJ175" s="171">
        <v>2.5299999999999998</v>
      </c>
      <c r="AK175" s="170">
        <v>3</v>
      </c>
      <c r="AL175" s="170">
        <v>2</v>
      </c>
      <c r="AM175" s="171">
        <v>73.403225806451616</v>
      </c>
      <c r="AN175" s="171">
        <v>2.5299999999999998</v>
      </c>
      <c r="AO175" s="170">
        <v>1</v>
      </c>
      <c r="AP175" s="170">
        <v>2</v>
      </c>
      <c r="AQ175" s="171">
        <v>16.862903225806452</v>
      </c>
      <c r="AR175" s="171">
        <v>2.5299999999999998</v>
      </c>
      <c r="AS175" s="170">
        <v>1</v>
      </c>
      <c r="AT175" s="170">
        <v>3</v>
      </c>
      <c r="AU175" s="171">
        <v>96.6</v>
      </c>
      <c r="AV175" s="171">
        <v>2.5299999999999998</v>
      </c>
      <c r="AW175" s="170">
        <v>1</v>
      </c>
      <c r="AX175" s="170">
        <v>3</v>
      </c>
      <c r="AY175" s="171">
        <v>0</v>
      </c>
      <c r="AZ175" s="171">
        <v>2.5299999999999998</v>
      </c>
      <c r="BA175" s="170">
        <v>1</v>
      </c>
      <c r="BB175" s="170">
        <v>1</v>
      </c>
      <c r="BC175" s="171">
        <v>0</v>
      </c>
      <c r="BD175" s="171">
        <v>5.2</v>
      </c>
      <c r="BE175" s="171">
        <v>0.8</v>
      </c>
      <c r="BF175" s="170">
        <v>1</v>
      </c>
      <c r="BG175" s="170">
        <v>1</v>
      </c>
      <c r="BH175" s="170">
        <v>1</v>
      </c>
      <c r="BI175" s="171">
        <v>0</v>
      </c>
      <c r="BJ175" s="171">
        <v>2.9</v>
      </c>
      <c r="BK175" s="171">
        <v>0.7</v>
      </c>
      <c r="BL175" s="170">
        <v>1</v>
      </c>
      <c r="BM175" s="170">
        <v>3</v>
      </c>
      <c r="BN175" s="170">
        <v>1</v>
      </c>
      <c r="BO175" s="171">
        <v>26.4</v>
      </c>
      <c r="BP175" s="171">
        <v>1.8</v>
      </c>
      <c r="BQ175" s="171">
        <v>0.6</v>
      </c>
      <c r="BR175" s="170">
        <v>1</v>
      </c>
      <c r="BS175" s="170">
        <v>3</v>
      </c>
      <c r="BT175" s="170">
        <v>1</v>
      </c>
      <c r="BU175" s="171">
        <v>0</v>
      </c>
      <c r="BV175" s="171">
        <v>5.2</v>
      </c>
      <c r="BW175" s="171">
        <v>0.8</v>
      </c>
      <c r="BX175" s="170">
        <v>1</v>
      </c>
      <c r="BY175" s="170">
        <v>1</v>
      </c>
      <c r="BZ175" s="170">
        <v>1</v>
      </c>
      <c r="CA175" s="171">
        <v>0</v>
      </c>
      <c r="CB175" s="171">
        <v>2.9</v>
      </c>
      <c r="CC175" s="171">
        <v>0.7</v>
      </c>
      <c r="CD175" s="170">
        <v>1</v>
      </c>
      <c r="CE175" s="170">
        <v>3</v>
      </c>
      <c r="CF175" s="170">
        <v>1</v>
      </c>
      <c r="CG175" s="171">
        <v>0</v>
      </c>
      <c r="CH175" s="171">
        <v>1.8</v>
      </c>
      <c r="CI175" s="171">
        <v>0.6</v>
      </c>
      <c r="CJ175" s="170">
        <v>1</v>
      </c>
      <c r="CK175" s="170">
        <v>3</v>
      </c>
      <c r="CL175" s="170">
        <v>2</v>
      </c>
      <c r="CM175" s="171">
        <v>1.9</v>
      </c>
      <c r="CN175" s="171">
        <v>2</v>
      </c>
      <c r="CO175" s="171">
        <v>0</v>
      </c>
      <c r="CP175" s="170">
        <v>1</v>
      </c>
      <c r="CQ175" s="170">
        <v>1</v>
      </c>
      <c r="CR175" s="170">
        <v>1</v>
      </c>
      <c r="CS175" s="170" t="s">
        <v>396</v>
      </c>
      <c r="CT175" s="170" t="s">
        <v>396</v>
      </c>
      <c r="CU175" s="170" t="s">
        <v>396</v>
      </c>
      <c r="CV175" s="170" t="s">
        <v>396</v>
      </c>
      <c r="CW175" s="170" t="s">
        <v>397</v>
      </c>
      <c r="CX175" s="170">
        <v>7</v>
      </c>
      <c r="CY175" s="172"/>
      <c r="CZ175" s="172"/>
      <c r="DA175" s="170">
        <v>1</v>
      </c>
      <c r="DB175" s="170">
        <v>3</v>
      </c>
      <c r="DC175" s="172"/>
      <c r="DD175" s="170">
        <v>2</v>
      </c>
      <c r="DE175" s="172"/>
      <c r="DF175" s="170">
        <v>1</v>
      </c>
      <c r="DG175" s="173">
        <v>0</v>
      </c>
      <c r="DH175" s="173">
        <v>0</v>
      </c>
      <c r="DI175" s="173">
        <v>0</v>
      </c>
      <c r="DJ175" s="170" t="s">
        <v>397</v>
      </c>
      <c r="DK175" s="170">
        <v>1</v>
      </c>
      <c r="DL175" s="170">
        <v>3</v>
      </c>
      <c r="DM175" s="170">
        <v>5</v>
      </c>
      <c r="DN175" s="172"/>
      <c r="DO175" s="170" t="s">
        <v>397</v>
      </c>
      <c r="DP175" s="170" t="s">
        <v>397</v>
      </c>
      <c r="DQ175" s="170" t="s">
        <v>397</v>
      </c>
      <c r="DR175" s="170" t="s">
        <v>396</v>
      </c>
      <c r="DS175" s="170" t="s">
        <v>397</v>
      </c>
      <c r="DT175" s="170" t="s">
        <v>397</v>
      </c>
      <c r="DU175" s="170" t="s">
        <v>397</v>
      </c>
      <c r="DV175" s="170">
        <v>1</v>
      </c>
      <c r="DW175" s="170">
        <v>1</v>
      </c>
      <c r="DX175" s="171">
        <v>0</v>
      </c>
      <c r="DY175" s="170" t="s">
        <v>396</v>
      </c>
      <c r="DZ175" s="170">
        <v>3</v>
      </c>
      <c r="EA175" s="170" t="s">
        <v>397</v>
      </c>
      <c r="EB175" s="171">
        <v>0</v>
      </c>
      <c r="EC175" s="170">
        <v>4</v>
      </c>
      <c r="ED175" s="170">
        <v>5</v>
      </c>
      <c r="EE175" s="171" t="s">
        <v>396</v>
      </c>
      <c r="EF175" s="170">
        <v>1</v>
      </c>
      <c r="EG175" s="170">
        <v>15</v>
      </c>
      <c r="EH175" s="172"/>
      <c r="EI175" s="170">
        <v>4</v>
      </c>
      <c r="EJ175" s="170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843</v>
      </c>
      <c r="EU175" s="174" t="b">
        <v>1</v>
      </c>
      <c r="EV175" s="175" t="s">
        <v>366</v>
      </c>
    </row>
    <row r="176" spans="1:152" s="53" customFormat="1" ht="12.75" x14ac:dyDescent="0.2">
      <c r="A176" s="168" t="s">
        <v>844</v>
      </c>
      <c r="B176" s="168">
        <v>1</v>
      </c>
      <c r="C176" s="50">
        <v>7</v>
      </c>
      <c r="D176" s="169" t="s">
        <v>83</v>
      </c>
      <c r="E176" s="169" t="s">
        <v>84</v>
      </c>
      <c r="F176" s="169" t="s">
        <v>233</v>
      </c>
      <c r="G176" s="169" t="s">
        <v>87</v>
      </c>
      <c r="H176" s="169" t="s">
        <v>205</v>
      </c>
      <c r="I176" s="57" t="s">
        <v>397</v>
      </c>
      <c r="J176" s="58">
        <v>16.5</v>
      </c>
      <c r="K176" s="58">
        <v>1</v>
      </c>
      <c r="L176" s="57" t="s">
        <v>396</v>
      </c>
      <c r="M176" s="58" t="s">
        <v>397</v>
      </c>
      <c r="N176" s="58">
        <v>3</v>
      </c>
      <c r="O176" s="170">
        <v>2</v>
      </c>
      <c r="P176" s="170">
        <v>1</v>
      </c>
      <c r="Q176" s="170">
        <v>0</v>
      </c>
      <c r="R176" s="171">
        <v>123</v>
      </c>
      <c r="S176" s="171" t="s">
        <v>396</v>
      </c>
      <c r="T176" s="170">
        <v>1</v>
      </c>
      <c r="U176" s="170">
        <v>5</v>
      </c>
      <c r="V176" s="170" t="s">
        <v>397</v>
      </c>
      <c r="W176" s="170" t="s">
        <v>397</v>
      </c>
      <c r="X176" s="170">
        <v>1</v>
      </c>
      <c r="Y176" s="170">
        <v>1</v>
      </c>
      <c r="Z176" s="170">
        <v>1</v>
      </c>
      <c r="AA176" s="170">
        <v>1</v>
      </c>
      <c r="AB176" s="170">
        <v>1</v>
      </c>
      <c r="AC176" s="170" t="s">
        <v>397</v>
      </c>
      <c r="AD176" s="170" t="s">
        <v>397</v>
      </c>
      <c r="AE176" s="170">
        <v>1</v>
      </c>
      <c r="AF176" s="170">
        <v>1</v>
      </c>
      <c r="AG176" s="170">
        <v>1</v>
      </c>
      <c r="AH176" s="170">
        <v>1</v>
      </c>
      <c r="AI176" s="171">
        <v>66</v>
      </c>
      <c r="AJ176" s="171">
        <v>1.3</v>
      </c>
      <c r="AK176" s="170">
        <v>3</v>
      </c>
      <c r="AL176" s="170">
        <v>2</v>
      </c>
      <c r="AM176" s="171">
        <v>73.403225806451616</v>
      </c>
      <c r="AN176" s="171">
        <v>1.3</v>
      </c>
      <c r="AO176" s="170">
        <v>1</v>
      </c>
      <c r="AP176" s="170">
        <v>2</v>
      </c>
      <c r="AQ176" s="171">
        <v>16.862903225806452</v>
      </c>
      <c r="AR176" s="171">
        <v>1.3</v>
      </c>
      <c r="AS176" s="170">
        <v>1</v>
      </c>
      <c r="AT176" s="170">
        <v>3</v>
      </c>
      <c r="AU176" s="171">
        <v>96.6</v>
      </c>
      <c r="AV176" s="171">
        <v>1.3</v>
      </c>
      <c r="AW176" s="170">
        <v>1</v>
      </c>
      <c r="AX176" s="170">
        <v>3</v>
      </c>
      <c r="AY176" s="171">
        <v>0</v>
      </c>
      <c r="AZ176" s="171">
        <v>1.3</v>
      </c>
      <c r="BA176" s="170">
        <v>1</v>
      </c>
      <c r="BB176" s="170">
        <v>1</v>
      </c>
      <c r="BC176" s="171">
        <v>13.2</v>
      </c>
      <c r="BD176" s="171">
        <v>5.2</v>
      </c>
      <c r="BE176" s="171">
        <v>0.8</v>
      </c>
      <c r="BF176" s="170">
        <v>1</v>
      </c>
      <c r="BG176" s="170">
        <v>1</v>
      </c>
      <c r="BH176" s="170">
        <v>1</v>
      </c>
      <c r="BI176" s="171">
        <v>13.2</v>
      </c>
      <c r="BJ176" s="171">
        <v>2.9</v>
      </c>
      <c r="BK176" s="171">
        <v>0.7</v>
      </c>
      <c r="BL176" s="170">
        <v>1</v>
      </c>
      <c r="BM176" s="170">
        <v>3</v>
      </c>
      <c r="BN176" s="170">
        <v>1</v>
      </c>
      <c r="BO176" s="171">
        <v>0</v>
      </c>
      <c r="BP176" s="171">
        <v>1.8</v>
      </c>
      <c r="BQ176" s="171">
        <v>0.6</v>
      </c>
      <c r="BR176" s="170">
        <v>1</v>
      </c>
      <c r="BS176" s="170">
        <v>3</v>
      </c>
      <c r="BT176" s="170">
        <v>1</v>
      </c>
      <c r="BU176" s="171">
        <v>0</v>
      </c>
      <c r="BV176" s="171">
        <v>5.2</v>
      </c>
      <c r="BW176" s="171">
        <v>0.8</v>
      </c>
      <c r="BX176" s="170">
        <v>1</v>
      </c>
      <c r="BY176" s="170">
        <v>1</v>
      </c>
      <c r="BZ176" s="170">
        <v>1</v>
      </c>
      <c r="CA176" s="171">
        <v>0</v>
      </c>
      <c r="CB176" s="171">
        <v>2.9</v>
      </c>
      <c r="CC176" s="171">
        <v>0.7</v>
      </c>
      <c r="CD176" s="170">
        <v>1</v>
      </c>
      <c r="CE176" s="170">
        <v>3</v>
      </c>
      <c r="CF176" s="170">
        <v>1</v>
      </c>
      <c r="CG176" s="171">
        <v>0</v>
      </c>
      <c r="CH176" s="171">
        <v>1.8</v>
      </c>
      <c r="CI176" s="171">
        <v>0.6</v>
      </c>
      <c r="CJ176" s="170">
        <v>1</v>
      </c>
      <c r="CK176" s="170">
        <v>3</v>
      </c>
      <c r="CL176" s="170">
        <v>2</v>
      </c>
      <c r="CM176" s="171">
        <v>1.9</v>
      </c>
      <c r="CN176" s="171">
        <v>3.5</v>
      </c>
      <c r="CO176" s="171">
        <v>0</v>
      </c>
      <c r="CP176" s="170">
        <v>1</v>
      </c>
      <c r="CQ176" s="170">
        <v>1</v>
      </c>
      <c r="CR176" s="170">
        <v>1</v>
      </c>
      <c r="CS176" s="170" t="s">
        <v>396</v>
      </c>
      <c r="CT176" s="170" t="s">
        <v>396</v>
      </c>
      <c r="CU176" s="170" t="s">
        <v>397</v>
      </c>
      <c r="CV176" s="170" t="s">
        <v>396</v>
      </c>
      <c r="CW176" s="170" t="s">
        <v>397</v>
      </c>
      <c r="CX176" s="170">
        <v>4</v>
      </c>
      <c r="CY176" s="172"/>
      <c r="CZ176" s="172"/>
      <c r="DA176" s="170">
        <v>1</v>
      </c>
      <c r="DB176" s="170">
        <v>3</v>
      </c>
      <c r="DC176" s="172"/>
      <c r="DD176" s="170">
        <v>2</v>
      </c>
      <c r="DE176" s="172"/>
      <c r="DF176" s="170">
        <v>1</v>
      </c>
      <c r="DG176" s="173">
        <v>0</v>
      </c>
      <c r="DH176" s="173">
        <v>0</v>
      </c>
      <c r="DI176" s="173">
        <v>0</v>
      </c>
      <c r="DJ176" s="170" t="s">
        <v>397</v>
      </c>
      <c r="DK176" s="170">
        <v>1</v>
      </c>
      <c r="DL176" s="170">
        <v>3</v>
      </c>
      <c r="DM176" s="170">
        <v>4</v>
      </c>
      <c r="DN176" s="172"/>
      <c r="DO176" s="170" t="s">
        <v>397</v>
      </c>
      <c r="DP176" s="170" t="s">
        <v>397</v>
      </c>
      <c r="DQ176" s="170" t="s">
        <v>397</v>
      </c>
      <c r="DR176" s="170" t="s">
        <v>396</v>
      </c>
      <c r="DS176" s="170" t="s">
        <v>397</v>
      </c>
      <c r="DT176" s="170" t="s">
        <v>397</v>
      </c>
      <c r="DU176" s="170" t="s">
        <v>397</v>
      </c>
      <c r="DV176" s="170">
        <v>1</v>
      </c>
      <c r="DW176" s="170">
        <v>1</v>
      </c>
      <c r="DX176" s="171">
        <v>0</v>
      </c>
      <c r="DY176" s="170" t="s">
        <v>397</v>
      </c>
      <c r="DZ176" s="170">
        <v>0</v>
      </c>
      <c r="EA176" s="170" t="s">
        <v>397</v>
      </c>
      <c r="EB176" s="171">
        <v>0</v>
      </c>
      <c r="EC176" s="170">
        <v>4</v>
      </c>
      <c r="ED176" s="170">
        <v>5</v>
      </c>
      <c r="EE176" s="171" t="s">
        <v>397</v>
      </c>
      <c r="EF176" s="170">
        <v>0</v>
      </c>
      <c r="EG176" s="171">
        <v>0</v>
      </c>
      <c r="EH176" s="172"/>
      <c r="EI176" s="170">
        <v>4</v>
      </c>
      <c r="EJ176" s="170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844</v>
      </c>
      <c r="EU176" s="174" t="b">
        <v>1</v>
      </c>
      <c r="EV176" s="175" t="s">
        <v>366</v>
      </c>
    </row>
    <row r="177" spans="1:157" s="53" customFormat="1" ht="12.75" x14ac:dyDescent="0.2">
      <c r="A177" s="168" t="s">
        <v>845</v>
      </c>
      <c r="B177" s="168">
        <v>1</v>
      </c>
      <c r="C177" s="50">
        <v>7</v>
      </c>
      <c r="D177" s="169" t="s">
        <v>83</v>
      </c>
      <c r="E177" s="169" t="s">
        <v>84</v>
      </c>
      <c r="F177" s="169" t="s">
        <v>233</v>
      </c>
      <c r="G177" s="169" t="s">
        <v>88</v>
      </c>
      <c r="H177" s="169" t="s">
        <v>205</v>
      </c>
      <c r="I177" s="57" t="s">
        <v>397</v>
      </c>
      <c r="J177" s="58">
        <v>16.5</v>
      </c>
      <c r="K177" s="58">
        <v>1</v>
      </c>
      <c r="L177" s="57" t="s">
        <v>396</v>
      </c>
      <c r="M177" s="58" t="s">
        <v>397</v>
      </c>
      <c r="N177" s="58">
        <v>3</v>
      </c>
      <c r="O177" s="170">
        <v>2</v>
      </c>
      <c r="P177" s="170">
        <v>1</v>
      </c>
      <c r="Q177" s="170">
        <v>0</v>
      </c>
      <c r="R177" s="171">
        <v>123</v>
      </c>
      <c r="S177" s="171" t="s">
        <v>396</v>
      </c>
      <c r="T177" s="170">
        <v>1</v>
      </c>
      <c r="U177" s="170">
        <v>5</v>
      </c>
      <c r="V177" s="170" t="s">
        <v>397</v>
      </c>
      <c r="W177" s="170" t="s">
        <v>397</v>
      </c>
      <c r="X177" s="170">
        <v>1</v>
      </c>
      <c r="Y177" s="170">
        <v>1</v>
      </c>
      <c r="Z177" s="170">
        <v>1</v>
      </c>
      <c r="AA177" s="170">
        <v>1</v>
      </c>
      <c r="AB177" s="170">
        <v>1</v>
      </c>
      <c r="AC177" s="170" t="s">
        <v>397</v>
      </c>
      <c r="AD177" s="170" t="s">
        <v>397</v>
      </c>
      <c r="AE177" s="170">
        <v>1</v>
      </c>
      <c r="AF177" s="170">
        <v>1</v>
      </c>
      <c r="AG177" s="170">
        <v>1</v>
      </c>
      <c r="AH177" s="170">
        <v>1</v>
      </c>
      <c r="AI177" s="171">
        <v>66</v>
      </c>
      <c r="AJ177" s="171">
        <v>1.3</v>
      </c>
      <c r="AK177" s="170">
        <v>3</v>
      </c>
      <c r="AL177" s="170">
        <v>2</v>
      </c>
      <c r="AM177" s="171">
        <v>73.403225806451616</v>
      </c>
      <c r="AN177" s="171">
        <v>1.3</v>
      </c>
      <c r="AO177" s="170">
        <v>1</v>
      </c>
      <c r="AP177" s="170">
        <v>2</v>
      </c>
      <c r="AQ177" s="171">
        <v>16.862903225806452</v>
      </c>
      <c r="AR177" s="171">
        <v>1.3</v>
      </c>
      <c r="AS177" s="170">
        <v>1</v>
      </c>
      <c r="AT177" s="170">
        <v>3</v>
      </c>
      <c r="AU177" s="171">
        <v>96.6</v>
      </c>
      <c r="AV177" s="171">
        <v>1.3</v>
      </c>
      <c r="AW177" s="170">
        <v>1</v>
      </c>
      <c r="AX177" s="170">
        <v>3</v>
      </c>
      <c r="AY177" s="171">
        <v>0</v>
      </c>
      <c r="AZ177" s="171">
        <v>0</v>
      </c>
      <c r="BA177" s="170">
        <v>1</v>
      </c>
      <c r="BB177" s="170">
        <v>1</v>
      </c>
      <c r="BC177" s="171">
        <v>3.4434782608695649</v>
      </c>
      <c r="BD177" s="171">
        <v>5.2</v>
      </c>
      <c r="BE177" s="171">
        <v>0.8</v>
      </c>
      <c r="BF177" s="170">
        <v>1</v>
      </c>
      <c r="BG177" s="170">
        <v>1</v>
      </c>
      <c r="BH177" s="170">
        <v>1</v>
      </c>
      <c r="BI177" s="171">
        <v>22.956521739130402</v>
      </c>
      <c r="BJ177" s="171">
        <v>2.9</v>
      </c>
      <c r="BK177" s="171">
        <v>0.7</v>
      </c>
      <c r="BL177" s="170">
        <v>1</v>
      </c>
      <c r="BM177" s="170">
        <v>3</v>
      </c>
      <c r="BN177" s="170">
        <v>1</v>
      </c>
      <c r="BO177" s="171">
        <v>0</v>
      </c>
      <c r="BP177" s="171">
        <v>1.8</v>
      </c>
      <c r="BQ177" s="171">
        <v>0.6</v>
      </c>
      <c r="BR177" s="170">
        <v>1</v>
      </c>
      <c r="BS177" s="170">
        <v>3</v>
      </c>
      <c r="BT177" s="170">
        <v>1</v>
      </c>
      <c r="BU177" s="171">
        <v>0</v>
      </c>
      <c r="BV177" s="171">
        <v>5.2</v>
      </c>
      <c r="BW177" s="171">
        <v>0.8</v>
      </c>
      <c r="BX177" s="170">
        <v>1</v>
      </c>
      <c r="BY177" s="170">
        <v>1</v>
      </c>
      <c r="BZ177" s="170">
        <v>1</v>
      </c>
      <c r="CA177" s="171">
        <v>0</v>
      </c>
      <c r="CB177" s="171">
        <v>2.9</v>
      </c>
      <c r="CC177" s="171">
        <v>0.7</v>
      </c>
      <c r="CD177" s="170">
        <v>1</v>
      </c>
      <c r="CE177" s="170">
        <v>3</v>
      </c>
      <c r="CF177" s="170">
        <v>1</v>
      </c>
      <c r="CG177" s="171">
        <v>0</v>
      </c>
      <c r="CH177" s="171">
        <v>1.8</v>
      </c>
      <c r="CI177" s="171">
        <v>0.6</v>
      </c>
      <c r="CJ177" s="170">
        <v>1</v>
      </c>
      <c r="CK177" s="170">
        <v>3</v>
      </c>
      <c r="CL177" s="170">
        <v>2</v>
      </c>
      <c r="CM177" s="171">
        <v>1.9</v>
      </c>
      <c r="CN177" s="171">
        <v>3.5</v>
      </c>
      <c r="CO177" s="171">
        <v>0</v>
      </c>
      <c r="CP177" s="170">
        <v>1</v>
      </c>
      <c r="CQ177" s="170">
        <v>1</v>
      </c>
      <c r="CR177" s="170">
        <v>1</v>
      </c>
      <c r="CS177" s="170" t="s">
        <v>396</v>
      </c>
      <c r="CT177" s="170" t="s">
        <v>396</v>
      </c>
      <c r="CU177" s="170" t="s">
        <v>397</v>
      </c>
      <c r="CV177" s="170" t="s">
        <v>396</v>
      </c>
      <c r="CW177" s="170" t="s">
        <v>397</v>
      </c>
      <c r="CX177" s="170">
        <v>7</v>
      </c>
      <c r="CY177" s="172"/>
      <c r="CZ177" s="172"/>
      <c r="DA177" s="170">
        <v>1</v>
      </c>
      <c r="DB177" s="170">
        <v>3</v>
      </c>
      <c r="DC177" s="172"/>
      <c r="DD177" s="170">
        <v>2</v>
      </c>
      <c r="DE177" s="172"/>
      <c r="DF177" s="170">
        <v>1</v>
      </c>
      <c r="DG177" s="173">
        <v>0</v>
      </c>
      <c r="DH177" s="173">
        <v>0</v>
      </c>
      <c r="DI177" s="173">
        <v>0</v>
      </c>
      <c r="DJ177" s="170" t="s">
        <v>397</v>
      </c>
      <c r="DK177" s="170">
        <v>1</v>
      </c>
      <c r="DL177" s="170">
        <v>3</v>
      </c>
      <c r="DM177" s="170">
        <v>5</v>
      </c>
      <c r="DN177" s="172"/>
      <c r="DO177" s="170" t="s">
        <v>397</v>
      </c>
      <c r="DP177" s="170" t="s">
        <v>397</v>
      </c>
      <c r="DQ177" s="170" t="s">
        <v>397</v>
      </c>
      <c r="DR177" s="170" t="s">
        <v>396</v>
      </c>
      <c r="DS177" s="170" t="s">
        <v>397</v>
      </c>
      <c r="DT177" s="170" t="s">
        <v>397</v>
      </c>
      <c r="DU177" s="170" t="s">
        <v>397</v>
      </c>
      <c r="DV177" s="170">
        <v>1</v>
      </c>
      <c r="DW177" s="170">
        <v>1</v>
      </c>
      <c r="DX177" s="171">
        <v>0</v>
      </c>
      <c r="DY177" s="170" t="s">
        <v>397</v>
      </c>
      <c r="DZ177" s="170">
        <v>0</v>
      </c>
      <c r="EA177" s="170" t="s">
        <v>397</v>
      </c>
      <c r="EB177" s="171">
        <v>0</v>
      </c>
      <c r="EC177" s="170">
        <v>4</v>
      </c>
      <c r="ED177" s="170">
        <v>5</v>
      </c>
      <c r="EE177" s="171" t="s">
        <v>397</v>
      </c>
      <c r="EF177" s="170">
        <v>0</v>
      </c>
      <c r="EG177" s="171">
        <v>0</v>
      </c>
      <c r="EH177" s="172"/>
      <c r="EI177" s="170">
        <v>4</v>
      </c>
      <c r="EJ177" s="170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845</v>
      </c>
      <c r="EU177" s="174" t="b">
        <v>1</v>
      </c>
      <c r="EV177" s="175" t="s">
        <v>366</v>
      </c>
      <c r="EW177" s="176"/>
      <c r="EX177" s="176"/>
      <c r="EY177" s="176"/>
      <c r="EZ177" s="176"/>
      <c r="FA177" s="176"/>
    </row>
    <row r="178" spans="1:157" s="53" customFormat="1" ht="12.75" x14ac:dyDescent="0.2">
      <c r="A178" s="168" t="s">
        <v>846</v>
      </c>
      <c r="B178" s="168">
        <v>1</v>
      </c>
      <c r="C178" s="50">
        <v>7</v>
      </c>
      <c r="D178" s="169" t="s">
        <v>83</v>
      </c>
      <c r="E178" s="169" t="s">
        <v>84</v>
      </c>
      <c r="F178" s="169" t="s">
        <v>233</v>
      </c>
      <c r="G178" s="169" t="s">
        <v>89</v>
      </c>
      <c r="H178" s="169" t="s">
        <v>205</v>
      </c>
      <c r="I178" s="57" t="s">
        <v>397</v>
      </c>
      <c r="J178" s="58">
        <v>16.5</v>
      </c>
      <c r="K178" s="58">
        <v>1</v>
      </c>
      <c r="L178" s="57" t="s">
        <v>396</v>
      </c>
      <c r="M178" s="58" t="s">
        <v>397</v>
      </c>
      <c r="N178" s="58">
        <v>3</v>
      </c>
      <c r="O178" s="170">
        <v>2</v>
      </c>
      <c r="P178" s="170">
        <v>1</v>
      </c>
      <c r="Q178" s="170">
        <v>0</v>
      </c>
      <c r="R178" s="171">
        <v>123</v>
      </c>
      <c r="S178" s="171" t="s">
        <v>396</v>
      </c>
      <c r="T178" s="170">
        <v>1</v>
      </c>
      <c r="U178" s="170">
        <v>5</v>
      </c>
      <c r="V178" s="170" t="s">
        <v>397</v>
      </c>
      <c r="W178" s="170" t="s">
        <v>397</v>
      </c>
      <c r="X178" s="170">
        <v>1</v>
      </c>
      <c r="Y178" s="170">
        <v>1</v>
      </c>
      <c r="Z178" s="170">
        <v>1</v>
      </c>
      <c r="AA178" s="170">
        <v>1</v>
      </c>
      <c r="AB178" s="170">
        <v>1</v>
      </c>
      <c r="AC178" s="170" t="s">
        <v>397</v>
      </c>
      <c r="AD178" s="170" t="s">
        <v>397</v>
      </c>
      <c r="AE178" s="170">
        <v>1</v>
      </c>
      <c r="AF178" s="170">
        <v>1</v>
      </c>
      <c r="AG178" s="170">
        <v>1</v>
      </c>
      <c r="AH178" s="170">
        <v>1</v>
      </c>
      <c r="AI178" s="171">
        <v>66</v>
      </c>
      <c r="AJ178" s="171">
        <v>2.5299999999999998</v>
      </c>
      <c r="AK178" s="170">
        <v>3</v>
      </c>
      <c r="AL178" s="170">
        <v>2</v>
      </c>
      <c r="AM178" s="171">
        <v>73.403225806451616</v>
      </c>
      <c r="AN178" s="171">
        <v>2.5299999999999998</v>
      </c>
      <c r="AO178" s="170">
        <v>1</v>
      </c>
      <c r="AP178" s="170">
        <v>2</v>
      </c>
      <c r="AQ178" s="171">
        <v>16.862903225806452</v>
      </c>
      <c r="AR178" s="171">
        <v>2.5299999999999998</v>
      </c>
      <c r="AS178" s="170">
        <v>1</v>
      </c>
      <c r="AT178" s="170">
        <v>3</v>
      </c>
      <c r="AU178" s="171">
        <v>96.6</v>
      </c>
      <c r="AV178" s="171">
        <v>2.5299999999999998</v>
      </c>
      <c r="AW178" s="170">
        <v>1</v>
      </c>
      <c r="AX178" s="170">
        <v>3</v>
      </c>
      <c r="AY178" s="171">
        <v>0</v>
      </c>
      <c r="AZ178" s="171">
        <v>2.5299999999999998</v>
      </c>
      <c r="BA178" s="170">
        <v>1</v>
      </c>
      <c r="BB178" s="170">
        <v>1</v>
      </c>
      <c r="BC178" s="171">
        <v>0</v>
      </c>
      <c r="BD178" s="171">
        <v>5.2</v>
      </c>
      <c r="BE178" s="171">
        <v>0.8</v>
      </c>
      <c r="BF178" s="170">
        <v>1</v>
      </c>
      <c r="BG178" s="170">
        <v>1</v>
      </c>
      <c r="BH178" s="170">
        <v>1</v>
      </c>
      <c r="BI178" s="171">
        <v>0</v>
      </c>
      <c r="BJ178" s="171">
        <v>2.9</v>
      </c>
      <c r="BK178" s="171">
        <v>0.7</v>
      </c>
      <c r="BL178" s="170">
        <v>1</v>
      </c>
      <c r="BM178" s="170">
        <v>3</v>
      </c>
      <c r="BN178" s="170">
        <v>1</v>
      </c>
      <c r="BO178" s="171">
        <v>26.4</v>
      </c>
      <c r="BP178" s="171">
        <v>1.8</v>
      </c>
      <c r="BQ178" s="171">
        <v>0.6</v>
      </c>
      <c r="BR178" s="170">
        <v>1</v>
      </c>
      <c r="BS178" s="170">
        <v>3</v>
      </c>
      <c r="BT178" s="170">
        <v>1</v>
      </c>
      <c r="BU178" s="171">
        <v>0</v>
      </c>
      <c r="BV178" s="171">
        <v>5.2</v>
      </c>
      <c r="BW178" s="171">
        <v>0.8</v>
      </c>
      <c r="BX178" s="170">
        <v>1</v>
      </c>
      <c r="BY178" s="170">
        <v>1</v>
      </c>
      <c r="BZ178" s="170">
        <v>1</v>
      </c>
      <c r="CA178" s="171">
        <v>0</v>
      </c>
      <c r="CB178" s="171">
        <v>2.9</v>
      </c>
      <c r="CC178" s="171">
        <v>0.7</v>
      </c>
      <c r="CD178" s="170">
        <v>1</v>
      </c>
      <c r="CE178" s="170">
        <v>3</v>
      </c>
      <c r="CF178" s="170">
        <v>1</v>
      </c>
      <c r="CG178" s="171">
        <v>0</v>
      </c>
      <c r="CH178" s="171">
        <v>1.8</v>
      </c>
      <c r="CI178" s="171">
        <v>0.6</v>
      </c>
      <c r="CJ178" s="170">
        <v>1</v>
      </c>
      <c r="CK178" s="170">
        <v>3</v>
      </c>
      <c r="CL178" s="170">
        <v>2</v>
      </c>
      <c r="CM178" s="171">
        <v>1.9</v>
      </c>
      <c r="CN178" s="171">
        <v>2</v>
      </c>
      <c r="CO178" s="171">
        <v>0</v>
      </c>
      <c r="CP178" s="170">
        <v>1</v>
      </c>
      <c r="CQ178" s="170">
        <v>1</v>
      </c>
      <c r="CR178" s="170">
        <v>1</v>
      </c>
      <c r="CS178" s="170" t="s">
        <v>396</v>
      </c>
      <c r="CT178" s="170" t="s">
        <v>396</v>
      </c>
      <c r="CU178" s="170" t="s">
        <v>396</v>
      </c>
      <c r="CV178" s="170" t="s">
        <v>396</v>
      </c>
      <c r="CW178" s="170" t="s">
        <v>397</v>
      </c>
      <c r="CX178" s="170">
        <v>7</v>
      </c>
      <c r="CY178" s="172"/>
      <c r="CZ178" s="172"/>
      <c r="DA178" s="170">
        <v>1</v>
      </c>
      <c r="DB178" s="170">
        <v>3</v>
      </c>
      <c r="DC178" s="172"/>
      <c r="DD178" s="170">
        <v>2</v>
      </c>
      <c r="DE178" s="172"/>
      <c r="DF178" s="170">
        <v>1</v>
      </c>
      <c r="DG178" s="173">
        <v>0</v>
      </c>
      <c r="DH178" s="173">
        <v>0</v>
      </c>
      <c r="DI178" s="173">
        <v>0</v>
      </c>
      <c r="DJ178" s="170" t="s">
        <v>397</v>
      </c>
      <c r="DK178" s="170">
        <v>1</v>
      </c>
      <c r="DL178" s="170">
        <v>3</v>
      </c>
      <c r="DM178" s="170">
        <v>5</v>
      </c>
      <c r="DN178" s="172"/>
      <c r="DO178" s="170" t="s">
        <v>397</v>
      </c>
      <c r="DP178" s="170" t="s">
        <v>397</v>
      </c>
      <c r="DQ178" s="170" t="s">
        <v>397</v>
      </c>
      <c r="DR178" s="170" t="s">
        <v>396</v>
      </c>
      <c r="DS178" s="170" t="s">
        <v>397</v>
      </c>
      <c r="DT178" s="170" t="s">
        <v>397</v>
      </c>
      <c r="DU178" s="170" t="s">
        <v>397</v>
      </c>
      <c r="DV178" s="170">
        <v>1</v>
      </c>
      <c r="DW178" s="170">
        <v>1</v>
      </c>
      <c r="DX178" s="171">
        <v>0</v>
      </c>
      <c r="DY178" s="170" t="s">
        <v>397</v>
      </c>
      <c r="DZ178" s="170">
        <v>0</v>
      </c>
      <c r="EA178" s="170" t="s">
        <v>397</v>
      </c>
      <c r="EB178" s="171">
        <v>0</v>
      </c>
      <c r="EC178" s="170">
        <v>4</v>
      </c>
      <c r="ED178" s="170">
        <v>5</v>
      </c>
      <c r="EE178" s="171" t="s">
        <v>397</v>
      </c>
      <c r="EF178" s="170">
        <v>0</v>
      </c>
      <c r="EG178" s="171">
        <v>0</v>
      </c>
      <c r="EH178" s="172"/>
      <c r="EI178" s="170">
        <v>4</v>
      </c>
      <c r="EJ178" s="170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846</v>
      </c>
      <c r="EU178" s="174" t="b">
        <v>1</v>
      </c>
      <c r="EV178" s="175" t="s">
        <v>366</v>
      </c>
      <c r="EW178" s="176"/>
      <c r="EX178" s="176"/>
      <c r="EY178" s="176"/>
      <c r="EZ178" s="176"/>
      <c r="FA178" s="176"/>
    </row>
    <row r="179" spans="1:157" s="53" customFormat="1" ht="12.75" x14ac:dyDescent="0.2">
      <c r="A179" s="168" t="s">
        <v>847</v>
      </c>
      <c r="B179" s="168">
        <v>1</v>
      </c>
      <c r="C179" s="50">
        <v>7</v>
      </c>
      <c r="D179" s="169" t="s">
        <v>83</v>
      </c>
      <c r="E179" s="169" t="s">
        <v>84</v>
      </c>
      <c r="F179" s="169" t="s">
        <v>233</v>
      </c>
      <c r="G179" s="169" t="s">
        <v>90</v>
      </c>
      <c r="H179" s="169" t="s">
        <v>205</v>
      </c>
      <c r="I179" s="57" t="s">
        <v>397</v>
      </c>
      <c r="J179" s="58">
        <v>16.5</v>
      </c>
      <c r="K179" s="58">
        <v>1</v>
      </c>
      <c r="L179" s="57" t="s">
        <v>396</v>
      </c>
      <c r="M179" s="58" t="s">
        <v>397</v>
      </c>
      <c r="N179" s="58">
        <v>3</v>
      </c>
      <c r="O179" s="170">
        <v>2</v>
      </c>
      <c r="P179" s="170">
        <v>1</v>
      </c>
      <c r="Q179" s="170">
        <v>0</v>
      </c>
      <c r="R179" s="171">
        <v>123</v>
      </c>
      <c r="S179" s="171" t="s">
        <v>396</v>
      </c>
      <c r="T179" s="170">
        <v>1</v>
      </c>
      <c r="U179" s="170">
        <v>5</v>
      </c>
      <c r="V179" s="170" t="s">
        <v>397</v>
      </c>
      <c r="W179" s="170" t="s">
        <v>397</v>
      </c>
      <c r="X179" s="170">
        <v>1</v>
      </c>
      <c r="Y179" s="170">
        <v>1</v>
      </c>
      <c r="Z179" s="170">
        <v>1</v>
      </c>
      <c r="AA179" s="170">
        <v>1</v>
      </c>
      <c r="AB179" s="170">
        <v>1</v>
      </c>
      <c r="AC179" s="170" t="s">
        <v>397</v>
      </c>
      <c r="AD179" s="170" t="s">
        <v>397</v>
      </c>
      <c r="AE179" s="170">
        <v>1</v>
      </c>
      <c r="AF179" s="170">
        <v>1</v>
      </c>
      <c r="AG179" s="170">
        <v>1</v>
      </c>
      <c r="AH179" s="170">
        <v>1</v>
      </c>
      <c r="AI179" s="171">
        <v>66</v>
      </c>
      <c r="AJ179" s="171">
        <v>2.5299999999999998</v>
      </c>
      <c r="AK179" s="170">
        <v>3</v>
      </c>
      <c r="AL179" s="170">
        <v>2</v>
      </c>
      <c r="AM179" s="171">
        <v>73.403225806451616</v>
      </c>
      <c r="AN179" s="171">
        <v>2.5299999999999998</v>
      </c>
      <c r="AO179" s="170">
        <v>1</v>
      </c>
      <c r="AP179" s="170">
        <v>2</v>
      </c>
      <c r="AQ179" s="171">
        <v>16.862903225806452</v>
      </c>
      <c r="AR179" s="171">
        <v>2.5299999999999998</v>
      </c>
      <c r="AS179" s="170">
        <v>1</v>
      </c>
      <c r="AT179" s="170">
        <v>3</v>
      </c>
      <c r="AU179" s="171">
        <v>96.6</v>
      </c>
      <c r="AV179" s="171">
        <v>2.5299999999999998</v>
      </c>
      <c r="AW179" s="170">
        <v>1</v>
      </c>
      <c r="AX179" s="170">
        <v>3</v>
      </c>
      <c r="AY179" s="171">
        <v>0</v>
      </c>
      <c r="AZ179" s="171">
        <v>2.5299999999999998</v>
      </c>
      <c r="BA179" s="170">
        <v>1</v>
      </c>
      <c r="BB179" s="170">
        <v>1</v>
      </c>
      <c r="BC179" s="171">
        <v>0</v>
      </c>
      <c r="BD179" s="171">
        <v>5.2</v>
      </c>
      <c r="BE179" s="171">
        <v>0.8</v>
      </c>
      <c r="BF179" s="170">
        <v>1</v>
      </c>
      <c r="BG179" s="170">
        <v>1</v>
      </c>
      <c r="BH179" s="170">
        <v>1</v>
      </c>
      <c r="BI179" s="171">
        <v>0</v>
      </c>
      <c r="BJ179" s="171">
        <v>2.9</v>
      </c>
      <c r="BK179" s="171">
        <v>0.7</v>
      </c>
      <c r="BL179" s="170">
        <v>1</v>
      </c>
      <c r="BM179" s="170">
        <v>3</v>
      </c>
      <c r="BN179" s="170">
        <v>1</v>
      </c>
      <c r="BO179" s="171">
        <v>26.4</v>
      </c>
      <c r="BP179" s="171">
        <v>1.8</v>
      </c>
      <c r="BQ179" s="171">
        <v>0.6</v>
      </c>
      <c r="BR179" s="170">
        <v>1</v>
      </c>
      <c r="BS179" s="170">
        <v>3</v>
      </c>
      <c r="BT179" s="170">
        <v>1</v>
      </c>
      <c r="BU179" s="171">
        <v>0</v>
      </c>
      <c r="BV179" s="171">
        <v>5.2</v>
      </c>
      <c r="BW179" s="171">
        <v>0.8</v>
      </c>
      <c r="BX179" s="170">
        <v>1</v>
      </c>
      <c r="BY179" s="170">
        <v>1</v>
      </c>
      <c r="BZ179" s="170">
        <v>1</v>
      </c>
      <c r="CA179" s="171">
        <v>0</v>
      </c>
      <c r="CB179" s="171">
        <v>2.9</v>
      </c>
      <c r="CC179" s="171">
        <v>0.7</v>
      </c>
      <c r="CD179" s="170">
        <v>1</v>
      </c>
      <c r="CE179" s="170">
        <v>3</v>
      </c>
      <c r="CF179" s="170">
        <v>1</v>
      </c>
      <c r="CG179" s="171">
        <v>0</v>
      </c>
      <c r="CH179" s="171">
        <v>1.8</v>
      </c>
      <c r="CI179" s="171">
        <v>0.6</v>
      </c>
      <c r="CJ179" s="170">
        <v>1</v>
      </c>
      <c r="CK179" s="170">
        <v>3</v>
      </c>
      <c r="CL179" s="170">
        <v>2</v>
      </c>
      <c r="CM179" s="171">
        <v>1.9</v>
      </c>
      <c r="CN179" s="171">
        <v>2</v>
      </c>
      <c r="CO179" s="171">
        <v>0</v>
      </c>
      <c r="CP179" s="170">
        <v>1</v>
      </c>
      <c r="CQ179" s="170">
        <v>1</v>
      </c>
      <c r="CR179" s="170">
        <v>1</v>
      </c>
      <c r="CS179" s="170" t="s">
        <v>396</v>
      </c>
      <c r="CT179" s="170" t="s">
        <v>396</v>
      </c>
      <c r="CU179" s="170" t="s">
        <v>396</v>
      </c>
      <c r="CV179" s="170" t="s">
        <v>396</v>
      </c>
      <c r="CW179" s="170" t="s">
        <v>397</v>
      </c>
      <c r="CX179" s="170">
        <v>7</v>
      </c>
      <c r="CY179" s="172"/>
      <c r="CZ179" s="172"/>
      <c r="DA179" s="170">
        <v>1</v>
      </c>
      <c r="DB179" s="170">
        <v>3</v>
      </c>
      <c r="DC179" s="172"/>
      <c r="DD179" s="170">
        <v>2</v>
      </c>
      <c r="DE179" s="172"/>
      <c r="DF179" s="170">
        <v>1</v>
      </c>
      <c r="DG179" s="173">
        <v>0</v>
      </c>
      <c r="DH179" s="173">
        <v>0</v>
      </c>
      <c r="DI179" s="173">
        <v>0</v>
      </c>
      <c r="DJ179" s="170" t="s">
        <v>397</v>
      </c>
      <c r="DK179" s="170">
        <v>1</v>
      </c>
      <c r="DL179" s="170">
        <v>3</v>
      </c>
      <c r="DM179" s="170">
        <v>5</v>
      </c>
      <c r="DN179" s="172"/>
      <c r="DO179" s="170" t="s">
        <v>397</v>
      </c>
      <c r="DP179" s="170" t="s">
        <v>397</v>
      </c>
      <c r="DQ179" s="170" t="s">
        <v>397</v>
      </c>
      <c r="DR179" s="170" t="s">
        <v>396</v>
      </c>
      <c r="DS179" s="170" t="s">
        <v>397</v>
      </c>
      <c r="DT179" s="170" t="s">
        <v>397</v>
      </c>
      <c r="DU179" s="170" t="s">
        <v>397</v>
      </c>
      <c r="DV179" s="170">
        <v>1</v>
      </c>
      <c r="DW179" s="170">
        <v>1</v>
      </c>
      <c r="DX179" s="171">
        <v>0</v>
      </c>
      <c r="DY179" s="170" t="s">
        <v>396</v>
      </c>
      <c r="DZ179" s="170">
        <v>3</v>
      </c>
      <c r="EA179" s="170" t="s">
        <v>397</v>
      </c>
      <c r="EB179" s="171">
        <v>0</v>
      </c>
      <c r="EC179" s="170">
        <v>4</v>
      </c>
      <c r="ED179" s="170">
        <v>5</v>
      </c>
      <c r="EE179" s="171" t="s">
        <v>396</v>
      </c>
      <c r="EF179" s="170">
        <v>1</v>
      </c>
      <c r="EG179" s="170">
        <v>15</v>
      </c>
      <c r="EH179" s="172"/>
      <c r="EI179" s="170">
        <v>4</v>
      </c>
      <c r="EJ179" s="170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847</v>
      </c>
      <c r="EU179" s="174" t="b">
        <v>1</v>
      </c>
      <c r="EV179" s="175" t="s">
        <v>366</v>
      </c>
      <c r="EW179" s="176"/>
      <c r="EX179" s="176"/>
      <c r="EY179" s="176"/>
      <c r="EZ179" s="176"/>
      <c r="FA179" s="176"/>
    </row>
    <row r="180" spans="1:157" s="53" customFormat="1" ht="12.75" x14ac:dyDescent="0.2">
      <c r="A180" s="168" t="s">
        <v>848</v>
      </c>
      <c r="B180" s="168">
        <v>1</v>
      </c>
      <c r="C180" s="50">
        <v>8</v>
      </c>
      <c r="D180" s="169" t="s">
        <v>83</v>
      </c>
      <c r="E180" s="169" t="s">
        <v>255</v>
      </c>
      <c r="F180" s="169" t="s">
        <v>233</v>
      </c>
      <c r="G180" s="169" t="s">
        <v>87</v>
      </c>
      <c r="H180" s="169" t="s">
        <v>226</v>
      </c>
      <c r="I180" s="57" t="s">
        <v>396</v>
      </c>
      <c r="J180" s="58">
        <v>18</v>
      </c>
      <c r="K180" s="58">
        <v>1</v>
      </c>
      <c r="L180" s="57" t="s">
        <v>396</v>
      </c>
      <c r="M180" s="58" t="s">
        <v>397</v>
      </c>
      <c r="N180" s="58">
        <v>3</v>
      </c>
      <c r="O180" s="170">
        <v>2</v>
      </c>
      <c r="P180" s="170">
        <v>1</v>
      </c>
      <c r="Q180" s="170">
        <v>0</v>
      </c>
      <c r="R180" s="171">
        <v>132</v>
      </c>
      <c r="S180" s="171" t="s">
        <v>396</v>
      </c>
      <c r="T180" s="170">
        <v>1</v>
      </c>
      <c r="U180" s="170">
        <v>5</v>
      </c>
      <c r="V180" s="170" t="s">
        <v>397</v>
      </c>
      <c r="W180" s="170" t="s">
        <v>397</v>
      </c>
      <c r="X180" s="170">
        <v>1</v>
      </c>
      <c r="Y180" s="170">
        <v>1</v>
      </c>
      <c r="Z180" s="170">
        <v>1</v>
      </c>
      <c r="AA180" s="170">
        <v>1</v>
      </c>
      <c r="AB180" s="170">
        <v>1</v>
      </c>
      <c r="AC180" s="170" t="s">
        <v>397</v>
      </c>
      <c r="AD180" s="170" t="s">
        <v>397</v>
      </c>
      <c r="AE180" s="170">
        <v>1</v>
      </c>
      <c r="AF180" s="170">
        <v>1</v>
      </c>
      <c r="AG180" s="170">
        <v>1</v>
      </c>
      <c r="AH180" s="170">
        <v>1</v>
      </c>
      <c r="AI180" s="171">
        <v>67</v>
      </c>
      <c r="AJ180" s="171">
        <v>2.5299999999999998</v>
      </c>
      <c r="AK180" s="170">
        <v>3</v>
      </c>
      <c r="AL180" s="170">
        <v>2</v>
      </c>
      <c r="AM180" s="171">
        <v>74.189781021897801</v>
      </c>
      <c r="AN180" s="171">
        <v>2.5299999999999998</v>
      </c>
      <c r="AO180" s="170">
        <v>1</v>
      </c>
      <c r="AP180" s="170">
        <v>2</v>
      </c>
      <c r="AQ180" s="171">
        <v>16.37956204379562</v>
      </c>
      <c r="AR180" s="171">
        <v>2.5299999999999998</v>
      </c>
      <c r="AS180" s="170">
        <v>1</v>
      </c>
      <c r="AT180" s="170">
        <v>3</v>
      </c>
      <c r="AU180" s="171">
        <v>108.5</v>
      </c>
      <c r="AV180" s="171">
        <v>2.5299999999999998</v>
      </c>
      <c r="AW180" s="170">
        <v>1</v>
      </c>
      <c r="AX180" s="170">
        <v>3</v>
      </c>
      <c r="AY180" s="171">
        <v>0</v>
      </c>
      <c r="AZ180" s="171">
        <v>2.5299999999999998</v>
      </c>
      <c r="BA180" s="170">
        <v>1</v>
      </c>
      <c r="BB180" s="170">
        <v>1</v>
      </c>
      <c r="BC180" s="171">
        <v>0</v>
      </c>
      <c r="BD180" s="171">
        <v>5.2</v>
      </c>
      <c r="BE180" s="171">
        <v>0.8</v>
      </c>
      <c r="BF180" s="170">
        <v>1</v>
      </c>
      <c r="BG180" s="170">
        <v>3</v>
      </c>
      <c r="BH180" s="170">
        <v>1</v>
      </c>
      <c r="BI180" s="171">
        <v>28.998888888888843</v>
      </c>
      <c r="BJ180" s="171">
        <v>2.9</v>
      </c>
      <c r="BK180" s="171">
        <v>0.7</v>
      </c>
      <c r="BL180" s="170">
        <v>1</v>
      </c>
      <c r="BM180" s="170">
        <v>3</v>
      </c>
      <c r="BN180" s="170">
        <v>1</v>
      </c>
      <c r="BO180" s="171">
        <v>0</v>
      </c>
      <c r="BP180" s="171">
        <v>1.8</v>
      </c>
      <c r="BQ180" s="171">
        <v>0.6</v>
      </c>
      <c r="BR180" s="170">
        <v>1</v>
      </c>
      <c r="BS180" s="170">
        <v>3</v>
      </c>
      <c r="BT180" s="170">
        <v>1</v>
      </c>
      <c r="BU180" s="171">
        <v>0</v>
      </c>
      <c r="BV180" s="171">
        <v>5.2</v>
      </c>
      <c r="BW180" s="171">
        <v>0.8</v>
      </c>
      <c r="BX180" s="170">
        <v>1</v>
      </c>
      <c r="BY180" s="170">
        <v>3</v>
      </c>
      <c r="BZ180" s="170">
        <v>1</v>
      </c>
      <c r="CA180" s="171">
        <v>0</v>
      </c>
      <c r="CB180" s="171">
        <v>2.9</v>
      </c>
      <c r="CC180" s="171">
        <v>0.7</v>
      </c>
      <c r="CD180" s="170">
        <v>1</v>
      </c>
      <c r="CE180" s="170">
        <v>3</v>
      </c>
      <c r="CF180" s="170">
        <v>1</v>
      </c>
      <c r="CG180" s="171">
        <v>0</v>
      </c>
      <c r="CH180" s="171">
        <v>1.8</v>
      </c>
      <c r="CI180" s="171">
        <v>0.6</v>
      </c>
      <c r="CJ180" s="170">
        <v>1</v>
      </c>
      <c r="CK180" s="170">
        <v>3</v>
      </c>
      <c r="CL180" s="170">
        <v>2</v>
      </c>
      <c r="CM180" s="171">
        <v>2.7</v>
      </c>
      <c r="CN180" s="171">
        <v>3.5</v>
      </c>
      <c r="CO180" s="171">
        <v>0</v>
      </c>
      <c r="CP180" s="170">
        <v>1</v>
      </c>
      <c r="CQ180" s="170">
        <v>1</v>
      </c>
      <c r="CR180" s="170">
        <v>1</v>
      </c>
      <c r="CS180" s="170" t="s">
        <v>396</v>
      </c>
      <c r="CT180" s="170" t="s">
        <v>396</v>
      </c>
      <c r="CU180" s="170" t="s">
        <v>397</v>
      </c>
      <c r="CV180" s="170" t="s">
        <v>396</v>
      </c>
      <c r="CW180" s="170" t="s">
        <v>397</v>
      </c>
      <c r="CX180" s="170">
        <v>5</v>
      </c>
      <c r="CY180" s="172"/>
      <c r="CZ180" s="172"/>
      <c r="DA180" s="170">
        <v>1</v>
      </c>
      <c r="DB180" s="170">
        <v>3</v>
      </c>
      <c r="DC180" s="172"/>
      <c r="DD180" s="170">
        <v>2</v>
      </c>
      <c r="DE180" s="172"/>
      <c r="DF180" s="170">
        <v>1</v>
      </c>
      <c r="DG180" s="173">
        <v>0</v>
      </c>
      <c r="DH180" s="173">
        <v>0</v>
      </c>
      <c r="DI180" s="173">
        <v>0</v>
      </c>
      <c r="DJ180" s="170" t="s">
        <v>397</v>
      </c>
      <c r="DK180" s="170">
        <v>1</v>
      </c>
      <c r="DL180" s="170">
        <v>3</v>
      </c>
      <c r="DM180" s="170">
        <v>5</v>
      </c>
      <c r="DN180" s="172"/>
      <c r="DO180" s="170" t="s">
        <v>397</v>
      </c>
      <c r="DP180" s="170" t="s">
        <v>397</v>
      </c>
      <c r="DQ180" s="170" t="s">
        <v>397</v>
      </c>
      <c r="DR180" s="170" t="s">
        <v>396</v>
      </c>
      <c r="DS180" s="170" t="s">
        <v>397</v>
      </c>
      <c r="DT180" s="170" t="s">
        <v>397</v>
      </c>
      <c r="DU180" s="170" t="s">
        <v>397</v>
      </c>
      <c r="DV180" s="170">
        <v>2</v>
      </c>
      <c r="DW180" s="170">
        <v>1</v>
      </c>
      <c r="DX180" s="171">
        <v>0</v>
      </c>
      <c r="DY180" s="170" t="s">
        <v>397</v>
      </c>
      <c r="DZ180" s="170">
        <v>0</v>
      </c>
      <c r="EA180" s="170" t="s">
        <v>397</v>
      </c>
      <c r="EB180" s="171">
        <v>0</v>
      </c>
      <c r="EC180" s="170">
        <v>4</v>
      </c>
      <c r="ED180" s="170">
        <v>5</v>
      </c>
      <c r="EE180" s="171" t="s">
        <v>397</v>
      </c>
      <c r="EF180" s="170">
        <v>0</v>
      </c>
      <c r="EG180" s="171">
        <v>0</v>
      </c>
      <c r="EH180" s="172"/>
      <c r="EI180" s="170">
        <v>4</v>
      </c>
      <c r="EJ180" s="170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848</v>
      </c>
      <c r="EU180" s="174" t="b">
        <v>1</v>
      </c>
      <c r="EV180" s="177" t="s">
        <v>366</v>
      </c>
      <c r="EW180" s="176"/>
      <c r="EX180" s="176"/>
      <c r="EY180" s="176"/>
      <c r="EZ180" s="176"/>
      <c r="FA180" s="176"/>
    </row>
    <row r="181" spans="1:157" s="53" customFormat="1" ht="12.75" x14ac:dyDescent="0.2">
      <c r="A181" s="168" t="s">
        <v>849</v>
      </c>
      <c r="B181" s="168">
        <v>1</v>
      </c>
      <c r="C181" s="50">
        <v>8</v>
      </c>
      <c r="D181" s="169" t="s">
        <v>83</v>
      </c>
      <c r="E181" s="169" t="s">
        <v>255</v>
      </c>
      <c r="F181" s="169" t="s">
        <v>233</v>
      </c>
      <c r="G181" s="169" t="s">
        <v>88</v>
      </c>
      <c r="H181" s="169" t="s">
        <v>226</v>
      </c>
      <c r="I181" s="57" t="s">
        <v>396</v>
      </c>
      <c r="J181" s="58">
        <v>18</v>
      </c>
      <c r="K181" s="58">
        <v>1</v>
      </c>
      <c r="L181" s="57" t="s">
        <v>396</v>
      </c>
      <c r="M181" s="58" t="s">
        <v>397</v>
      </c>
      <c r="N181" s="58">
        <v>3</v>
      </c>
      <c r="O181" s="170">
        <v>2</v>
      </c>
      <c r="P181" s="170">
        <v>1</v>
      </c>
      <c r="Q181" s="170">
        <v>0</v>
      </c>
      <c r="R181" s="171">
        <v>132</v>
      </c>
      <c r="S181" s="171" t="s">
        <v>396</v>
      </c>
      <c r="T181" s="170">
        <v>1</v>
      </c>
      <c r="U181" s="170">
        <v>5</v>
      </c>
      <c r="V181" s="170" t="s">
        <v>397</v>
      </c>
      <c r="W181" s="170" t="s">
        <v>397</v>
      </c>
      <c r="X181" s="170">
        <v>1</v>
      </c>
      <c r="Y181" s="170">
        <v>1</v>
      </c>
      <c r="Z181" s="170">
        <v>1</v>
      </c>
      <c r="AA181" s="170">
        <v>1</v>
      </c>
      <c r="AB181" s="170">
        <v>1</v>
      </c>
      <c r="AC181" s="170" t="s">
        <v>397</v>
      </c>
      <c r="AD181" s="170" t="s">
        <v>397</v>
      </c>
      <c r="AE181" s="170">
        <v>1</v>
      </c>
      <c r="AF181" s="170">
        <v>1</v>
      </c>
      <c r="AG181" s="170">
        <v>1</v>
      </c>
      <c r="AH181" s="170">
        <v>1</v>
      </c>
      <c r="AI181" s="171">
        <v>67</v>
      </c>
      <c r="AJ181" s="171">
        <v>2.5299999999999998</v>
      </c>
      <c r="AK181" s="170">
        <v>3</v>
      </c>
      <c r="AL181" s="170">
        <v>2</v>
      </c>
      <c r="AM181" s="171">
        <v>74.189781021897801</v>
      </c>
      <c r="AN181" s="171">
        <v>2.5299999999999998</v>
      </c>
      <c r="AO181" s="170">
        <v>1</v>
      </c>
      <c r="AP181" s="170">
        <v>2</v>
      </c>
      <c r="AQ181" s="171">
        <v>16.37956204379562</v>
      </c>
      <c r="AR181" s="171">
        <v>2.5299999999999998</v>
      </c>
      <c r="AS181" s="170">
        <v>1</v>
      </c>
      <c r="AT181" s="170">
        <v>3</v>
      </c>
      <c r="AU181" s="171">
        <v>108.5</v>
      </c>
      <c r="AV181" s="171">
        <v>2.5299999999999998</v>
      </c>
      <c r="AW181" s="170">
        <v>1</v>
      </c>
      <c r="AX181" s="170">
        <v>3</v>
      </c>
      <c r="AY181" s="171">
        <v>0</v>
      </c>
      <c r="AZ181" s="171">
        <v>0</v>
      </c>
      <c r="BA181" s="170">
        <v>1</v>
      </c>
      <c r="BB181" s="170">
        <v>1</v>
      </c>
      <c r="BC181" s="171">
        <v>0</v>
      </c>
      <c r="BD181" s="171">
        <v>5.2</v>
      </c>
      <c r="BE181" s="171">
        <v>0.8</v>
      </c>
      <c r="BF181" s="170">
        <v>1</v>
      </c>
      <c r="BG181" s="170">
        <v>1</v>
      </c>
      <c r="BH181" s="170">
        <v>1</v>
      </c>
      <c r="BI181" s="171">
        <v>25.946374269005801</v>
      </c>
      <c r="BJ181" s="171">
        <v>2.9</v>
      </c>
      <c r="BK181" s="171">
        <v>0.7</v>
      </c>
      <c r="BL181" s="170">
        <v>1</v>
      </c>
      <c r="BM181" s="170">
        <v>3</v>
      </c>
      <c r="BN181" s="170">
        <v>1</v>
      </c>
      <c r="BO181" s="171">
        <v>3.0525146198830413</v>
      </c>
      <c r="BP181" s="171">
        <v>1.8</v>
      </c>
      <c r="BQ181" s="171">
        <v>0.6</v>
      </c>
      <c r="BR181" s="170">
        <v>1</v>
      </c>
      <c r="BS181" s="170">
        <v>3</v>
      </c>
      <c r="BT181" s="170">
        <v>1</v>
      </c>
      <c r="BU181" s="171">
        <v>0</v>
      </c>
      <c r="BV181" s="171">
        <v>5.2</v>
      </c>
      <c r="BW181" s="171">
        <v>0.8</v>
      </c>
      <c r="BX181" s="170">
        <v>1</v>
      </c>
      <c r="BY181" s="170">
        <v>1</v>
      </c>
      <c r="BZ181" s="170">
        <v>1</v>
      </c>
      <c r="CA181" s="171">
        <v>0</v>
      </c>
      <c r="CB181" s="171">
        <v>2.9</v>
      </c>
      <c r="CC181" s="171">
        <v>0.7</v>
      </c>
      <c r="CD181" s="170">
        <v>1</v>
      </c>
      <c r="CE181" s="170">
        <v>3</v>
      </c>
      <c r="CF181" s="170">
        <v>1</v>
      </c>
      <c r="CG181" s="171">
        <v>0</v>
      </c>
      <c r="CH181" s="171">
        <v>1.8</v>
      </c>
      <c r="CI181" s="171">
        <v>0.6</v>
      </c>
      <c r="CJ181" s="170">
        <v>1</v>
      </c>
      <c r="CK181" s="170">
        <v>3</v>
      </c>
      <c r="CL181" s="170">
        <v>2</v>
      </c>
      <c r="CM181" s="171">
        <v>2.7</v>
      </c>
      <c r="CN181" s="171">
        <v>3.5</v>
      </c>
      <c r="CO181" s="171">
        <v>0</v>
      </c>
      <c r="CP181" s="170">
        <v>1</v>
      </c>
      <c r="CQ181" s="170">
        <v>1</v>
      </c>
      <c r="CR181" s="170">
        <v>1</v>
      </c>
      <c r="CS181" s="170" t="s">
        <v>396</v>
      </c>
      <c r="CT181" s="170" t="s">
        <v>396</v>
      </c>
      <c r="CU181" s="170" t="s">
        <v>397</v>
      </c>
      <c r="CV181" s="170" t="s">
        <v>396</v>
      </c>
      <c r="CW181" s="170" t="s">
        <v>397</v>
      </c>
      <c r="CX181" s="170">
        <v>7</v>
      </c>
      <c r="CY181" s="172"/>
      <c r="CZ181" s="172"/>
      <c r="DA181" s="170">
        <v>1</v>
      </c>
      <c r="DB181" s="170">
        <v>3</v>
      </c>
      <c r="DC181" s="172"/>
      <c r="DD181" s="170">
        <v>2</v>
      </c>
      <c r="DE181" s="172"/>
      <c r="DF181" s="170">
        <v>1</v>
      </c>
      <c r="DG181" s="173">
        <v>0</v>
      </c>
      <c r="DH181" s="173">
        <v>0</v>
      </c>
      <c r="DI181" s="173">
        <v>0</v>
      </c>
      <c r="DJ181" s="170" t="s">
        <v>397</v>
      </c>
      <c r="DK181" s="170">
        <v>1</v>
      </c>
      <c r="DL181" s="170">
        <v>3</v>
      </c>
      <c r="DM181" s="170">
        <v>5</v>
      </c>
      <c r="DN181" s="172"/>
      <c r="DO181" s="170" t="s">
        <v>397</v>
      </c>
      <c r="DP181" s="170" t="s">
        <v>397</v>
      </c>
      <c r="DQ181" s="170" t="s">
        <v>397</v>
      </c>
      <c r="DR181" s="170" t="s">
        <v>396</v>
      </c>
      <c r="DS181" s="170" t="s">
        <v>397</v>
      </c>
      <c r="DT181" s="170" t="s">
        <v>397</v>
      </c>
      <c r="DU181" s="170" t="s">
        <v>397</v>
      </c>
      <c r="DV181" s="170">
        <v>2</v>
      </c>
      <c r="DW181" s="170">
        <v>1</v>
      </c>
      <c r="DX181" s="171">
        <v>0</v>
      </c>
      <c r="DY181" s="170" t="s">
        <v>397</v>
      </c>
      <c r="DZ181" s="170">
        <v>0</v>
      </c>
      <c r="EA181" s="170" t="s">
        <v>397</v>
      </c>
      <c r="EB181" s="171">
        <v>0</v>
      </c>
      <c r="EC181" s="170">
        <v>4</v>
      </c>
      <c r="ED181" s="170">
        <v>5</v>
      </c>
      <c r="EE181" s="171" t="s">
        <v>397</v>
      </c>
      <c r="EF181" s="170">
        <v>0</v>
      </c>
      <c r="EG181" s="171">
        <v>0</v>
      </c>
      <c r="EH181" s="172"/>
      <c r="EI181" s="170">
        <v>4</v>
      </c>
      <c r="EJ181" s="170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849</v>
      </c>
      <c r="EU181" s="174" t="b">
        <v>1</v>
      </c>
      <c r="EV181" s="175" t="s">
        <v>366</v>
      </c>
      <c r="EW181" s="176"/>
      <c r="EX181" s="176"/>
      <c r="EY181" s="176"/>
      <c r="EZ181" s="176"/>
      <c r="FA181" s="176"/>
    </row>
    <row r="182" spans="1:157" s="53" customFormat="1" ht="12.75" x14ac:dyDescent="0.2">
      <c r="A182" s="168" t="s">
        <v>850</v>
      </c>
      <c r="B182" s="168">
        <v>1</v>
      </c>
      <c r="C182" s="50">
        <v>8</v>
      </c>
      <c r="D182" s="169" t="s">
        <v>83</v>
      </c>
      <c r="E182" s="169" t="s">
        <v>255</v>
      </c>
      <c r="F182" s="169" t="s">
        <v>233</v>
      </c>
      <c r="G182" s="169" t="s">
        <v>89</v>
      </c>
      <c r="H182" s="169" t="s">
        <v>226</v>
      </c>
      <c r="I182" s="57" t="s">
        <v>396</v>
      </c>
      <c r="J182" s="58">
        <v>18</v>
      </c>
      <c r="K182" s="58">
        <v>1</v>
      </c>
      <c r="L182" s="57" t="s">
        <v>396</v>
      </c>
      <c r="M182" s="58" t="s">
        <v>397</v>
      </c>
      <c r="N182" s="58">
        <v>3</v>
      </c>
      <c r="O182" s="170">
        <v>2</v>
      </c>
      <c r="P182" s="170">
        <v>1</v>
      </c>
      <c r="Q182" s="170">
        <v>0</v>
      </c>
      <c r="R182" s="171">
        <v>132</v>
      </c>
      <c r="S182" s="171" t="s">
        <v>396</v>
      </c>
      <c r="T182" s="170">
        <v>1</v>
      </c>
      <c r="U182" s="170">
        <v>5</v>
      </c>
      <c r="V182" s="170" t="s">
        <v>397</v>
      </c>
      <c r="W182" s="170" t="s">
        <v>397</v>
      </c>
      <c r="X182" s="170">
        <v>1</v>
      </c>
      <c r="Y182" s="170">
        <v>1</v>
      </c>
      <c r="Z182" s="170">
        <v>1</v>
      </c>
      <c r="AA182" s="170">
        <v>1</v>
      </c>
      <c r="AB182" s="170">
        <v>1</v>
      </c>
      <c r="AC182" s="170" t="s">
        <v>397</v>
      </c>
      <c r="AD182" s="170" t="s">
        <v>397</v>
      </c>
      <c r="AE182" s="170">
        <v>1</v>
      </c>
      <c r="AF182" s="170">
        <v>1</v>
      </c>
      <c r="AG182" s="170">
        <v>1</v>
      </c>
      <c r="AH182" s="170">
        <v>1</v>
      </c>
      <c r="AI182" s="171">
        <v>67</v>
      </c>
      <c r="AJ182" s="171">
        <v>2.5299999999999998</v>
      </c>
      <c r="AK182" s="170">
        <v>3</v>
      </c>
      <c r="AL182" s="170">
        <v>2</v>
      </c>
      <c r="AM182" s="171">
        <v>74.189781021897801</v>
      </c>
      <c r="AN182" s="171">
        <v>2.5299999999999998</v>
      </c>
      <c r="AO182" s="170">
        <v>1</v>
      </c>
      <c r="AP182" s="170">
        <v>2</v>
      </c>
      <c r="AQ182" s="171">
        <v>16.37956204379562</v>
      </c>
      <c r="AR182" s="171">
        <v>2.5299999999999998</v>
      </c>
      <c r="AS182" s="170">
        <v>1</v>
      </c>
      <c r="AT182" s="170">
        <v>3</v>
      </c>
      <c r="AU182" s="171">
        <v>108.5</v>
      </c>
      <c r="AV182" s="171">
        <v>2.5299999999999998</v>
      </c>
      <c r="AW182" s="170">
        <v>1</v>
      </c>
      <c r="AX182" s="170">
        <v>3</v>
      </c>
      <c r="AY182" s="171">
        <v>0</v>
      </c>
      <c r="AZ182" s="171">
        <v>2.5299999999999998</v>
      </c>
      <c r="BA182" s="170">
        <v>1</v>
      </c>
      <c r="BB182" s="170">
        <v>1</v>
      </c>
      <c r="BC182" s="171">
        <v>0</v>
      </c>
      <c r="BD182" s="171">
        <v>5.2</v>
      </c>
      <c r="BE182" s="171">
        <v>0.8</v>
      </c>
      <c r="BF182" s="170">
        <v>1</v>
      </c>
      <c r="BG182" s="170">
        <v>1</v>
      </c>
      <c r="BH182" s="170">
        <v>1</v>
      </c>
      <c r="BI182" s="171">
        <v>0</v>
      </c>
      <c r="BJ182" s="171">
        <v>2.9</v>
      </c>
      <c r="BK182" s="171">
        <v>0.7</v>
      </c>
      <c r="BL182" s="170">
        <v>1</v>
      </c>
      <c r="BM182" s="170">
        <v>3</v>
      </c>
      <c r="BN182" s="170">
        <v>1</v>
      </c>
      <c r="BO182" s="171">
        <v>28.998888888888843</v>
      </c>
      <c r="BP182" s="171">
        <v>1.8</v>
      </c>
      <c r="BQ182" s="171">
        <v>0.6</v>
      </c>
      <c r="BR182" s="170">
        <v>1</v>
      </c>
      <c r="BS182" s="170">
        <v>3</v>
      </c>
      <c r="BT182" s="170">
        <v>1</v>
      </c>
      <c r="BU182" s="171">
        <v>0</v>
      </c>
      <c r="BV182" s="171">
        <v>5.2</v>
      </c>
      <c r="BW182" s="171">
        <v>0.8</v>
      </c>
      <c r="BX182" s="170">
        <v>1</v>
      </c>
      <c r="BY182" s="170">
        <v>1</v>
      </c>
      <c r="BZ182" s="170">
        <v>1</v>
      </c>
      <c r="CA182" s="171">
        <v>0</v>
      </c>
      <c r="CB182" s="171">
        <v>2.9</v>
      </c>
      <c r="CC182" s="171">
        <v>0.7</v>
      </c>
      <c r="CD182" s="170">
        <v>1</v>
      </c>
      <c r="CE182" s="170">
        <v>3</v>
      </c>
      <c r="CF182" s="170">
        <v>1</v>
      </c>
      <c r="CG182" s="171">
        <v>0</v>
      </c>
      <c r="CH182" s="171">
        <v>1.8</v>
      </c>
      <c r="CI182" s="171">
        <v>0.6</v>
      </c>
      <c r="CJ182" s="170">
        <v>1</v>
      </c>
      <c r="CK182" s="170">
        <v>3</v>
      </c>
      <c r="CL182" s="170">
        <v>2</v>
      </c>
      <c r="CM182" s="171">
        <v>2.7</v>
      </c>
      <c r="CN182" s="171">
        <v>2</v>
      </c>
      <c r="CO182" s="171">
        <v>0</v>
      </c>
      <c r="CP182" s="170">
        <v>1</v>
      </c>
      <c r="CQ182" s="170">
        <v>1</v>
      </c>
      <c r="CR182" s="170">
        <v>1</v>
      </c>
      <c r="CS182" s="170" t="s">
        <v>396</v>
      </c>
      <c r="CT182" s="170" t="s">
        <v>396</v>
      </c>
      <c r="CU182" s="170" t="s">
        <v>396</v>
      </c>
      <c r="CV182" s="170" t="s">
        <v>396</v>
      </c>
      <c r="CW182" s="170" t="s">
        <v>397</v>
      </c>
      <c r="CX182" s="170">
        <v>7</v>
      </c>
      <c r="CY182" s="172"/>
      <c r="CZ182" s="172"/>
      <c r="DA182" s="170">
        <v>1</v>
      </c>
      <c r="DB182" s="170">
        <v>3</v>
      </c>
      <c r="DC182" s="172"/>
      <c r="DD182" s="170">
        <v>2</v>
      </c>
      <c r="DE182" s="172"/>
      <c r="DF182" s="170">
        <v>1</v>
      </c>
      <c r="DG182" s="173">
        <v>0</v>
      </c>
      <c r="DH182" s="173">
        <v>0</v>
      </c>
      <c r="DI182" s="173">
        <v>0</v>
      </c>
      <c r="DJ182" s="170" t="s">
        <v>397</v>
      </c>
      <c r="DK182" s="170">
        <v>1</v>
      </c>
      <c r="DL182" s="170">
        <v>3</v>
      </c>
      <c r="DM182" s="170">
        <v>5</v>
      </c>
      <c r="DN182" s="172"/>
      <c r="DO182" s="170" t="s">
        <v>397</v>
      </c>
      <c r="DP182" s="170" t="s">
        <v>397</v>
      </c>
      <c r="DQ182" s="170" t="s">
        <v>397</v>
      </c>
      <c r="DR182" s="170" t="s">
        <v>396</v>
      </c>
      <c r="DS182" s="170" t="s">
        <v>397</v>
      </c>
      <c r="DT182" s="170" t="s">
        <v>397</v>
      </c>
      <c r="DU182" s="170" t="s">
        <v>397</v>
      </c>
      <c r="DV182" s="170">
        <v>2</v>
      </c>
      <c r="DW182" s="170">
        <v>1</v>
      </c>
      <c r="DX182" s="171">
        <v>0</v>
      </c>
      <c r="DY182" s="170" t="s">
        <v>397</v>
      </c>
      <c r="DZ182" s="170">
        <v>0</v>
      </c>
      <c r="EA182" s="170" t="s">
        <v>397</v>
      </c>
      <c r="EB182" s="171">
        <v>0</v>
      </c>
      <c r="EC182" s="170">
        <v>4</v>
      </c>
      <c r="ED182" s="170">
        <v>5</v>
      </c>
      <c r="EE182" s="171" t="s">
        <v>397</v>
      </c>
      <c r="EF182" s="170">
        <v>0</v>
      </c>
      <c r="EG182" s="171">
        <v>0</v>
      </c>
      <c r="EH182" s="172"/>
      <c r="EI182" s="170">
        <v>4</v>
      </c>
      <c r="EJ182" s="170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850</v>
      </c>
      <c r="EU182" s="174" t="b">
        <v>1</v>
      </c>
      <c r="EV182" s="175" t="s">
        <v>366</v>
      </c>
      <c r="EW182" s="176"/>
      <c r="EX182" s="176"/>
      <c r="EY182" s="176"/>
      <c r="EZ182" s="176"/>
      <c r="FA182" s="176"/>
    </row>
    <row r="183" spans="1:157" s="53" customFormat="1" ht="12.75" x14ac:dyDescent="0.2">
      <c r="A183" s="168" t="s">
        <v>851</v>
      </c>
      <c r="B183" s="168">
        <v>1</v>
      </c>
      <c r="C183" s="50">
        <v>8</v>
      </c>
      <c r="D183" s="169" t="s">
        <v>83</v>
      </c>
      <c r="E183" s="169" t="s">
        <v>255</v>
      </c>
      <c r="F183" s="169" t="s">
        <v>233</v>
      </c>
      <c r="G183" s="169" t="s">
        <v>90</v>
      </c>
      <c r="H183" s="169" t="s">
        <v>226</v>
      </c>
      <c r="I183" s="57" t="s">
        <v>396</v>
      </c>
      <c r="J183" s="58">
        <v>18</v>
      </c>
      <c r="K183" s="58">
        <v>1</v>
      </c>
      <c r="L183" s="57" t="s">
        <v>396</v>
      </c>
      <c r="M183" s="58" t="s">
        <v>397</v>
      </c>
      <c r="N183" s="58">
        <v>3</v>
      </c>
      <c r="O183" s="170">
        <v>2</v>
      </c>
      <c r="P183" s="170">
        <v>1</v>
      </c>
      <c r="Q183" s="170">
        <v>0</v>
      </c>
      <c r="R183" s="171">
        <v>132</v>
      </c>
      <c r="S183" s="171" t="s">
        <v>396</v>
      </c>
      <c r="T183" s="170">
        <v>1</v>
      </c>
      <c r="U183" s="170">
        <v>5</v>
      </c>
      <c r="V183" s="170" t="s">
        <v>397</v>
      </c>
      <c r="W183" s="170" t="s">
        <v>397</v>
      </c>
      <c r="X183" s="170">
        <v>1</v>
      </c>
      <c r="Y183" s="170">
        <v>1</v>
      </c>
      <c r="Z183" s="170">
        <v>1</v>
      </c>
      <c r="AA183" s="170">
        <v>1</v>
      </c>
      <c r="AB183" s="170">
        <v>1</v>
      </c>
      <c r="AC183" s="170" t="s">
        <v>397</v>
      </c>
      <c r="AD183" s="170" t="s">
        <v>397</v>
      </c>
      <c r="AE183" s="170">
        <v>1</v>
      </c>
      <c r="AF183" s="170">
        <v>1</v>
      </c>
      <c r="AG183" s="170">
        <v>1</v>
      </c>
      <c r="AH183" s="170">
        <v>1</v>
      </c>
      <c r="AI183" s="171">
        <v>67</v>
      </c>
      <c r="AJ183" s="171">
        <v>2.5299999999999998</v>
      </c>
      <c r="AK183" s="170">
        <v>3</v>
      </c>
      <c r="AL183" s="170">
        <v>2</v>
      </c>
      <c r="AM183" s="171">
        <v>74.189781021897801</v>
      </c>
      <c r="AN183" s="171">
        <v>2.5299999999999998</v>
      </c>
      <c r="AO183" s="170">
        <v>1</v>
      </c>
      <c r="AP183" s="170">
        <v>2</v>
      </c>
      <c r="AQ183" s="171">
        <v>16.37956204379562</v>
      </c>
      <c r="AR183" s="171">
        <v>2.5299999999999998</v>
      </c>
      <c r="AS183" s="170">
        <v>1</v>
      </c>
      <c r="AT183" s="170">
        <v>3</v>
      </c>
      <c r="AU183" s="171">
        <v>108.5</v>
      </c>
      <c r="AV183" s="171">
        <v>2.5299999999999998</v>
      </c>
      <c r="AW183" s="170">
        <v>1</v>
      </c>
      <c r="AX183" s="170">
        <v>3</v>
      </c>
      <c r="AY183" s="171">
        <v>0</v>
      </c>
      <c r="AZ183" s="171">
        <v>2.5299999999999998</v>
      </c>
      <c r="BA183" s="170">
        <v>1</v>
      </c>
      <c r="BB183" s="170">
        <v>1</v>
      </c>
      <c r="BC183" s="171">
        <v>0</v>
      </c>
      <c r="BD183" s="171">
        <v>5.2</v>
      </c>
      <c r="BE183" s="171">
        <v>0.8</v>
      </c>
      <c r="BF183" s="170">
        <v>1</v>
      </c>
      <c r="BG183" s="170">
        <v>1</v>
      </c>
      <c r="BH183" s="170">
        <v>1</v>
      </c>
      <c r="BI183" s="171">
        <v>0</v>
      </c>
      <c r="BJ183" s="171">
        <v>2.9</v>
      </c>
      <c r="BK183" s="171">
        <v>0.7</v>
      </c>
      <c r="BL183" s="170">
        <v>1</v>
      </c>
      <c r="BM183" s="170">
        <v>3</v>
      </c>
      <c r="BN183" s="170">
        <v>1</v>
      </c>
      <c r="BO183" s="171">
        <v>28.998888888888843</v>
      </c>
      <c r="BP183" s="171">
        <v>1.8</v>
      </c>
      <c r="BQ183" s="171">
        <v>0.6</v>
      </c>
      <c r="BR183" s="170">
        <v>1</v>
      </c>
      <c r="BS183" s="170">
        <v>3</v>
      </c>
      <c r="BT183" s="170">
        <v>1</v>
      </c>
      <c r="BU183" s="171">
        <v>0</v>
      </c>
      <c r="BV183" s="171">
        <v>5.2</v>
      </c>
      <c r="BW183" s="171">
        <v>0.8</v>
      </c>
      <c r="BX183" s="170">
        <v>1</v>
      </c>
      <c r="BY183" s="170">
        <v>1</v>
      </c>
      <c r="BZ183" s="170">
        <v>1</v>
      </c>
      <c r="CA183" s="171">
        <v>0</v>
      </c>
      <c r="CB183" s="171">
        <v>2.9</v>
      </c>
      <c r="CC183" s="171">
        <v>0.7</v>
      </c>
      <c r="CD183" s="170">
        <v>1</v>
      </c>
      <c r="CE183" s="170">
        <v>3</v>
      </c>
      <c r="CF183" s="170">
        <v>1</v>
      </c>
      <c r="CG183" s="171">
        <v>0</v>
      </c>
      <c r="CH183" s="171">
        <v>1.8</v>
      </c>
      <c r="CI183" s="171">
        <v>0.6</v>
      </c>
      <c r="CJ183" s="170">
        <v>1</v>
      </c>
      <c r="CK183" s="170">
        <v>3</v>
      </c>
      <c r="CL183" s="170">
        <v>2</v>
      </c>
      <c r="CM183" s="171">
        <v>2.7</v>
      </c>
      <c r="CN183" s="171">
        <v>2</v>
      </c>
      <c r="CO183" s="171">
        <v>0</v>
      </c>
      <c r="CP183" s="170">
        <v>1</v>
      </c>
      <c r="CQ183" s="170">
        <v>1</v>
      </c>
      <c r="CR183" s="170">
        <v>1</v>
      </c>
      <c r="CS183" s="170" t="s">
        <v>396</v>
      </c>
      <c r="CT183" s="170" t="s">
        <v>396</v>
      </c>
      <c r="CU183" s="170" t="s">
        <v>396</v>
      </c>
      <c r="CV183" s="170" t="s">
        <v>396</v>
      </c>
      <c r="CW183" s="170" t="s">
        <v>397</v>
      </c>
      <c r="CX183" s="170">
        <v>7</v>
      </c>
      <c r="CY183" s="172"/>
      <c r="CZ183" s="172"/>
      <c r="DA183" s="170">
        <v>1</v>
      </c>
      <c r="DB183" s="170">
        <v>3</v>
      </c>
      <c r="DC183" s="172"/>
      <c r="DD183" s="170">
        <v>2</v>
      </c>
      <c r="DE183" s="172"/>
      <c r="DF183" s="170">
        <v>1</v>
      </c>
      <c r="DG183" s="173">
        <v>0</v>
      </c>
      <c r="DH183" s="173">
        <v>0</v>
      </c>
      <c r="DI183" s="173">
        <v>0</v>
      </c>
      <c r="DJ183" s="170" t="s">
        <v>397</v>
      </c>
      <c r="DK183" s="170">
        <v>1</v>
      </c>
      <c r="DL183" s="170">
        <v>3</v>
      </c>
      <c r="DM183" s="170">
        <v>5</v>
      </c>
      <c r="DN183" s="172"/>
      <c r="DO183" s="170" t="s">
        <v>397</v>
      </c>
      <c r="DP183" s="170" t="s">
        <v>397</v>
      </c>
      <c r="DQ183" s="170" t="s">
        <v>397</v>
      </c>
      <c r="DR183" s="170" t="s">
        <v>396</v>
      </c>
      <c r="DS183" s="170" t="s">
        <v>397</v>
      </c>
      <c r="DT183" s="170" t="s">
        <v>397</v>
      </c>
      <c r="DU183" s="170" t="s">
        <v>397</v>
      </c>
      <c r="DV183" s="170">
        <v>2</v>
      </c>
      <c r="DW183" s="170">
        <v>1</v>
      </c>
      <c r="DX183" s="171">
        <v>0</v>
      </c>
      <c r="DY183" s="170" t="s">
        <v>396</v>
      </c>
      <c r="DZ183" s="170">
        <v>3</v>
      </c>
      <c r="EA183" s="170" t="s">
        <v>397</v>
      </c>
      <c r="EB183" s="171">
        <v>0</v>
      </c>
      <c r="EC183" s="170">
        <v>4</v>
      </c>
      <c r="ED183" s="170">
        <v>5</v>
      </c>
      <c r="EE183" s="171" t="s">
        <v>396</v>
      </c>
      <c r="EF183" s="170">
        <v>1</v>
      </c>
      <c r="EG183" s="170">
        <v>15</v>
      </c>
      <c r="EH183" s="172"/>
      <c r="EI183" s="170">
        <v>4</v>
      </c>
      <c r="EJ183" s="170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851</v>
      </c>
      <c r="EU183" s="174" t="b">
        <v>1</v>
      </c>
      <c r="EV183" s="175" t="s">
        <v>366</v>
      </c>
      <c r="EW183" s="176"/>
      <c r="EX183" s="176"/>
      <c r="EY183" s="176"/>
      <c r="EZ183" s="176"/>
      <c r="FA183" s="176"/>
    </row>
    <row r="184" spans="1:157" s="53" customFormat="1" ht="12.75" x14ac:dyDescent="0.2">
      <c r="A184" s="168" t="s">
        <v>852</v>
      </c>
      <c r="B184" s="168">
        <v>1</v>
      </c>
      <c r="C184" s="50">
        <v>8</v>
      </c>
      <c r="D184" s="169" t="s">
        <v>83</v>
      </c>
      <c r="E184" s="169" t="s">
        <v>255</v>
      </c>
      <c r="F184" s="169" t="s">
        <v>233</v>
      </c>
      <c r="G184" s="169" t="s">
        <v>87</v>
      </c>
      <c r="H184" s="169" t="s">
        <v>205</v>
      </c>
      <c r="I184" s="57" t="s">
        <v>397</v>
      </c>
      <c r="J184" s="58">
        <v>16.5</v>
      </c>
      <c r="K184" s="58">
        <v>1</v>
      </c>
      <c r="L184" s="57" t="s">
        <v>396</v>
      </c>
      <c r="M184" s="58" t="s">
        <v>397</v>
      </c>
      <c r="N184" s="58">
        <v>3</v>
      </c>
      <c r="O184" s="170">
        <v>2</v>
      </c>
      <c r="P184" s="170">
        <v>1</v>
      </c>
      <c r="Q184" s="170">
        <v>0</v>
      </c>
      <c r="R184" s="171">
        <v>132</v>
      </c>
      <c r="S184" s="171" t="s">
        <v>396</v>
      </c>
      <c r="T184" s="170">
        <v>1</v>
      </c>
      <c r="U184" s="170">
        <v>5</v>
      </c>
      <c r="V184" s="170" t="s">
        <v>397</v>
      </c>
      <c r="W184" s="170" t="s">
        <v>397</v>
      </c>
      <c r="X184" s="170">
        <v>1</v>
      </c>
      <c r="Y184" s="170">
        <v>1</v>
      </c>
      <c r="Z184" s="170">
        <v>1</v>
      </c>
      <c r="AA184" s="170">
        <v>1</v>
      </c>
      <c r="AB184" s="170">
        <v>1</v>
      </c>
      <c r="AC184" s="170" t="s">
        <v>397</v>
      </c>
      <c r="AD184" s="170" t="s">
        <v>397</v>
      </c>
      <c r="AE184" s="170">
        <v>1</v>
      </c>
      <c r="AF184" s="170">
        <v>1</v>
      </c>
      <c r="AG184" s="170">
        <v>1</v>
      </c>
      <c r="AH184" s="170">
        <v>1</v>
      </c>
      <c r="AI184" s="171">
        <v>67</v>
      </c>
      <c r="AJ184" s="171">
        <v>2.5299999999999998</v>
      </c>
      <c r="AK184" s="170">
        <v>3</v>
      </c>
      <c r="AL184" s="170">
        <v>2</v>
      </c>
      <c r="AM184" s="171">
        <v>74.189781021897801</v>
      </c>
      <c r="AN184" s="171">
        <v>2.5299999999999998</v>
      </c>
      <c r="AO184" s="170">
        <v>1</v>
      </c>
      <c r="AP184" s="170">
        <v>2</v>
      </c>
      <c r="AQ184" s="171">
        <v>16.37956204379562</v>
      </c>
      <c r="AR184" s="171">
        <v>2.5299999999999998</v>
      </c>
      <c r="AS184" s="170">
        <v>1</v>
      </c>
      <c r="AT184" s="170">
        <v>3</v>
      </c>
      <c r="AU184" s="171">
        <v>108.5</v>
      </c>
      <c r="AV184" s="171">
        <v>2.5299999999999998</v>
      </c>
      <c r="AW184" s="170">
        <v>1</v>
      </c>
      <c r="AX184" s="170">
        <v>3</v>
      </c>
      <c r="AY184" s="171">
        <v>0</v>
      </c>
      <c r="AZ184" s="171">
        <v>2.5299999999999998</v>
      </c>
      <c r="BA184" s="170">
        <v>1</v>
      </c>
      <c r="BB184" s="170">
        <v>1</v>
      </c>
      <c r="BC184" s="171">
        <v>0</v>
      </c>
      <c r="BD184" s="171">
        <v>5.2</v>
      </c>
      <c r="BE184" s="171">
        <v>0.8</v>
      </c>
      <c r="BF184" s="170">
        <v>1</v>
      </c>
      <c r="BG184" s="170">
        <v>1</v>
      </c>
      <c r="BH184" s="170">
        <v>1</v>
      </c>
      <c r="BI184" s="171">
        <v>28.998888888888843</v>
      </c>
      <c r="BJ184" s="171">
        <v>2.9</v>
      </c>
      <c r="BK184" s="171">
        <v>0.7</v>
      </c>
      <c r="BL184" s="170">
        <v>1</v>
      </c>
      <c r="BM184" s="170">
        <v>3</v>
      </c>
      <c r="BN184" s="170">
        <v>1</v>
      </c>
      <c r="BO184" s="171">
        <v>0</v>
      </c>
      <c r="BP184" s="171">
        <v>1.8</v>
      </c>
      <c r="BQ184" s="171">
        <v>0.6</v>
      </c>
      <c r="BR184" s="170">
        <v>1</v>
      </c>
      <c r="BS184" s="170">
        <v>3</v>
      </c>
      <c r="BT184" s="170">
        <v>1</v>
      </c>
      <c r="BU184" s="171">
        <v>0</v>
      </c>
      <c r="BV184" s="171">
        <v>5.2</v>
      </c>
      <c r="BW184" s="171">
        <v>0.8</v>
      </c>
      <c r="BX184" s="170">
        <v>1</v>
      </c>
      <c r="BY184" s="170">
        <v>1</v>
      </c>
      <c r="BZ184" s="170">
        <v>1</v>
      </c>
      <c r="CA184" s="171">
        <v>0</v>
      </c>
      <c r="CB184" s="171">
        <v>2.9</v>
      </c>
      <c r="CC184" s="171">
        <v>0.7</v>
      </c>
      <c r="CD184" s="170">
        <v>1</v>
      </c>
      <c r="CE184" s="170">
        <v>3</v>
      </c>
      <c r="CF184" s="170">
        <v>1</v>
      </c>
      <c r="CG184" s="171">
        <v>0</v>
      </c>
      <c r="CH184" s="171">
        <v>1.8</v>
      </c>
      <c r="CI184" s="171">
        <v>0.6</v>
      </c>
      <c r="CJ184" s="170">
        <v>1</v>
      </c>
      <c r="CK184" s="170">
        <v>3</v>
      </c>
      <c r="CL184" s="170">
        <v>2</v>
      </c>
      <c r="CM184" s="171">
        <v>2.7</v>
      </c>
      <c r="CN184" s="171">
        <v>3.5</v>
      </c>
      <c r="CO184" s="171">
        <v>0</v>
      </c>
      <c r="CP184" s="170">
        <v>1</v>
      </c>
      <c r="CQ184" s="170">
        <v>1</v>
      </c>
      <c r="CR184" s="170">
        <v>1</v>
      </c>
      <c r="CS184" s="170" t="s">
        <v>396</v>
      </c>
      <c r="CT184" s="170" t="s">
        <v>396</v>
      </c>
      <c r="CU184" s="170" t="s">
        <v>397</v>
      </c>
      <c r="CV184" s="170" t="s">
        <v>396</v>
      </c>
      <c r="CW184" s="170" t="s">
        <v>397</v>
      </c>
      <c r="CX184" s="170">
        <v>5</v>
      </c>
      <c r="CY184" s="172"/>
      <c r="CZ184" s="172"/>
      <c r="DA184" s="170">
        <v>1</v>
      </c>
      <c r="DB184" s="170">
        <v>3</v>
      </c>
      <c r="DC184" s="172"/>
      <c r="DD184" s="170">
        <v>2</v>
      </c>
      <c r="DE184" s="172"/>
      <c r="DF184" s="170">
        <v>1</v>
      </c>
      <c r="DG184" s="173">
        <v>0</v>
      </c>
      <c r="DH184" s="173">
        <v>0</v>
      </c>
      <c r="DI184" s="173">
        <v>0</v>
      </c>
      <c r="DJ184" s="170" t="s">
        <v>397</v>
      </c>
      <c r="DK184" s="170">
        <v>1</v>
      </c>
      <c r="DL184" s="170">
        <v>3</v>
      </c>
      <c r="DM184" s="170">
        <v>5</v>
      </c>
      <c r="DN184" s="172"/>
      <c r="DO184" s="170" t="s">
        <v>397</v>
      </c>
      <c r="DP184" s="170" t="s">
        <v>397</v>
      </c>
      <c r="DQ184" s="170" t="s">
        <v>397</v>
      </c>
      <c r="DR184" s="170" t="s">
        <v>396</v>
      </c>
      <c r="DS184" s="170" t="s">
        <v>397</v>
      </c>
      <c r="DT184" s="170" t="s">
        <v>397</v>
      </c>
      <c r="DU184" s="170" t="s">
        <v>397</v>
      </c>
      <c r="DV184" s="170">
        <v>2</v>
      </c>
      <c r="DW184" s="170">
        <v>1</v>
      </c>
      <c r="DX184" s="171">
        <v>0</v>
      </c>
      <c r="DY184" s="170" t="s">
        <v>397</v>
      </c>
      <c r="DZ184" s="170">
        <v>0</v>
      </c>
      <c r="EA184" s="170" t="s">
        <v>397</v>
      </c>
      <c r="EB184" s="171">
        <v>0</v>
      </c>
      <c r="EC184" s="170">
        <v>4</v>
      </c>
      <c r="ED184" s="170">
        <v>5</v>
      </c>
      <c r="EE184" s="171" t="s">
        <v>397</v>
      </c>
      <c r="EF184" s="170">
        <v>0</v>
      </c>
      <c r="EG184" s="171">
        <v>0</v>
      </c>
      <c r="EH184" s="172"/>
      <c r="EI184" s="170">
        <v>4</v>
      </c>
      <c r="EJ184" s="170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852</v>
      </c>
      <c r="EU184" s="174" t="b">
        <v>1</v>
      </c>
      <c r="EV184" s="175" t="s">
        <v>366</v>
      </c>
      <c r="EW184" s="176"/>
      <c r="EX184" s="176"/>
      <c r="EY184" s="176"/>
      <c r="EZ184" s="176"/>
      <c r="FA184" s="176"/>
    </row>
    <row r="185" spans="1:157" s="53" customFormat="1" ht="12.75" x14ac:dyDescent="0.2">
      <c r="A185" s="168" t="s">
        <v>853</v>
      </c>
      <c r="B185" s="168">
        <v>1</v>
      </c>
      <c r="C185" s="50">
        <v>8</v>
      </c>
      <c r="D185" s="169" t="s">
        <v>83</v>
      </c>
      <c r="E185" s="169" t="s">
        <v>255</v>
      </c>
      <c r="F185" s="169" t="s">
        <v>233</v>
      </c>
      <c r="G185" s="169" t="s">
        <v>88</v>
      </c>
      <c r="H185" s="169" t="s">
        <v>205</v>
      </c>
      <c r="I185" s="57" t="s">
        <v>397</v>
      </c>
      <c r="J185" s="58">
        <v>16.5</v>
      </c>
      <c r="K185" s="58">
        <v>1</v>
      </c>
      <c r="L185" s="57" t="s">
        <v>396</v>
      </c>
      <c r="M185" s="58" t="s">
        <v>397</v>
      </c>
      <c r="N185" s="58">
        <v>3</v>
      </c>
      <c r="O185" s="170">
        <v>2</v>
      </c>
      <c r="P185" s="170">
        <v>1</v>
      </c>
      <c r="Q185" s="170">
        <v>0</v>
      </c>
      <c r="R185" s="171">
        <v>132</v>
      </c>
      <c r="S185" s="171" t="s">
        <v>396</v>
      </c>
      <c r="T185" s="170">
        <v>1</v>
      </c>
      <c r="U185" s="170">
        <v>5</v>
      </c>
      <c r="V185" s="170" t="s">
        <v>397</v>
      </c>
      <c r="W185" s="170" t="s">
        <v>397</v>
      </c>
      <c r="X185" s="170">
        <v>1</v>
      </c>
      <c r="Y185" s="170">
        <v>1</v>
      </c>
      <c r="Z185" s="170">
        <v>1</v>
      </c>
      <c r="AA185" s="170">
        <v>1</v>
      </c>
      <c r="AB185" s="170">
        <v>1</v>
      </c>
      <c r="AC185" s="170" t="s">
        <v>397</v>
      </c>
      <c r="AD185" s="170" t="s">
        <v>397</v>
      </c>
      <c r="AE185" s="170">
        <v>1</v>
      </c>
      <c r="AF185" s="170">
        <v>1</v>
      </c>
      <c r="AG185" s="170">
        <v>1</v>
      </c>
      <c r="AH185" s="170">
        <v>1</v>
      </c>
      <c r="AI185" s="171">
        <v>67</v>
      </c>
      <c r="AJ185" s="171">
        <v>2.5299999999999998</v>
      </c>
      <c r="AK185" s="170">
        <v>3</v>
      </c>
      <c r="AL185" s="170">
        <v>2</v>
      </c>
      <c r="AM185" s="171">
        <v>74.189781021897801</v>
      </c>
      <c r="AN185" s="171">
        <v>2.5299999999999998</v>
      </c>
      <c r="AO185" s="170">
        <v>1</v>
      </c>
      <c r="AP185" s="170">
        <v>2</v>
      </c>
      <c r="AQ185" s="171">
        <v>16.37956204379562</v>
      </c>
      <c r="AR185" s="171">
        <v>2.5299999999999998</v>
      </c>
      <c r="AS185" s="170">
        <v>1</v>
      </c>
      <c r="AT185" s="170">
        <v>3</v>
      </c>
      <c r="AU185" s="171">
        <v>108.5</v>
      </c>
      <c r="AV185" s="171">
        <v>2.5299999999999998</v>
      </c>
      <c r="AW185" s="170">
        <v>1</v>
      </c>
      <c r="AX185" s="170">
        <v>3</v>
      </c>
      <c r="AY185" s="171">
        <v>0</v>
      </c>
      <c r="AZ185" s="171">
        <v>0</v>
      </c>
      <c r="BA185" s="170">
        <v>1</v>
      </c>
      <c r="BB185" s="170">
        <v>1</v>
      </c>
      <c r="BC185" s="171">
        <v>0</v>
      </c>
      <c r="BD185" s="171">
        <v>5.2</v>
      </c>
      <c r="BE185" s="171">
        <v>0.8</v>
      </c>
      <c r="BF185" s="170">
        <v>1</v>
      </c>
      <c r="BG185" s="170">
        <v>1</v>
      </c>
      <c r="BH185" s="170">
        <v>1</v>
      </c>
      <c r="BI185" s="171">
        <v>25.946374269005801</v>
      </c>
      <c r="BJ185" s="171">
        <v>2.9</v>
      </c>
      <c r="BK185" s="171">
        <v>0.7</v>
      </c>
      <c r="BL185" s="170">
        <v>1</v>
      </c>
      <c r="BM185" s="170">
        <v>3</v>
      </c>
      <c r="BN185" s="170">
        <v>1</v>
      </c>
      <c r="BO185" s="171">
        <v>3.0525146198830413</v>
      </c>
      <c r="BP185" s="171">
        <v>1.8</v>
      </c>
      <c r="BQ185" s="171">
        <v>0.6</v>
      </c>
      <c r="BR185" s="170">
        <v>1</v>
      </c>
      <c r="BS185" s="170">
        <v>3</v>
      </c>
      <c r="BT185" s="170">
        <v>1</v>
      </c>
      <c r="BU185" s="171">
        <v>0</v>
      </c>
      <c r="BV185" s="171">
        <v>5.2</v>
      </c>
      <c r="BW185" s="171">
        <v>0.8</v>
      </c>
      <c r="BX185" s="170">
        <v>1</v>
      </c>
      <c r="BY185" s="170">
        <v>1</v>
      </c>
      <c r="BZ185" s="170">
        <v>1</v>
      </c>
      <c r="CA185" s="171">
        <v>0</v>
      </c>
      <c r="CB185" s="171">
        <v>2.9</v>
      </c>
      <c r="CC185" s="171">
        <v>0.7</v>
      </c>
      <c r="CD185" s="170">
        <v>1</v>
      </c>
      <c r="CE185" s="170">
        <v>3</v>
      </c>
      <c r="CF185" s="170">
        <v>1</v>
      </c>
      <c r="CG185" s="171">
        <v>0</v>
      </c>
      <c r="CH185" s="171">
        <v>1.8</v>
      </c>
      <c r="CI185" s="171">
        <v>0.6</v>
      </c>
      <c r="CJ185" s="170">
        <v>1</v>
      </c>
      <c r="CK185" s="170">
        <v>3</v>
      </c>
      <c r="CL185" s="170">
        <v>2</v>
      </c>
      <c r="CM185" s="171">
        <v>2.7</v>
      </c>
      <c r="CN185" s="171">
        <v>3.5</v>
      </c>
      <c r="CO185" s="171">
        <v>0</v>
      </c>
      <c r="CP185" s="170">
        <v>1</v>
      </c>
      <c r="CQ185" s="170">
        <v>1</v>
      </c>
      <c r="CR185" s="170">
        <v>1</v>
      </c>
      <c r="CS185" s="170" t="s">
        <v>396</v>
      </c>
      <c r="CT185" s="170" t="s">
        <v>396</v>
      </c>
      <c r="CU185" s="170" t="s">
        <v>397</v>
      </c>
      <c r="CV185" s="170" t="s">
        <v>396</v>
      </c>
      <c r="CW185" s="170" t="s">
        <v>397</v>
      </c>
      <c r="CX185" s="170">
        <v>7</v>
      </c>
      <c r="CY185" s="172"/>
      <c r="CZ185" s="172"/>
      <c r="DA185" s="170">
        <v>1</v>
      </c>
      <c r="DB185" s="170">
        <v>3</v>
      </c>
      <c r="DC185" s="172"/>
      <c r="DD185" s="170">
        <v>2</v>
      </c>
      <c r="DE185" s="172"/>
      <c r="DF185" s="170">
        <v>1</v>
      </c>
      <c r="DG185" s="173">
        <v>0</v>
      </c>
      <c r="DH185" s="173">
        <v>0</v>
      </c>
      <c r="DI185" s="173">
        <v>0</v>
      </c>
      <c r="DJ185" s="170" t="s">
        <v>397</v>
      </c>
      <c r="DK185" s="170">
        <v>1</v>
      </c>
      <c r="DL185" s="170">
        <v>3</v>
      </c>
      <c r="DM185" s="170">
        <v>5</v>
      </c>
      <c r="DN185" s="172"/>
      <c r="DO185" s="170" t="s">
        <v>397</v>
      </c>
      <c r="DP185" s="170" t="s">
        <v>397</v>
      </c>
      <c r="DQ185" s="170" t="s">
        <v>397</v>
      </c>
      <c r="DR185" s="170" t="s">
        <v>396</v>
      </c>
      <c r="DS185" s="170" t="s">
        <v>397</v>
      </c>
      <c r="DT185" s="170" t="s">
        <v>397</v>
      </c>
      <c r="DU185" s="170" t="s">
        <v>397</v>
      </c>
      <c r="DV185" s="170">
        <v>2</v>
      </c>
      <c r="DW185" s="170">
        <v>1</v>
      </c>
      <c r="DX185" s="171">
        <v>0</v>
      </c>
      <c r="DY185" s="170" t="s">
        <v>397</v>
      </c>
      <c r="DZ185" s="170">
        <v>0</v>
      </c>
      <c r="EA185" s="170" t="s">
        <v>397</v>
      </c>
      <c r="EB185" s="171">
        <v>0</v>
      </c>
      <c r="EC185" s="170">
        <v>4</v>
      </c>
      <c r="ED185" s="170">
        <v>5</v>
      </c>
      <c r="EE185" s="171" t="s">
        <v>397</v>
      </c>
      <c r="EF185" s="170">
        <v>0</v>
      </c>
      <c r="EG185" s="171">
        <v>0</v>
      </c>
      <c r="EH185" s="172"/>
      <c r="EI185" s="170">
        <v>4</v>
      </c>
      <c r="EJ185" s="170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853</v>
      </c>
      <c r="EU185" s="174" t="b">
        <v>1</v>
      </c>
      <c r="EV185" s="175" t="s">
        <v>366</v>
      </c>
      <c r="EW185" s="176"/>
      <c r="EX185" s="176"/>
      <c r="EY185" s="176"/>
      <c r="EZ185" s="176"/>
      <c r="FA185" s="176"/>
    </row>
    <row r="186" spans="1:157" s="53" customFormat="1" ht="12.75" x14ac:dyDescent="0.2">
      <c r="A186" s="168" t="s">
        <v>854</v>
      </c>
      <c r="B186" s="168">
        <v>1</v>
      </c>
      <c r="C186" s="50">
        <v>8</v>
      </c>
      <c r="D186" s="169" t="s">
        <v>83</v>
      </c>
      <c r="E186" s="169" t="s">
        <v>255</v>
      </c>
      <c r="F186" s="169" t="s">
        <v>233</v>
      </c>
      <c r="G186" s="169" t="s">
        <v>89</v>
      </c>
      <c r="H186" s="169" t="s">
        <v>205</v>
      </c>
      <c r="I186" s="57" t="s">
        <v>397</v>
      </c>
      <c r="J186" s="58">
        <v>16.5</v>
      </c>
      <c r="K186" s="58">
        <v>1</v>
      </c>
      <c r="L186" s="57" t="s">
        <v>396</v>
      </c>
      <c r="M186" s="58" t="s">
        <v>397</v>
      </c>
      <c r="N186" s="58">
        <v>3</v>
      </c>
      <c r="O186" s="170">
        <v>2</v>
      </c>
      <c r="P186" s="170">
        <v>1</v>
      </c>
      <c r="Q186" s="170">
        <v>0</v>
      </c>
      <c r="R186" s="171">
        <v>132</v>
      </c>
      <c r="S186" s="171" t="s">
        <v>396</v>
      </c>
      <c r="T186" s="170">
        <v>1</v>
      </c>
      <c r="U186" s="170">
        <v>5</v>
      </c>
      <c r="V186" s="170" t="s">
        <v>397</v>
      </c>
      <c r="W186" s="170" t="s">
        <v>397</v>
      </c>
      <c r="X186" s="170">
        <v>1</v>
      </c>
      <c r="Y186" s="170">
        <v>1</v>
      </c>
      <c r="Z186" s="170">
        <v>1</v>
      </c>
      <c r="AA186" s="170">
        <v>1</v>
      </c>
      <c r="AB186" s="170">
        <v>1</v>
      </c>
      <c r="AC186" s="170" t="s">
        <v>397</v>
      </c>
      <c r="AD186" s="170" t="s">
        <v>397</v>
      </c>
      <c r="AE186" s="170">
        <v>1</v>
      </c>
      <c r="AF186" s="170">
        <v>1</v>
      </c>
      <c r="AG186" s="170">
        <v>1</v>
      </c>
      <c r="AH186" s="170">
        <v>1</v>
      </c>
      <c r="AI186" s="171">
        <v>67</v>
      </c>
      <c r="AJ186" s="171">
        <v>2.5299999999999998</v>
      </c>
      <c r="AK186" s="170">
        <v>3</v>
      </c>
      <c r="AL186" s="170">
        <v>2</v>
      </c>
      <c r="AM186" s="171">
        <v>74.189781021897801</v>
      </c>
      <c r="AN186" s="171">
        <v>2.5299999999999998</v>
      </c>
      <c r="AO186" s="170">
        <v>1</v>
      </c>
      <c r="AP186" s="170">
        <v>2</v>
      </c>
      <c r="AQ186" s="171">
        <v>16.37956204379562</v>
      </c>
      <c r="AR186" s="171">
        <v>2.5299999999999998</v>
      </c>
      <c r="AS186" s="170">
        <v>1</v>
      </c>
      <c r="AT186" s="170">
        <v>3</v>
      </c>
      <c r="AU186" s="171">
        <v>108.5</v>
      </c>
      <c r="AV186" s="171">
        <v>2.5299999999999998</v>
      </c>
      <c r="AW186" s="170">
        <v>1</v>
      </c>
      <c r="AX186" s="170">
        <v>3</v>
      </c>
      <c r="AY186" s="171">
        <v>0</v>
      </c>
      <c r="AZ186" s="171">
        <v>2.5299999999999998</v>
      </c>
      <c r="BA186" s="170">
        <v>1</v>
      </c>
      <c r="BB186" s="170">
        <v>1</v>
      </c>
      <c r="BC186" s="171">
        <v>0</v>
      </c>
      <c r="BD186" s="171">
        <v>5.2</v>
      </c>
      <c r="BE186" s="171">
        <v>0.8</v>
      </c>
      <c r="BF186" s="170">
        <v>1</v>
      </c>
      <c r="BG186" s="170">
        <v>1</v>
      </c>
      <c r="BH186" s="170">
        <v>1</v>
      </c>
      <c r="BI186" s="171">
        <v>0</v>
      </c>
      <c r="BJ186" s="171">
        <v>2.9</v>
      </c>
      <c r="BK186" s="171">
        <v>0.7</v>
      </c>
      <c r="BL186" s="170">
        <v>1</v>
      </c>
      <c r="BM186" s="170">
        <v>3</v>
      </c>
      <c r="BN186" s="170">
        <v>1</v>
      </c>
      <c r="BO186" s="171">
        <v>28.998888888888843</v>
      </c>
      <c r="BP186" s="171">
        <v>1.8</v>
      </c>
      <c r="BQ186" s="171">
        <v>0.6</v>
      </c>
      <c r="BR186" s="170">
        <v>1</v>
      </c>
      <c r="BS186" s="170">
        <v>3</v>
      </c>
      <c r="BT186" s="170">
        <v>1</v>
      </c>
      <c r="BU186" s="171">
        <v>0</v>
      </c>
      <c r="BV186" s="171">
        <v>5.2</v>
      </c>
      <c r="BW186" s="171">
        <v>0.8</v>
      </c>
      <c r="BX186" s="170">
        <v>1</v>
      </c>
      <c r="BY186" s="170">
        <v>1</v>
      </c>
      <c r="BZ186" s="170">
        <v>1</v>
      </c>
      <c r="CA186" s="171">
        <v>0</v>
      </c>
      <c r="CB186" s="171">
        <v>2.9</v>
      </c>
      <c r="CC186" s="171">
        <v>0.7</v>
      </c>
      <c r="CD186" s="170">
        <v>1</v>
      </c>
      <c r="CE186" s="170">
        <v>3</v>
      </c>
      <c r="CF186" s="170">
        <v>1</v>
      </c>
      <c r="CG186" s="171">
        <v>0</v>
      </c>
      <c r="CH186" s="171">
        <v>1.8</v>
      </c>
      <c r="CI186" s="171">
        <v>0.6</v>
      </c>
      <c r="CJ186" s="170">
        <v>1</v>
      </c>
      <c r="CK186" s="170">
        <v>3</v>
      </c>
      <c r="CL186" s="170">
        <v>2</v>
      </c>
      <c r="CM186" s="171">
        <v>2.7</v>
      </c>
      <c r="CN186" s="171">
        <v>2</v>
      </c>
      <c r="CO186" s="171">
        <v>0</v>
      </c>
      <c r="CP186" s="170">
        <v>1</v>
      </c>
      <c r="CQ186" s="170">
        <v>1</v>
      </c>
      <c r="CR186" s="170">
        <v>1</v>
      </c>
      <c r="CS186" s="170" t="s">
        <v>396</v>
      </c>
      <c r="CT186" s="170" t="s">
        <v>396</v>
      </c>
      <c r="CU186" s="170" t="s">
        <v>396</v>
      </c>
      <c r="CV186" s="170" t="s">
        <v>396</v>
      </c>
      <c r="CW186" s="170" t="s">
        <v>397</v>
      </c>
      <c r="CX186" s="170">
        <v>7</v>
      </c>
      <c r="CY186" s="172"/>
      <c r="CZ186" s="172"/>
      <c r="DA186" s="170">
        <v>1</v>
      </c>
      <c r="DB186" s="170">
        <v>3</v>
      </c>
      <c r="DC186" s="172"/>
      <c r="DD186" s="170">
        <v>2</v>
      </c>
      <c r="DE186" s="172"/>
      <c r="DF186" s="170">
        <v>1</v>
      </c>
      <c r="DG186" s="173">
        <v>0</v>
      </c>
      <c r="DH186" s="173">
        <v>0</v>
      </c>
      <c r="DI186" s="173">
        <v>0</v>
      </c>
      <c r="DJ186" s="170" t="s">
        <v>397</v>
      </c>
      <c r="DK186" s="170">
        <v>1</v>
      </c>
      <c r="DL186" s="170">
        <v>3</v>
      </c>
      <c r="DM186" s="170">
        <v>5</v>
      </c>
      <c r="DN186" s="172"/>
      <c r="DO186" s="170" t="s">
        <v>397</v>
      </c>
      <c r="DP186" s="170" t="s">
        <v>397</v>
      </c>
      <c r="DQ186" s="170" t="s">
        <v>397</v>
      </c>
      <c r="DR186" s="170" t="s">
        <v>396</v>
      </c>
      <c r="DS186" s="170" t="s">
        <v>397</v>
      </c>
      <c r="DT186" s="170" t="s">
        <v>397</v>
      </c>
      <c r="DU186" s="170" t="s">
        <v>397</v>
      </c>
      <c r="DV186" s="170">
        <v>2</v>
      </c>
      <c r="DW186" s="170">
        <v>1</v>
      </c>
      <c r="DX186" s="171">
        <v>0</v>
      </c>
      <c r="DY186" s="170" t="s">
        <v>397</v>
      </c>
      <c r="DZ186" s="170">
        <v>0</v>
      </c>
      <c r="EA186" s="170" t="s">
        <v>397</v>
      </c>
      <c r="EB186" s="171">
        <v>0</v>
      </c>
      <c r="EC186" s="170">
        <v>4</v>
      </c>
      <c r="ED186" s="170">
        <v>5</v>
      </c>
      <c r="EE186" s="171" t="s">
        <v>397</v>
      </c>
      <c r="EF186" s="170">
        <v>0</v>
      </c>
      <c r="EG186" s="171">
        <v>0</v>
      </c>
      <c r="EH186" s="172"/>
      <c r="EI186" s="170">
        <v>4</v>
      </c>
      <c r="EJ186" s="170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854</v>
      </c>
      <c r="EU186" s="174" t="b">
        <v>1</v>
      </c>
      <c r="EV186" s="175" t="s">
        <v>366</v>
      </c>
      <c r="EW186" s="176"/>
      <c r="EX186" s="176"/>
      <c r="EY186" s="176"/>
      <c r="EZ186" s="176"/>
      <c r="FA186" s="176"/>
    </row>
    <row r="187" spans="1:157" s="53" customFormat="1" ht="12.75" x14ac:dyDescent="0.2">
      <c r="A187" s="168" t="s">
        <v>855</v>
      </c>
      <c r="B187" s="168">
        <v>1</v>
      </c>
      <c r="C187" s="50">
        <v>8</v>
      </c>
      <c r="D187" s="169" t="s">
        <v>83</v>
      </c>
      <c r="E187" s="169" t="s">
        <v>255</v>
      </c>
      <c r="F187" s="169" t="s">
        <v>233</v>
      </c>
      <c r="G187" s="169" t="s">
        <v>90</v>
      </c>
      <c r="H187" s="169" t="s">
        <v>205</v>
      </c>
      <c r="I187" s="57" t="s">
        <v>397</v>
      </c>
      <c r="J187" s="58">
        <v>16.5</v>
      </c>
      <c r="K187" s="58">
        <v>1</v>
      </c>
      <c r="L187" s="57" t="s">
        <v>396</v>
      </c>
      <c r="M187" s="58" t="s">
        <v>397</v>
      </c>
      <c r="N187" s="58">
        <v>3</v>
      </c>
      <c r="O187" s="170">
        <v>2</v>
      </c>
      <c r="P187" s="170">
        <v>1</v>
      </c>
      <c r="Q187" s="170">
        <v>0</v>
      </c>
      <c r="R187" s="171">
        <v>132</v>
      </c>
      <c r="S187" s="171" t="s">
        <v>396</v>
      </c>
      <c r="T187" s="170">
        <v>1</v>
      </c>
      <c r="U187" s="170">
        <v>5</v>
      </c>
      <c r="V187" s="170" t="s">
        <v>397</v>
      </c>
      <c r="W187" s="170" t="s">
        <v>397</v>
      </c>
      <c r="X187" s="170">
        <v>1</v>
      </c>
      <c r="Y187" s="170">
        <v>1</v>
      </c>
      <c r="Z187" s="170">
        <v>1</v>
      </c>
      <c r="AA187" s="170">
        <v>1</v>
      </c>
      <c r="AB187" s="170">
        <v>1</v>
      </c>
      <c r="AC187" s="170" t="s">
        <v>397</v>
      </c>
      <c r="AD187" s="170" t="s">
        <v>397</v>
      </c>
      <c r="AE187" s="170">
        <v>1</v>
      </c>
      <c r="AF187" s="170">
        <v>1</v>
      </c>
      <c r="AG187" s="170">
        <v>1</v>
      </c>
      <c r="AH187" s="170">
        <v>1</v>
      </c>
      <c r="AI187" s="171">
        <v>67</v>
      </c>
      <c r="AJ187" s="171">
        <v>2.5299999999999998</v>
      </c>
      <c r="AK187" s="170">
        <v>3</v>
      </c>
      <c r="AL187" s="170">
        <v>2</v>
      </c>
      <c r="AM187" s="171">
        <v>74.189781021897801</v>
      </c>
      <c r="AN187" s="171">
        <v>2.5299999999999998</v>
      </c>
      <c r="AO187" s="170">
        <v>1</v>
      </c>
      <c r="AP187" s="170">
        <v>2</v>
      </c>
      <c r="AQ187" s="171">
        <v>16.37956204379562</v>
      </c>
      <c r="AR187" s="171">
        <v>2.5299999999999998</v>
      </c>
      <c r="AS187" s="170">
        <v>1</v>
      </c>
      <c r="AT187" s="170">
        <v>3</v>
      </c>
      <c r="AU187" s="171">
        <v>108.5</v>
      </c>
      <c r="AV187" s="171">
        <v>2.5299999999999998</v>
      </c>
      <c r="AW187" s="170">
        <v>1</v>
      </c>
      <c r="AX187" s="170">
        <v>3</v>
      </c>
      <c r="AY187" s="171">
        <v>0</v>
      </c>
      <c r="AZ187" s="171">
        <v>2.5299999999999998</v>
      </c>
      <c r="BA187" s="170">
        <v>1</v>
      </c>
      <c r="BB187" s="170">
        <v>1</v>
      </c>
      <c r="BC187" s="171">
        <v>0</v>
      </c>
      <c r="BD187" s="171">
        <v>5.2</v>
      </c>
      <c r="BE187" s="171">
        <v>0.8</v>
      </c>
      <c r="BF187" s="170">
        <v>1</v>
      </c>
      <c r="BG187" s="170">
        <v>1</v>
      </c>
      <c r="BH187" s="170">
        <v>1</v>
      </c>
      <c r="BI187" s="171">
        <v>0</v>
      </c>
      <c r="BJ187" s="171">
        <v>2.9</v>
      </c>
      <c r="BK187" s="171">
        <v>0.7</v>
      </c>
      <c r="BL187" s="170">
        <v>1</v>
      </c>
      <c r="BM187" s="170">
        <v>3</v>
      </c>
      <c r="BN187" s="170">
        <v>1</v>
      </c>
      <c r="BO187" s="171">
        <v>28.998888888888843</v>
      </c>
      <c r="BP187" s="171">
        <v>1.8</v>
      </c>
      <c r="BQ187" s="171">
        <v>0.6</v>
      </c>
      <c r="BR187" s="170">
        <v>1</v>
      </c>
      <c r="BS187" s="170">
        <v>3</v>
      </c>
      <c r="BT187" s="170">
        <v>1</v>
      </c>
      <c r="BU187" s="171">
        <v>0</v>
      </c>
      <c r="BV187" s="171">
        <v>5.2</v>
      </c>
      <c r="BW187" s="171">
        <v>0.8</v>
      </c>
      <c r="BX187" s="170">
        <v>1</v>
      </c>
      <c r="BY187" s="170">
        <v>1</v>
      </c>
      <c r="BZ187" s="170">
        <v>1</v>
      </c>
      <c r="CA187" s="171">
        <v>0</v>
      </c>
      <c r="CB187" s="171">
        <v>2.9</v>
      </c>
      <c r="CC187" s="171">
        <v>0.7</v>
      </c>
      <c r="CD187" s="170">
        <v>1</v>
      </c>
      <c r="CE187" s="170">
        <v>3</v>
      </c>
      <c r="CF187" s="170">
        <v>1</v>
      </c>
      <c r="CG187" s="171">
        <v>0</v>
      </c>
      <c r="CH187" s="171">
        <v>1.8</v>
      </c>
      <c r="CI187" s="171">
        <v>0.6</v>
      </c>
      <c r="CJ187" s="170">
        <v>1</v>
      </c>
      <c r="CK187" s="170">
        <v>3</v>
      </c>
      <c r="CL187" s="170">
        <v>2</v>
      </c>
      <c r="CM187" s="171">
        <v>2.7</v>
      </c>
      <c r="CN187" s="171">
        <v>2</v>
      </c>
      <c r="CO187" s="171">
        <v>0</v>
      </c>
      <c r="CP187" s="170">
        <v>1</v>
      </c>
      <c r="CQ187" s="170">
        <v>1</v>
      </c>
      <c r="CR187" s="170">
        <v>1</v>
      </c>
      <c r="CS187" s="170" t="s">
        <v>396</v>
      </c>
      <c r="CT187" s="170" t="s">
        <v>396</v>
      </c>
      <c r="CU187" s="170" t="s">
        <v>396</v>
      </c>
      <c r="CV187" s="170" t="s">
        <v>396</v>
      </c>
      <c r="CW187" s="170" t="s">
        <v>397</v>
      </c>
      <c r="CX187" s="170">
        <v>7</v>
      </c>
      <c r="CY187" s="172"/>
      <c r="CZ187" s="172"/>
      <c r="DA187" s="170">
        <v>1</v>
      </c>
      <c r="DB187" s="170">
        <v>3</v>
      </c>
      <c r="DC187" s="172"/>
      <c r="DD187" s="170">
        <v>2</v>
      </c>
      <c r="DE187" s="172"/>
      <c r="DF187" s="170">
        <v>1</v>
      </c>
      <c r="DG187" s="173">
        <v>0</v>
      </c>
      <c r="DH187" s="173">
        <v>0</v>
      </c>
      <c r="DI187" s="173">
        <v>0</v>
      </c>
      <c r="DJ187" s="170" t="s">
        <v>397</v>
      </c>
      <c r="DK187" s="170">
        <v>1</v>
      </c>
      <c r="DL187" s="170">
        <v>3</v>
      </c>
      <c r="DM187" s="170">
        <v>5</v>
      </c>
      <c r="DN187" s="172"/>
      <c r="DO187" s="170" t="s">
        <v>397</v>
      </c>
      <c r="DP187" s="170" t="s">
        <v>397</v>
      </c>
      <c r="DQ187" s="170" t="s">
        <v>397</v>
      </c>
      <c r="DR187" s="170" t="s">
        <v>396</v>
      </c>
      <c r="DS187" s="170" t="s">
        <v>397</v>
      </c>
      <c r="DT187" s="170" t="s">
        <v>397</v>
      </c>
      <c r="DU187" s="170" t="s">
        <v>397</v>
      </c>
      <c r="DV187" s="170">
        <v>2</v>
      </c>
      <c r="DW187" s="170">
        <v>1</v>
      </c>
      <c r="DX187" s="171">
        <v>0</v>
      </c>
      <c r="DY187" s="170" t="s">
        <v>396</v>
      </c>
      <c r="DZ187" s="170">
        <v>3</v>
      </c>
      <c r="EA187" s="170" t="s">
        <v>397</v>
      </c>
      <c r="EB187" s="171">
        <v>0</v>
      </c>
      <c r="EC187" s="170">
        <v>4</v>
      </c>
      <c r="ED187" s="170">
        <v>5</v>
      </c>
      <c r="EE187" s="171" t="s">
        <v>396</v>
      </c>
      <c r="EF187" s="170">
        <v>1</v>
      </c>
      <c r="EG187" s="170">
        <v>15</v>
      </c>
      <c r="EH187" s="172"/>
      <c r="EI187" s="170">
        <v>4</v>
      </c>
      <c r="EJ187" s="170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855</v>
      </c>
      <c r="EU187" s="174" t="b">
        <v>1</v>
      </c>
      <c r="EV187" s="175" t="s">
        <v>366</v>
      </c>
      <c r="EW187" s="176"/>
      <c r="EX187" s="176"/>
      <c r="EY187" s="176"/>
      <c r="EZ187" s="176"/>
      <c r="FA187" s="176"/>
    </row>
    <row r="188" spans="1:157" s="53" customFormat="1" ht="12.75" x14ac:dyDescent="0.2">
      <c r="A188" s="168" t="s">
        <v>856</v>
      </c>
      <c r="B188" s="168">
        <v>1</v>
      </c>
      <c r="C188" s="50">
        <v>9</v>
      </c>
      <c r="D188" s="169" t="s">
        <v>82</v>
      </c>
      <c r="E188" s="169" t="s">
        <v>176</v>
      </c>
      <c r="F188" s="169" t="s">
        <v>250</v>
      </c>
      <c r="G188" s="169" t="s">
        <v>87</v>
      </c>
      <c r="H188" s="169" t="s">
        <v>226</v>
      </c>
      <c r="I188" s="57" t="s">
        <v>396</v>
      </c>
      <c r="J188" s="58">
        <v>18</v>
      </c>
      <c r="K188" s="58">
        <v>1</v>
      </c>
      <c r="L188" s="57" t="s">
        <v>396</v>
      </c>
      <c r="M188" s="58" t="s">
        <v>397</v>
      </c>
      <c r="N188" s="58">
        <v>3</v>
      </c>
      <c r="O188" s="170">
        <v>2</v>
      </c>
      <c r="P188" s="170">
        <v>1</v>
      </c>
      <c r="Q188" s="170">
        <v>0</v>
      </c>
      <c r="R188" s="171">
        <v>102</v>
      </c>
      <c r="S188" s="171" t="s">
        <v>397</v>
      </c>
      <c r="T188" s="170">
        <v>1</v>
      </c>
      <c r="U188" s="170">
        <v>5</v>
      </c>
      <c r="V188" s="170" t="s">
        <v>397</v>
      </c>
      <c r="W188" s="170" t="s">
        <v>397</v>
      </c>
      <c r="X188" s="170">
        <v>1</v>
      </c>
      <c r="Y188" s="170">
        <v>1</v>
      </c>
      <c r="Z188" s="170">
        <v>1</v>
      </c>
      <c r="AA188" s="170">
        <v>1</v>
      </c>
      <c r="AB188" s="170">
        <v>1</v>
      </c>
      <c r="AC188" s="170" t="s">
        <v>397</v>
      </c>
      <c r="AD188" s="170" t="s">
        <v>397</v>
      </c>
      <c r="AE188" s="170">
        <v>1</v>
      </c>
      <c r="AF188" s="170">
        <v>1</v>
      </c>
      <c r="AG188" s="170">
        <v>1</v>
      </c>
      <c r="AH188" s="170">
        <v>1</v>
      </c>
      <c r="AI188" s="171">
        <v>55</v>
      </c>
      <c r="AJ188" s="171">
        <v>0.15</v>
      </c>
      <c r="AK188" s="170">
        <v>3</v>
      </c>
      <c r="AL188" s="170">
        <v>2</v>
      </c>
      <c r="AM188" s="171">
        <v>55.90384615384616</v>
      </c>
      <c r="AN188" s="171">
        <v>0.22</v>
      </c>
      <c r="AO188" s="170">
        <v>1</v>
      </c>
      <c r="AP188" s="170">
        <v>2</v>
      </c>
      <c r="AQ188" s="171">
        <v>17.653846153846153</v>
      </c>
      <c r="AR188" s="171">
        <v>0.22</v>
      </c>
      <c r="AS188" s="170">
        <v>1</v>
      </c>
      <c r="AT188" s="170">
        <v>3</v>
      </c>
      <c r="AU188" s="171">
        <v>49</v>
      </c>
      <c r="AV188" s="171">
        <v>0.19</v>
      </c>
      <c r="AW188" s="170">
        <v>1</v>
      </c>
      <c r="AX188" s="170">
        <v>3</v>
      </c>
      <c r="AY188" s="171">
        <v>48.8</v>
      </c>
      <c r="AZ188" s="171">
        <v>0.19</v>
      </c>
      <c r="BA188" s="170">
        <v>1</v>
      </c>
      <c r="BB188" s="170">
        <v>1</v>
      </c>
      <c r="BC188" s="171">
        <v>21.1</v>
      </c>
      <c r="BD188" s="171">
        <v>5.2</v>
      </c>
      <c r="BE188" s="171">
        <v>0.8</v>
      </c>
      <c r="BF188" s="170">
        <v>1</v>
      </c>
      <c r="BG188" s="170">
        <v>3</v>
      </c>
      <c r="BH188" s="170">
        <v>1</v>
      </c>
      <c r="BI188" s="171">
        <v>0</v>
      </c>
      <c r="BJ188" s="171">
        <v>2.9</v>
      </c>
      <c r="BK188" s="171">
        <v>0.7</v>
      </c>
      <c r="BL188" s="170">
        <v>1</v>
      </c>
      <c r="BM188" s="170">
        <v>3</v>
      </c>
      <c r="BN188" s="170">
        <v>1</v>
      </c>
      <c r="BO188" s="171">
        <v>0</v>
      </c>
      <c r="BP188" s="171">
        <v>1.8</v>
      </c>
      <c r="BQ188" s="171">
        <v>0.6</v>
      </c>
      <c r="BR188" s="170">
        <v>1</v>
      </c>
      <c r="BS188" s="170">
        <v>3</v>
      </c>
      <c r="BT188" s="170">
        <v>1</v>
      </c>
      <c r="BU188" s="171">
        <v>1.8</v>
      </c>
      <c r="BV188" s="171">
        <v>5.2</v>
      </c>
      <c r="BW188" s="171">
        <v>0.8</v>
      </c>
      <c r="BX188" s="170">
        <v>1</v>
      </c>
      <c r="BY188" s="170">
        <v>3</v>
      </c>
      <c r="BZ188" s="170">
        <v>1</v>
      </c>
      <c r="CA188" s="171">
        <v>0</v>
      </c>
      <c r="CB188" s="171">
        <v>2.9</v>
      </c>
      <c r="CC188" s="171">
        <v>0.7</v>
      </c>
      <c r="CD188" s="170">
        <v>1</v>
      </c>
      <c r="CE188" s="170">
        <v>3</v>
      </c>
      <c r="CF188" s="170">
        <v>1</v>
      </c>
      <c r="CG188" s="171">
        <v>0</v>
      </c>
      <c r="CH188" s="171">
        <v>1.8</v>
      </c>
      <c r="CI188" s="171">
        <v>0.6</v>
      </c>
      <c r="CJ188" s="170">
        <v>1</v>
      </c>
      <c r="CK188" s="170">
        <v>3</v>
      </c>
      <c r="CL188" s="170">
        <v>2</v>
      </c>
      <c r="CM188" s="171">
        <v>2.5</v>
      </c>
      <c r="CN188" s="171">
        <v>3.5</v>
      </c>
      <c r="CO188" s="171">
        <v>0</v>
      </c>
      <c r="CP188" s="170">
        <v>1</v>
      </c>
      <c r="CQ188" s="170">
        <v>1</v>
      </c>
      <c r="CR188" s="170">
        <v>1</v>
      </c>
      <c r="CS188" s="170" t="s">
        <v>396</v>
      </c>
      <c r="CT188" s="170" t="s">
        <v>396</v>
      </c>
      <c r="CU188" s="170" t="s">
        <v>397</v>
      </c>
      <c r="CV188" s="170" t="s">
        <v>396</v>
      </c>
      <c r="CW188" s="170" t="s">
        <v>397</v>
      </c>
      <c r="CX188" s="170">
        <v>1</v>
      </c>
      <c r="CY188" s="172"/>
      <c r="CZ188" s="172"/>
      <c r="DA188" s="170">
        <v>1</v>
      </c>
      <c r="DB188" s="170">
        <v>3</v>
      </c>
      <c r="DC188" s="172"/>
      <c r="DD188" s="170">
        <v>2</v>
      </c>
      <c r="DE188" s="172"/>
      <c r="DF188" s="170">
        <v>1</v>
      </c>
      <c r="DG188" s="173">
        <v>0</v>
      </c>
      <c r="DH188" s="173">
        <v>0</v>
      </c>
      <c r="DI188" s="173">
        <v>0</v>
      </c>
      <c r="DJ188" s="170" t="s">
        <v>397</v>
      </c>
      <c r="DK188" s="170">
        <v>1</v>
      </c>
      <c r="DL188" s="170">
        <v>3</v>
      </c>
      <c r="DM188" s="170">
        <v>11</v>
      </c>
      <c r="DN188" s="172"/>
      <c r="DO188" s="170" t="s">
        <v>397</v>
      </c>
      <c r="DP188" s="170" t="s">
        <v>397</v>
      </c>
      <c r="DQ188" s="170" t="s">
        <v>397</v>
      </c>
      <c r="DR188" s="170" t="s">
        <v>396</v>
      </c>
      <c r="DS188" s="170" t="s">
        <v>397</v>
      </c>
      <c r="DT188" s="170" t="s">
        <v>397</v>
      </c>
      <c r="DU188" s="170" t="s">
        <v>397</v>
      </c>
      <c r="DV188" s="170">
        <v>1</v>
      </c>
      <c r="DW188" s="170">
        <v>1</v>
      </c>
      <c r="DX188" s="171">
        <v>0</v>
      </c>
      <c r="DY188" s="170" t="s">
        <v>397</v>
      </c>
      <c r="DZ188" s="170">
        <v>0</v>
      </c>
      <c r="EA188" s="170" t="s">
        <v>397</v>
      </c>
      <c r="EB188" s="171">
        <v>0</v>
      </c>
      <c r="EC188" s="170">
        <v>4</v>
      </c>
      <c r="ED188" s="170">
        <v>5</v>
      </c>
      <c r="EE188" s="171" t="s">
        <v>397</v>
      </c>
      <c r="EF188" s="170">
        <v>0</v>
      </c>
      <c r="EG188" s="178">
        <v>0</v>
      </c>
      <c r="EH188" s="172"/>
      <c r="EI188" s="170">
        <v>4</v>
      </c>
      <c r="EJ188" s="170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856</v>
      </c>
      <c r="EU188" s="174" t="b">
        <v>1</v>
      </c>
      <c r="EV188" s="177" t="s">
        <v>366</v>
      </c>
      <c r="EW188" s="176"/>
      <c r="EX188" s="176"/>
      <c r="EY188" s="176"/>
      <c r="EZ188" s="176"/>
      <c r="FA188" s="176"/>
    </row>
    <row r="189" spans="1:157" s="54" customFormat="1" ht="12.75" x14ac:dyDescent="0.2">
      <c r="A189" s="28" t="s">
        <v>857</v>
      </c>
      <c r="B189" s="28">
        <v>1</v>
      </c>
      <c r="C189" s="52">
        <v>9</v>
      </c>
      <c r="D189" s="8" t="s">
        <v>82</v>
      </c>
      <c r="E189" s="8" t="s">
        <v>176</v>
      </c>
      <c r="F189" s="8" t="s">
        <v>85</v>
      </c>
      <c r="G189" s="8" t="s">
        <v>87</v>
      </c>
      <c r="H189" s="8" t="s">
        <v>226</v>
      </c>
      <c r="I189" s="23" t="s">
        <v>396</v>
      </c>
      <c r="J189" s="24">
        <v>18</v>
      </c>
      <c r="K189" s="24">
        <v>1</v>
      </c>
      <c r="L189" s="23" t="s">
        <v>396</v>
      </c>
      <c r="M189" s="24" t="s">
        <v>397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397</v>
      </c>
      <c r="T189" s="19">
        <v>1</v>
      </c>
      <c r="U189" s="19">
        <v>5</v>
      </c>
      <c r="V189" s="19" t="s">
        <v>397</v>
      </c>
      <c r="W189" s="19" t="s">
        <v>397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397</v>
      </c>
      <c r="AD189" s="19" t="s">
        <v>397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396</v>
      </c>
      <c r="CT189" s="19" t="s">
        <v>396</v>
      </c>
      <c r="CU189" s="19" t="s">
        <v>397</v>
      </c>
      <c r="CV189" s="19" t="s">
        <v>396</v>
      </c>
      <c r="CW189" s="19" t="s">
        <v>397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397</v>
      </c>
      <c r="DK189" s="19">
        <v>1</v>
      </c>
      <c r="DL189" s="19">
        <v>3</v>
      </c>
      <c r="DM189" s="19">
        <v>11</v>
      </c>
      <c r="DN189" s="44"/>
      <c r="DO189" s="19" t="s">
        <v>397</v>
      </c>
      <c r="DP189" s="19" t="s">
        <v>397</v>
      </c>
      <c r="DQ189" s="19" t="s">
        <v>397</v>
      </c>
      <c r="DR189" s="19" t="s">
        <v>396</v>
      </c>
      <c r="DS189" s="19" t="s">
        <v>397</v>
      </c>
      <c r="DT189" s="19" t="s">
        <v>397</v>
      </c>
      <c r="DU189" s="19" t="s">
        <v>397</v>
      </c>
      <c r="DV189" s="19">
        <v>1</v>
      </c>
      <c r="DW189" s="19">
        <v>1</v>
      </c>
      <c r="DX189" s="18">
        <v>0</v>
      </c>
      <c r="DY189" s="19" t="s">
        <v>397</v>
      </c>
      <c r="DZ189" s="19">
        <v>0</v>
      </c>
      <c r="EA189" s="19" t="s">
        <v>397</v>
      </c>
      <c r="EB189" s="55">
        <v>0</v>
      </c>
      <c r="EC189" s="19">
        <v>4</v>
      </c>
      <c r="ED189" s="19">
        <v>5</v>
      </c>
      <c r="EE189" s="19" t="s">
        <v>397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857</v>
      </c>
      <c r="EU189" s="29" t="b">
        <v>1</v>
      </c>
      <c r="EV189" s="5" t="s">
        <v>366</v>
      </c>
      <c r="EW189" s="4"/>
      <c r="EX189" s="4"/>
      <c r="EY189" s="4"/>
      <c r="EZ189" s="4"/>
      <c r="FA189" s="4"/>
    </row>
    <row r="190" spans="1:157" s="53" customFormat="1" ht="12.75" x14ac:dyDescent="0.2">
      <c r="A190" s="168" t="s">
        <v>858</v>
      </c>
      <c r="B190" s="168">
        <v>1</v>
      </c>
      <c r="C190" s="50">
        <v>9</v>
      </c>
      <c r="D190" s="169" t="s">
        <v>82</v>
      </c>
      <c r="E190" s="169" t="s">
        <v>176</v>
      </c>
      <c r="F190" s="169" t="s">
        <v>250</v>
      </c>
      <c r="G190" s="169" t="s">
        <v>88</v>
      </c>
      <c r="H190" s="169" t="s">
        <v>226</v>
      </c>
      <c r="I190" s="57" t="s">
        <v>396</v>
      </c>
      <c r="J190" s="58">
        <v>18</v>
      </c>
      <c r="K190" s="58">
        <v>1</v>
      </c>
      <c r="L190" s="57" t="s">
        <v>396</v>
      </c>
      <c r="M190" s="58" t="s">
        <v>397</v>
      </c>
      <c r="N190" s="58">
        <v>3</v>
      </c>
      <c r="O190" s="170">
        <v>2</v>
      </c>
      <c r="P190" s="170">
        <v>1</v>
      </c>
      <c r="Q190" s="170">
        <v>0</v>
      </c>
      <c r="R190" s="171">
        <v>102</v>
      </c>
      <c r="S190" s="171" t="s">
        <v>397</v>
      </c>
      <c r="T190" s="170">
        <v>1</v>
      </c>
      <c r="U190" s="170">
        <v>5</v>
      </c>
      <c r="V190" s="170" t="s">
        <v>397</v>
      </c>
      <c r="W190" s="170" t="s">
        <v>397</v>
      </c>
      <c r="X190" s="170">
        <v>1</v>
      </c>
      <c r="Y190" s="170">
        <v>1</v>
      </c>
      <c r="Z190" s="170">
        <v>1</v>
      </c>
      <c r="AA190" s="170">
        <v>1</v>
      </c>
      <c r="AB190" s="170">
        <v>1</v>
      </c>
      <c r="AC190" s="170" t="s">
        <v>397</v>
      </c>
      <c r="AD190" s="170" t="s">
        <v>397</v>
      </c>
      <c r="AE190" s="170">
        <v>1</v>
      </c>
      <c r="AF190" s="170">
        <v>1</v>
      </c>
      <c r="AG190" s="170">
        <v>1</v>
      </c>
      <c r="AH190" s="170">
        <v>1</v>
      </c>
      <c r="AI190" s="171">
        <v>55</v>
      </c>
      <c r="AJ190" s="171">
        <v>0.15</v>
      </c>
      <c r="AK190" s="170">
        <v>3</v>
      </c>
      <c r="AL190" s="170">
        <v>2</v>
      </c>
      <c r="AM190" s="171">
        <v>55.90384615384616</v>
      </c>
      <c r="AN190" s="171">
        <v>0.22</v>
      </c>
      <c r="AO190" s="170">
        <v>1</v>
      </c>
      <c r="AP190" s="170">
        <v>2</v>
      </c>
      <c r="AQ190" s="171">
        <v>17.653846153846153</v>
      </c>
      <c r="AR190" s="171">
        <v>0.22</v>
      </c>
      <c r="AS190" s="170">
        <v>1</v>
      </c>
      <c r="AT190" s="170">
        <v>3</v>
      </c>
      <c r="AU190" s="171">
        <v>49</v>
      </c>
      <c r="AV190" s="171">
        <v>0.19</v>
      </c>
      <c r="AW190" s="170">
        <v>1</v>
      </c>
      <c r="AX190" s="170">
        <v>3</v>
      </c>
      <c r="AY190" s="171">
        <v>48.8</v>
      </c>
      <c r="AZ190" s="171">
        <v>0.19</v>
      </c>
      <c r="BA190" s="170">
        <v>1</v>
      </c>
      <c r="BB190" s="170">
        <v>1</v>
      </c>
      <c r="BC190" s="171">
        <v>6.9471910112359554</v>
      </c>
      <c r="BD190" s="171">
        <v>5.2</v>
      </c>
      <c r="BE190" s="171">
        <v>0.8</v>
      </c>
      <c r="BF190" s="170">
        <v>1</v>
      </c>
      <c r="BG190" s="170">
        <v>1</v>
      </c>
      <c r="BH190" s="170">
        <v>1</v>
      </c>
      <c r="BI190" s="171">
        <v>14.152808988764043</v>
      </c>
      <c r="BJ190" s="171">
        <v>2.9</v>
      </c>
      <c r="BK190" s="171">
        <v>0.7</v>
      </c>
      <c r="BL190" s="170">
        <v>1</v>
      </c>
      <c r="BM190" s="170">
        <v>3</v>
      </c>
      <c r="BN190" s="170">
        <v>1</v>
      </c>
      <c r="BO190" s="171">
        <v>0</v>
      </c>
      <c r="BP190" s="171">
        <v>1.8</v>
      </c>
      <c r="BQ190" s="171">
        <v>0.6</v>
      </c>
      <c r="BR190" s="170">
        <v>1</v>
      </c>
      <c r="BS190" s="170">
        <v>3</v>
      </c>
      <c r="BT190" s="170">
        <v>1</v>
      </c>
      <c r="BU190" s="171">
        <v>0</v>
      </c>
      <c r="BV190" s="171">
        <v>5.2</v>
      </c>
      <c r="BW190" s="171">
        <v>0.8</v>
      </c>
      <c r="BX190" s="170">
        <v>1</v>
      </c>
      <c r="BY190" s="170">
        <v>1</v>
      </c>
      <c r="BZ190" s="170">
        <v>1</v>
      </c>
      <c r="CA190" s="171">
        <v>1.8</v>
      </c>
      <c r="CB190" s="171">
        <v>2.9</v>
      </c>
      <c r="CC190" s="171">
        <v>0.7</v>
      </c>
      <c r="CD190" s="170">
        <v>1</v>
      </c>
      <c r="CE190" s="170">
        <v>3</v>
      </c>
      <c r="CF190" s="170">
        <v>1</v>
      </c>
      <c r="CG190" s="171">
        <v>0</v>
      </c>
      <c r="CH190" s="171">
        <v>1.8</v>
      </c>
      <c r="CI190" s="171">
        <v>0.6</v>
      </c>
      <c r="CJ190" s="170">
        <v>1</v>
      </c>
      <c r="CK190" s="170">
        <v>3</v>
      </c>
      <c r="CL190" s="170">
        <v>2</v>
      </c>
      <c r="CM190" s="171">
        <v>2.5</v>
      </c>
      <c r="CN190" s="171">
        <v>3.5</v>
      </c>
      <c r="CO190" s="171">
        <v>0</v>
      </c>
      <c r="CP190" s="170">
        <v>1</v>
      </c>
      <c r="CQ190" s="170">
        <v>1</v>
      </c>
      <c r="CR190" s="170">
        <v>1</v>
      </c>
      <c r="CS190" s="170" t="s">
        <v>396</v>
      </c>
      <c r="CT190" s="170" t="s">
        <v>396</v>
      </c>
      <c r="CU190" s="170" t="s">
        <v>397</v>
      </c>
      <c r="CV190" s="170" t="s">
        <v>396</v>
      </c>
      <c r="CW190" s="170" t="s">
        <v>397</v>
      </c>
      <c r="CX190" s="170">
        <v>7</v>
      </c>
      <c r="CY190" s="172"/>
      <c r="CZ190" s="172"/>
      <c r="DA190" s="170">
        <v>1</v>
      </c>
      <c r="DB190" s="170">
        <v>3</v>
      </c>
      <c r="DC190" s="172"/>
      <c r="DD190" s="170">
        <v>2</v>
      </c>
      <c r="DE190" s="172"/>
      <c r="DF190" s="170">
        <v>1</v>
      </c>
      <c r="DG190" s="173">
        <v>0</v>
      </c>
      <c r="DH190" s="173">
        <v>0</v>
      </c>
      <c r="DI190" s="173">
        <v>0</v>
      </c>
      <c r="DJ190" s="170" t="s">
        <v>397</v>
      </c>
      <c r="DK190" s="170">
        <v>1</v>
      </c>
      <c r="DL190" s="170">
        <v>3</v>
      </c>
      <c r="DM190" s="170">
        <v>5</v>
      </c>
      <c r="DN190" s="172"/>
      <c r="DO190" s="170" t="s">
        <v>397</v>
      </c>
      <c r="DP190" s="170" t="s">
        <v>397</v>
      </c>
      <c r="DQ190" s="170" t="s">
        <v>397</v>
      </c>
      <c r="DR190" s="170" t="s">
        <v>396</v>
      </c>
      <c r="DS190" s="170" t="s">
        <v>397</v>
      </c>
      <c r="DT190" s="170" t="s">
        <v>397</v>
      </c>
      <c r="DU190" s="170" t="s">
        <v>397</v>
      </c>
      <c r="DV190" s="170">
        <v>1</v>
      </c>
      <c r="DW190" s="170">
        <v>1</v>
      </c>
      <c r="DX190" s="171">
        <v>0</v>
      </c>
      <c r="DY190" s="170" t="s">
        <v>397</v>
      </c>
      <c r="DZ190" s="170">
        <v>0</v>
      </c>
      <c r="EA190" s="170" t="s">
        <v>397</v>
      </c>
      <c r="EB190" s="171">
        <v>0</v>
      </c>
      <c r="EC190" s="170">
        <v>4</v>
      </c>
      <c r="ED190" s="170">
        <v>5</v>
      </c>
      <c r="EE190" s="171" t="s">
        <v>397</v>
      </c>
      <c r="EF190" s="170">
        <v>0</v>
      </c>
      <c r="EG190" s="178">
        <v>0</v>
      </c>
      <c r="EH190" s="172"/>
      <c r="EI190" s="170">
        <v>4</v>
      </c>
      <c r="EJ190" s="170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858</v>
      </c>
      <c r="EU190" s="174" t="b">
        <v>1</v>
      </c>
      <c r="EV190" s="175" t="s">
        <v>366</v>
      </c>
      <c r="EW190" s="176"/>
      <c r="EX190" s="176"/>
      <c r="EY190" s="176"/>
      <c r="EZ190" s="176"/>
      <c r="FA190" s="176"/>
    </row>
    <row r="191" spans="1:157" s="54" customFormat="1" ht="12.75" x14ac:dyDescent="0.2">
      <c r="A191" s="28" t="s">
        <v>859</v>
      </c>
      <c r="B191" s="28">
        <v>1</v>
      </c>
      <c r="C191" s="52">
        <v>9</v>
      </c>
      <c r="D191" s="8" t="s">
        <v>82</v>
      </c>
      <c r="E191" s="8" t="s">
        <v>176</v>
      </c>
      <c r="F191" s="8" t="s">
        <v>85</v>
      </c>
      <c r="G191" s="8" t="s">
        <v>88</v>
      </c>
      <c r="H191" s="8" t="s">
        <v>226</v>
      </c>
      <c r="I191" s="23" t="s">
        <v>396</v>
      </c>
      <c r="J191" s="24">
        <v>18</v>
      </c>
      <c r="K191" s="24">
        <v>1</v>
      </c>
      <c r="L191" s="23" t="s">
        <v>396</v>
      </c>
      <c r="M191" s="24" t="s">
        <v>397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397</v>
      </c>
      <c r="T191" s="19">
        <v>1</v>
      </c>
      <c r="U191" s="19">
        <v>5</v>
      </c>
      <c r="V191" s="19" t="s">
        <v>397</v>
      </c>
      <c r="W191" s="19" t="s">
        <v>397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397</v>
      </c>
      <c r="AD191" s="19" t="s">
        <v>397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396</v>
      </c>
      <c r="CT191" s="19" t="s">
        <v>396</v>
      </c>
      <c r="CU191" s="19" t="s">
        <v>397</v>
      </c>
      <c r="CV191" s="19" t="s">
        <v>396</v>
      </c>
      <c r="CW191" s="19" t="s">
        <v>397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397</v>
      </c>
      <c r="DK191" s="19">
        <v>1</v>
      </c>
      <c r="DL191" s="19">
        <v>3</v>
      </c>
      <c r="DM191" s="19">
        <v>5</v>
      </c>
      <c r="DN191" s="44"/>
      <c r="DO191" s="19" t="s">
        <v>397</v>
      </c>
      <c r="DP191" s="19" t="s">
        <v>397</v>
      </c>
      <c r="DQ191" s="19" t="s">
        <v>397</v>
      </c>
      <c r="DR191" s="19" t="s">
        <v>396</v>
      </c>
      <c r="DS191" s="19" t="s">
        <v>397</v>
      </c>
      <c r="DT191" s="19" t="s">
        <v>397</v>
      </c>
      <c r="DU191" s="19" t="s">
        <v>397</v>
      </c>
      <c r="DV191" s="19">
        <v>1</v>
      </c>
      <c r="DW191" s="19">
        <v>1</v>
      </c>
      <c r="DX191" s="18">
        <v>0</v>
      </c>
      <c r="DY191" s="19" t="s">
        <v>397</v>
      </c>
      <c r="DZ191" s="19">
        <v>0</v>
      </c>
      <c r="EA191" s="19" t="s">
        <v>397</v>
      </c>
      <c r="EB191" s="55">
        <v>0</v>
      </c>
      <c r="EC191" s="19">
        <v>4</v>
      </c>
      <c r="ED191" s="19">
        <v>5</v>
      </c>
      <c r="EE191" s="19" t="s">
        <v>397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859</v>
      </c>
      <c r="EU191" s="29" t="b">
        <v>1</v>
      </c>
      <c r="EV191" s="5" t="s">
        <v>366</v>
      </c>
      <c r="EW191" s="4"/>
      <c r="EX191" s="4"/>
      <c r="EY191" s="4"/>
      <c r="EZ191" s="4"/>
      <c r="FA191" s="4"/>
    </row>
    <row r="192" spans="1:157" s="53" customFormat="1" ht="12.75" x14ac:dyDescent="0.2">
      <c r="A192" s="168" t="s">
        <v>860</v>
      </c>
      <c r="B192" s="168">
        <v>1</v>
      </c>
      <c r="C192" s="50">
        <v>9</v>
      </c>
      <c r="D192" s="169" t="s">
        <v>82</v>
      </c>
      <c r="E192" s="169" t="s">
        <v>176</v>
      </c>
      <c r="F192" s="169" t="s">
        <v>250</v>
      </c>
      <c r="G192" s="169" t="s">
        <v>89</v>
      </c>
      <c r="H192" s="169" t="s">
        <v>226</v>
      </c>
      <c r="I192" s="57" t="s">
        <v>396</v>
      </c>
      <c r="J192" s="58">
        <v>18</v>
      </c>
      <c r="K192" s="58">
        <v>1</v>
      </c>
      <c r="L192" s="57" t="s">
        <v>396</v>
      </c>
      <c r="M192" s="58" t="s">
        <v>397</v>
      </c>
      <c r="N192" s="58">
        <v>3</v>
      </c>
      <c r="O192" s="170">
        <v>2</v>
      </c>
      <c r="P192" s="170">
        <v>1</v>
      </c>
      <c r="Q192" s="170">
        <v>0</v>
      </c>
      <c r="R192" s="171">
        <v>102</v>
      </c>
      <c r="S192" s="171" t="s">
        <v>396</v>
      </c>
      <c r="T192" s="170">
        <v>1</v>
      </c>
      <c r="U192" s="170">
        <v>5</v>
      </c>
      <c r="V192" s="170" t="s">
        <v>397</v>
      </c>
      <c r="W192" s="170" t="s">
        <v>397</v>
      </c>
      <c r="X192" s="170">
        <v>1</v>
      </c>
      <c r="Y192" s="170">
        <v>1</v>
      </c>
      <c r="Z192" s="170">
        <v>1</v>
      </c>
      <c r="AA192" s="170">
        <v>1</v>
      </c>
      <c r="AB192" s="170">
        <v>1</v>
      </c>
      <c r="AC192" s="170" t="s">
        <v>397</v>
      </c>
      <c r="AD192" s="170" t="s">
        <v>397</v>
      </c>
      <c r="AE192" s="170">
        <v>1</v>
      </c>
      <c r="AF192" s="170">
        <v>1</v>
      </c>
      <c r="AG192" s="170">
        <v>1</v>
      </c>
      <c r="AH192" s="170">
        <v>1</v>
      </c>
      <c r="AI192" s="171">
        <v>55</v>
      </c>
      <c r="AJ192" s="171">
        <v>2.5299999999999998</v>
      </c>
      <c r="AK192" s="170">
        <v>3</v>
      </c>
      <c r="AL192" s="170">
        <v>2</v>
      </c>
      <c r="AM192" s="171">
        <v>55.90384615384616</v>
      </c>
      <c r="AN192" s="171">
        <v>2.5299999999999998</v>
      </c>
      <c r="AO192" s="170">
        <v>1</v>
      </c>
      <c r="AP192" s="170">
        <v>2</v>
      </c>
      <c r="AQ192" s="171">
        <v>17.653846153846153</v>
      </c>
      <c r="AR192" s="171">
        <v>2.5299999999999998</v>
      </c>
      <c r="AS192" s="170">
        <v>1</v>
      </c>
      <c r="AT192" s="170">
        <v>3</v>
      </c>
      <c r="AU192" s="171">
        <v>49</v>
      </c>
      <c r="AV192" s="171">
        <v>2.5299999999999998</v>
      </c>
      <c r="AW192" s="170">
        <v>1</v>
      </c>
      <c r="AX192" s="170">
        <v>3</v>
      </c>
      <c r="AY192" s="171">
        <v>48.8</v>
      </c>
      <c r="AZ192" s="171">
        <v>2.5299999999999998</v>
      </c>
      <c r="BA192" s="170">
        <v>1</v>
      </c>
      <c r="BB192" s="170">
        <v>1</v>
      </c>
      <c r="BC192" s="171">
        <v>0</v>
      </c>
      <c r="BD192" s="171">
        <v>5.2</v>
      </c>
      <c r="BE192" s="171">
        <v>0.8</v>
      </c>
      <c r="BF192" s="170">
        <v>1</v>
      </c>
      <c r="BG192" s="170">
        <v>1</v>
      </c>
      <c r="BH192" s="170">
        <v>1</v>
      </c>
      <c r="BI192" s="171">
        <v>0</v>
      </c>
      <c r="BJ192" s="171">
        <v>2.9</v>
      </c>
      <c r="BK192" s="171">
        <v>0.7</v>
      </c>
      <c r="BL192" s="170">
        <v>1</v>
      </c>
      <c r="BM192" s="170">
        <v>3</v>
      </c>
      <c r="BN192" s="170">
        <v>1</v>
      </c>
      <c r="BO192" s="171">
        <v>21.1</v>
      </c>
      <c r="BP192" s="171">
        <v>1.8</v>
      </c>
      <c r="BQ192" s="171">
        <v>0.6</v>
      </c>
      <c r="BR192" s="170">
        <v>1</v>
      </c>
      <c r="BS192" s="170">
        <v>3</v>
      </c>
      <c r="BT192" s="170">
        <v>1</v>
      </c>
      <c r="BU192" s="171">
        <v>0</v>
      </c>
      <c r="BV192" s="171">
        <v>5.2</v>
      </c>
      <c r="BW192" s="171">
        <v>0.8</v>
      </c>
      <c r="BX192" s="170">
        <v>1</v>
      </c>
      <c r="BY192" s="170">
        <v>1</v>
      </c>
      <c r="BZ192" s="170">
        <v>1</v>
      </c>
      <c r="CA192" s="171">
        <v>0</v>
      </c>
      <c r="CB192" s="171">
        <v>2.9</v>
      </c>
      <c r="CC192" s="171">
        <v>0.7</v>
      </c>
      <c r="CD192" s="170">
        <v>1</v>
      </c>
      <c r="CE192" s="170">
        <v>3</v>
      </c>
      <c r="CF192" s="170">
        <v>1</v>
      </c>
      <c r="CG192" s="171">
        <v>1.8</v>
      </c>
      <c r="CH192" s="171">
        <v>1.8</v>
      </c>
      <c r="CI192" s="171">
        <v>0.6</v>
      </c>
      <c r="CJ192" s="170">
        <v>1</v>
      </c>
      <c r="CK192" s="170">
        <v>3</v>
      </c>
      <c r="CL192" s="170">
        <v>2</v>
      </c>
      <c r="CM192" s="171">
        <v>2.5</v>
      </c>
      <c r="CN192" s="171">
        <v>2</v>
      </c>
      <c r="CO192" s="171">
        <v>0</v>
      </c>
      <c r="CP192" s="170">
        <v>1</v>
      </c>
      <c r="CQ192" s="170">
        <v>1</v>
      </c>
      <c r="CR192" s="170">
        <v>1</v>
      </c>
      <c r="CS192" s="170" t="s">
        <v>396</v>
      </c>
      <c r="CT192" s="170" t="s">
        <v>396</v>
      </c>
      <c r="CU192" s="170" t="s">
        <v>396</v>
      </c>
      <c r="CV192" s="170" t="s">
        <v>396</v>
      </c>
      <c r="CW192" s="170" t="s">
        <v>397</v>
      </c>
      <c r="CX192" s="170">
        <v>7</v>
      </c>
      <c r="CY192" s="172"/>
      <c r="CZ192" s="172"/>
      <c r="DA192" s="170">
        <v>1</v>
      </c>
      <c r="DB192" s="170">
        <v>3</v>
      </c>
      <c r="DC192" s="172"/>
      <c r="DD192" s="170">
        <v>2</v>
      </c>
      <c r="DE192" s="172"/>
      <c r="DF192" s="170">
        <v>1</v>
      </c>
      <c r="DG192" s="173">
        <v>0</v>
      </c>
      <c r="DH192" s="173">
        <v>0</v>
      </c>
      <c r="DI192" s="173">
        <v>0</v>
      </c>
      <c r="DJ192" s="170" t="s">
        <v>397</v>
      </c>
      <c r="DK192" s="170">
        <v>1</v>
      </c>
      <c r="DL192" s="170">
        <v>3</v>
      </c>
      <c r="DM192" s="170">
        <v>5</v>
      </c>
      <c r="DN192" s="172"/>
      <c r="DO192" s="170" t="s">
        <v>397</v>
      </c>
      <c r="DP192" s="170" t="s">
        <v>397</v>
      </c>
      <c r="DQ192" s="170" t="s">
        <v>397</v>
      </c>
      <c r="DR192" s="170" t="s">
        <v>396</v>
      </c>
      <c r="DS192" s="170" t="s">
        <v>397</v>
      </c>
      <c r="DT192" s="170" t="s">
        <v>397</v>
      </c>
      <c r="DU192" s="170" t="s">
        <v>397</v>
      </c>
      <c r="DV192" s="170">
        <v>1</v>
      </c>
      <c r="DW192" s="170">
        <v>1</v>
      </c>
      <c r="DX192" s="171">
        <v>0</v>
      </c>
      <c r="DY192" s="170" t="s">
        <v>397</v>
      </c>
      <c r="DZ192" s="170">
        <v>0</v>
      </c>
      <c r="EA192" s="170" t="s">
        <v>397</v>
      </c>
      <c r="EB192" s="171">
        <v>0</v>
      </c>
      <c r="EC192" s="170">
        <v>4</v>
      </c>
      <c r="ED192" s="170">
        <v>5</v>
      </c>
      <c r="EE192" s="171" t="s">
        <v>397</v>
      </c>
      <c r="EF192" s="170">
        <v>0</v>
      </c>
      <c r="EG192" s="178">
        <v>0</v>
      </c>
      <c r="EH192" s="172"/>
      <c r="EI192" s="170">
        <v>4</v>
      </c>
      <c r="EJ192" s="170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860</v>
      </c>
      <c r="EU192" s="174" t="b">
        <v>1</v>
      </c>
      <c r="EV192" s="175" t="s">
        <v>366</v>
      </c>
      <c r="EW192" s="179"/>
      <c r="EX192" s="179"/>
      <c r="EY192" s="179"/>
      <c r="EZ192" s="179"/>
      <c r="FA192" s="179"/>
    </row>
    <row r="193" spans="1:157" s="54" customFormat="1" ht="12.75" x14ac:dyDescent="0.2">
      <c r="A193" s="28" t="s">
        <v>861</v>
      </c>
      <c r="B193" s="28">
        <v>1</v>
      </c>
      <c r="C193" s="52">
        <v>9</v>
      </c>
      <c r="D193" s="8" t="s">
        <v>82</v>
      </c>
      <c r="E193" s="8" t="s">
        <v>176</v>
      </c>
      <c r="F193" s="8" t="s">
        <v>85</v>
      </c>
      <c r="G193" s="8" t="s">
        <v>89</v>
      </c>
      <c r="H193" s="8" t="s">
        <v>226</v>
      </c>
      <c r="I193" s="23" t="s">
        <v>396</v>
      </c>
      <c r="J193" s="24">
        <v>18</v>
      </c>
      <c r="K193" s="24">
        <v>1</v>
      </c>
      <c r="L193" s="23" t="s">
        <v>396</v>
      </c>
      <c r="M193" s="24" t="s">
        <v>397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397</v>
      </c>
      <c r="T193" s="19">
        <v>1</v>
      </c>
      <c r="U193" s="19">
        <v>5</v>
      </c>
      <c r="V193" s="19" t="s">
        <v>397</v>
      </c>
      <c r="W193" s="19" t="s">
        <v>397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397</v>
      </c>
      <c r="AD193" s="19" t="s">
        <v>397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396</v>
      </c>
      <c r="CT193" s="19" t="s">
        <v>396</v>
      </c>
      <c r="CU193" s="19" t="s">
        <v>396</v>
      </c>
      <c r="CV193" s="19" t="s">
        <v>396</v>
      </c>
      <c r="CW193" s="19" t="s">
        <v>397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397</v>
      </c>
      <c r="DK193" s="19">
        <v>1</v>
      </c>
      <c r="DL193" s="19">
        <v>3</v>
      </c>
      <c r="DM193" s="19">
        <v>5</v>
      </c>
      <c r="DN193" s="44"/>
      <c r="DO193" s="19" t="s">
        <v>397</v>
      </c>
      <c r="DP193" s="19" t="s">
        <v>397</v>
      </c>
      <c r="DQ193" s="19" t="s">
        <v>397</v>
      </c>
      <c r="DR193" s="19" t="s">
        <v>396</v>
      </c>
      <c r="DS193" s="19" t="s">
        <v>397</v>
      </c>
      <c r="DT193" s="19" t="s">
        <v>397</v>
      </c>
      <c r="DU193" s="19" t="s">
        <v>397</v>
      </c>
      <c r="DV193" s="19">
        <v>1</v>
      </c>
      <c r="DW193" s="19">
        <v>1</v>
      </c>
      <c r="DX193" s="18">
        <v>0</v>
      </c>
      <c r="DY193" s="19" t="s">
        <v>397</v>
      </c>
      <c r="DZ193" s="19">
        <v>0</v>
      </c>
      <c r="EA193" s="19" t="s">
        <v>397</v>
      </c>
      <c r="EB193" s="55">
        <v>0</v>
      </c>
      <c r="EC193" s="19">
        <v>4</v>
      </c>
      <c r="ED193" s="19">
        <v>5</v>
      </c>
      <c r="EE193" s="19" t="s">
        <v>397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861</v>
      </c>
      <c r="EU193" s="29" t="b">
        <v>1</v>
      </c>
      <c r="EV193" s="5" t="s">
        <v>366</v>
      </c>
      <c r="EW193" s="48"/>
      <c r="EX193" s="48"/>
      <c r="EY193" s="48"/>
      <c r="EZ193" s="4"/>
      <c r="FA193" s="48"/>
    </row>
    <row r="194" spans="1:157" s="53" customFormat="1" ht="12.75" x14ac:dyDescent="0.2">
      <c r="A194" s="168" t="s">
        <v>862</v>
      </c>
      <c r="B194" s="168">
        <v>1</v>
      </c>
      <c r="C194" s="50">
        <v>9</v>
      </c>
      <c r="D194" s="169" t="s">
        <v>82</v>
      </c>
      <c r="E194" s="169" t="s">
        <v>176</v>
      </c>
      <c r="F194" s="169" t="s">
        <v>250</v>
      </c>
      <c r="G194" s="169" t="s">
        <v>90</v>
      </c>
      <c r="H194" s="169" t="s">
        <v>226</v>
      </c>
      <c r="I194" s="57" t="s">
        <v>396</v>
      </c>
      <c r="J194" s="58">
        <v>18</v>
      </c>
      <c r="K194" s="58">
        <v>1</v>
      </c>
      <c r="L194" s="57" t="s">
        <v>396</v>
      </c>
      <c r="M194" s="58" t="s">
        <v>397</v>
      </c>
      <c r="N194" s="58">
        <v>3</v>
      </c>
      <c r="O194" s="170">
        <v>2</v>
      </c>
      <c r="P194" s="170">
        <v>1</v>
      </c>
      <c r="Q194" s="170">
        <v>0</v>
      </c>
      <c r="R194" s="171">
        <v>102</v>
      </c>
      <c r="S194" s="171" t="s">
        <v>396</v>
      </c>
      <c r="T194" s="170">
        <v>1</v>
      </c>
      <c r="U194" s="170">
        <v>5</v>
      </c>
      <c r="V194" s="170" t="s">
        <v>397</v>
      </c>
      <c r="W194" s="170" t="s">
        <v>397</v>
      </c>
      <c r="X194" s="170">
        <v>1</v>
      </c>
      <c r="Y194" s="170">
        <v>1</v>
      </c>
      <c r="Z194" s="170">
        <v>1</v>
      </c>
      <c r="AA194" s="170">
        <v>1</v>
      </c>
      <c r="AB194" s="170">
        <v>1</v>
      </c>
      <c r="AC194" s="170" t="s">
        <v>397</v>
      </c>
      <c r="AD194" s="170" t="s">
        <v>397</v>
      </c>
      <c r="AE194" s="170">
        <v>1</v>
      </c>
      <c r="AF194" s="170">
        <v>1</v>
      </c>
      <c r="AG194" s="170">
        <v>1</v>
      </c>
      <c r="AH194" s="170">
        <v>1</v>
      </c>
      <c r="AI194" s="171">
        <v>55</v>
      </c>
      <c r="AJ194" s="171">
        <v>2.5299999999999998</v>
      </c>
      <c r="AK194" s="170">
        <v>3</v>
      </c>
      <c r="AL194" s="170">
        <v>2</v>
      </c>
      <c r="AM194" s="171">
        <v>55.90384615384616</v>
      </c>
      <c r="AN194" s="171">
        <v>2.5299999999999998</v>
      </c>
      <c r="AO194" s="170">
        <v>1</v>
      </c>
      <c r="AP194" s="170">
        <v>2</v>
      </c>
      <c r="AQ194" s="171">
        <v>17.653846153846153</v>
      </c>
      <c r="AR194" s="171">
        <v>2.5299999999999998</v>
      </c>
      <c r="AS194" s="170">
        <v>1</v>
      </c>
      <c r="AT194" s="170">
        <v>3</v>
      </c>
      <c r="AU194" s="171">
        <v>49</v>
      </c>
      <c r="AV194" s="171">
        <v>2.5299999999999998</v>
      </c>
      <c r="AW194" s="170">
        <v>1</v>
      </c>
      <c r="AX194" s="170">
        <v>3</v>
      </c>
      <c r="AY194" s="171">
        <v>48.8</v>
      </c>
      <c r="AZ194" s="171">
        <v>2.5299999999999998</v>
      </c>
      <c r="BA194" s="170">
        <v>1</v>
      </c>
      <c r="BB194" s="170">
        <v>1</v>
      </c>
      <c r="BC194" s="171">
        <v>0</v>
      </c>
      <c r="BD194" s="171">
        <v>5.2</v>
      </c>
      <c r="BE194" s="171">
        <v>0.8</v>
      </c>
      <c r="BF194" s="170">
        <v>1</v>
      </c>
      <c r="BG194" s="170">
        <v>1</v>
      </c>
      <c r="BH194" s="170">
        <v>1</v>
      </c>
      <c r="BI194" s="171">
        <v>0</v>
      </c>
      <c r="BJ194" s="171">
        <v>2.9</v>
      </c>
      <c r="BK194" s="171">
        <v>0.7</v>
      </c>
      <c r="BL194" s="170">
        <v>1</v>
      </c>
      <c r="BM194" s="170">
        <v>3</v>
      </c>
      <c r="BN194" s="170">
        <v>1</v>
      </c>
      <c r="BO194" s="171">
        <v>21.1</v>
      </c>
      <c r="BP194" s="171">
        <v>1.8</v>
      </c>
      <c r="BQ194" s="171">
        <v>0.6</v>
      </c>
      <c r="BR194" s="170">
        <v>1</v>
      </c>
      <c r="BS194" s="170">
        <v>3</v>
      </c>
      <c r="BT194" s="170">
        <v>1</v>
      </c>
      <c r="BU194" s="171">
        <v>0</v>
      </c>
      <c r="BV194" s="171">
        <v>5.2</v>
      </c>
      <c r="BW194" s="171">
        <v>0.8</v>
      </c>
      <c r="BX194" s="170">
        <v>1</v>
      </c>
      <c r="BY194" s="170">
        <v>1</v>
      </c>
      <c r="BZ194" s="170">
        <v>1</v>
      </c>
      <c r="CA194" s="171">
        <v>0</v>
      </c>
      <c r="CB194" s="171">
        <v>2.9</v>
      </c>
      <c r="CC194" s="171">
        <v>0.7</v>
      </c>
      <c r="CD194" s="170">
        <v>1</v>
      </c>
      <c r="CE194" s="170">
        <v>3</v>
      </c>
      <c r="CF194" s="170">
        <v>1</v>
      </c>
      <c r="CG194" s="171">
        <v>1.8</v>
      </c>
      <c r="CH194" s="171">
        <v>1.8</v>
      </c>
      <c r="CI194" s="171">
        <v>0.6</v>
      </c>
      <c r="CJ194" s="170">
        <v>1</v>
      </c>
      <c r="CK194" s="170">
        <v>3</v>
      </c>
      <c r="CL194" s="170">
        <v>2</v>
      </c>
      <c r="CM194" s="171">
        <v>2.5</v>
      </c>
      <c r="CN194" s="171">
        <v>2</v>
      </c>
      <c r="CO194" s="171">
        <v>0</v>
      </c>
      <c r="CP194" s="170">
        <v>1</v>
      </c>
      <c r="CQ194" s="170">
        <v>1</v>
      </c>
      <c r="CR194" s="170">
        <v>1</v>
      </c>
      <c r="CS194" s="170" t="s">
        <v>396</v>
      </c>
      <c r="CT194" s="170" t="s">
        <v>396</v>
      </c>
      <c r="CU194" s="170" t="s">
        <v>396</v>
      </c>
      <c r="CV194" s="170" t="s">
        <v>396</v>
      </c>
      <c r="CW194" s="170" t="s">
        <v>397</v>
      </c>
      <c r="CX194" s="170">
        <v>7</v>
      </c>
      <c r="CY194" s="172"/>
      <c r="CZ194" s="172"/>
      <c r="DA194" s="170">
        <v>1</v>
      </c>
      <c r="DB194" s="170">
        <v>3</v>
      </c>
      <c r="DC194" s="172"/>
      <c r="DD194" s="170">
        <v>2</v>
      </c>
      <c r="DE194" s="172"/>
      <c r="DF194" s="170">
        <v>1</v>
      </c>
      <c r="DG194" s="173">
        <v>0</v>
      </c>
      <c r="DH194" s="173">
        <v>0</v>
      </c>
      <c r="DI194" s="173">
        <v>0</v>
      </c>
      <c r="DJ194" s="170" t="s">
        <v>397</v>
      </c>
      <c r="DK194" s="170">
        <v>1</v>
      </c>
      <c r="DL194" s="170">
        <v>3</v>
      </c>
      <c r="DM194" s="170">
        <v>5</v>
      </c>
      <c r="DN194" s="172"/>
      <c r="DO194" s="170" t="s">
        <v>397</v>
      </c>
      <c r="DP194" s="170" t="s">
        <v>397</v>
      </c>
      <c r="DQ194" s="170" t="s">
        <v>397</v>
      </c>
      <c r="DR194" s="170" t="s">
        <v>396</v>
      </c>
      <c r="DS194" s="170" t="s">
        <v>397</v>
      </c>
      <c r="DT194" s="170" t="s">
        <v>397</v>
      </c>
      <c r="DU194" s="170" t="s">
        <v>397</v>
      </c>
      <c r="DV194" s="170">
        <v>1</v>
      </c>
      <c r="DW194" s="170">
        <v>1</v>
      </c>
      <c r="DX194" s="171">
        <v>0</v>
      </c>
      <c r="DY194" s="170" t="s">
        <v>396</v>
      </c>
      <c r="DZ194" s="170">
        <v>3</v>
      </c>
      <c r="EA194" s="170" t="s">
        <v>397</v>
      </c>
      <c r="EB194" s="171">
        <v>0</v>
      </c>
      <c r="EC194" s="170">
        <v>4</v>
      </c>
      <c r="ED194" s="170">
        <v>5</v>
      </c>
      <c r="EE194" s="171" t="s">
        <v>396</v>
      </c>
      <c r="EF194" s="170">
        <v>1</v>
      </c>
      <c r="EG194" s="170">
        <v>15</v>
      </c>
      <c r="EH194" s="172"/>
      <c r="EI194" s="170">
        <v>4</v>
      </c>
      <c r="EJ194" s="170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862</v>
      </c>
      <c r="EU194" s="174" t="b">
        <v>1</v>
      </c>
      <c r="EV194" s="175" t="s">
        <v>366</v>
      </c>
      <c r="EW194" s="179"/>
      <c r="EX194" s="179"/>
      <c r="EY194" s="179"/>
      <c r="EZ194" s="179"/>
      <c r="FA194" s="179"/>
    </row>
    <row r="195" spans="1:157" s="54" customFormat="1" ht="12.75" x14ac:dyDescent="0.2">
      <c r="A195" s="28" t="s">
        <v>863</v>
      </c>
      <c r="B195" s="28">
        <v>1</v>
      </c>
      <c r="C195" s="52">
        <v>9</v>
      </c>
      <c r="D195" s="8" t="s">
        <v>82</v>
      </c>
      <c r="E195" s="8" t="s">
        <v>176</v>
      </c>
      <c r="F195" s="8" t="s">
        <v>85</v>
      </c>
      <c r="G195" s="8" t="s">
        <v>90</v>
      </c>
      <c r="H195" s="8" t="s">
        <v>226</v>
      </c>
      <c r="I195" s="23" t="s">
        <v>396</v>
      </c>
      <c r="J195" s="24">
        <v>18</v>
      </c>
      <c r="K195" s="24">
        <v>1</v>
      </c>
      <c r="L195" s="23" t="s">
        <v>396</v>
      </c>
      <c r="M195" s="24" t="s">
        <v>397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397</v>
      </c>
      <c r="T195" s="19">
        <v>1</v>
      </c>
      <c r="U195" s="19">
        <v>5</v>
      </c>
      <c r="V195" s="19" t="s">
        <v>397</v>
      </c>
      <c r="W195" s="19" t="s">
        <v>397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397</v>
      </c>
      <c r="AD195" s="19" t="s">
        <v>397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396</v>
      </c>
      <c r="CT195" s="19" t="s">
        <v>396</v>
      </c>
      <c r="CU195" s="19" t="s">
        <v>396</v>
      </c>
      <c r="CV195" s="19" t="s">
        <v>396</v>
      </c>
      <c r="CW195" s="19" t="s">
        <v>397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397</v>
      </c>
      <c r="DK195" s="19">
        <v>1</v>
      </c>
      <c r="DL195" s="19">
        <v>3</v>
      </c>
      <c r="DM195" s="19">
        <v>5</v>
      </c>
      <c r="DN195" s="44"/>
      <c r="DO195" s="19" t="s">
        <v>397</v>
      </c>
      <c r="DP195" s="19" t="s">
        <v>397</v>
      </c>
      <c r="DQ195" s="19" t="s">
        <v>397</v>
      </c>
      <c r="DR195" s="19" t="s">
        <v>396</v>
      </c>
      <c r="DS195" s="19" t="s">
        <v>397</v>
      </c>
      <c r="DT195" s="19" t="s">
        <v>397</v>
      </c>
      <c r="DU195" s="19" t="s">
        <v>397</v>
      </c>
      <c r="DV195" s="19">
        <v>1</v>
      </c>
      <c r="DW195" s="19">
        <v>1</v>
      </c>
      <c r="DX195" s="18">
        <v>0</v>
      </c>
      <c r="DY195" s="19" t="s">
        <v>396</v>
      </c>
      <c r="DZ195" s="19">
        <v>3</v>
      </c>
      <c r="EA195" s="19" t="s">
        <v>397</v>
      </c>
      <c r="EB195" s="55">
        <v>0</v>
      </c>
      <c r="EC195" s="19">
        <v>4</v>
      </c>
      <c r="ED195" s="19">
        <v>5</v>
      </c>
      <c r="EE195" s="19" t="s">
        <v>396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863</v>
      </c>
      <c r="EU195" s="29" t="b">
        <v>1</v>
      </c>
      <c r="EV195" s="5" t="s">
        <v>366</v>
      </c>
      <c r="EW195" s="179"/>
      <c r="EX195" s="179"/>
      <c r="EY195" s="179"/>
      <c r="EZ195" s="179"/>
      <c r="FA195" s="179"/>
    </row>
    <row r="196" spans="1:157" s="53" customFormat="1" ht="12.75" x14ac:dyDescent="0.2">
      <c r="A196" s="168" t="s">
        <v>864</v>
      </c>
      <c r="B196" s="168">
        <v>1</v>
      </c>
      <c r="C196" s="50">
        <v>9</v>
      </c>
      <c r="D196" s="169" t="s">
        <v>82</v>
      </c>
      <c r="E196" s="169" t="s">
        <v>176</v>
      </c>
      <c r="F196" s="169" t="s">
        <v>250</v>
      </c>
      <c r="G196" s="169" t="s">
        <v>87</v>
      </c>
      <c r="H196" s="169" t="s">
        <v>205</v>
      </c>
      <c r="I196" s="57" t="s">
        <v>397</v>
      </c>
      <c r="J196" s="58">
        <v>16.5</v>
      </c>
      <c r="K196" s="58">
        <v>1</v>
      </c>
      <c r="L196" s="57" t="s">
        <v>396</v>
      </c>
      <c r="M196" s="58" t="s">
        <v>397</v>
      </c>
      <c r="N196" s="58">
        <v>3</v>
      </c>
      <c r="O196" s="170">
        <v>2</v>
      </c>
      <c r="P196" s="170">
        <v>1</v>
      </c>
      <c r="Q196" s="170">
        <v>0</v>
      </c>
      <c r="R196" s="171">
        <v>102</v>
      </c>
      <c r="S196" s="171" t="s">
        <v>397</v>
      </c>
      <c r="T196" s="170">
        <v>1</v>
      </c>
      <c r="U196" s="170">
        <v>5</v>
      </c>
      <c r="V196" s="170" t="s">
        <v>397</v>
      </c>
      <c r="W196" s="170" t="s">
        <v>397</v>
      </c>
      <c r="X196" s="170">
        <v>1</v>
      </c>
      <c r="Y196" s="170">
        <v>1</v>
      </c>
      <c r="Z196" s="170">
        <v>1</v>
      </c>
      <c r="AA196" s="170">
        <v>1</v>
      </c>
      <c r="AB196" s="170">
        <v>1</v>
      </c>
      <c r="AC196" s="170" t="s">
        <v>397</v>
      </c>
      <c r="AD196" s="170" t="s">
        <v>397</v>
      </c>
      <c r="AE196" s="170">
        <v>1</v>
      </c>
      <c r="AF196" s="170">
        <v>1</v>
      </c>
      <c r="AG196" s="170">
        <v>1</v>
      </c>
      <c r="AH196" s="170">
        <v>1</v>
      </c>
      <c r="AI196" s="171">
        <v>55</v>
      </c>
      <c r="AJ196" s="171">
        <v>0.15</v>
      </c>
      <c r="AK196" s="170">
        <v>3</v>
      </c>
      <c r="AL196" s="170">
        <v>2</v>
      </c>
      <c r="AM196" s="171">
        <v>55.90384615384616</v>
      </c>
      <c r="AN196" s="171">
        <v>0.22</v>
      </c>
      <c r="AO196" s="170">
        <v>1</v>
      </c>
      <c r="AP196" s="170">
        <v>2</v>
      </c>
      <c r="AQ196" s="171">
        <v>17.653846153846153</v>
      </c>
      <c r="AR196" s="171">
        <v>0.22</v>
      </c>
      <c r="AS196" s="170">
        <v>1</v>
      </c>
      <c r="AT196" s="170">
        <v>3</v>
      </c>
      <c r="AU196" s="171">
        <v>49</v>
      </c>
      <c r="AV196" s="171">
        <v>0.19</v>
      </c>
      <c r="AW196" s="170">
        <v>1</v>
      </c>
      <c r="AX196" s="170">
        <v>3</v>
      </c>
      <c r="AY196" s="171">
        <v>48.8</v>
      </c>
      <c r="AZ196" s="171">
        <v>0.19</v>
      </c>
      <c r="BA196" s="170">
        <v>1</v>
      </c>
      <c r="BB196" s="170">
        <v>1</v>
      </c>
      <c r="BC196" s="171">
        <v>21.1</v>
      </c>
      <c r="BD196" s="171">
        <v>5.2</v>
      </c>
      <c r="BE196" s="171">
        <v>0.8</v>
      </c>
      <c r="BF196" s="170">
        <v>1</v>
      </c>
      <c r="BG196" s="170">
        <v>1</v>
      </c>
      <c r="BH196" s="170">
        <v>1</v>
      </c>
      <c r="BI196" s="171">
        <v>0</v>
      </c>
      <c r="BJ196" s="171">
        <v>2.9</v>
      </c>
      <c r="BK196" s="171">
        <v>0.7</v>
      </c>
      <c r="BL196" s="170">
        <v>1</v>
      </c>
      <c r="BM196" s="170">
        <v>3</v>
      </c>
      <c r="BN196" s="170">
        <v>1</v>
      </c>
      <c r="BO196" s="171">
        <v>0</v>
      </c>
      <c r="BP196" s="171">
        <v>1.8</v>
      </c>
      <c r="BQ196" s="171">
        <v>0.6</v>
      </c>
      <c r="BR196" s="170">
        <v>1</v>
      </c>
      <c r="BS196" s="170">
        <v>3</v>
      </c>
      <c r="BT196" s="170">
        <v>1</v>
      </c>
      <c r="BU196" s="171">
        <v>1.8</v>
      </c>
      <c r="BV196" s="171">
        <v>5.2</v>
      </c>
      <c r="BW196" s="171">
        <v>0.8</v>
      </c>
      <c r="BX196" s="170">
        <v>1</v>
      </c>
      <c r="BY196" s="170">
        <v>1</v>
      </c>
      <c r="BZ196" s="170">
        <v>1</v>
      </c>
      <c r="CA196" s="171">
        <v>0</v>
      </c>
      <c r="CB196" s="171">
        <v>2.9</v>
      </c>
      <c r="CC196" s="171">
        <v>0.7</v>
      </c>
      <c r="CD196" s="170">
        <v>1</v>
      </c>
      <c r="CE196" s="170">
        <v>3</v>
      </c>
      <c r="CF196" s="170">
        <v>1</v>
      </c>
      <c r="CG196" s="171">
        <v>0</v>
      </c>
      <c r="CH196" s="171">
        <v>1.8</v>
      </c>
      <c r="CI196" s="171">
        <v>0.6</v>
      </c>
      <c r="CJ196" s="170">
        <v>1</v>
      </c>
      <c r="CK196" s="170">
        <v>3</v>
      </c>
      <c r="CL196" s="170">
        <v>2</v>
      </c>
      <c r="CM196" s="171">
        <v>2.5</v>
      </c>
      <c r="CN196" s="171">
        <v>3.5</v>
      </c>
      <c r="CO196" s="171">
        <v>0</v>
      </c>
      <c r="CP196" s="170">
        <v>1</v>
      </c>
      <c r="CQ196" s="170">
        <v>1</v>
      </c>
      <c r="CR196" s="170">
        <v>1</v>
      </c>
      <c r="CS196" s="170" t="s">
        <v>396</v>
      </c>
      <c r="CT196" s="170" t="s">
        <v>396</v>
      </c>
      <c r="CU196" s="170" t="s">
        <v>397</v>
      </c>
      <c r="CV196" s="170" t="s">
        <v>396</v>
      </c>
      <c r="CW196" s="170" t="s">
        <v>397</v>
      </c>
      <c r="CX196" s="170">
        <v>1</v>
      </c>
      <c r="CY196" s="172"/>
      <c r="CZ196" s="172"/>
      <c r="DA196" s="170">
        <v>1</v>
      </c>
      <c r="DB196" s="170">
        <v>3</v>
      </c>
      <c r="DC196" s="172"/>
      <c r="DD196" s="170">
        <v>2</v>
      </c>
      <c r="DE196" s="172"/>
      <c r="DF196" s="170">
        <v>1</v>
      </c>
      <c r="DG196" s="173">
        <v>0</v>
      </c>
      <c r="DH196" s="173">
        <v>0</v>
      </c>
      <c r="DI196" s="173">
        <v>0</v>
      </c>
      <c r="DJ196" s="170" t="s">
        <v>397</v>
      </c>
      <c r="DK196" s="170">
        <v>1</v>
      </c>
      <c r="DL196" s="170">
        <v>3</v>
      </c>
      <c r="DM196" s="170">
        <v>11</v>
      </c>
      <c r="DN196" s="172"/>
      <c r="DO196" s="170" t="s">
        <v>397</v>
      </c>
      <c r="DP196" s="170" t="s">
        <v>397</v>
      </c>
      <c r="DQ196" s="170" t="s">
        <v>397</v>
      </c>
      <c r="DR196" s="170" t="s">
        <v>396</v>
      </c>
      <c r="DS196" s="170" t="s">
        <v>397</v>
      </c>
      <c r="DT196" s="170" t="s">
        <v>397</v>
      </c>
      <c r="DU196" s="170" t="s">
        <v>397</v>
      </c>
      <c r="DV196" s="170">
        <v>1</v>
      </c>
      <c r="DW196" s="170">
        <v>1</v>
      </c>
      <c r="DX196" s="171">
        <v>0</v>
      </c>
      <c r="DY196" s="170" t="s">
        <v>397</v>
      </c>
      <c r="DZ196" s="170">
        <v>0</v>
      </c>
      <c r="EA196" s="170" t="s">
        <v>397</v>
      </c>
      <c r="EB196" s="171">
        <v>0</v>
      </c>
      <c r="EC196" s="170">
        <v>4</v>
      </c>
      <c r="ED196" s="170">
        <v>5</v>
      </c>
      <c r="EE196" s="171" t="s">
        <v>397</v>
      </c>
      <c r="EF196" s="170">
        <v>0</v>
      </c>
      <c r="EG196" s="178">
        <v>0</v>
      </c>
      <c r="EH196" s="172"/>
      <c r="EI196" s="170">
        <v>4</v>
      </c>
      <c r="EJ196" s="170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864</v>
      </c>
      <c r="EU196" s="174" t="b">
        <v>1</v>
      </c>
      <c r="EV196" s="175" t="s">
        <v>366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865</v>
      </c>
      <c r="B197" s="28">
        <v>1</v>
      </c>
      <c r="C197" s="52">
        <v>9</v>
      </c>
      <c r="D197" s="8" t="s">
        <v>82</v>
      </c>
      <c r="E197" s="8" t="s">
        <v>176</v>
      </c>
      <c r="F197" s="8" t="s">
        <v>85</v>
      </c>
      <c r="G197" s="8" t="s">
        <v>87</v>
      </c>
      <c r="H197" s="8" t="s">
        <v>205</v>
      </c>
      <c r="I197" s="23" t="s">
        <v>397</v>
      </c>
      <c r="J197" s="24">
        <v>16.5</v>
      </c>
      <c r="K197" s="24">
        <v>1</v>
      </c>
      <c r="L197" s="23" t="s">
        <v>396</v>
      </c>
      <c r="M197" s="24" t="s">
        <v>397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397</v>
      </c>
      <c r="T197" s="19">
        <v>1</v>
      </c>
      <c r="U197" s="19">
        <v>5</v>
      </c>
      <c r="V197" s="19" t="s">
        <v>397</v>
      </c>
      <c r="W197" s="19" t="s">
        <v>397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397</v>
      </c>
      <c r="AD197" s="19" t="s">
        <v>397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396</v>
      </c>
      <c r="CT197" s="19" t="s">
        <v>396</v>
      </c>
      <c r="CU197" s="19" t="s">
        <v>397</v>
      </c>
      <c r="CV197" s="19" t="s">
        <v>396</v>
      </c>
      <c r="CW197" s="19" t="s">
        <v>397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397</v>
      </c>
      <c r="DK197" s="19">
        <v>1</v>
      </c>
      <c r="DL197" s="19">
        <v>3</v>
      </c>
      <c r="DM197" s="19">
        <v>11</v>
      </c>
      <c r="DN197" s="44"/>
      <c r="DO197" s="19" t="s">
        <v>397</v>
      </c>
      <c r="DP197" s="19" t="s">
        <v>397</v>
      </c>
      <c r="DQ197" s="19" t="s">
        <v>397</v>
      </c>
      <c r="DR197" s="19" t="s">
        <v>396</v>
      </c>
      <c r="DS197" s="19" t="s">
        <v>397</v>
      </c>
      <c r="DT197" s="19" t="s">
        <v>397</v>
      </c>
      <c r="DU197" s="19" t="s">
        <v>397</v>
      </c>
      <c r="DV197" s="19">
        <v>1</v>
      </c>
      <c r="DW197" s="19">
        <v>1</v>
      </c>
      <c r="DX197" s="18">
        <v>0</v>
      </c>
      <c r="DY197" s="19" t="s">
        <v>397</v>
      </c>
      <c r="DZ197" s="19">
        <v>0</v>
      </c>
      <c r="EA197" s="19" t="s">
        <v>397</v>
      </c>
      <c r="EB197" s="55">
        <v>0</v>
      </c>
      <c r="EC197" s="19">
        <v>4</v>
      </c>
      <c r="ED197" s="19">
        <v>5</v>
      </c>
      <c r="EE197" s="19" t="s">
        <v>397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865</v>
      </c>
      <c r="EU197" s="29" t="b">
        <v>1</v>
      </c>
      <c r="EV197" s="5" t="s">
        <v>366</v>
      </c>
      <c r="EW197" s="48"/>
      <c r="EX197" s="48"/>
      <c r="EY197" s="48"/>
      <c r="EZ197" s="48"/>
      <c r="FA197" s="48"/>
    </row>
    <row r="198" spans="1:157" s="53" customFormat="1" ht="12.75" x14ac:dyDescent="0.2">
      <c r="A198" s="168" t="s">
        <v>866</v>
      </c>
      <c r="B198" s="168">
        <v>1</v>
      </c>
      <c r="C198" s="50">
        <v>9</v>
      </c>
      <c r="D198" s="169" t="s">
        <v>82</v>
      </c>
      <c r="E198" s="169" t="s">
        <v>176</v>
      </c>
      <c r="F198" s="169" t="s">
        <v>250</v>
      </c>
      <c r="G198" s="169" t="s">
        <v>88</v>
      </c>
      <c r="H198" s="169" t="s">
        <v>205</v>
      </c>
      <c r="I198" s="57" t="s">
        <v>397</v>
      </c>
      <c r="J198" s="58">
        <v>16.5</v>
      </c>
      <c r="K198" s="58">
        <v>1</v>
      </c>
      <c r="L198" s="57" t="s">
        <v>396</v>
      </c>
      <c r="M198" s="58" t="s">
        <v>397</v>
      </c>
      <c r="N198" s="58">
        <v>3</v>
      </c>
      <c r="O198" s="170">
        <v>2</v>
      </c>
      <c r="P198" s="170">
        <v>1</v>
      </c>
      <c r="Q198" s="170">
        <v>0</v>
      </c>
      <c r="R198" s="171">
        <v>102</v>
      </c>
      <c r="S198" s="171" t="s">
        <v>397</v>
      </c>
      <c r="T198" s="170">
        <v>1</v>
      </c>
      <c r="U198" s="170">
        <v>5</v>
      </c>
      <c r="V198" s="170" t="s">
        <v>397</v>
      </c>
      <c r="W198" s="170" t="s">
        <v>397</v>
      </c>
      <c r="X198" s="170">
        <v>1</v>
      </c>
      <c r="Y198" s="170">
        <v>1</v>
      </c>
      <c r="Z198" s="170">
        <v>1</v>
      </c>
      <c r="AA198" s="170">
        <v>1</v>
      </c>
      <c r="AB198" s="170">
        <v>1</v>
      </c>
      <c r="AC198" s="170" t="s">
        <v>397</v>
      </c>
      <c r="AD198" s="170" t="s">
        <v>397</v>
      </c>
      <c r="AE198" s="170">
        <v>1</v>
      </c>
      <c r="AF198" s="170">
        <v>1</v>
      </c>
      <c r="AG198" s="170">
        <v>1</v>
      </c>
      <c r="AH198" s="170">
        <v>1</v>
      </c>
      <c r="AI198" s="171">
        <v>55</v>
      </c>
      <c r="AJ198" s="171">
        <v>0.15</v>
      </c>
      <c r="AK198" s="170">
        <v>3</v>
      </c>
      <c r="AL198" s="170">
        <v>2</v>
      </c>
      <c r="AM198" s="171">
        <v>55.90384615384616</v>
      </c>
      <c r="AN198" s="171">
        <v>0.22</v>
      </c>
      <c r="AO198" s="170">
        <v>1</v>
      </c>
      <c r="AP198" s="170">
        <v>2</v>
      </c>
      <c r="AQ198" s="171">
        <v>17.653846153846153</v>
      </c>
      <c r="AR198" s="171">
        <v>0.22</v>
      </c>
      <c r="AS198" s="170">
        <v>1</v>
      </c>
      <c r="AT198" s="170">
        <v>3</v>
      </c>
      <c r="AU198" s="171">
        <v>49</v>
      </c>
      <c r="AV198" s="171">
        <v>0.19</v>
      </c>
      <c r="AW198" s="170">
        <v>1</v>
      </c>
      <c r="AX198" s="170">
        <v>3</v>
      </c>
      <c r="AY198" s="171">
        <v>48.8</v>
      </c>
      <c r="AZ198" s="171">
        <v>0.19</v>
      </c>
      <c r="BA198" s="170">
        <v>1</v>
      </c>
      <c r="BB198" s="170">
        <v>1</v>
      </c>
      <c r="BC198" s="171">
        <v>6.9471910112359554</v>
      </c>
      <c r="BD198" s="171">
        <v>5.2</v>
      </c>
      <c r="BE198" s="171">
        <v>0.8</v>
      </c>
      <c r="BF198" s="170">
        <v>1</v>
      </c>
      <c r="BG198" s="170">
        <v>1</v>
      </c>
      <c r="BH198" s="170">
        <v>1</v>
      </c>
      <c r="BI198" s="171">
        <v>14.152808988764043</v>
      </c>
      <c r="BJ198" s="171">
        <v>2.9</v>
      </c>
      <c r="BK198" s="171">
        <v>0.7</v>
      </c>
      <c r="BL198" s="170">
        <v>1</v>
      </c>
      <c r="BM198" s="170">
        <v>3</v>
      </c>
      <c r="BN198" s="170">
        <v>1</v>
      </c>
      <c r="BO198" s="171">
        <v>0</v>
      </c>
      <c r="BP198" s="171">
        <v>1.8</v>
      </c>
      <c r="BQ198" s="171">
        <v>0.6</v>
      </c>
      <c r="BR198" s="170">
        <v>1</v>
      </c>
      <c r="BS198" s="170">
        <v>3</v>
      </c>
      <c r="BT198" s="170">
        <v>1</v>
      </c>
      <c r="BU198" s="171">
        <v>0</v>
      </c>
      <c r="BV198" s="171">
        <v>5.2</v>
      </c>
      <c r="BW198" s="171">
        <v>0.8</v>
      </c>
      <c r="BX198" s="170">
        <v>1</v>
      </c>
      <c r="BY198" s="170">
        <v>1</v>
      </c>
      <c r="BZ198" s="170">
        <v>1</v>
      </c>
      <c r="CA198" s="171">
        <v>1.8</v>
      </c>
      <c r="CB198" s="171">
        <v>2.9</v>
      </c>
      <c r="CC198" s="171">
        <v>0.7</v>
      </c>
      <c r="CD198" s="170">
        <v>1</v>
      </c>
      <c r="CE198" s="170">
        <v>3</v>
      </c>
      <c r="CF198" s="170">
        <v>1</v>
      </c>
      <c r="CG198" s="171">
        <v>0</v>
      </c>
      <c r="CH198" s="171">
        <v>1.8</v>
      </c>
      <c r="CI198" s="171">
        <v>0.6</v>
      </c>
      <c r="CJ198" s="170">
        <v>1</v>
      </c>
      <c r="CK198" s="170">
        <v>3</v>
      </c>
      <c r="CL198" s="170">
        <v>2</v>
      </c>
      <c r="CM198" s="171">
        <v>2.5</v>
      </c>
      <c r="CN198" s="171">
        <v>3.5</v>
      </c>
      <c r="CO198" s="171">
        <v>0</v>
      </c>
      <c r="CP198" s="170">
        <v>1</v>
      </c>
      <c r="CQ198" s="170">
        <v>1</v>
      </c>
      <c r="CR198" s="170">
        <v>1</v>
      </c>
      <c r="CS198" s="170" t="s">
        <v>396</v>
      </c>
      <c r="CT198" s="170" t="s">
        <v>396</v>
      </c>
      <c r="CU198" s="170" t="s">
        <v>397</v>
      </c>
      <c r="CV198" s="170" t="s">
        <v>396</v>
      </c>
      <c r="CW198" s="170" t="s">
        <v>397</v>
      </c>
      <c r="CX198" s="170">
        <v>7</v>
      </c>
      <c r="CY198" s="172"/>
      <c r="CZ198" s="172"/>
      <c r="DA198" s="170">
        <v>1</v>
      </c>
      <c r="DB198" s="170">
        <v>3</v>
      </c>
      <c r="DC198" s="172"/>
      <c r="DD198" s="170">
        <v>2</v>
      </c>
      <c r="DE198" s="172"/>
      <c r="DF198" s="170">
        <v>1</v>
      </c>
      <c r="DG198" s="173">
        <v>0</v>
      </c>
      <c r="DH198" s="173">
        <v>0</v>
      </c>
      <c r="DI198" s="173">
        <v>0</v>
      </c>
      <c r="DJ198" s="170" t="s">
        <v>397</v>
      </c>
      <c r="DK198" s="170">
        <v>1</v>
      </c>
      <c r="DL198" s="170">
        <v>3</v>
      </c>
      <c r="DM198" s="170">
        <v>5</v>
      </c>
      <c r="DN198" s="172"/>
      <c r="DO198" s="170" t="s">
        <v>397</v>
      </c>
      <c r="DP198" s="170" t="s">
        <v>397</v>
      </c>
      <c r="DQ198" s="170" t="s">
        <v>397</v>
      </c>
      <c r="DR198" s="170" t="s">
        <v>396</v>
      </c>
      <c r="DS198" s="170" t="s">
        <v>397</v>
      </c>
      <c r="DT198" s="170" t="s">
        <v>397</v>
      </c>
      <c r="DU198" s="170" t="s">
        <v>397</v>
      </c>
      <c r="DV198" s="170">
        <v>1</v>
      </c>
      <c r="DW198" s="170">
        <v>1</v>
      </c>
      <c r="DX198" s="171">
        <v>0</v>
      </c>
      <c r="DY198" s="170" t="s">
        <v>397</v>
      </c>
      <c r="DZ198" s="170">
        <v>0</v>
      </c>
      <c r="EA198" s="170" t="s">
        <v>397</v>
      </c>
      <c r="EB198" s="171">
        <v>0</v>
      </c>
      <c r="EC198" s="170">
        <v>4</v>
      </c>
      <c r="ED198" s="170">
        <v>5</v>
      </c>
      <c r="EE198" s="171" t="s">
        <v>397</v>
      </c>
      <c r="EF198" s="170">
        <v>0</v>
      </c>
      <c r="EG198" s="178">
        <v>0</v>
      </c>
      <c r="EH198" s="172"/>
      <c r="EI198" s="170">
        <v>4</v>
      </c>
      <c r="EJ198" s="170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866</v>
      </c>
      <c r="EU198" s="174" t="b">
        <v>1</v>
      </c>
      <c r="EV198" s="175" t="s">
        <v>366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867</v>
      </c>
      <c r="B199" s="28">
        <v>1</v>
      </c>
      <c r="C199" s="52">
        <v>9</v>
      </c>
      <c r="D199" s="8" t="s">
        <v>82</v>
      </c>
      <c r="E199" s="8" t="s">
        <v>176</v>
      </c>
      <c r="F199" s="8" t="s">
        <v>85</v>
      </c>
      <c r="G199" s="8" t="s">
        <v>88</v>
      </c>
      <c r="H199" s="8" t="s">
        <v>205</v>
      </c>
      <c r="I199" s="23" t="s">
        <v>397</v>
      </c>
      <c r="J199" s="24">
        <v>16.5</v>
      </c>
      <c r="K199" s="24">
        <v>1</v>
      </c>
      <c r="L199" s="23" t="s">
        <v>396</v>
      </c>
      <c r="M199" s="24" t="s">
        <v>397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397</v>
      </c>
      <c r="T199" s="19">
        <v>1</v>
      </c>
      <c r="U199" s="19">
        <v>5</v>
      </c>
      <c r="V199" s="19" t="s">
        <v>397</v>
      </c>
      <c r="W199" s="19" t="s">
        <v>397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397</v>
      </c>
      <c r="AD199" s="19" t="s">
        <v>397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396</v>
      </c>
      <c r="CT199" s="19" t="s">
        <v>396</v>
      </c>
      <c r="CU199" s="19" t="s">
        <v>397</v>
      </c>
      <c r="CV199" s="19" t="s">
        <v>396</v>
      </c>
      <c r="CW199" s="19" t="s">
        <v>397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397</v>
      </c>
      <c r="DK199" s="19">
        <v>1</v>
      </c>
      <c r="DL199" s="19">
        <v>3</v>
      </c>
      <c r="DM199" s="19">
        <v>5</v>
      </c>
      <c r="DN199" s="44"/>
      <c r="DO199" s="19" t="s">
        <v>397</v>
      </c>
      <c r="DP199" s="19" t="s">
        <v>397</v>
      </c>
      <c r="DQ199" s="19" t="s">
        <v>397</v>
      </c>
      <c r="DR199" s="19" t="s">
        <v>396</v>
      </c>
      <c r="DS199" s="19" t="s">
        <v>397</v>
      </c>
      <c r="DT199" s="19" t="s">
        <v>397</v>
      </c>
      <c r="DU199" s="19" t="s">
        <v>397</v>
      </c>
      <c r="DV199" s="19">
        <v>1</v>
      </c>
      <c r="DW199" s="19">
        <v>1</v>
      </c>
      <c r="DX199" s="18">
        <v>0</v>
      </c>
      <c r="DY199" s="19" t="s">
        <v>397</v>
      </c>
      <c r="DZ199" s="19">
        <v>0</v>
      </c>
      <c r="EA199" s="19" t="s">
        <v>397</v>
      </c>
      <c r="EB199" s="55">
        <v>0</v>
      </c>
      <c r="EC199" s="19">
        <v>4</v>
      </c>
      <c r="ED199" s="19">
        <v>5</v>
      </c>
      <c r="EE199" s="19" t="s">
        <v>397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867</v>
      </c>
      <c r="EU199" s="29" t="b">
        <v>1</v>
      </c>
      <c r="EV199" s="5" t="s">
        <v>366</v>
      </c>
      <c r="EW199" s="48"/>
      <c r="EX199" s="48"/>
      <c r="EY199" s="48"/>
      <c r="EZ199" s="48"/>
      <c r="FA199" s="48"/>
    </row>
    <row r="200" spans="1:157" s="53" customFormat="1" ht="12.75" x14ac:dyDescent="0.2">
      <c r="A200" s="168" t="s">
        <v>868</v>
      </c>
      <c r="B200" s="168">
        <v>1</v>
      </c>
      <c r="C200" s="50">
        <v>9</v>
      </c>
      <c r="D200" s="169" t="s">
        <v>82</v>
      </c>
      <c r="E200" s="169" t="s">
        <v>176</v>
      </c>
      <c r="F200" s="169" t="s">
        <v>250</v>
      </c>
      <c r="G200" s="169" t="s">
        <v>89</v>
      </c>
      <c r="H200" s="169" t="s">
        <v>205</v>
      </c>
      <c r="I200" s="57" t="s">
        <v>397</v>
      </c>
      <c r="J200" s="58">
        <v>16.5</v>
      </c>
      <c r="K200" s="58">
        <v>1</v>
      </c>
      <c r="L200" s="57" t="s">
        <v>396</v>
      </c>
      <c r="M200" s="58" t="s">
        <v>397</v>
      </c>
      <c r="N200" s="58">
        <v>3</v>
      </c>
      <c r="O200" s="170">
        <v>2</v>
      </c>
      <c r="P200" s="170">
        <v>1</v>
      </c>
      <c r="Q200" s="170">
        <v>0</v>
      </c>
      <c r="R200" s="171">
        <v>102</v>
      </c>
      <c r="S200" s="171" t="s">
        <v>396</v>
      </c>
      <c r="T200" s="170">
        <v>1</v>
      </c>
      <c r="U200" s="170">
        <v>5</v>
      </c>
      <c r="V200" s="170" t="s">
        <v>397</v>
      </c>
      <c r="W200" s="170" t="s">
        <v>397</v>
      </c>
      <c r="X200" s="170">
        <v>1</v>
      </c>
      <c r="Y200" s="170">
        <v>1</v>
      </c>
      <c r="Z200" s="170">
        <v>1</v>
      </c>
      <c r="AA200" s="170">
        <v>1</v>
      </c>
      <c r="AB200" s="170">
        <v>1</v>
      </c>
      <c r="AC200" s="170" t="s">
        <v>397</v>
      </c>
      <c r="AD200" s="170" t="s">
        <v>397</v>
      </c>
      <c r="AE200" s="170">
        <v>1</v>
      </c>
      <c r="AF200" s="170">
        <v>1</v>
      </c>
      <c r="AG200" s="170">
        <v>1</v>
      </c>
      <c r="AH200" s="170">
        <v>1</v>
      </c>
      <c r="AI200" s="171">
        <v>55</v>
      </c>
      <c r="AJ200" s="171">
        <v>2.5299999999999998</v>
      </c>
      <c r="AK200" s="170">
        <v>3</v>
      </c>
      <c r="AL200" s="170">
        <v>2</v>
      </c>
      <c r="AM200" s="171">
        <v>55.90384615384616</v>
      </c>
      <c r="AN200" s="171">
        <v>2.5299999999999998</v>
      </c>
      <c r="AO200" s="170">
        <v>1</v>
      </c>
      <c r="AP200" s="170">
        <v>2</v>
      </c>
      <c r="AQ200" s="171">
        <v>17.653846153846153</v>
      </c>
      <c r="AR200" s="171">
        <v>2.5299999999999998</v>
      </c>
      <c r="AS200" s="170">
        <v>1</v>
      </c>
      <c r="AT200" s="170">
        <v>3</v>
      </c>
      <c r="AU200" s="171">
        <v>49</v>
      </c>
      <c r="AV200" s="171">
        <v>2.5299999999999998</v>
      </c>
      <c r="AW200" s="170">
        <v>1</v>
      </c>
      <c r="AX200" s="170">
        <v>3</v>
      </c>
      <c r="AY200" s="171">
        <v>48.8</v>
      </c>
      <c r="AZ200" s="171">
        <v>2.5299999999999998</v>
      </c>
      <c r="BA200" s="170">
        <v>1</v>
      </c>
      <c r="BB200" s="170">
        <v>1</v>
      </c>
      <c r="BC200" s="171">
        <v>0</v>
      </c>
      <c r="BD200" s="171">
        <v>5.2</v>
      </c>
      <c r="BE200" s="171">
        <v>0.8</v>
      </c>
      <c r="BF200" s="170">
        <v>1</v>
      </c>
      <c r="BG200" s="170">
        <v>1</v>
      </c>
      <c r="BH200" s="170">
        <v>1</v>
      </c>
      <c r="BI200" s="171">
        <v>0</v>
      </c>
      <c r="BJ200" s="171">
        <v>2.9</v>
      </c>
      <c r="BK200" s="171">
        <v>0.7</v>
      </c>
      <c r="BL200" s="170">
        <v>1</v>
      </c>
      <c r="BM200" s="170">
        <v>3</v>
      </c>
      <c r="BN200" s="170">
        <v>1</v>
      </c>
      <c r="BO200" s="171">
        <v>21.1</v>
      </c>
      <c r="BP200" s="171">
        <v>1.8</v>
      </c>
      <c r="BQ200" s="171">
        <v>0.6</v>
      </c>
      <c r="BR200" s="170">
        <v>1</v>
      </c>
      <c r="BS200" s="170">
        <v>3</v>
      </c>
      <c r="BT200" s="170">
        <v>1</v>
      </c>
      <c r="BU200" s="171">
        <v>0</v>
      </c>
      <c r="BV200" s="171">
        <v>5.2</v>
      </c>
      <c r="BW200" s="171">
        <v>0.8</v>
      </c>
      <c r="BX200" s="170">
        <v>1</v>
      </c>
      <c r="BY200" s="170">
        <v>1</v>
      </c>
      <c r="BZ200" s="170">
        <v>1</v>
      </c>
      <c r="CA200" s="171">
        <v>0</v>
      </c>
      <c r="CB200" s="171">
        <v>2.9</v>
      </c>
      <c r="CC200" s="171">
        <v>0.7</v>
      </c>
      <c r="CD200" s="170">
        <v>1</v>
      </c>
      <c r="CE200" s="170">
        <v>3</v>
      </c>
      <c r="CF200" s="170">
        <v>1</v>
      </c>
      <c r="CG200" s="171">
        <v>1.8</v>
      </c>
      <c r="CH200" s="171">
        <v>1.8</v>
      </c>
      <c r="CI200" s="171">
        <v>0.6</v>
      </c>
      <c r="CJ200" s="170">
        <v>1</v>
      </c>
      <c r="CK200" s="170">
        <v>3</v>
      </c>
      <c r="CL200" s="170">
        <v>2</v>
      </c>
      <c r="CM200" s="171">
        <v>2.5</v>
      </c>
      <c r="CN200" s="171">
        <v>2</v>
      </c>
      <c r="CO200" s="171">
        <v>0</v>
      </c>
      <c r="CP200" s="170">
        <v>1</v>
      </c>
      <c r="CQ200" s="170">
        <v>1</v>
      </c>
      <c r="CR200" s="170">
        <v>1</v>
      </c>
      <c r="CS200" s="170" t="s">
        <v>396</v>
      </c>
      <c r="CT200" s="170" t="s">
        <v>396</v>
      </c>
      <c r="CU200" s="170" t="s">
        <v>396</v>
      </c>
      <c r="CV200" s="170" t="s">
        <v>396</v>
      </c>
      <c r="CW200" s="170" t="s">
        <v>397</v>
      </c>
      <c r="CX200" s="170">
        <v>7</v>
      </c>
      <c r="CY200" s="172"/>
      <c r="CZ200" s="172"/>
      <c r="DA200" s="170">
        <v>1</v>
      </c>
      <c r="DB200" s="170">
        <v>3</v>
      </c>
      <c r="DC200" s="172"/>
      <c r="DD200" s="170">
        <v>2</v>
      </c>
      <c r="DE200" s="172"/>
      <c r="DF200" s="170">
        <v>1</v>
      </c>
      <c r="DG200" s="173">
        <v>0</v>
      </c>
      <c r="DH200" s="173">
        <v>0</v>
      </c>
      <c r="DI200" s="173">
        <v>0</v>
      </c>
      <c r="DJ200" s="170" t="s">
        <v>397</v>
      </c>
      <c r="DK200" s="170">
        <v>1</v>
      </c>
      <c r="DL200" s="170">
        <v>3</v>
      </c>
      <c r="DM200" s="170">
        <v>5</v>
      </c>
      <c r="DN200" s="172"/>
      <c r="DO200" s="170" t="s">
        <v>397</v>
      </c>
      <c r="DP200" s="170" t="s">
        <v>397</v>
      </c>
      <c r="DQ200" s="170" t="s">
        <v>397</v>
      </c>
      <c r="DR200" s="170" t="s">
        <v>396</v>
      </c>
      <c r="DS200" s="170" t="s">
        <v>397</v>
      </c>
      <c r="DT200" s="170" t="s">
        <v>397</v>
      </c>
      <c r="DU200" s="170" t="s">
        <v>397</v>
      </c>
      <c r="DV200" s="170">
        <v>1</v>
      </c>
      <c r="DW200" s="170">
        <v>1</v>
      </c>
      <c r="DX200" s="171">
        <v>0</v>
      </c>
      <c r="DY200" s="170" t="s">
        <v>397</v>
      </c>
      <c r="DZ200" s="170">
        <v>0</v>
      </c>
      <c r="EA200" s="170" t="s">
        <v>397</v>
      </c>
      <c r="EB200" s="171">
        <v>0</v>
      </c>
      <c r="EC200" s="170">
        <v>4</v>
      </c>
      <c r="ED200" s="170">
        <v>5</v>
      </c>
      <c r="EE200" s="171" t="s">
        <v>397</v>
      </c>
      <c r="EF200" s="170">
        <v>0</v>
      </c>
      <c r="EG200" s="178">
        <v>0</v>
      </c>
      <c r="EH200" s="172"/>
      <c r="EI200" s="170">
        <v>4</v>
      </c>
      <c r="EJ200" s="170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868</v>
      </c>
      <c r="EU200" s="174" t="b">
        <v>1</v>
      </c>
      <c r="EV200" s="175" t="s">
        <v>366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869</v>
      </c>
      <c r="B201" s="28">
        <v>1</v>
      </c>
      <c r="C201" s="52">
        <v>9</v>
      </c>
      <c r="D201" s="8" t="s">
        <v>82</v>
      </c>
      <c r="E201" s="8" t="s">
        <v>176</v>
      </c>
      <c r="F201" s="8" t="s">
        <v>85</v>
      </c>
      <c r="G201" s="8" t="s">
        <v>89</v>
      </c>
      <c r="H201" s="8" t="s">
        <v>205</v>
      </c>
      <c r="I201" s="23" t="s">
        <v>397</v>
      </c>
      <c r="J201" s="24">
        <v>16.5</v>
      </c>
      <c r="K201" s="24">
        <v>1</v>
      </c>
      <c r="L201" s="23" t="s">
        <v>396</v>
      </c>
      <c r="M201" s="24" t="s">
        <v>397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397</v>
      </c>
      <c r="T201" s="19">
        <v>1</v>
      </c>
      <c r="U201" s="19">
        <v>5</v>
      </c>
      <c r="V201" s="19" t="s">
        <v>397</v>
      </c>
      <c r="W201" s="19" t="s">
        <v>397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397</v>
      </c>
      <c r="AD201" s="19" t="s">
        <v>397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396</v>
      </c>
      <c r="CT201" s="19" t="s">
        <v>396</v>
      </c>
      <c r="CU201" s="19" t="s">
        <v>396</v>
      </c>
      <c r="CV201" s="19" t="s">
        <v>396</v>
      </c>
      <c r="CW201" s="19" t="s">
        <v>397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397</v>
      </c>
      <c r="DK201" s="19">
        <v>1</v>
      </c>
      <c r="DL201" s="19">
        <v>3</v>
      </c>
      <c r="DM201" s="19">
        <v>5</v>
      </c>
      <c r="DN201" s="44"/>
      <c r="DO201" s="19" t="s">
        <v>397</v>
      </c>
      <c r="DP201" s="19" t="s">
        <v>397</v>
      </c>
      <c r="DQ201" s="19" t="s">
        <v>397</v>
      </c>
      <c r="DR201" s="19" t="s">
        <v>396</v>
      </c>
      <c r="DS201" s="19" t="s">
        <v>397</v>
      </c>
      <c r="DT201" s="19" t="s">
        <v>397</v>
      </c>
      <c r="DU201" s="19" t="s">
        <v>397</v>
      </c>
      <c r="DV201" s="19">
        <v>1</v>
      </c>
      <c r="DW201" s="19">
        <v>1</v>
      </c>
      <c r="DX201" s="18">
        <v>0</v>
      </c>
      <c r="DY201" s="19" t="s">
        <v>397</v>
      </c>
      <c r="DZ201" s="19">
        <v>0</v>
      </c>
      <c r="EA201" s="19" t="s">
        <v>397</v>
      </c>
      <c r="EB201" s="55">
        <v>0</v>
      </c>
      <c r="EC201" s="19">
        <v>4</v>
      </c>
      <c r="ED201" s="19">
        <v>5</v>
      </c>
      <c r="EE201" s="19" t="s">
        <v>397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869</v>
      </c>
      <c r="EU201" s="29" t="b">
        <v>1</v>
      </c>
      <c r="EV201" s="5" t="s">
        <v>366</v>
      </c>
      <c r="EW201" s="4"/>
      <c r="EX201" s="4"/>
      <c r="EY201" s="4"/>
      <c r="EZ201" s="4"/>
      <c r="FA201" s="4"/>
    </row>
    <row r="202" spans="1:157" s="53" customFormat="1" ht="12.75" x14ac:dyDescent="0.2">
      <c r="A202" s="168" t="s">
        <v>870</v>
      </c>
      <c r="B202" s="168">
        <v>1</v>
      </c>
      <c r="C202" s="50">
        <v>9</v>
      </c>
      <c r="D202" s="169" t="s">
        <v>82</v>
      </c>
      <c r="E202" s="169" t="s">
        <v>176</v>
      </c>
      <c r="F202" s="169" t="s">
        <v>250</v>
      </c>
      <c r="G202" s="169" t="s">
        <v>90</v>
      </c>
      <c r="H202" s="169" t="s">
        <v>205</v>
      </c>
      <c r="I202" s="57" t="s">
        <v>397</v>
      </c>
      <c r="J202" s="58">
        <v>16.5</v>
      </c>
      <c r="K202" s="58">
        <v>1</v>
      </c>
      <c r="L202" s="57" t="s">
        <v>396</v>
      </c>
      <c r="M202" s="58" t="s">
        <v>397</v>
      </c>
      <c r="N202" s="58">
        <v>3</v>
      </c>
      <c r="O202" s="170">
        <v>2</v>
      </c>
      <c r="P202" s="170">
        <v>1</v>
      </c>
      <c r="Q202" s="170">
        <v>0</v>
      </c>
      <c r="R202" s="171">
        <v>102</v>
      </c>
      <c r="S202" s="171" t="s">
        <v>396</v>
      </c>
      <c r="T202" s="170">
        <v>1</v>
      </c>
      <c r="U202" s="170">
        <v>5</v>
      </c>
      <c r="V202" s="170" t="s">
        <v>397</v>
      </c>
      <c r="W202" s="170" t="s">
        <v>397</v>
      </c>
      <c r="X202" s="170">
        <v>1</v>
      </c>
      <c r="Y202" s="170">
        <v>1</v>
      </c>
      <c r="Z202" s="170">
        <v>1</v>
      </c>
      <c r="AA202" s="170">
        <v>1</v>
      </c>
      <c r="AB202" s="170">
        <v>1</v>
      </c>
      <c r="AC202" s="170" t="s">
        <v>397</v>
      </c>
      <c r="AD202" s="170" t="s">
        <v>397</v>
      </c>
      <c r="AE202" s="170">
        <v>1</v>
      </c>
      <c r="AF202" s="170">
        <v>1</v>
      </c>
      <c r="AG202" s="170">
        <v>1</v>
      </c>
      <c r="AH202" s="170">
        <v>1</v>
      </c>
      <c r="AI202" s="171">
        <v>55</v>
      </c>
      <c r="AJ202" s="171">
        <v>2.5299999999999998</v>
      </c>
      <c r="AK202" s="170">
        <v>3</v>
      </c>
      <c r="AL202" s="170">
        <v>2</v>
      </c>
      <c r="AM202" s="171">
        <v>55.90384615384616</v>
      </c>
      <c r="AN202" s="171">
        <v>2.5299999999999998</v>
      </c>
      <c r="AO202" s="170">
        <v>1</v>
      </c>
      <c r="AP202" s="170">
        <v>2</v>
      </c>
      <c r="AQ202" s="171">
        <v>17.653846153846153</v>
      </c>
      <c r="AR202" s="171">
        <v>2.5299999999999998</v>
      </c>
      <c r="AS202" s="170">
        <v>1</v>
      </c>
      <c r="AT202" s="170">
        <v>3</v>
      </c>
      <c r="AU202" s="171">
        <v>49</v>
      </c>
      <c r="AV202" s="171">
        <v>2.5299999999999998</v>
      </c>
      <c r="AW202" s="170">
        <v>1</v>
      </c>
      <c r="AX202" s="170">
        <v>3</v>
      </c>
      <c r="AY202" s="171">
        <v>48.8</v>
      </c>
      <c r="AZ202" s="171">
        <v>2.5299999999999998</v>
      </c>
      <c r="BA202" s="170">
        <v>1</v>
      </c>
      <c r="BB202" s="170">
        <v>1</v>
      </c>
      <c r="BC202" s="171">
        <v>0</v>
      </c>
      <c r="BD202" s="171">
        <v>5.2</v>
      </c>
      <c r="BE202" s="171">
        <v>0.8</v>
      </c>
      <c r="BF202" s="170">
        <v>1</v>
      </c>
      <c r="BG202" s="170">
        <v>1</v>
      </c>
      <c r="BH202" s="170">
        <v>1</v>
      </c>
      <c r="BI202" s="171">
        <v>0</v>
      </c>
      <c r="BJ202" s="171">
        <v>2.9</v>
      </c>
      <c r="BK202" s="171">
        <v>0.7</v>
      </c>
      <c r="BL202" s="170">
        <v>1</v>
      </c>
      <c r="BM202" s="170">
        <v>3</v>
      </c>
      <c r="BN202" s="170">
        <v>1</v>
      </c>
      <c r="BO202" s="171">
        <v>21.1</v>
      </c>
      <c r="BP202" s="171">
        <v>1.8</v>
      </c>
      <c r="BQ202" s="171">
        <v>0.6</v>
      </c>
      <c r="BR202" s="170">
        <v>1</v>
      </c>
      <c r="BS202" s="170">
        <v>3</v>
      </c>
      <c r="BT202" s="170">
        <v>1</v>
      </c>
      <c r="BU202" s="171">
        <v>0</v>
      </c>
      <c r="BV202" s="171">
        <v>5.2</v>
      </c>
      <c r="BW202" s="171">
        <v>0.8</v>
      </c>
      <c r="BX202" s="170">
        <v>1</v>
      </c>
      <c r="BY202" s="170">
        <v>1</v>
      </c>
      <c r="BZ202" s="170">
        <v>1</v>
      </c>
      <c r="CA202" s="171">
        <v>0</v>
      </c>
      <c r="CB202" s="171">
        <v>2.9</v>
      </c>
      <c r="CC202" s="171">
        <v>0.7</v>
      </c>
      <c r="CD202" s="170">
        <v>1</v>
      </c>
      <c r="CE202" s="170">
        <v>3</v>
      </c>
      <c r="CF202" s="170">
        <v>1</v>
      </c>
      <c r="CG202" s="171">
        <v>1.8</v>
      </c>
      <c r="CH202" s="171">
        <v>1.8</v>
      </c>
      <c r="CI202" s="171">
        <v>0.6</v>
      </c>
      <c r="CJ202" s="170">
        <v>1</v>
      </c>
      <c r="CK202" s="170">
        <v>3</v>
      </c>
      <c r="CL202" s="170">
        <v>2</v>
      </c>
      <c r="CM202" s="171">
        <v>2.5</v>
      </c>
      <c r="CN202" s="171">
        <v>2</v>
      </c>
      <c r="CO202" s="171">
        <v>0</v>
      </c>
      <c r="CP202" s="170">
        <v>1</v>
      </c>
      <c r="CQ202" s="170">
        <v>1</v>
      </c>
      <c r="CR202" s="170">
        <v>1</v>
      </c>
      <c r="CS202" s="170" t="s">
        <v>396</v>
      </c>
      <c r="CT202" s="170" t="s">
        <v>396</v>
      </c>
      <c r="CU202" s="170" t="s">
        <v>396</v>
      </c>
      <c r="CV202" s="170" t="s">
        <v>396</v>
      </c>
      <c r="CW202" s="170" t="s">
        <v>397</v>
      </c>
      <c r="CX202" s="170">
        <v>7</v>
      </c>
      <c r="CY202" s="172"/>
      <c r="CZ202" s="172"/>
      <c r="DA202" s="170">
        <v>1</v>
      </c>
      <c r="DB202" s="170">
        <v>3</v>
      </c>
      <c r="DC202" s="172"/>
      <c r="DD202" s="170">
        <v>2</v>
      </c>
      <c r="DE202" s="172"/>
      <c r="DF202" s="170">
        <v>1</v>
      </c>
      <c r="DG202" s="173">
        <v>0</v>
      </c>
      <c r="DH202" s="173">
        <v>0</v>
      </c>
      <c r="DI202" s="173">
        <v>0</v>
      </c>
      <c r="DJ202" s="170" t="s">
        <v>397</v>
      </c>
      <c r="DK202" s="170">
        <v>1</v>
      </c>
      <c r="DL202" s="170">
        <v>3</v>
      </c>
      <c r="DM202" s="170">
        <v>5</v>
      </c>
      <c r="DN202" s="172"/>
      <c r="DO202" s="170" t="s">
        <v>397</v>
      </c>
      <c r="DP202" s="170" t="s">
        <v>397</v>
      </c>
      <c r="DQ202" s="170" t="s">
        <v>397</v>
      </c>
      <c r="DR202" s="170" t="s">
        <v>396</v>
      </c>
      <c r="DS202" s="170" t="s">
        <v>397</v>
      </c>
      <c r="DT202" s="170" t="s">
        <v>397</v>
      </c>
      <c r="DU202" s="170" t="s">
        <v>397</v>
      </c>
      <c r="DV202" s="170">
        <v>1</v>
      </c>
      <c r="DW202" s="170">
        <v>1</v>
      </c>
      <c r="DX202" s="171">
        <v>0</v>
      </c>
      <c r="DY202" s="170" t="s">
        <v>396</v>
      </c>
      <c r="DZ202" s="170">
        <v>3</v>
      </c>
      <c r="EA202" s="170" t="s">
        <v>397</v>
      </c>
      <c r="EB202" s="171">
        <v>0</v>
      </c>
      <c r="EC202" s="170">
        <v>4</v>
      </c>
      <c r="ED202" s="170">
        <v>5</v>
      </c>
      <c r="EE202" s="171" t="s">
        <v>396</v>
      </c>
      <c r="EF202" s="170">
        <v>1</v>
      </c>
      <c r="EG202" s="170">
        <v>15</v>
      </c>
      <c r="EH202" s="172"/>
      <c r="EI202" s="170">
        <v>4</v>
      </c>
      <c r="EJ202" s="170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870</v>
      </c>
      <c r="EU202" s="174" t="b">
        <v>1</v>
      </c>
      <c r="EV202" s="175" t="s">
        <v>366</v>
      </c>
      <c r="EW202" s="176"/>
      <c r="EX202" s="176"/>
      <c r="EY202" s="176"/>
      <c r="EZ202" s="176"/>
      <c r="FA202" s="176"/>
    </row>
    <row r="203" spans="1:157" s="54" customFormat="1" ht="12.75" x14ac:dyDescent="0.2">
      <c r="A203" s="28" t="s">
        <v>871</v>
      </c>
      <c r="B203" s="28">
        <v>1</v>
      </c>
      <c r="C203" s="52">
        <v>9</v>
      </c>
      <c r="D203" s="8" t="s">
        <v>82</v>
      </c>
      <c r="E203" s="8" t="s">
        <v>176</v>
      </c>
      <c r="F203" s="8" t="s">
        <v>85</v>
      </c>
      <c r="G203" s="8" t="s">
        <v>90</v>
      </c>
      <c r="H203" s="8" t="s">
        <v>205</v>
      </c>
      <c r="I203" s="23" t="s">
        <v>397</v>
      </c>
      <c r="J203" s="24">
        <v>16.5</v>
      </c>
      <c r="K203" s="24">
        <v>1</v>
      </c>
      <c r="L203" s="23" t="s">
        <v>396</v>
      </c>
      <c r="M203" s="24" t="s">
        <v>397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397</v>
      </c>
      <c r="T203" s="19">
        <v>1</v>
      </c>
      <c r="U203" s="19">
        <v>5</v>
      </c>
      <c r="V203" s="19" t="s">
        <v>397</v>
      </c>
      <c r="W203" s="19" t="s">
        <v>397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397</v>
      </c>
      <c r="AD203" s="19" t="s">
        <v>397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396</v>
      </c>
      <c r="CT203" s="19" t="s">
        <v>396</v>
      </c>
      <c r="CU203" s="19" t="s">
        <v>396</v>
      </c>
      <c r="CV203" s="19" t="s">
        <v>396</v>
      </c>
      <c r="CW203" s="19" t="s">
        <v>397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397</v>
      </c>
      <c r="DK203" s="19">
        <v>1</v>
      </c>
      <c r="DL203" s="19">
        <v>3</v>
      </c>
      <c r="DM203" s="19">
        <v>5</v>
      </c>
      <c r="DN203" s="44"/>
      <c r="DO203" s="19" t="s">
        <v>397</v>
      </c>
      <c r="DP203" s="19" t="s">
        <v>397</v>
      </c>
      <c r="DQ203" s="19" t="s">
        <v>397</v>
      </c>
      <c r="DR203" s="19" t="s">
        <v>396</v>
      </c>
      <c r="DS203" s="19" t="s">
        <v>397</v>
      </c>
      <c r="DT203" s="19" t="s">
        <v>397</v>
      </c>
      <c r="DU203" s="19" t="s">
        <v>397</v>
      </c>
      <c r="DV203" s="19">
        <v>1</v>
      </c>
      <c r="DW203" s="19">
        <v>1</v>
      </c>
      <c r="DX203" s="18">
        <v>0</v>
      </c>
      <c r="DY203" s="19" t="s">
        <v>396</v>
      </c>
      <c r="DZ203" s="19">
        <v>3</v>
      </c>
      <c r="EA203" s="19" t="s">
        <v>397</v>
      </c>
      <c r="EB203" s="55">
        <v>0</v>
      </c>
      <c r="EC203" s="19">
        <v>4</v>
      </c>
      <c r="ED203" s="19">
        <v>5</v>
      </c>
      <c r="EE203" s="19" t="s">
        <v>396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871</v>
      </c>
      <c r="EU203" s="29" t="b">
        <v>1</v>
      </c>
      <c r="EV203" s="5" t="s">
        <v>366</v>
      </c>
      <c r="EW203" s="4"/>
      <c r="EX203" s="4"/>
      <c r="EY203" s="4"/>
      <c r="EZ203" s="4"/>
      <c r="FA203" s="4"/>
    </row>
    <row r="204" spans="1:157" s="53" customFormat="1" ht="12.75" x14ac:dyDescent="0.2">
      <c r="A204" s="168" t="s">
        <v>872</v>
      </c>
      <c r="B204" s="168">
        <v>1</v>
      </c>
      <c r="C204" s="50">
        <v>10</v>
      </c>
      <c r="D204" s="169" t="s">
        <v>82</v>
      </c>
      <c r="E204" s="169" t="s">
        <v>224</v>
      </c>
      <c r="F204" s="169" t="s">
        <v>250</v>
      </c>
      <c r="G204" s="169" t="s">
        <v>87</v>
      </c>
      <c r="H204" s="169" t="s">
        <v>226</v>
      </c>
      <c r="I204" s="57" t="s">
        <v>396</v>
      </c>
      <c r="J204" s="58">
        <v>18</v>
      </c>
      <c r="K204" s="58">
        <v>1</v>
      </c>
      <c r="L204" s="57" t="s">
        <v>396</v>
      </c>
      <c r="M204" s="58" t="s">
        <v>397</v>
      </c>
      <c r="N204" s="58">
        <v>2.8</v>
      </c>
      <c r="O204" s="170">
        <v>2</v>
      </c>
      <c r="P204" s="170">
        <v>1</v>
      </c>
      <c r="Q204" s="170">
        <v>0</v>
      </c>
      <c r="R204" s="171">
        <v>87</v>
      </c>
      <c r="S204" s="171" t="s">
        <v>397</v>
      </c>
      <c r="T204" s="170">
        <v>1</v>
      </c>
      <c r="U204" s="170">
        <v>5</v>
      </c>
      <c r="V204" s="170" t="s">
        <v>397</v>
      </c>
      <c r="W204" s="170" t="s">
        <v>397</v>
      </c>
      <c r="X204" s="170">
        <v>1</v>
      </c>
      <c r="Y204" s="170">
        <v>1</v>
      </c>
      <c r="Z204" s="170">
        <v>1</v>
      </c>
      <c r="AA204" s="170">
        <v>1</v>
      </c>
      <c r="AB204" s="170">
        <v>1</v>
      </c>
      <c r="AC204" s="170" t="s">
        <v>397</v>
      </c>
      <c r="AD204" s="170" t="s">
        <v>397</v>
      </c>
      <c r="AE204" s="170">
        <v>1</v>
      </c>
      <c r="AF204" s="170">
        <v>1</v>
      </c>
      <c r="AG204" s="170">
        <v>1</v>
      </c>
      <c r="AH204" s="170">
        <v>1</v>
      </c>
      <c r="AI204" s="171">
        <v>47</v>
      </c>
      <c r="AJ204" s="171">
        <v>0.15</v>
      </c>
      <c r="AK204" s="170">
        <v>3</v>
      </c>
      <c r="AL204" s="170">
        <v>2</v>
      </c>
      <c r="AM204" s="171">
        <v>57.292682926829272</v>
      </c>
      <c r="AN204" s="171">
        <v>0.39</v>
      </c>
      <c r="AO204" s="170">
        <v>1</v>
      </c>
      <c r="AP204" s="170">
        <v>2</v>
      </c>
      <c r="AQ204" s="171">
        <v>0</v>
      </c>
      <c r="AR204" s="171">
        <v>0.39</v>
      </c>
      <c r="AS204" s="170">
        <v>1</v>
      </c>
      <c r="AT204" s="170">
        <v>3</v>
      </c>
      <c r="AU204" s="171">
        <v>42.3</v>
      </c>
      <c r="AV204" s="171">
        <v>0.36</v>
      </c>
      <c r="AW204" s="170">
        <v>1</v>
      </c>
      <c r="AX204" s="170">
        <v>3</v>
      </c>
      <c r="AY204" s="171">
        <v>53</v>
      </c>
      <c r="AZ204" s="171">
        <v>0.36</v>
      </c>
      <c r="BA204" s="170">
        <v>1</v>
      </c>
      <c r="BB204" s="170">
        <v>1</v>
      </c>
      <c r="BC204" s="171">
        <v>21.4</v>
      </c>
      <c r="BD204" s="171">
        <v>5.2</v>
      </c>
      <c r="BE204" s="171">
        <v>0.8</v>
      </c>
      <c r="BF204" s="170">
        <v>1</v>
      </c>
      <c r="BG204" s="170">
        <v>3</v>
      </c>
      <c r="BH204" s="170">
        <v>1</v>
      </c>
      <c r="BI204" s="171">
        <v>0</v>
      </c>
      <c r="BJ204" s="171">
        <v>2.9</v>
      </c>
      <c r="BK204" s="171">
        <v>0.7</v>
      </c>
      <c r="BL204" s="170">
        <v>1</v>
      </c>
      <c r="BM204" s="170">
        <v>3</v>
      </c>
      <c r="BN204" s="170">
        <v>1</v>
      </c>
      <c r="BO204" s="171">
        <v>0</v>
      </c>
      <c r="BP204" s="171">
        <v>1.8</v>
      </c>
      <c r="BQ204" s="171">
        <v>0.6</v>
      </c>
      <c r="BR204" s="170">
        <v>1</v>
      </c>
      <c r="BS204" s="170">
        <v>3</v>
      </c>
      <c r="BT204" s="170">
        <v>1</v>
      </c>
      <c r="BU204" s="171">
        <v>1.8</v>
      </c>
      <c r="BV204" s="171">
        <v>5.2</v>
      </c>
      <c r="BW204" s="171">
        <v>0.8</v>
      </c>
      <c r="BX204" s="170">
        <v>1</v>
      </c>
      <c r="BY204" s="170">
        <v>3</v>
      </c>
      <c r="BZ204" s="170">
        <v>1</v>
      </c>
      <c r="CA204" s="171">
        <v>0</v>
      </c>
      <c r="CB204" s="171">
        <v>2.9</v>
      </c>
      <c r="CC204" s="171">
        <v>0.7</v>
      </c>
      <c r="CD204" s="170">
        <v>1</v>
      </c>
      <c r="CE204" s="170">
        <v>3</v>
      </c>
      <c r="CF204" s="170">
        <v>1</v>
      </c>
      <c r="CG204" s="171">
        <v>0</v>
      </c>
      <c r="CH204" s="171">
        <v>1.8</v>
      </c>
      <c r="CI204" s="171">
        <v>0.6</v>
      </c>
      <c r="CJ204" s="170">
        <v>1</v>
      </c>
      <c r="CK204" s="170">
        <v>3</v>
      </c>
      <c r="CL204" s="170">
        <v>2</v>
      </c>
      <c r="CM204" s="171">
        <v>1.3</v>
      </c>
      <c r="CN204" s="171">
        <v>3.5</v>
      </c>
      <c r="CO204" s="171">
        <v>0</v>
      </c>
      <c r="CP204" s="170">
        <v>1</v>
      </c>
      <c r="CQ204" s="170">
        <v>1</v>
      </c>
      <c r="CR204" s="170">
        <v>1</v>
      </c>
      <c r="CS204" s="170" t="s">
        <v>396</v>
      </c>
      <c r="CT204" s="170" t="s">
        <v>396</v>
      </c>
      <c r="CU204" s="170" t="s">
        <v>397</v>
      </c>
      <c r="CV204" s="170" t="s">
        <v>396</v>
      </c>
      <c r="CW204" s="170" t="s">
        <v>397</v>
      </c>
      <c r="CX204" s="170">
        <v>1</v>
      </c>
      <c r="CY204" s="172"/>
      <c r="CZ204" s="172"/>
      <c r="DA204" s="170">
        <v>1</v>
      </c>
      <c r="DB204" s="170">
        <v>3</v>
      </c>
      <c r="DC204" s="172"/>
      <c r="DD204" s="170">
        <v>2</v>
      </c>
      <c r="DE204" s="172"/>
      <c r="DF204" s="170">
        <v>1</v>
      </c>
      <c r="DG204" s="173">
        <v>0</v>
      </c>
      <c r="DH204" s="173">
        <v>0</v>
      </c>
      <c r="DI204" s="173">
        <v>0</v>
      </c>
      <c r="DJ204" s="170" t="s">
        <v>397</v>
      </c>
      <c r="DK204" s="170">
        <v>1</v>
      </c>
      <c r="DL204" s="170">
        <v>3</v>
      </c>
      <c r="DM204" s="170">
        <v>11</v>
      </c>
      <c r="DN204" s="172"/>
      <c r="DO204" s="170" t="s">
        <v>397</v>
      </c>
      <c r="DP204" s="170" t="s">
        <v>397</v>
      </c>
      <c r="DQ204" s="170" t="s">
        <v>397</v>
      </c>
      <c r="DR204" s="170" t="s">
        <v>397</v>
      </c>
      <c r="DS204" s="170" t="s">
        <v>397</v>
      </c>
      <c r="DT204" s="170" t="s">
        <v>397</v>
      </c>
      <c r="DU204" s="170" t="s">
        <v>397</v>
      </c>
      <c r="DV204" s="170">
        <v>1</v>
      </c>
      <c r="DW204" s="170">
        <v>1</v>
      </c>
      <c r="DX204" s="171">
        <v>0</v>
      </c>
      <c r="DY204" s="170" t="s">
        <v>397</v>
      </c>
      <c r="DZ204" s="170">
        <v>0</v>
      </c>
      <c r="EA204" s="170" t="s">
        <v>397</v>
      </c>
      <c r="EB204" s="171">
        <v>0</v>
      </c>
      <c r="EC204" s="170">
        <v>4</v>
      </c>
      <c r="ED204" s="170">
        <v>5</v>
      </c>
      <c r="EE204" s="171" t="s">
        <v>397</v>
      </c>
      <c r="EF204" s="170">
        <v>0</v>
      </c>
      <c r="EG204" s="178">
        <v>0</v>
      </c>
      <c r="EH204" s="172"/>
      <c r="EI204" s="170">
        <v>4</v>
      </c>
      <c r="EJ204" s="170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872</v>
      </c>
      <c r="EU204" s="174" t="b">
        <v>1</v>
      </c>
      <c r="EV204" s="177" t="s">
        <v>366</v>
      </c>
      <c r="EW204" s="176"/>
      <c r="EX204" s="176"/>
      <c r="EY204" s="176"/>
      <c r="EZ204" s="176"/>
      <c r="FA204" s="176"/>
    </row>
    <row r="205" spans="1:157" s="54" customFormat="1" ht="12.75" x14ac:dyDescent="0.2">
      <c r="A205" s="28" t="s">
        <v>873</v>
      </c>
      <c r="B205" s="28">
        <v>1</v>
      </c>
      <c r="C205" s="59">
        <v>10</v>
      </c>
      <c r="D205" s="8" t="s">
        <v>82</v>
      </c>
      <c r="E205" s="60" t="s">
        <v>224</v>
      </c>
      <c r="F205" s="8" t="s">
        <v>85</v>
      </c>
      <c r="G205" s="8" t="s">
        <v>87</v>
      </c>
      <c r="H205" s="8" t="s">
        <v>226</v>
      </c>
      <c r="I205" s="23" t="s">
        <v>396</v>
      </c>
      <c r="J205" s="24">
        <v>18</v>
      </c>
      <c r="K205" s="24">
        <v>1</v>
      </c>
      <c r="L205" s="23" t="s">
        <v>396</v>
      </c>
      <c r="M205" s="24" t="s">
        <v>397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397</v>
      </c>
      <c r="T205" s="19">
        <v>1</v>
      </c>
      <c r="U205" s="19">
        <v>5</v>
      </c>
      <c r="V205" s="19" t="s">
        <v>397</v>
      </c>
      <c r="W205" s="19" t="s">
        <v>397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397</v>
      </c>
      <c r="AD205" s="19" t="s">
        <v>397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396</v>
      </c>
      <c r="CT205" s="19" t="s">
        <v>396</v>
      </c>
      <c r="CU205" s="19" t="s">
        <v>397</v>
      </c>
      <c r="CV205" s="19" t="s">
        <v>396</v>
      </c>
      <c r="CW205" s="19" t="s">
        <v>397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397</v>
      </c>
      <c r="DK205" s="19">
        <v>1</v>
      </c>
      <c r="DL205" s="19">
        <v>3</v>
      </c>
      <c r="DM205" s="19">
        <v>11</v>
      </c>
      <c r="DN205" s="44"/>
      <c r="DO205" s="19" t="s">
        <v>397</v>
      </c>
      <c r="DP205" s="19" t="s">
        <v>397</v>
      </c>
      <c r="DQ205" s="19" t="s">
        <v>397</v>
      </c>
      <c r="DR205" s="19" t="s">
        <v>397</v>
      </c>
      <c r="DS205" s="19" t="s">
        <v>397</v>
      </c>
      <c r="DT205" s="19" t="s">
        <v>397</v>
      </c>
      <c r="DU205" s="19" t="s">
        <v>397</v>
      </c>
      <c r="DV205" s="19">
        <v>1</v>
      </c>
      <c r="DW205" s="19">
        <v>1</v>
      </c>
      <c r="DX205" s="18">
        <v>0</v>
      </c>
      <c r="DY205" s="19" t="s">
        <v>397</v>
      </c>
      <c r="DZ205" s="19">
        <v>0</v>
      </c>
      <c r="EA205" s="19" t="s">
        <v>397</v>
      </c>
      <c r="EB205" s="55">
        <v>0</v>
      </c>
      <c r="EC205" s="19">
        <v>4</v>
      </c>
      <c r="ED205" s="19">
        <v>5</v>
      </c>
      <c r="EE205" s="19" t="s">
        <v>397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873</v>
      </c>
      <c r="EU205" s="29" t="b">
        <v>1</v>
      </c>
      <c r="EV205" s="5" t="s">
        <v>366</v>
      </c>
      <c r="EW205" s="4"/>
      <c r="EX205" s="4"/>
      <c r="EY205" s="4"/>
      <c r="EZ205" s="4"/>
      <c r="FA205" s="4"/>
    </row>
    <row r="206" spans="1:157" s="53" customFormat="1" ht="12.75" x14ac:dyDescent="0.2">
      <c r="A206" s="168" t="s">
        <v>874</v>
      </c>
      <c r="B206" s="168">
        <v>1</v>
      </c>
      <c r="C206" s="50">
        <v>10</v>
      </c>
      <c r="D206" s="169" t="s">
        <v>82</v>
      </c>
      <c r="E206" s="169" t="s">
        <v>224</v>
      </c>
      <c r="F206" s="169" t="s">
        <v>250</v>
      </c>
      <c r="G206" s="169" t="s">
        <v>88</v>
      </c>
      <c r="H206" s="169" t="s">
        <v>226</v>
      </c>
      <c r="I206" s="57" t="s">
        <v>396</v>
      </c>
      <c r="J206" s="58">
        <v>18</v>
      </c>
      <c r="K206" s="58">
        <v>1</v>
      </c>
      <c r="L206" s="57" t="s">
        <v>396</v>
      </c>
      <c r="M206" s="58" t="s">
        <v>397</v>
      </c>
      <c r="N206" s="58">
        <v>2.8</v>
      </c>
      <c r="O206" s="170">
        <v>2</v>
      </c>
      <c r="P206" s="170">
        <v>1</v>
      </c>
      <c r="Q206" s="170">
        <v>0</v>
      </c>
      <c r="R206" s="171">
        <v>87</v>
      </c>
      <c r="S206" s="171" t="s">
        <v>397</v>
      </c>
      <c r="T206" s="170">
        <v>1</v>
      </c>
      <c r="U206" s="170">
        <v>5</v>
      </c>
      <c r="V206" s="170" t="s">
        <v>397</v>
      </c>
      <c r="W206" s="170" t="s">
        <v>397</v>
      </c>
      <c r="X206" s="170">
        <v>1</v>
      </c>
      <c r="Y206" s="170">
        <v>1</v>
      </c>
      <c r="Z206" s="170">
        <v>1</v>
      </c>
      <c r="AA206" s="170">
        <v>1</v>
      </c>
      <c r="AB206" s="170">
        <v>1</v>
      </c>
      <c r="AC206" s="170" t="s">
        <v>397</v>
      </c>
      <c r="AD206" s="170" t="s">
        <v>397</v>
      </c>
      <c r="AE206" s="170">
        <v>1</v>
      </c>
      <c r="AF206" s="170">
        <v>1</v>
      </c>
      <c r="AG206" s="170">
        <v>1</v>
      </c>
      <c r="AH206" s="170">
        <v>1</v>
      </c>
      <c r="AI206" s="171">
        <v>47</v>
      </c>
      <c r="AJ206" s="171">
        <v>0.32</v>
      </c>
      <c r="AK206" s="170">
        <v>3</v>
      </c>
      <c r="AL206" s="170">
        <v>2</v>
      </c>
      <c r="AM206" s="171">
        <v>57.292682926829272</v>
      </c>
      <c r="AN206" s="171">
        <v>0.39</v>
      </c>
      <c r="AO206" s="170">
        <v>1</v>
      </c>
      <c r="AP206" s="170">
        <v>2</v>
      </c>
      <c r="AQ206" s="171">
        <v>0</v>
      </c>
      <c r="AR206" s="171">
        <v>0</v>
      </c>
      <c r="AS206" s="170">
        <v>1</v>
      </c>
      <c r="AT206" s="170">
        <v>3</v>
      </c>
      <c r="AU206" s="171">
        <v>42.3</v>
      </c>
      <c r="AV206" s="171">
        <v>0.36</v>
      </c>
      <c r="AW206" s="170">
        <v>1</v>
      </c>
      <c r="AX206" s="170">
        <v>3</v>
      </c>
      <c r="AY206" s="171">
        <v>53</v>
      </c>
      <c r="AZ206" s="171">
        <v>0.36</v>
      </c>
      <c r="BA206" s="170">
        <v>1</v>
      </c>
      <c r="BB206" s="170">
        <v>1</v>
      </c>
      <c r="BC206" s="171">
        <v>6.5102040816326525</v>
      </c>
      <c r="BD206" s="171">
        <v>5.2</v>
      </c>
      <c r="BE206" s="171">
        <v>0.8</v>
      </c>
      <c r="BF206" s="170">
        <v>1</v>
      </c>
      <c r="BG206" s="170">
        <v>1</v>
      </c>
      <c r="BH206" s="170">
        <v>1</v>
      </c>
      <c r="BI206" s="171">
        <v>14.889795918367344</v>
      </c>
      <c r="BJ206" s="171">
        <v>2.9</v>
      </c>
      <c r="BK206" s="171">
        <v>0.7</v>
      </c>
      <c r="BL206" s="170">
        <v>1</v>
      </c>
      <c r="BM206" s="170">
        <v>3</v>
      </c>
      <c r="BN206" s="170">
        <v>1</v>
      </c>
      <c r="BO206" s="171">
        <v>0</v>
      </c>
      <c r="BP206" s="171">
        <v>1.8</v>
      </c>
      <c r="BQ206" s="171">
        <v>0.6</v>
      </c>
      <c r="BR206" s="170">
        <v>1</v>
      </c>
      <c r="BS206" s="170">
        <v>3</v>
      </c>
      <c r="BT206" s="170">
        <v>1</v>
      </c>
      <c r="BU206" s="171">
        <v>0</v>
      </c>
      <c r="BV206" s="171">
        <v>5.2</v>
      </c>
      <c r="BW206" s="171">
        <v>0.8</v>
      </c>
      <c r="BX206" s="170">
        <v>1</v>
      </c>
      <c r="BY206" s="170">
        <v>1</v>
      </c>
      <c r="BZ206" s="170">
        <v>1</v>
      </c>
      <c r="CA206" s="171">
        <v>1.8</v>
      </c>
      <c r="CB206" s="171">
        <v>2.9</v>
      </c>
      <c r="CC206" s="171">
        <v>0.7</v>
      </c>
      <c r="CD206" s="170">
        <v>1</v>
      </c>
      <c r="CE206" s="170">
        <v>3</v>
      </c>
      <c r="CF206" s="170">
        <v>1</v>
      </c>
      <c r="CG206" s="171">
        <v>0</v>
      </c>
      <c r="CH206" s="171">
        <v>1.8</v>
      </c>
      <c r="CI206" s="171">
        <v>0.6</v>
      </c>
      <c r="CJ206" s="170">
        <v>1</v>
      </c>
      <c r="CK206" s="170">
        <v>3</v>
      </c>
      <c r="CL206" s="170">
        <v>2</v>
      </c>
      <c r="CM206" s="171">
        <v>1.3</v>
      </c>
      <c r="CN206" s="171">
        <v>3.5</v>
      </c>
      <c r="CO206" s="171">
        <v>0</v>
      </c>
      <c r="CP206" s="170">
        <v>1</v>
      </c>
      <c r="CQ206" s="170">
        <v>1</v>
      </c>
      <c r="CR206" s="170">
        <v>1</v>
      </c>
      <c r="CS206" s="170" t="s">
        <v>396</v>
      </c>
      <c r="CT206" s="170" t="s">
        <v>396</v>
      </c>
      <c r="CU206" s="170" t="s">
        <v>397</v>
      </c>
      <c r="CV206" s="170" t="s">
        <v>396</v>
      </c>
      <c r="CW206" s="170" t="s">
        <v>397</v>
      </c>
      <c r="CX206" s="170">
        <v>7</v>
      </c>
      <c r="CY206" s="172"/>
      <c r="CZ206" s="172"/>
      <c r="DA206" s="170">
        <v>1</v>
      </c>
      <c r="DB206" s="170">
        <v>3</v>
      </c>
      <c r="DC206" s="172"/>
      <c r="DD206" s="170">
        <v>2</v>
      </c>
      <c r="DE206" s="172"/>
      <c r="DF206" s="170">
        <v>1</v>
      </c>
      <c r="DG206" s="173">
        <v>0</v>
      </c>
      <c r="DH206" s="173">
        <v>0</v>
      </c>
      <c r="DI206" s="173">
        <v>0</v>
      </c>
      <c r="DJ206" s="170" t="s">
        <v>397</v>
      </c>
      <c r="DK206" s="170">
        <v>1</v>
      </c>
      <c r="DL206" s="170">
        <v>3</v>
      </c>
      <c r="DM206" s="170">
        <v>5</v>
      </c>
      <c r="DN206" s="172"/>
      <c r="DO206" s="170" t="s">
        <v>397</v>
      </c>
      <c r="DP206" s="170" t="s">
        <v>397</v>
      </c>
      <c r="DQ206" s="170" t="s">
        <v>397</v>
      </c>
      <c r="DR206" s="170" t="s">
        <v>397</v>
      </c>
      <c r="DS206" s="170" t="s">
        <v>397</v>
      </c>
      <c r="DT206" s="170" t="s">
        <v>397</v>
      </c>
      <c r="DU206" s="170" t="s">
        <v>397</v>
      </c>
      <c r="DV206" s="170">
        <v>1</v>
      </c>
      <c r="DW206" s="170">
        <v>1</v>
      </c>
      <c r="DX206" s="171">
        <v>0</v>
      </c>
      <c r="DY206" s="170" t="s">
        <v>397</v>
      </c>
      <c r="DZ206" s="170">
        <v>0</v>
      </c>
      <c r="EA206" s="170" t="s">
        <v>397</v>
      </c>
      <c r="EB206" s="171">
        <v>0</v>
      </c>
      <c r="EC206" s="170">
        <v>4</v>
      </c>
      <c r="ED206" s="170">
        <v>5</v>
      </c>
      <c r="EE206" s="171" t="s">
        <v>397</v>
      </c>
      <c r="EF206" s="170">
        <v>0</v>
      </c>
      <c r="EG206" s="178">
        <v>0</v>
      </c>
      <c r="EH206" s="172"/>
      <c r="EI206" s="170">
        <v>4</v>
      </c>
      <c r="EJ206" s="170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874</v>
      </c>
      <c r="EU206" s="174" t="b">
        <v>1</v>
      </c>
      <c r="EV206" s="175" t="s">
        <v>366</v>
      </c>
      <c r="EW206" s="176"/>
      <c r="EX206" s="176"/>
      <c r="EY206" s="176"/>
      <c r="EZ206" s="176"/>
      <c r="FA206" s="176"/>
    </row>
    <row r="207" spans="1:157" s="54" customFormat="1" ht="12.75" x14ac:dyDescent="0.2">
      <c r="A207" s="28" t="s">
        <v>875</v>
      </c>
      <c r="B207" s="28">
        <v>1</v>
      </c>
      <c r="C207" s="59">
        <v>10</v>
      </c>
      <c r="D207" s="8" t="s">
        <v>82</v>
      </c>
      <c r="E207" s="60" t="s">
        <v>224</v>
      </c>
      <c r="F207" s="8" t="s">
        <v>85</v>
      </c>
      <c r="G207" s="8" t="s">
        <v>88</v>
      </c>
      <c r="H207" s="8" t="s">
        <v>226</v>
      </c>
      <c r="I207" s="23" t="s">
        <v>396</v>
      </c>
      <c r="J207" s="24">
        <v>18</v>
      </c>
      <c r="K207" s="24">
        <v>1</v>
      </c>
      <c r="L207" s="23" t="s">
        <v>396</v>
      </c>
      <c r="M207" s="24" t="s">
        <v>397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397</v>
      </c>
      <c r="T207" s="19">
        <v>1</v>
      </c>
      <c r="U207" s="19">
        <v>5</v>
      </c>
      <c r="V207" s="19" t="s">
        <v>397</v>
      </c>
      <c r="W207" s="19" t="s">
        <v>397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397</v>
      </c>
      <c r="AD207" s="19" t="s">
        <v>397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396</v>
      </c>
      <c r="CT207" s="19" t="s">
        <v>396</v>
      </c>
      <c r="CU207" s="19" t="s">
        <v>397</v>
      </c>
      <c r="CV207" s="19" t="s">
        <v>396</v>
      </c>
      <c r="CW207" s="19" t="s">
        <v>397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397</v>
      </c>
      <c r="DK207" s="19">
        <v>1</v>
      </c>
      <c r="DL207" s="19">
        <v>3</v>
      </c>
      <c r="DM207" s="19">
        <v>5</v>
      </c>
      <c r="DN207" s="44"/>
      <c r="DO207" s="19" t="s">
        <v>397</v>
      </c>
      <c r="DP207" s="19" t="s">
        <v>397</v>
      </c>
      <c r="DQ207" s="19" t="s">
        <v>397</v>
      </c>
      <c r="DR207" s="19" t="s">
        <v>397</v>
      </c>
      <c r="DS207" s="19" t="s">
        <v>397</v>
      </c>
      <c r="DT207" s="19" t="s">
        <v>397</v>
      </c>
      <c r="DU207" s="19" t="s">
        <v>397</v>
      </c>
      <c r="DV207" s="19">
        <v>1</v>
      </c>
      <c r="DW207" s="19">
        <v>1</v>
      </c>
      <c r="DX207" s="18">
        <v>0</v>
      </c>
      <c r="DY207" s="19" t="s">
        <v>397</v>
      </c>
      <c r="DZ207" s="19">
        <v>0</v>
      </c>
      <c r="EA207" s="19" t="s">
        <v>397</v>
      </c>
      <c r="EB207" s="55">
        <v>0</v>
      </c>
      <c r="EC207" s="19">
        <v>4</v>
      </c>
      <c r="ED207" s="19">
        <v>5</v>
      </c>
      <c r="EE207" s="19" t="s">
        <v>397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875</v>
      </c>
      <c r="EU207" s="29" t="b">
        <v>1</v>
      </c>
      <c r="EV207" s="5" t="s">
        <v>366</v>
      </c>
      <c r="EW207" s="4"/>
      <c r="EX207" s="4"/>
      <c r="EY207" s="4"/>
      <c r="EZ207" s="4"/>
      <c r="FA207" s="4"/>
    </row>
    <row r="208" spans="1:157" s="53" customFormat="1" ht="12.75" x14ac:dyDescent="0.2">
      <c r="A208" s="168" t="s">
        <v>876</v>
      </c>
      <c r="B208" s="168">
        <v>1</v>
      </c>
      <c r="C208" s="50">
        <v>10</v>
      </c>
      <c r="D208" s="169" t="s">
        <v>82</v>
      </c>
      <c r="E208" s="169" t="s">
        <v>224</v>
      </c>
      <c r="F208" s="169" t="s">
        <v>250</v>
      </c>
      <c r="G208" s="169" t="s">
        <v>89</v>
      </c>
      <c r="H208" s="169" t="s">
        <v>226</v>
      </c>
      <c r="I208" s="57" t="s">
        <v>396</v>
      </c>
      <c r="J208" s="58">
        <v>18</v>
      </c>
      <c r="K208" s="58">
        <v>1</v>
      </c>
      <c r="L208" s="57" t="s">
        <v>396</v>
      </c>
      <c r="M208" s="58" t="s">
        <v>397</v>
      </c>
      <c r="N208" s="58">
        <v>2.8</v>
      </c>
      <c r="O208" s="170">
        <v>2</v>
      </c>
      <c r="P208" s="170">
        <v>1</v>
      </c>
      <c r="Q208" s="170">
        <v>0</v>
      </c>
      <c r="R208" s="171">
        <v>87</v>
      </c>
      <c r="S208" s="171" t="s">
        <v>396</v>
      </c>
      <c r="T208" s="170">
        <v>1</v>
      </c>
      <c r="U208" s="170">
        <v>5</v>
      </c>
      <c r="V208" s="170" t="s">
        <v>397</v>
      </c>
      <c r="W208" s="170" t="s">
        <v>397</v>
      </c>
      <c r="X208" s="170">
        <v>1</v>
      </c>
      <c r="Y208" s="170">
        <v>1</v>
      </c>
      <c r="Z208" s="170">
        <v>1</v>
      </c>
      <c r="AA208" s="170">
        <v>1</v>
      </c>
      <c r="AB208" s="170">
        <v>1</v>
      </c>
      <c r="AC208" s="170" t="s">
        <v>397</v>
      </c>
      <c r="AD208" s="170" t="s">
        <v>397</v>
      </c>
      <c r="AE208" s="170">
        <v>1</v>
      </c>
      <c r="AF208" s="170">
        <v>1</v>
      </c>
      <c r="AG208" s="170">
        <v>1</v>
      </c>
      <c r="AH208" s="170">
        <v>1</v>
      </c>
      <c r="AI208" s="171">
        <v>47</v>
      </c>
      <c r="AJ208" s="171">
        <v>2.5299999999999998</v>
      </c>
      <c r="AK208" s="170">
        <v>3</v>
      </c>
      <c r="AL208" s="170">
        <v>2</v>
      </c>
      <c r="AM208" s="171">
        <v>57.292682926829272</v>
      </c>
      <c r="AN208" s="171">
        <v>2.5299999999999998</v>
      </c>
      <c r="AO208" s="170">
        <v>1</v>
      </c>
      <c r="AP208" s="170">
        <v>2</v>
      </c>
      <c r="AQ208" s="171">
        <v>0</v>
      </c>
      <c r="AR208" s="171">
        <v>2.5299999999999998</v>
      </c>
      <c r="AS208" s="170">
        <v>1</v>
      </c>
      <c r="AT208" s="170">
        <v>3</v>
      </c>
      <c r="AU208" s="171">
        <v>42.3</v>
      </c>
      <c r="AV208" s="171">
        <v>2.5299999999999998</v>
      </c>
      <c r="AW208" s="170">
        <v>1</v>
      </c>
      <c r="AX208" s="170">
        <v>3</v>
      </c>
      <c r="AY208" s="171">
        <v>53</v>
      </c>
      <c r="AZ208" s="171">
        <v>2.5299999999999998</v>
      </c>
      <c r="BA208" s="170">
        <v>1</v>
      </c>
      <c r="BB208" s="170">
        <v>1</v>
      </c>
      <c r="BC208" s="171">
        <v>0</v>
      </c>
      <c r="BD208" s="171">
        <v>5.2</v>
      </c>
      <c r="BE208" s="171">
        <v>0.8</v>
      </c>
      <c r="BF208" s="170">
        <v>1</v>
      </c>
      <c r="BG208" s="170">
        <v>1</v>
      </c>
      <c r="BH208" s="170">
        <v>1</v>
      </c>
      <c r="BI208" s="171">
        <v>0</v>
      </c>
      <c r="BJ208" s="171">
        <v>2.9</v>
      </c>
      <c r="BK208" s="171">
        <v>0.7</v>
      </c>
      <c r="BL208" s="170">
        <v>1</v>
      </c>
      <c r="BM208" s="170">
        <v>3</v>
      </c>
      <c r="BN208" s="170">
        <v>1</v>
      </c>
      <c r="BO208" s="171">
        <v>21.4</v>
      </c>
      <c r="BP208" s="171">
        <v>1.8</v>
      </c>
      <c r="BQ208" s="171">
        <v>0.6</v>
      </c>
      <c r="BR208" s="170">
        <v>1</v>
      </c>
      <c r="BS208" s="170">
        <v>3</v>
      </c>
      <c r="BT208" s="170">
        <v>1</v>
      </c>
      <c r="BU208" s="171">
        <v>0</v>
      </c>
      <c r="BV208" s="171">
        <v>5.2</v>
      </c>
      <c r="BW208" s="171">
        <v>0.8</v>
      </c>
      <c r="BX208" s="170">
        <v>1</v>
      </c>
      <c r="BY208" s="170">
        <v>1</v>
      </c>
      <c r="BZ208" s="170">
        <v>1</v>
      </c>
      <c r="CA208" s="171">
        <v>0</v>
      </c>
      <c r="CB208" s="171">
        <v>2.9</v>
      </c>
      <c r="CC208" s="171">
        <v>0.7</v>
      </c>
      <c r="CD208" s="170">
        <v>1</v>
      </c>
      <c r="CE208" s="170">
        <v>3</v>
      </c>
      <c r="CF208" s="170">
        <v>1</v>
      </c>
      <c r="CG208" s="171">
        <v>1.8</v>
      </c>
      <c r="CH208" s="171">
        <v>1.8</v>
      </c>
      <c r="CI208" s="171">
        <v>0.6</v>
      </c>
      <c r="CJ208" s="170">
        <v>1</v>
      </c>
      <c r="CK208" s="170">
        <v>3</v>
      </c>
      <c r="CL208" s="170">
        <v>2</v>
      </c>
      <c r="CM208" s="171">
        <v>1.3</v>
      </c>
      <c r="CN208" s="171">
        <v>2</v>
      </c>
      <c r="CO208" s="171">
        <v>0</v>
      </c>
      <c r="CP208" s="170">
        <v>1</v>
      </c>
      <c r="CQ208" s="170">
        <v>1</v>
      </c>
      <c r="CR208" s="170">
        <v>1</v>
      </c>
      <c r="CS208" s="170" t="s">
        <v>396</v>
      </c>
      <c r="CT208" s="170" t="s">
        <v>396</v>
      </c>
      <c r="CU208" s="170" t="s">
        <v>396</v>
      </c>
      <c r="CV208" s="170" t="s">
        <v>396</v>
      </c>
      <c r="CW208" s="170" t="s">
        <v>397</v>
      </c>
      <c r="CX208" s="170">
        <v>7</v>
      </c>
      <c r="CY208" s="172"/>
      <c r="CZ208" s="172"/>
      <c r="DA208" s="170">
        <v>1</v>
      </c>
      <c r="DB208" s="170">
        <v>3</v>
      </c>
      <c r="DC208" s="172"/>
      <c r="DD208" s="170">
        <v>2</v>
      </c>
      <c r="DE208" s="172"/>
      <c r="DF208" s="170">
        <v>1</v>
      </c>
      <c r="DG208" s="173">
        <v>0</v>
      </c>
      <c r="DH208" s="173">
        <v>0</v>
      </c>
      <c r="DI208" s="173">
        <v>0</v>
      </c>
      <c r="DJ208" s="170" t="s">
        <v>397</v>
      </c>
      <c r="DK208" s="170">
        <v>1</v>
      </c>
      <c r="DL208" s="170">
        <v>3</v>
      </c>
      <c r="DM208" s="170">
        <v>5</v>
      </c>
      <c r="DN208" s="172"/>
      <c r="DO208" s="170" t="s">
        <v>397</v>
      </c>
      <c r="DP208" s="170" t="s">
        <v>397</v>
      </c>
      <c r="DQ208" s="170" t="s">
        <v>397</v>
      </c>
      <c r="DR208" s="170" t="s">
        <v>397</v>
      </c>
      <c r="DS208" s="170" t="s">
        <v>397</v>
      </c>
      <c r="DT208" s="170" t="s">
        <v>397</v>
      </c>
      <c r="DU208" s="170" t="s">
        <v>397</v>
      </c>
      <c r="DV208" s="170">
        <v>1</v>
      </c>
      <c r="DW208" s="170">
        <v>1</v>
      </c>
      <c r="DX208" s="171">
        <v>0</v>
      </c>
      <c r="DY208" s="170" t="s">
        <v>397</v>
      </c>
      <c r="DZ208" s="170">
        <v>0</v>
      </c>
      <c r="EA208" s="170" t="s">
        <v>397</v>
      </c>
      <c r="EB208" s="171">
        <v>0</v>
      </c>
      <c r="EC208" s="170">
        <v>4</v>
      </c>
      <c r="ED208" s="170">
        <v>5</v>
      </c>
      <c r="EE208" s="171" t="s">
        <v>397</v>
      </c>
      <c r="EF208" s="170">
        <v>0</v>
      </c>
      <c r="EG208" s="178">
        <v>0</v>
      </c>
      <c r="EH208" s="172"/>
      <c r="EI208" s="170">
        <v>4</v>
      </c>
      <c r="EJ208" s="170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876</v>
      </c>
      <c r="EU208" s="174" t="b">
        <v>1</v>
      </c>
      <c r="EV208" s="175" t="s">
        <v>366</v>
      </c>
      <c r="EW208" s="176"/>
      <c r="EX208" s="176"/>
      <c r="EY208" s="176"/>
      <c r="EZ208" s="176"/>
      <c r="FA208" s="176"/>
    </row>
    <row r="209" spans="1:152" s="54" customFormat="1" ht="12.75" x14ac:dyDescent="0.2">
      <c r="A209" s="28" t="s">
        <v>877</v>
      </c>
      <c r="B209" s="28">
        <v>1</v>
      </c>
      <c r="C209" s="59">
        <v>10</v>
      </c>
      <c r="D209" s="8" t="s">
        <v>82</v>
      </c>
      <c r="E209" s="60" t="s">
        <v>224</v>
      </c>
      <c r="F209" s="8" t="s">
        <v>85</v>
      </c>
      <c r="G209" s="8" t="s">
        <v>89</v>
      </c>
      <c r="H209" s="8" t="s">
        <v>226</v>
      </c>
      <c r="I209" s="23" t="s">
        <v>396</v>
      </c>
      <c r="J209" s="24">
        <v>18</v>
      </c>
      <c r="K209" s="24">
        <v>1</v>
      </c>
      <c r="L209" s="23" t="s">
        <v>396</v>
      </c>
      <c r="M209" s="24" t="s">
        <v>397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397</v>
      </c>
      <c r="T209" s="19">
        <v>1</v>
      </c>
      <c r="U209" s="19">
        <v>5</v>
      </c>
      <c r="V209" s="19" t="s">
        <v>397</v>
      </c>
      <c r="W209" s="19" t="s">
        <v>397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397</v>
      </c>
      <c r="AD209" s="19" t="s">
        <v>397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396</v>
      </c>
      <c r="CT209" s="19" t="s">
        <v>396</v>
      </c>
      <c r="CU209" s="19" t="s">
        <v>396</v>
      </c>
      <c r="CV209" s="19" t="s">
        <v>396</v>
      </c>
      <c r="CW209" s="19" t="s">
        <v>397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397</v>
      </c>
      <c r="DK209" s="19">
        <v>1</v>
      </c>
      <c r="DL209" s="19">
        <v>3</v>
      </c>
      <c r="DM209" s="19">
        <v>5</v>
      </c>
      <c r="DN209" s="44"/>
      <c r="DO209" s="19" t="s">
        <v>397</v>
      </c>
      <c r="DP209" s="19" t="s">
        <v>397</v>
      </c>
      <c r="DQ209" s="19" t="s">
        <v>397</v>
      </c>
      <c r="DR209" s="19" t="s">
        <v>397</v>
      </c>
      <c r="DS209" s="19" t="s">
        <v>397</v>
      </c>
      <c r="DT209" s="19" t="s">
        <v>397</v>
      </c>
      <c r="DU209" s="19" t="s">
        <v>397</v>
      </c>
      <c r="DV209" s="19">
        <v>1</v>
      </c>
      <c r="DW209" s="19">
        <v>1</v>
      </c>
      <c r="DX209" s="18">
        <v>0</v>
      </c>
      <c r="DY209" s="19" t="s">
        <v>397</v>
      </c>
      <c r="DZ209" s="19">
        <v>0</v>
      </c>
      <c r="EA209" s="19" t="s">
        <v>397</v>
      </c>
      <c r="EB209" s="55">
        <v>0</v>
      </c>
      <c r="EC209" s="19">
        <v>4</v>
      </c>
      <c r="ED209" s="19">
        <v>5</v>
      </c>
      <c r="EE209" s="19" t="s">
        <v>397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877</v>
      </c>
      <c r="EU209" s="29" t="b">
        <v>1</v>
      </c>
      <c r="EV209" s="5" t="s">
        <v>366</v>
      </c>
    </row>
    <row r="210" spans="1:152" s="53" customFormat="1" ht="12.75" x14ac:dyDescent="0.2">
      <c r="A210" s="168" t="s">
        <v>878</v>
      </c>
      <c r="B210" s="168">
        <v>1</v>
      </c>
      <c r="C210" s="50">
        <v>10</v>
      </c>
      <c r="D210" s="169" t="s">
        <v>82</v>
      </c>
      <c r="E210" s="169" t="s">
        <v>224</v>
      </c>
      <c r="F210" s="169" t="s">
        <v>250</v>
      </c>
      <c r="G210" s="169" t="s">
        <v>90</v>
      </c>
      <c r="H210" s="169" t="s">
        <v>226</v>
      </c>
      <c r="I210" s="57" t="s">
        <v>396</v>
      </c>
      <c r="J210" s="58">
        <v>18</v>
      </c>
      <c r="K210" s="58">
        <v>1</v>
      </c>
      <c r="L210" s="57" t="s">
        <v>396</v>
      </c>
      <c r="M210" s="58" t="s">
        <v>397</v>
      </c>
      <c r="N210" s="58">
        <v>2.8</v>
      </c>
      <c r="O210" s="170">
        <v>2</v>
      </c>
      <c r="P210" s="170">
        <v>1</v>
      </c>
      <c r="Q210" s="170">
        <v>0</v>
      </c>
      <c r="R210" s="171">
        <v>87</v>
      </c>
      <c r="S210" s="171" t="s">
        <v>396</v>
      </c>
      <c r="T210" s="170">
        <v>1</v>
      </c>
      <c r="U210" s="170">
        <v>5</v>
      </c>
      <c r="V210" s="170" t="s">
        <v>397</v>
      </c>
      <c r="W210" s="170" t="s">
        <v>397</v>
      </c>
      <c r="X210" s="170">
        <v>1</v>
      </c>
      <c r="Y210" s="170">
        <v>1</v>
      </c>
      <c r="Z210" s="170">
        <v>1</v>
      </c>
      <c r="AA210" s="170">
        <v>1</v>
      </c>
      <c r="AB210" s="170">
        <v>1</v>
      </c>
      <c r="AC210" s="170" t="s">
        <v>397</v>
      </c>
      <c r="AD210" s="170" t="s">
        <v>397</v>
      </c>
      <c r="AE210" s="170">
        <v>1</v>
      </c>
      <c r="AF210" s="170">
        <v>1</v>
      </c>
      <c r="AG210" s="170">
        <v>1</v>
      </c>
      <c r="AH210" s="170">
        <v>1</v>
      </c>
      <c r="AI210" s="171">
        <v>47</v>
      </c>
      <c r="AJ210" s="171">
        <v>2.5299999999999998</v>
      </c>
      <c r="AK210" s="170">
        <v>3</v>
      </c>
      <c r="AL210" s="170">
        <v>2</v>
      </c>
      <c r="AM210" s="171">
        <v>57.292682926829272</v>
      </c>
      <c r="AN210" s="171">
        <v>2.5299999999999998</v>
      </c>
      <c r="AO210" s="170">
        <v>1</v>
      </c>
      <c r="AP210" s="170">
        <v>2</v>
      </c>
      <c r="AQ210" s="171">
        <v>0</v>
      </c>
      <c r="AR210" s="171">
        <v>2.5299999999999998</v>
      </c>
      <c r="AS210" s="170">
        <v>1</v>
      </c>
      <c r="AT210" s="170">
        <v>3</v>
      </c>
      <c r="AU210" s="171">
        <v>42.3</v>
      </c>
      <c r="AV210" s="171">
        <v>2.5299999999999998</v>
      </c>
      <c r="AW210" s="170">
        <v>1</v>
      </c>
      <c r="AX210" s="170">
        <v>3</v>
      </c>
      <c r="AY210" s="171">
        <v>53</v>
      </c>
      <c r="AZ210" s="171">
        <v>2.5299999999999998</v>
      </c>
      <c r="BA210" s="170">
        <v>1</v>
      </c>
      <c r="BB210" s="170">
        <v>1</v>
      </c>
      <c r="BC210" s="171">
        <v>0</v>
      </c>
      <c r="BD210" s="171">
        <v>5.2</v>
      </c>
      <c r="BE210" s="171">
        <v>0.8</v>
      </c>
      <c r="BF210" s="170">
        <v>1</v>
      </c>
      <c r="BG210" s="170">
        <v>1</v>
      </c>
      <c r="BH210" s="170">
        <v>1</v>
      </c>
      <c r="BI210" s="171">
        <v>0</v>
      </c>
      <c r="BJ210" s="171">
        <v>2.9</v>
      </c>
      <c r="BK210" s="171">
        <v>0.7</v>
      </c>
      <c r="BL210" s="170">
        <v>1</v>
      </c>
      <c r="BM210" s="170">
        <v>3</v>
      </c>
      <c r="BN210" s="170">
        <v>1</v>
      </c>
      <c r="BO210" s="171">
        <v>21.4</v>
      </c>
      <c r="BP210" s="171">
        <v>1.8</v>
      </c>
      <c r="BQ210" s="171">
        <v>0.6</v>
      </c>
      <c r="BR210" s="170">
        <v>1</v>
      </c>
      <c r="BS210" s="170">
        <v>3</v>
      </c>
      <c r="BT210" s="170">
        <v>1</v>
      </c>
      <c r="BU210" s="171">
        <v>0</v>
      </c>
      <c r="BV210" s="171">
        <v>5.2</v>
      </c>
      <c r="BW210" s="171">
        <v>0.8</v>
      </c>
      <c r="BX210" s="170">
        <v>1</v>
      </c>
      <c r="BY210" s="170">
        <v>1</v>
      </c>
      <c r="BZ210" s="170">
        <v>1</v>
      </c>
      <c r="CA210" s="171">
        <v>0</v>
      </c>
      <c r="CB210" s="171">
        <v>2.9</v>
      </c>
      <c r="CC210" s="171">
        <v>0.7</v>
      </c>
      <c r="CD210" s="170">
        <v>1</v>
      </c>
      <c r="CE210" s="170">
        <v>3</v>
      </c>
      <c r="CF210" s="170">
        <v>1</v>
      </c>
      <c r="CG210" s="171">
        <v>1.8</v>
      </c>
      <c r="CH210" s="171">
        <v>1.8</v>
      </c>
      <c r="CI210" s="171">
        <v>0.6</v>
      </c>
      <c r="CJ210" s="170">
        <v>1</v>
      </c>
      <c r="CK210" s="170">
        <v>3</v>
      </c>
      <c r="CL210" s="170">
        <v>2</v>
      </c>
      <c r="CM210" s="171">
        <v>1.3</v>
      </c>
      <c r="CN210" s="171">
        <v>2</v>
      </c>
      <c r="CO210" s="171">
        <v>0</v>
      </c>
      <c r="CP210" s="170">
        <v>1</v>
      </c>
      <c r="CQ210" s="170">
        <v>1</v>
      </c>
      <c r="CR210" s="170">
        <v>1</v>
      </c>
      <c r="CS210" s="170" t="s">
        <v>396</v>
      </c>
      <c r="CT210" s="170" t="s">
        <v>396</v>
      </c>
      <c r="CU210" s="170" t="s">
        <v>396</v>
      </c>
      <c r="CV210" s="170" t="s">
        <v>396</v>
      </c>
      <c r="CW210" s="170" t="s">
        <v>397</v>
      </c>
      <c r="CX210" s="170">
        <v>7</v>
      </c>
      <c r="CY210" s="172"/>
      <c r="CZ210" s="172"/>
      <c r="DA210" s="170">
        <v>1</v>
      </c>
      <c r="DB210" s="170">
        <v>3</v>
      </c>
      <c r="DC210" s="172"/>
      <c r="DD210" s="170">
        <v>2</v>
      </c>
      <c r="DE210" s="172"/>
      <c r="DF210" s="170">
        <v>1</v>
      </c>
      <c r="DG210" s="173">
        <v>0</v>
      </c>
      <c r="DH210" s="173">
        <v>0</v>
      </c>
      <c r="DI210" s="173">
        <v>0</v>
      </c>
      <c r="DJ210" s="170" t="s">
        <v>397</v>
      </c>
      <c r="DK210" s="170">
        <v>1</v>
      </c>
      <c r="DL210" s="170">
        <v>3</v>
      </c>
      <c r="DM210" s="170">
        <v>5</v>
      </c>
      <c r="DN210" s="172"/>
      <c r="DO210" s="170" t="s">
        <v>397</v>
      </c>
      <c r="DP210" s="170" t="s">
        <v>397</v>
      </c>
      <c r="DQ210" s="170" t="s">
        <v>397</v>
      </c>
      <c r="DR210" s="170" t="s">
        <v>397</v>
      </c>
      <c r="DS210" s="170" t="s">
        <v>397</v>
      </c>
      <c r="DT210" s="170" t="s">
        <v>397</v>
      </c>
      <c r="DU210" s="170" t="s">
        <v>397</v>
      </c>
      <c r="DV210" s="170">
        <v>1</v>
      </c>
      <c r="DW210" s="170">
        <v>1</v>
      </c>
      <c r="DX210" s="171">
        <v>0</v>
      </c>
      <c r="DY210" s="170" t="s">
        <v>396</v>
      </c>
      <c r="DZ210" s="170">
        <v>3</v>
      </c>
      <c r="EA210" s="170" t="s">
        <v>397</v>
      </c>
      <c r="EB210" s="171">
        <v>0</v>
      </c>
      <c r="EC210" s="170">
        <v>4</v>
      </c>
      <c r="ED210" s="170">
        <v>5</v>
      </c>
      <c r="EE210" s="171" t="s">
        <v>396</v>
      </c>
      <c r="EF210" s="170">
        <v>1</v>
      </c>
      <c r="EG210" s="170">
        <v>15</v>
      </c>
      <c r="EH210" s="172"/>
      <c r="EI210" s="170">
        <v>4</v>
      </c>
      <c r="EJ210" s="170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878</v>
      </c>
      <c r="EU210" s="174" t="b">
        <v>1</v>
      </c>
      <c r="EV210" s="175" t="s">
        <v>366</v>
      </c>
    </row>
    <row r="211" spans="1:152" s="54" customFormat="1" ht="12.75" x14ac:dyDescent="0.2">
      <c r="A211" s="28" t="s">
        <v>879</v>
      </c>
      <c r="B211" s="28">
        <v>1</v>
      </c>
      <c r="C211" s="59">
        <v>10</v>
      </c>
      <c r="D211" s="8" t="s">
        <v>82</v>
      </c>
      <c r="E211" s="60" t="s">
        <v>224</v>
      </c>
      <c r="F211" s="8" t="s">
        <v>85</v>
      </c>
      <c r="G211" s="8" t="s">
        <v>90</v>
      </c>
      <c r="H211" s="8" t="s">
        <v>226</v>
      </c>
      <c r="I211" s="23" t="s">
        <v>396</v>
      </c>
      <c r="J211" s="24">
        <v>18</v>
      </c>
      <c r="K211" s="24">
        <v>1</v>
      </c>
      <c r="L211" s="23" t="s">
        <v>396</v>
      </c>
      <c r="M211" s="24" t="s">
        <v>397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397</v>
      </c>
      <c r="T211" s="19">
        <v>1</v>
      </c>
      <c r="U211" s="19">
        <v>5</v>
      </c>
      <c r="V211" s="19" t="s">
        <v>397</v>
      </c>
      <c r="W211" s="19" t="s">
        <v>397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397</v>
      </c>
      <c r="AD211" s="19" t="s">
        <v>397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396</v>
      </c>
      <c r="CT211" s="19" t="s">
        <v>396</v>
      </c>
      <c r="CU211" s="19" t="s">
        <v>396</v>
      </c>
      <c r="CV211" s="19" t="s">
        <v>396</v>
      </c>
      <c r="CW211" s="19" t="s">
        <v>397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397</v>
      </c>
      <c r="DK211" s="19">
        <v>1</v>
      </c>
      <c r="DL211" s="19">
        <v>3</v>
      </c>
      <c r="DM211" s="19">
        <v>5</v>
      </c>
      <c r="DN211" s="44"/>
      <c r="DO211" s="19" t="s">
        <v>397</v>
      </c>
      <c r="DP211" s="19" t="s">
        <v>397</v>
      </c>
      <c r="DQ211" s="19" t="s">
        <v>397</v>
      </c>
      <c r="DR211" s="19" t="s">
        <v>397</v>
      </c>
      <c r="DS211" s="19" t="s">
        <v>397</v>
      </c>
      <c r="DT211" s="19" t="s">
        <v>397</v>
      </c>
      <c r="DU211" s="19" t="s">
        <v>397</v>
      </c>
      <c r="DV211" s="19">
        <v>1</v>
      </c>
      <c r="DW211" s="19">
        <v>1</v>
      </c>
      <c r="DX211" s="18">
        <v>0</v>
      </c>
      <c r="DY211" s="19" t="s">
        <v>396</v>
      </c>
      <c r="DZ211" s="19">
        <v>3</v>
      </c>
      <c r="EA211" s="19" t="s">
        <v>397</v>
      </c>
      <c r="EB211" s="55">
        <v>0</v>
      </c>
      <c r="EC211" s="19">
        <v>4</v>
      </c>
      <c r="ED211" s="19">
        <v>5</v>
      </c>
      <c r="EE211" s="19" t="s">
        <v>396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879</v>
      </c>
      <c r="EU211" s="29" t="b">
        <v>1</v>
      </c>
      <c r="EV211" s="5" t="s">
        <v>366</v>
      </c>
    </row>
    <row r="212" spans="1:152" s="53" customFormat="1" ht="12.75" x14ac:dyDescent="0.2">
      <c r="A212" s="168" t="s">
        <v>880</v>
      </c>
      <c r="B212" s="168">
        <v>1</v>
      </c>
      <c r="C212" s="50">
        <v>10</v>
      </c>
      <c r="D212" s="169" t="s">
        <v>82</v>
      </c>
      <c r="E212" s="169" t="s">
        <v>224</v>
      </c>
      <c r="F212" s="169" t="s">
        <v>250</v>
      </c>
      <c r="G212" s="169" t="s">
        <v>87</v>
      </c>
      <c r="H212" s="169" t="s">
        <v>205</v>
      </c>
      <c r="I212" s="57" t="s">
        <v>397</v>
      </c>
      <c r="J212" s="58">
        <v>16.5</v>
      </c>
      <c r="K212" s="58">
        <v>1</v>
      </c>
      <c r="L212" s="57" t="s">
        <v>396</v>
      </c>
      <c r="M212" s="58" t="s">
        <v>397</v>
      </c>
      <c r="N212" s="58">
        <v>2.8</v>
      </c>
      <c r="O212" s="170">
        <v>2</v>
      </c>
      <c r="P212" s="170">
        <v>1</v>
      </c>
      <c r="Q212" s="170">
        <v>0</v>
      </c>
      <c r="R212" s="171">
        <v>87</v>
      </c>
      <c r="S212" s="171" t="s">
        <v>397</v>
      </c>
      <c r="T212" s="170">
        <v>1</v>
      </c>
      <c r="U212" s="170">
        <v>5</v>
      </c>
      <c r="V212" s="170" t="s">
        <v>397</v>
      </c>
      <c r="W212" s="170" t="s">
        <v>397</v>
      </c>
      <c r="X212" s="170">
        <v>1</v>
      </c>
      <c r="Y212" s="170">
        <v>1</v>
      </c>
      <c r="Z212" s="170">
        <v>1</v>
      </c>
      <c r="AA212" s="170">
        <v>1</v>
      </c>
      <c r="AB212" s="170">
        <v>1</v>
      </c>
      <c r="AC212" s="170" t="s">
        <v>397</v>
      </c>
      <c r="AD212" s="170" t="s">
        <v>397</v>
      </c>
      <c r="AE212" s="170">
        <v>1</v>
      </c>
      <c r="AF212" s="170">
        <v>1</v>
      </c>
      <c r="AG212" s="170">
        <v>1</v>
      </c>
      <c r="AH212" s="170">
        <v>1</v>
      </c>
      <c r="AI212" s="171">
        <v>47</v>
      </c>
      <c r="AJ212" s="171">
        <v>0.15</v>
      </c>
      <c r="AK212" s="170">
        <v>3</v>
      </c>
      <c r="AL212" s="170">
        <v>2</v>
      </c>
      <c r="AM212" s="171">
        <v>57.292682926829272</v>
      </c>
      <c r="AN212" s="171">
        <v>0.39</v>
      </c>
      <c r="AO212" s="170">
        <v>1</v>
      </c>
      <c r="AP212" s="170">
        <v>2</v>
      </c>
      <c r="AQ212" s="171">
        <v>0</v>
      </c>
      <c r="AR212" s="171">
        <v>0.39</v>
      </c>
      <c r="AS212" s="170">
        <v>1</v>
      </c>
      <c r="AT212" s="170">
        <v>3</v>
      </c>
      <c r="AU212" s="171">
        <v>42.3</v>
      </c>
      <c r="AV212" s="171">
        <v>0.36</v>
      </c>
      <c r="AW212" s="170">
        <v>1</v>
      </c>
      <c r="AX212" s="170">
        <v>3</v>
      </c>
      <c r="AY212" s="171">
        <v>53</v>
      </c>
      <c r="AZ212" s="171">
        <v>0.36</v>
      </c>
      <c r="BA212" s="170">
        <v>1</v>
      </c>
      <c r="BB212" s="170">
        <v>1</v>
      </c>
      <c r="BC212" s="171">
        <v>21.4</v>
      </c>
      <c r="BD212" s="171">
        <v>5.2</v>
      </c>
      <c r="BE212" s="171">
        <v>0.8</v>
      </c>
      <c r="BF212" s="170">
        <v>1</v>
      </c>
      <c r="BG212" s="170">
        <v>1</v>
      </c>
      <c r="BH212" s="170">
        <v>1</v>
      </c>
      <c r="BI212" s="171">
        <v>0</v>
      </c>
      <c r="BJ212" s="171">
        <v>2.9</v>
      </c>
      <c r="BK212" s="171">
        <v>0.7</v>
      </c>
      <c r="BL212" s="170">
        <v>1</v>
      </c>
      <c r="BM212" s="170">
        <v>3</v>
      </c>
      <c r="BN212" s="170">
        <v>1</v>
      </c>
      <c r="BO212" s="171">
        <v>0</v>
      </c>
      <c r="BP212" s="171">
        <v>1.8</v>
      </c>
      <c r="BQ212" s="171">
        <v>0.6</v>
      </c>
      <c r="BR212" s="170">
        <v>1</v>
      </c>
      <c r="BS212" s="170">
        <v>3</v>
      </c>
      <c r="BT212" s="170">
        <v>1</v>
      </c>
      <c r="BU212" s="171">
        <v>1.8</v>
      </c>
      <c r="BV212" s="171">
        <v>5.2</v>
      </c>
      <c r="BW212" s="171">
        <v>0.8</v>
      </c>
      <c r="BX212" s="170">
        <v>1</v>
      </c>
      <c r="BY212" s="170">
        <v>1</v>
      </c>
      <c r="BZ212" s="170">
        <v>1</v>
      </c>
      <c r="CA212" s="171">
        <v>0</v>
      </c>
      <c r="CB212" s="171">
        <v>2.9</v>
      </c>
      <c r="CC212" s="171">
        <v>0.7</v>
      </c>
      <c r="CD212" s="170">
        <v>1</v>
      </c>
      <c r="CE212" s="170">
        <v>3</v>
      </c>
      <c r="CF212" s="170">
        <v>1</v>
      </c>
      <c r="CG212" s="171">
        <v>0</v>
      </c>
      <c r="CH212" s="171">
        <v>1.8</v>
      </c>
      <c r="CI212" s="171">
        <v>0.6</v>
      </c>
      <c r="CJ212" s="170">
        <v>1</v>
      </c>
      <c r="CK212" s="170">
        <v>3</v>
      </c>
      <c r="CL212" s="170">
        <v>2</v>
      </c>
      <c r="CM212" s="171">
        <v>1.3</v>
      </c>
      <c r="CN212" s="171">
        <v>3.5</v>
      </c>
      <c r="CO212" s="171">
        <v>0</v>
      </c>
      <c r="CP212" s="170">
        <v>1</v>
      </c>
      <c r="CQ212" s="170">
        <v>1</v>
      </c>
      <c r="CR212" s="170">
        <v>1</v>
      </c>
      <c r="CS212" s="170" t="s">
        <v>396</v>
      </c>
      <c r="CT212" s="170" t="s">
        <v>396</v>
      </c>
      <c r="CU212" s="170" t="s">
        <v>397</v>
      </c>
      <c r="CV212" s="170" t="s">
        <v>396</v>
      </c>
      <c r="CW212" s="170" t="s">
        <v>397</v>
      </c>
      <c r="CX212" s="170">
        <v>1</v>
      </c>
      <c r="CY212" s="172"/>
      <c r="CZ212" s="172"/>
      <c r="DA212" s="170">
        <v>1</v>
      </c>
      <c r="DB212" s="170">
        <v>3</v>
      </c>
      <c r="DC212" s="172"/>
      <c r="DD212" s="170">
        <v>2</v>
      </c>
      <c r="DE212" s="172"/>
      <c r="DF212" s="170">
        <v>1</v>
      </c>
      <c r="DG212" s="173">
        <v>0</v>
      </c>
      <c r="DH212" s="173">
        <v>0</v>
      </c>
      <c r="DI212" s="173">
        <v>0</v>
      </c>
      <c r="DJ212" s="170" t="s">
        <v>397</v>
      </c>
      <c r="DK212" s="170">
        <v>1</v>
      </c>
      <c r="DL212" s="170">
        <v>3</v>
      </c>
      <c r="DM212" s="170">
        <v>11</v>
      </c>
      <c r="DN212" s="172"/>
      <c r="DO212" s="170" t="s">
        <v>397</v>
      </c>
      <c r="DP212" s="170" t="s">
        <v>397</v>
      </c>
      <c r="DQ212" s="170" t="s">
        <v>397</v>
      </c>
      <c r="DR212" s="170" t="s">
        <v>397</v>
      </c>
      <c r="DS212" s="170" t="s">
        <v>397</v>
      </c>
      <c r="DT212" s="170" t="s">
        <v>397</v>
      </c>
      <c r="DU212" s="170" t="s">
        <v>397</v>
      </c>
      <c r="DV212" s="170">
        <v>1</v>
      </c>
      <c r="DW212" s="170">
        <v>1</v>
      </c>
      <c r="DX212" s="171">
        <v>0</v>
      </c>
      <c r="DY212" s="170" t="s">
        <v>397</v>
      </c>
      <c r="DZ212" s="170">
        <v>0</v>
      </c>
      <c r="EA212" s="170" t="s">
        <v>397</v>
      </c>
      <c r="EB212" s="171">
        <v>0</v>
      </c>
      <c r="EC212" s="170">
        <v>4</v>
      </c>
      <c r="ED212" s="170">
        <v>5</v>
      </c>
      <c r="EE212" s="171" t="s">
        <v>397</v>
      </c>
      <c r="EF212" s="170">
        <v>0</v>
      </c>
      <c r="EG212" s="178">
        <v>0</v>
      </c>
      <c r="EH212" s="172"/>
      <c r="EI212" s="170">
        <v>4</v>
      </c>
      <c r="EJ212" s="170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880</v>
      </c>
      <c r="EU212" s="174" t="b">
        <v>1</v>
      </c>
      <c r="EV212" s="175" t="s">
        <v>366</v>
      </c>
    </row>
    <row r="213" spans="1:152" s="54" customFormat="1" ht="12.75" x14ac:dyDescent="0.2">
      <c r="A213" s="28" t="s">
        <v>881</v>
      </c>
      <c r="B213" s="28">
        <v>1</v>
      </c>
      <c r="C213" s="59">
        <v>10</v>
      </c>
      <c r="D213" s="8" t="s">
        <v>82</v>
      </c>
      <c r="E213" s="60" t="s">
        <v>224</v>
      </c>
      <c r="F213" s="8" t="s">
        <v>85</v>
      </c>
      <c r="G213" s="8" t="s">
        <v>87</v>
      </c>
      <c r="H213" s="8" t="s">
        <v>205</v>
      </c>
      <c r="I213" s="23" t="s">
        <v>397</v>
      </c>
      <c r="J213" s="24">
        <v>16.5</v>
      </c>
      <c r="K213" s="24">
        <v>1</v>
      </c>
      <c r="L213" s="23" t="s">
        <v>396</v>
      </c>
      <c r="M213" s="24" t="s">
        <v>397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397</v>
      </c>
      <c r="T213" s="19">
        <v>1</v>
      </c>
      <c r="U213" s="19">
        <v>5</v>
      </c>
      <c r="V213" s="19" t="s">
        <v>397</v>
      </c>
      <c r="W213" s="19" t="s">
        <v>397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397</v>
      </c>
      <c r="AD213" s="19" t="s">
        <v>397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396</v>
      </c>
      <c r="CT213" s="19" t="s">
        <v>396</v>
      </c>
      <c r="CU213" s="19" t="s">
        <v>397</v>
      </c>
      <c r="CV213" s="19" t="s">
        <v>396</v>
      </c>
      <c r="CW213" s="19" t="s">
        <v>397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397</v>
      </c>
      <c r="DK213" s="19">
        <v>1</v>
      </c>
      <c r="DL213" s="19">
        <v>3</v>
      </c>
      <c r="DM213" s="19">
        <v>11</v>
      </c>
      <c r="DN213" s="44"/>
      <c r="DO213" s="19" t="s">
        <v>397</v>
      </c>
      <c r="DP213" s="19" t="s">
        <v>397</v>
      </c>
      <c r="DQ213" s="19" t="s">
        <v>397</v>
      </c>
      <c r="DR213" s="19" t="s">
        <v>397</v>
      </c>
      <c r="DS213" s="19" t="s">
        <v>397</v>
      </c>
      <c r="DT213" s="19" t="s">
        <v>397</v>
      </c>
      <c r="DU213" s="19" t="s">
        <v>397</v>
      </c>
      <c r="DV213" s="19">
        <v>1</v>
      </c>
      <c r="DW213" s="19">
        <v>1</v>
      </c>
      <c r="DX213" s="18">
        <v>0</v>
      </c>
      <c r="DY213" s="19" t="s">
        <v>397</v>
      </c>
      <c r="DZ213" s="19">
        <v>0</v>
      </c>
      <c r="EA213" s="19" t="s">
        <v>397</v>
      </c>
      <c r="EB213" s="55">
        <v>0</v>
      </c>
      <c r="EC213" s="19">
        <v>4</v>
      </c>
      <c r="ED213" s="19">
        <v>5</v>
      </c>
      <c r="EE213" s="19" t="s">
        <v>397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881</v>
      </c>
      <c r="EU213" s="29" t="b">
        <v>1</v>
      </c>
      <c r="EV213" s="5" t="s">
        <v>366</v>
      </c>
    </row>
    <row r="214" spans="1:152" s="53" customFormat="1" ht="12.75" x14ac:dyDescent="0.2">
      <c r="A214" s="168" t="s">
        <v>882</v>
      </c>
      <c r="B214" s="168">
        <v>1</v>
      </c>
      <c r="C214" s="50">
        <v>10</v>
      </c>
      <c r="D214" s="169" t="s">
        <v>82</v>
      </c>
      <c r="E214" s="169" t="s">
        <v>224</v>
      </c>
      <c r="F214" s="169" t="s">
        <v>250</v>
      </c>
      <c r="G214" s="169" t="s">
        <v>88</v>
      </c>
      <c r="H214" s="169" t="s">
        <v>205</v>
      </c>
      <c r="I214" s="57" t="s">
        <v>397</v>
      </c>
      <c r="J214" s="58">
        <v>16.5</v>
      </c>
      <c r="K214" s="58">
        <v>1</v>
      </c>
      <c r="L214" s="57" t="s">
        <v>396</v>
      </c>
      <c r="M214" s="58" t="s">
        <v>397</v>
      </c>
      <c r="N214" s="58">
        <v>2.8</v>
      </c>
      <c r="O214" s="170">
        <v>2</v>
      </c>
      <c r="P214" s="170">
        <v>1</v>
      </c>
      <c r="Q214" s="170">
        <v>0</v>
      </c>
      <c r="R214" s="171">
        <v>87</v>
      </c>
      <c r="S214" s="171" t="s">
        <v>397</v>
      </c>
      <c r="T214" s="170">
        <v>1</v>
      </c>
      <c r="U214" s="170">
        <v>5</v>
      </c>
      <c r="V214" s="170" t="s">
        <v>397</v>
      </c>
      <c r="W214" s="170" t="s">
        <v>397</v>
      </c>
      <c r="X214" s="170">
        <v>1</v>
      </c>
      <c r="Y214" s="170">
        <v>1</v>
      </c>
      <c r="Z214" s="170">
        <v>1</v>
      </c>
      <c r="AA214" s="170">
        <v>1</v>
      </c>
      <c r="AB214" s="170">
        <v>1</v>
      </c>
      <c r="AC214" s="170" t="s">
        <v>397</v>
      </c>
      <c r="AD214" s="170" t="s">
        <v>397</v>
      </c>
      <c r="AE214" s="170">
        <v>1</v>
      </c>
      <c r="AF214" s="170">
        <v>1</v>
      </c>
      <c r="AG214" s="170">
        <v>1</v>
      </c>
      <c r="AH214" s="170">
        <v>1</v>
      </c>
      <c r="AI214" s="171">
        <v>47</v>
      </c>
      <c r="AJ214" s="171">
        <v>0.32</v>
      </c>
      <c r="AK214" s="170">
        <v>3</v>
      </c>
      <c r="AL214" s="170">
        <v>2</v>
      </c>
      <c r="AM214" s="171">
        <v>57.292682926829272</v>
      </c>
      <c r="AN214" s="171">
        <v>0.39</v>
      </c>
      <c r="AO214" s="170">
        <v>1</v>
      </c>
      <c r="AP214" s="170">
        <v>2</v>
      </c>
      <c r="AQ214" s="171">
        <v>0</v>
      </c>
      <c r="AR214" s="171">
        <v>0</v>
      </c>
      <c r="AS214" s="170">
        <v>1</v>
      </c>
      <c r="AT214" s="170">
        <v>3</v>
      </c>
      <c r="AU214" s="171">
        <v>42.3</v>
      </c>
      <c r="AV214" s="171">
        <v>0.36</v>
      </c>
      <c r="AW214" s="170">
        <v>1</v>
      </c>
      <c r="AX214" s="170">
        <v>3</v>
      </c>
      <c r="AY214" s="171">
        <v>53</v>
      </c>
      <c r="AZ214" s="171">
        <v>0.36</v>
      </c>
      <c r="BA214" s="170">
        <v>1</v>
      </c>
      <c r="BB214" s="170">
        <v>1</v>
      </c>
      <c r="BC214" s="171">
        <v>6.5102040816326525</v>
      </c>
      <c r="BD214" s="171">
        <v>5.2</v>
      </c>
      <c r="BE214" s="171">
        <v>0.8</v>
      </c>
      <c r="BF214" s="170">
        <v>1</v>
      </c>
      <c r="BG214" s="170">
        <v>1</v>
      </c>
      <c r="BH214" s="170">
        <v>1</v>
      </c>
      <c r="BI214" s="171">
        <v>14.889795918367344</v>
      </c>
      <c r="BJ214" s="171">
        <v>2.9</v>
      </c>
      <c r="BK214" s="171">
        <v>0.7</v>
      </c>
      <c r="BL214" s="170">
        <v>1</v>
      </c>
      <c r="BM214" s="170">
        <v>3</v>
      </c>
      <c r="BN214" s="170">
        <v>1</v>
      </c>
      <c r="BO214" s="171">
        <v>0</v>
      </c>
      <c r="BP214" s="171">
        <v>1.8</v>
      </c>
      <c r="BQ214" s="171">
        <v>0.6</v>
      </c>
      <c r="BR214" s="170">
        <v>1</v>
      </c>
      <c r="BS214" s="170">
        <v>3</v>
      </c>
      <c r="BT214" s="170">
        <v>1</v>
      </c>
      <c r="BU214" s="171">
        <v>0</v>
      </c>
      <c r="BV214" s="171">
        <v>5.2</v>
      </c>
      <c r="BW214" s="171">
        <v>0.8</v>
      </c>
      <c r="BX214" s="170">
        <v>1</v>
      </c>
      <c r="BY214" s="170">
        <v>1</v>
      </c>
      <c r="BZ214" s="170">
        <v>1</v>
      </c>
      <c r="CA214" s="171">
        <v>1.8</v>
      </c>
      <c r="CB214" s="171">
        <v>2.9</v>
      </c>
      <c r="CC214" s="171">
        <v>0.7</v>
      </c>
      <c r="CD214" s="170">
        <v>1</v>
      </c>
      <c r="CE214" s="170">
        <v>3</v>
      </c>
      <c r="CF214" s="170">
        <v>1</v>
      </c>
      <c r="CG214" s="171">
        <v>0</v>
      </c>
      <c r="CH214" s="171">
        <v>1.8</v>
      </c>
      <c r="CI214" s="171">
        <v>0.6</v>
      </c>
      <c r="CJ214" s="170">
        <v>1</v>
      </c>
      <c r="CK214" s="170">
        <v>3</v>
      </c>
      <c r="CL214" s="170">
        <v>2</v>
      </c>
      <c r="CM214" s="171">
        <v>1.3</v>
      </c>
      <c r="CN214" s="171">
        <v>3.5</v>
      </c>
      <c r="CO214" s="171">
        <v>0</v>
      </c>
      <c r="CP214" s="170">
        <v>1</v>
      </c>
      <c r="CQ214" s="170">
        <v>1</v>
      </c>
      <c r="CR214" s="170">
        <v>1</v>
      </c>
      <c r="CS214" s="170" t="s">
        <v>396</v>
      </c>
      <c r="CT214" s="170" t="s">
        <v>396</v>
      </c>
      <c r="CU214" s="170" t="s">
        <v>397</v>
      </c>
      <c r="CV214" s="170" t="s">
        <v>396</v>
      </c>
      <c r="CW214" s="170" t="s">
        <v>397</v>
      </c>
      <c r="CX214" s="170">
        <v>7</v>
      </c>
      <c r="CY214" s="172"/>
      <c r="CZ214" s="172"/>
      <c r="DA214" s="170">
        <v>1</v>
      </c>
      <c r="DB214" s="170">
        <v>3</v>
      </c>
      <c r="DC214" s="172"/>
      <c r="DD214" s="170">
        <v>2</v>
      </c>
      <c r="DE214" s="172"/>
      <c r="DF214" s="170">
        <v>1</v>
      </c>
      <c r="DG214" s="173">
        <v>0</v>
      </c>
      <c r="DH214" s="173">
        <v>0</v>
      </c>
      <c r="DI214" s="173">
        <v>0</v>
      </c>
      <c r="DJ214" s="170" t="s">
        <v>397</v>
      </c>
      <c r="DK214" s="170">
        <v>1</v>
      </c>
      <c r="DL214" s="170">
        <v>3</v>
      </c>
      <c r="DM214" s="170">
        <v>5</v>
      </c>
      <c r="DN214" s="172"/>
      <c r="DO214" s="170" t="s">
        <v>397</v>
      </c>
      <c r="DP214" s="170" t="s">
        <v>397</v>
      </c>
      <c r="DQ214" s="170" t="s">
        <v>397</v>
      </c>
      <c r="DR214" s="170" t="s">
        <v>397</v>
      </c>
      <c r="DS214" s="170" t="s">
        <v>397</v>
      </c>
      <c r="DT214" s="170" t="s">
        <v>397</v>
      </c>
      <c r="DU214" s="170" t="s">
        <v>397</v>
      </c>
      <c r="DV214" s="170">
        <v>1</v>
      </c>
      <c r="DW214" s="170">
        <v>1</v>
      </c>
      <c r="DX214" s="171">
        <v>0</v>
      </c>
      <c r="DY214" s="170" t="s">
        <v>397</v>
      </c>
      <c r="DZ214" s="170">
        <v>0</v>
      </c>
      <c r="EA214" s="170" t="s">
        <v>397</v>
      </c>
      <c r="EB214" s="171">
        <v>0</v>
      </c>
      <c r="EC214" s="170">
        <v>4</v>
      </c>
      <c r="ED214" s="170">
        <v>5</v>
      </c>
      <c r="EE214" s="171" t="s">
        <v>397</v>
      </c>
      <c r="EF214" s="170">
        <v>0</v>
      </c>
      <c r="EG214" s="178">
        <v>0</v>
      </c>
      <c r="EH214" s="172"/>
      <c r="EI214" s="170">
        <v>4</v>
      </c>
      <c r="EJ214" s="170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882</v>
      </c>
      <c r="EU214" s="174" t="b">
        <v>1</v>
      </c>
      <c r="EV214" s="175" t="s">
        <v>366</v>
      </c>
    </row>
    <row r="215" spans="1:152" s="54" customFormat="1" ht="12.75" x14ac:dyDescent="0.2">
      <c r="A215" s="28" t="s">
        <v>883</v>
      </c>
      <c r="B215" s="28">
        <v>1</v>
      </c>
      <c r="C215" s="59">
        <v>10</v>
      </c>
      <c r="D215" s="8" t="s">
        <v>82</v>
      </c>
      <c r="E215" s="60" t="s">
        <v>224</v>
      </c>
      <c r="F215" s="8" t="s">
        <v>85</v>
      </c>
      <c r="G215" s="8" t="s">
        <v>88</v>
      </c>
      <c r="H215" s="8" t="s">
        <v>205</v>
      </c>
      <c r="I215" s="23" t="s">
        <v>397</v>
      </c>
      <c r="J215" s="24">
        <v>16.5</v>
      </c>
      <c r="K215" s="24">
        <v>1</v>
      </c>
      <c r="L215" s="23" t="s">
        <v>396</v>
      </c>
      <c r="M215" s="24" t="s">
        <v>397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397</v>
      </c>
      <c r="T215" s="19">
        <v>1</v>
      </c>
      <c r="U215" s="19">
        <v>5</v>
      </c>
      <c r="V215" s="19" t="s">
        <v>397</v>
      </c>
      <c r="W215" s="19" t="s">
        <v>397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397</v>
      </c>
      <c r="AD215" s="19" t="s">
        <v>397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396</v>
      </c>
      <c r="CT215" s="19" t="s">
        <v>396</v>
      </c>
      <c r="CU215" s="19" t="s">
        <v>397</v>
      </c>
      <c r="CV215" s="19" t="s">
        <v>396</v>
      </c>
      <c r="CW215" s="19" t="s">
        <v>397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397</v>
      </c>
      <c r="DK215" s="19">
        <v>1</v>
      </c>
      <c r="DL215" s="19">
        <v>3</v>
      </c>
      <c r="DM215" s="19">
        <v>5</v>
      </c>
      <c r="DN215" s="44"/>
      <c r="DO215" s="19" t="s">
        <v>397</v>
      </c>
      <c r="DP215" s="19" t="s">
        <v>397</v>
      </c>
      <c r="DQ215" s="19" t="s">
        <v>397</v>
      </c>
      <c r="DR215" s="19" t="s">
        <v>397</v>
      </c>
      <c r="DS215" s="19" t="s">
        <v>397</v>
      </c>
      <c r="DT215" s="19" t="s">
        <v>397</v>
      </c>
      <c r="DU215" s="19" t="s">
        <v>397</v>
      </c>
      <c r="DV215" s="19">
        <v>1</v>
      </c>
      <c r="DW215" s="19">
        <v>1</v>
      </c>
      <c r="DX215" s="18">
        <v>0</v>
      </c>
      <c r="DY215" s="19" t="s">
        <v>397</v>
      </c>
      <c r="DZ215" s="19">
        <v>0</v>
      </c>
      <c r="EA215" s="19" t="s">
        <v>397</v>
      </c>
      <c r="EB215" s="55">
        <v>0</v>
      </c>
      <c r="EC215" s="19">
        <v>4</v>
      </c>
      <c r="ED215" s="19">
        <v>5</v>
      </c>
      <c r="EE215" s="19" t="s">
        <v>397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883</v>
      </c>
      <c r="EU215" s="29" t="b">
        <v>1</v>
      </c>
      <c r="EV215" s="5" t="s">
        <v>366</v>
      </c>
    </row>
    <row r="216" spans="1:152" s="53" customFormat="1" ht="12.75" x14ac:dyDescent="0.2">
      <c r="A216" s="168" t="s">
        <v>884</v>
      </c>
      <c r="B216" s="168">
        <v>1</v>
      </c>
      <c r="C216" s="50">
        <v>10</v>
      </c>
      <c r="D216" s="169" t="s">
        <v>82</v>
      </c>
      <c r="E216" s="169" t="s">
        <v>224</v>
      </c>
      <c r="F216" s="169" t="s">
        <v>250</v>
      </c>
      <c r="G216" s="169" t="s">
        <v>89</v>
      </c>
      <c r="H216" s="169" t="s">
        <v>205</v>
      </c>
      <c r="I216" s="57" t="s">
        <v>397</v>
      </c>
      <c r="J216" s="58">
        <v>16.5</v>
      </c>
      <c r="K216" s="58">
        <v>1</v>
      </c>
      <c r="L216" s="57" t="s">
        <v>396</v>
      </c>
      <c r="M216" s="58" t="s">
        <v>397</v>
      </c>
      <c r="N216" s="58">
        <v>2.8</v>
      </c>
      <c r="O216" s="170">
        <v>2</v>
      </c>
      <c r="P216" s="170">
        <v>1</v>
      </c>
      <c r="Q216" s="170">
        <v>0</v>
      </c>
      <c r="R216" s="171">
        <v>87</v>
      </c>
      <c r="S216" s="171" t="s">
        <v>396</v>
      </c>
      <c r="T216" s="170">
        <v>1</v>
      </c>
      <c r="U216" s="170">
        <v>5</v>
      </c>
      <c r="V216" s="170" t="s">
        <v>397</v>
      </c>
      <c r="W216" s="170" t="s">
        <v>397</v>
      </c>
      <c r="X216" s="170">
        <v>1</v>
      </c>
      <c r="Y216" s="170">
        <v>1</v>
      </c>
      <c r="Z216" s="170">
        <v>1</v>
      </c>
      <c r="AA216" s="170">
        <v>1</v>
      </c>
      <c r="AB216" s="170">
        <v>1</v>
      </c>
      <c r="AC216" s="170" t="s">
        <v>397</v>
      </c>
      <c r="AD216" s="170" t="s">
        <v>397</v>
      </c>
      <c r="AE216" s="170">
        <v>1</v>
      </c>
      <c r="AF216" s="170">
        <v>1</v>
      </c>
      <c r="AG216" s="170">
        <v>1</v>
      </c>
      <c r="AH216" s="170">
        <v>1</v>
      </c>
      <c r="AI216" s="171">
        <v>47</v>
      </c>
      <c r="AJ216" s="171">
        <v>2.5299999999999998</v>
      </c>
      <c r="AK216" s="170">
        <v>3</v>
      </c>
      <c r="AL216" s="170">
        <v>2</v>
      </c>
      <c r="AM216" s="171">
        <v>57.292682926829272</v>
      </c>
      <c r="AN216" s="171">
        <v>2.5299999999999998</v>
      </c>
      <c r="AO216" s="170">
        <v>1</v>
      </c>
      <c r="AP216" s="170">
        <v>2</v>
      </c>
      <c r="AQ216" s="171">
        <v>0</v>
      </c>
      <c r="AR216" s="171">
        <v>2.5299999999999998</v>
      </c>
      <c r="AS216" s="170">
        <v>1</v>
      </c>
      <c r="AT216" s="170">
        <v>3</v>
      </c>
      <c r="AU216" s="171">
        <v>42.3</v>
      </c>
      <c r="AV216" s="171">
        <v>2.5299999999999998</v>
      </c>
      <c r="AW216" s="170">
        <v>1</v>
      </c>
      <c r="AX216" s="170">
        <v>3</v>
      </c>
      <c r="AY216" s="171">
        <v>53</v>
      </c>
      <c r="AZ216" s="171">
        <v>2.5299999999999998</v>
      </c>
      <c r="BA216" s="170">
        <v>1</v>
      </c>
      <c r="BB216" s="170">
        <v>1</v>
      </c>
      <c r="BC216" s="171">
        <v>0</v>
      </c>
      <c r="BD216" s="171">
        <v>5.2</v>
      </c>
      <c r="BE216" s="171">
        <v>0.8</v>
      </c>
      <c r="BF216" s="170">
        <v>1</v>
      </c>
      <c r="BG216" s="170">
        <v>1</v>
      </c>
      <c r="BH216" s="170">
        <v>1</v>
      </c>
      <c r="BI216" s="171">
        <v>0</v>
      </c>
      <c r="BJ216" s="171">
        <v>2.9</v>
      </c>
      <c r="BK216" s="171">
        <v>0.7</v>
      </c>
      <c r="BL216" s="170">
        <v>1</v>
      </c>
      <c r="BM216" s="170">
        <v>3</v>
      </c>
      <c r="BN216" s="170">
        <v>1</v>
      </c>
      <c r="BO216" s="171">
        <v>21.4</v>
      </c>
      <c r="BP216" s="171">
        <v>1.8</v>
      </c>
      <c r="BQ216" s="171">
        <v>0.6</v>
      </c>
      <c r="BR216" s="170">
        <v>1</v>
      </c>
      <c r="BS216" s="170">
        <v>3</v>
      </c>
      <c r="BT216" s="170">
        <v>1</v>
      </c>
      <c r="BU216" s="171">
        <v>0</v>
      </c>
      <c r="BV216" s="171">
        <v>5.2</v>
      </c>
      <c r="BW216" s="171">
        <v>0.8</v>
      </c>
      <c r="BX216" s="170">
        <v>1</v>
      </c>
      <c r="BY216" s="170">
        <v>1</v>
      </c>
      <c r="BZ216" s="170">
        <v>1</v>
      </c>
      <c r="CA216" s="171">
        <v>0</v>
      </c>
      <c r="CB216" s="171">
        <v>2.9</v>
      </c>
      <c r="CC216" s="171">
        <v>0.7</v>
      </c>
      <c r="CD216" s="170">
        <v>1</v>
      </c>
      <c r="CE216" s="170">
        <v>3</v>
      </c>
      <c r="CF216" s="170">
        <v>1</v>
      </c>
      <c r="CG216" s="171">
        <v>1.8</v>
      </c>
      <c r="CH216" s="171">
        <v>1.8</v>
      </c>
      <c r="CI216" s="171">
        <v>0.6</v>
      </c>
      <c r="CJ216" s="170">
        <v>1</v>
      </c>
      <c r="CK216" s="170">
        <v>3</v>
      </c>
      <c r="CL216" s="170">
        <v>2</v>
      </c>
      <c r="CM216" s="171">
        <v>1.3</v>
      </c>
      <c r="CN216" s="171">
        <v>2</v>
      </c>
      <c r="CO216" s="171">
        <v>0</v>
      </c>
      <c r="CP216" s="170">
        <v>1</v>
      </c>
      <c r="CQ216" s="170">
        <v>1</v>
      </c>
      <c r="CR216" s="170">
        <v>1</v>
      </c>
      <c r="CS216" s="170" t="s">
        <v>396</v>
      </c>
      <c r="CT216" s="170" t="s">
        <v>396</v>
      </c>
      <c r="CU216" s="170" t="s">
        <v>396</v>
      </c>
      <c r="CV216" s="170" t="s">
        <v>396</v>
      </c>
      <c r="CW216" s="170" t="s">
        <v>397</v>
      </c>
      <c r="CX216" s="170">
        <v>7</v>
      </c>
      <c r="CY216" s="172"/>
      <c r="CZ216" s="172"/>
      <c r="DA216" s="170">
        <v>1</v>
      </c>
      <c r="DB216" s="170">
        <v>3</v>
      </c>
      <c r="DC216" s="172"/>
      <c r="DD216" s="170">
        <v>2</v>
      </c>
      <c r="DE216" s="172"/>
      <c r="DF216" s="170">
        <v>1</v>
      </c>
      <c r="DG216" s="173">
        <v>0</v>
      </c>
      <c r="DH216" s="173">
        <v>0</v>
      </c>
      <c r="DI216" s="173">
        <v>0</v>
      </c>
      <c r="DJ216" s="170" t="s">
        <v>397</v>
      </c>
      <c r="DK216" s="170">
        <v>1</v>
      </c>
      <c r="DL216" s="170">
        <v>3</v>
      </c>
      <c r="DM216" s="170">
        <v>5</v>
      </c>
      <c r="DN216" s="172"/>
      <c r="DO216" s="170" t="s">
        <v>397</v>
      </c>
      <c r="DP216" s="170" t="s">
        <v>397</v>
      </c>
      <c r="DQ216" s="170" t="s">
        <v>397</v>
      </c>
      <c r="DR216" s="170" t="s">
        <v>397</v>
      </c>
      <c r="DS216" s="170" t="s">
        <v>397</v>
      </c>
      <c r="DT216" s="170" t="s">
        <v>397</v>
      </c>
      <c r="DU216" s="170" t="s">
        <v>397</v>
      </c>
      <c r="DV216" s="170">
        <v>1</v>
      </c>
      <c r="DW216" s="170">
        <v>1</v>
      </c>
      <c r="DX216" s="171">
        <v>0</v>
      </c>
      <c r="DY216" s="170" t="s">
        <v>397</v>
      </c>
      <c r="DZ216" s="170">
        <v>0</v>
      </c>
      <c r="EA216" s="170" t="s">
        <v>397</v>
      </c>
      <c r="EB216" s="171">
        <v>0</v>
      </c>
      <c r="EC216" s="170">
        <v>4</v>
      </c>
      <c r="ED216" s="170">
        <v>5</v>
      </c>
      <c r="EE216" s="171" t="s">
        <v>397</v>
      </c>
      <c r="EF216" s="170">
        <v>0</v>
      </c>
      <c r="EG216" s="178">
        <v>0</v>
      </c>
      <c r="EH216" s="172"/>
      <c r="EI216" s="170">
        <v>4</v>
      </c>
      <c r="EJ216" s="170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884</v>
      </c>
      <c r="EU216" s="174" t="b">
        <v>1</v>
      </c>
      <c r="EV216" s="175" t="s">
        <v>366</v>
      </c>
    </row>
    <row r="217" spans="1:152" s="54" customFormat="1" ht="12.75" x14ac:dyDescent="0.2">
      <c r="A217" s="28" t="s">
        <v>885</v>
      </c>
      <c r="B217" s="28">
        <v>1</v>
      </c>
      <c r="C217" s="59">
        <v>10</v>
      </c>
      <c r="D217" s="8" t="s">
        <v>82</v>
      </c>
      <c r="E217" s="60" t="s">
        <v>224</v>
      </c>
      <c r="F217" s="8" t="s">
        <v>85</v>
      </c>
      <c r="G217" s="8" t="s">
        <v>89</v>
      </c>
      <c r="H217" s="8" t="s">
        <v>205</v>
      </c>
      <c r="I217" s="23" t="s">
        <v>397</v>
      </c>
      <c r="J217" s="24">
        <v>16.5</v>
      </c>
      <c r="K217" s="24">
        <v>1</v>
      </c>
      <c r="L217" s="23" t="s">
        <v>396</v>
      </c>
      <c r="M217" s="24" t="s">
        <v>397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397</v>
      </c>
      <c r="T217" s="19">
        <v>1</v>
      </c>
      <c r="U217" s="19">
        <v>5</v>
      </c>
      <c r="V217" s="19" t="s">
        <v>397</v>
      </c>
      <c r="W217" s="19" t="s">
        <v>397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397</v>
      </c>
      <c r="AD217" s="19" t="s">
        <v>397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396</v>
      </c>
      <c r="CT217" s="19" t="s">
        <v>396</v>
      </c>
      <c r="CU217" s="19" t="s">
        <v>396</v>
      </c>
      <c r="CV217" s="19" t="s">
        <v>396</v>
      </c>
      <c r="CW217" s="19" t="s">
        <v>397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397</v>
      </c>
      <c r="DK217" s="19">
        <v>1</v>
      </c>
      <c r="DL217" s="19">
        <v>3</v>
      </c>
      <c r="DM217" s="19">
        <v>5</v>
      </c>
      <c r="DN217" s="44"/>
      <c r="DO217" s="19" t="s">
        <v>397</v>
      </c>
      <c r="DP217" s="19" t="s">
        <v>397</v>
      </c>
      <c r="DQ217" s="19" t="s">
        <v>397</v>
      </c>
      <c r="DR217" s="19" t="s">
        <v>397</v>
      </c>
      <c r="DS217" s="19" t="s">
        <v>397</v>
      </c>
      <c r="DT217" s="19" t="s">
        <v>397</v>
      </c>
      <c r="DU217" s="19" t="s">
        <v>397</v>
      </c>
      <c r="DV217" s="19">
        <v>1</v>
      </c>
      <c r="DW217" s="19">
        <v>1</v>
      </c>
      <c r="DX217" s="18">
        <v>0</v>
      </c>
      <c r="DY217" s="19" t="s">
        <v>397</v>
      </c>
      <c r="DZ217" s="19">
        <v>0</v>
      </c>
      <c r="EA217" s="19" t="s">
        <v>397</v>
      </c>
      <c r="EB217" s="55">
        <v>0</v>
      </c>
      <c r="EC217" s="19">
        <v>4</v>
      </c>
      <c r="ED217" s="19">
        <v>5</v>
      </c>
      <c r="EE217" s="19" t="s">
        <v>397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885</v>
      </c>
      <c r="EU217" s="29" t="b">
        <v>1</v>
      </c>
      <c r="EV217" s="5" t="s">
        <v>366</v>
      </c>
    </row>
    <row r="218" spans="1:152" s="53" customFormat="1" ht="12.75" x14ac:dyDescent="0.2">
      <c r="A218" s="168" t="s">
        <v>886</v>
      </c>
      <c r="B218" s="168">
        <v>1</v>
      </c>
      <c r="C218" s="50">
        <v>10</v>
      </c>
      <c r="D218" s="169" t="s">
        <v>82</v>
      </c>
      <c r="E218" s="169" t="s">
        <v>224</v>
      </c>
      <c r="F218" s="169" t="s">
        <v>250</v>
      </c>
      <c r="G218" s="169" t="s">
        <v>90</v>
      </c>
      <c r="H218" s="169" t="s">
        <v>205</v>
      </c>
      <c r="I218" s="57" t="s">
        <v>397</v>
      </c>
      <c r="J218" s="58">
        <v>16.5</v>
      </c>
      <c r="K218" s="58">
        <v>1</v>
      </c>
      <c r="L218" s="57" t="s">
        <v>396</v>
      </c>
      <c r="M218" s="58" t="s">
        <v>397</v>
      </c>
      <c r="N218" s="58">
        <v>2.8</v>
      </c>
      <c r="O218" s="170">
        <v>2</v>
      </c>
      <c r="P218" s="170">
        <v>1</v>
      </c>
      <c r="Q218" s="170">
        <v>0</v>
      </c>
      <c r="R218" s="171">
        <v>87</v>
      </c>
      <c r="S218" s="171" t="s">
        <v>396</v>
      </c>
      <c r="T218" s="170">
        <v>1</v>
      </c>
      <c r="U218" s="170">
        <v>5</v>
      </c>
      <c r="V218" s="170" t="s">
        <v>397</v>
      </c>
      <c r="W218" s="170" t="s">
        <v>397</v>
      </c>
      <c r="X218" s="170">
        <v>1</v>
      </c>
      <c r="Y218" s="170">
        <v>1</v>
      </c>
      <c r="Z218" s="170">
        <v>1</v>
      </c>
      <c r="AA218" s="170">
        <v>1</v>
      </c>
      <c r="AB218" s="170">
        <v>1</v>
      </c>
      <c r="AC218" s="170" t="s">
        <v>397</v>
      </c>
      <c r="AD218" s="170" t="s">
        <v>397</v>
      </c>
      <c r="AE218" s="170">
        <v>1</v>
      </c>
      <c r="AF218" s="170">
        <v>1</v>
      </c>
      <c r="AG218" s="170">
        <v>1</v>
      </c>
      <c r="AH218" s="170">
        <v>1</v>
      </c>
      <c r="AI218" s="171">
        <v>47</v>
      </c>
      <c r="AJ218" s="171">
        <v>2.5299999999999998</v>
      </c>
      <c r="AK218" s="170">
        <v>3</v>
      </c>
      <c r="AL218" s="170">
        <v>2</v>
      </c>
      <c r="AM218" s="171">
        <v>57.292682926829272</v>
      </c>
      <c r="AN218" s="171">
        <v>2.5299999999999998</v>
      </c>
      <c r="AO218" s="170">
        <v>1</v>
      </c>
      <c r="AP218" s="170">
        <v>2</v>
      </c>
      <c r="AQ218" s="171">
        <v>0</v>
      </c>
      <c r="AR218" s="171">
        <v>2.5299999999999998</v>
      </c>
      <c r="AS218" s="170">
        <v>1</v>
      </c>
      <c r="AT218" s="170">
        <v>3</v>
      </c>
      <c r="AU218" s="171">
        <v>42.3</v>
      </c>
      <c r="AV218" s="171">
        <v>2.5299999999999998</v>
      </c>
      <c r="AW218" s="170">
        <v>1</v>
      </c>
      <c r="AX218" s="170">
        <v>3</v>
      </c>
      <c r="AY218" s="171">
        <v>53</v>
      </c>
      <c r="AZ218" s="171">
        <v>2.5299999999999998</v>
      </c>
      <c r="BA218" s="170">
        <v>1</v>
      </c>
      <c r="BB218" s="170">
        <v>1</v>
      </c>
      <c r="BC218" s="171">
        <v>0</v>
      </c>
      <c r="BD218" s="171">
        <v>5.2</v>
      </c>
      <c r="BE218" s="171">
        <v>0.8</v>
      </c>
      <c r="BF218" s="170">
        <v>1</v>
      </c>
      <c r="BG218" s="170">
        <v>1</v>
      </c>
      <c r="BH218" s="170">
        <v>1</v>
      </c>
      <c r="BI218" s="171">
        <v>0</v>
      </c>
      <c r="BJ218" s="171">
        <v>2.9</v>
      </c>
      <c r="BK218" s="171">
        <v>0.7</v>
      </c>
      <c r="BL218" s="170">
        <v>1</v>
      </c>
      <c r="BM218" s="170">
        <v>3</v>
      </c>
      <c r="BN218" s="170">
        <v>1</v>
      </c>
      <c r="BO218" s="171">
        <v>21.4</v>
      </c>
      <c r="BP218" s="171">
        <v>1.8</v>
      </c>
      <c r="BQ218" s="171">
        <v>0.6</v>
      </c>
      <c r="BR218" s="170">
        <v>1</v>
      </c>
      <c r="BS218" s="170">
        <v>3</v>
      </c>
      <c r="BT218" s="170">
        <v>1</v>
      </c>
      <c r="BU218" s="171">
        <v>0</v>
      </c>
      <c r="BV218" s="171">
        <v>5.2</v>
      </c>
      <c r="BW218" s="171">
        <v>0.8</v>
      </c>
      <c r="BX218" s="170">
        <v>1</v>
      </c>
      <c r="BY218" s="170">
        <v>1</v>
      </c>
      <c r="BZ218" s="170">
        <v>1</v>
      </c>
      <c r="CA218" s="171">
        <v>0</v>
      </c>
      <c r="CB218" s="171">
        <v>2.9</v>
      </c>
      <c r="CC218" s="171">
        <v>0.7</v>
      </c>
      <c r="CD218" s="170">
        <v>1</v>
      </c>
      <c r="CE218" s="170">
        <v>3</v>
      </c>
      <c r="CF218" s="170">
        <v>1</v>
      </c>
      <c r="CG218" s="171">
        <v>1.8</v>
      </c>
      <c r="CH218" s="171">
        <v>1.8</v>
      </c>
      <c r="CI218" s="171">
        <v>0.6</v>
      </c>
      <c r="CJ218" s="170">
        <v>1</v>
      </c>
      <c r="CK218" s="170">
        <v>3</v>
      </c>
      <c r="CL218" s="170">
        <v>2</v>
      </c>
      <c r="CM218" s="171">
        <v>1.3</v>
      </c>
      <c r="CN218" s="171">
        <v>2</v>
      </c>
      <c r="CO218" s="171">
        <v>0</v>
      </c>
      <c r="CP218" s="170">
        <v>1</v>
      </c>
      <c r="CQ218" s="170">
        <v>1</v>
      </c>
      <c r="CR218" s="170">
        <v>1</v>
      </c>
      <c r="CS218" s="170" t="s">
        <v>396</v>
      </c>
      <c r="CT218" s="170" t="s">
        <v>396</v>
      </c>
      <c r="CU218" s="170" t="s">
        <v>396</v>
      </c>
      <c r="CV218" s="170" t="s">
        <v>396</v>
      </c>
      <c r="CW218" s="170" t="s">
        <v>397</v>
      </c>
      <c r="CX218" s="170">
        <v>7</v>
      </c>
      <c r="CY218" s="172"/>
      <c r="CZ218" s="172"/>
      <c r="DA218" s="170">
        <v>1</v>
      </c>
      <c r="DB218" s="170">
        <v>3</v>
      </c>
      <c r="DC218" s="172"/>
      <c r="DD218" s="170">
        <v>2</v>
      </c>
      <c r="DE218" s="172"/>
      <c r="DF218" s="170">
        <v>1</v>
      </c>
      <c r="DG218" s="173">
        <v>0</v>
      </c>
      <c r="DH218" s="173">
        <v>0</v>
      </c>
      <c r="DI218" s="173">
        <v>0</v>
      </c>
      <c r="DJ218" s="170" t="s">
        <v>397</v>
      </c>
      <c r="DK218" s="170">
        <v>1</v>
      </c>
      <c r="DL218" s="170">
        <v>3</v>
      </c>
      <c r="DM218" s="170">
        <v>5</v>
      </c>
      <c r="DN218" s="172"/>
      <c r="DO218" s="170" t="s">
        <v>397</v>
      </c>
      <c r="DP218" s="170" t="s">
        <v>397</v>
      </c>
      <c r="DQ218" s="170" t="s">
        <v>397</v>
      </c>
      <c r="DR218" s="170" t="s">
        <v>397</v>
      </c>
      <c r="DS218" s="170" t="s">
        <v>397</v>
      </c>
      <c r="DT218" s="170" t="s">
        <v>397</v>
      </c>
      <c r="DU218" s="170" t="s">
        <v>397</v>
      </c>
      <c r="DV218" s="170">
        <v>1</v>
      </c>
      <c r="DW218" s="170">
        <v>1</v>
      </c>
      <c r="DX218" s="171">
        <v>0</v>
      </c>
      <c r="DY218" s="170" t="s">
        <v>396</v>
      </c>
      <c r="DZ218" s="170">
        <v>3</v>
      </c>
      <c r="EA218" s="170" t="s">
        <v>397</v>
      </c>
      <c r="EB218" s="171">
        <v>0</v>
      </c>
      <c r="EC218" s="170">
        <v>4</v>
      </c>
      <c r="ED218" s="170">
        <v>5</v>
      </c>
      <c r="EE218" s="171" t="s">
        <v>396</v>
      </c>
      <c r="EF218" s="170">
        <v>1</v>
      </c>
      <c r="EG218" s="170">
        <v>15</v>
      </c>
      <c r="EH218" s="172"/>
      <c r="EI218" s="170">
        <v>4</v>
      </c>
      <c r="EJ218" s="170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886</v>
      </c>
      <c r="EU218" s="174" t="b">
        <v>1</v>
      </c>
      <c r="EV218" s="175" t="s">
        <v>366</v>
      </c>
    </row>
    <row r="219" spans="1:152" s="54" customFormat="1" ht="12.75" x14ac:dyDescent="0.2">
      <c r="A219" s="28" t="s">
        <v>887</v>
      </c>
      <c r="B219" s="28">
        <v>1</v>
      </c>
      <c r="C219" s="59">
        <v>10</v>
      </c>
      <c r="D219" s="8" t="s">
        <v>82</v>
      </c>
      <c r="E219" s="60" t="s">
        <v>224</v>
      </c>
      <c r="F219" s="8" t="s">
        <v>85</v>
      </c>
      <c r="G219" s="8" t="s">
        <v>90</v>
      </c>
      <c r="H219" s="8" t="s">
        <v>205</v>
      </c>
      <c r="I219" s="23" t="s">
        <v>397</v>
      </c>
      <c r="J219" s="24">
        <v>16.5</v>
      </c>
      <c r="K219" s="24">
        <v>1</v>
      </c>
      <c r="L219" s="23" t="s">
        <v>396</v>
      </c>
      <c r="M219" s="24" t="s">
        <v>397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397</v>
      </c>
      <c r="T219" s="19">
        <v>1</v>
      </c>
      <c r="U219" s="19">
        <v>5</v>
      </c>
      <c r="V219" s="19" t="s">
        <v>397</v>
      </c>
      <c r="W219" s="19" t="s">
        <v>397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397</v>
      </c>
      <c r="AD219" s="19" t="s">
        <v>397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396</v>
      </c>
      <c r="CT219" s="19" t="s">
        <v>396</v>
      </c>
      <c r="CU219" s="19" t="s">
        <v>396</v>
      </c>
      <c r="CV219" s="19" t="s">
        <v>396</v>
      </c>
      <c r="CW219" s="19" t="s">
        <v>397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397</v>
      </c>
      <c r="DK219" s="19">
        <v>1</v>
      </c>
      <c r="DL219" s="19">
        <v>3</v>
      </c>
      <c r="DM219" s="19">
        <v>5</v>
      </c>
      <c r="DN219" s="44"/>
      <c r="DO219" s="19" t="s">
        <v>397</v>
      </c>
      <c r="DP219" s="19" t="s">
        <v>397</v>
      </c>
      <c r="DQ219" s="19" t="s">
        <v>397</v>
      </c>
      <c r="DR219" s="19" t="s">
        <v>397</v>
      </c>
      <c r="DS219" s="19" t="s">
        <v>397</v>
      </c>
      <c r="DT219" s="19" t="s">
        <v>397</v>
      </c>
      <c r="DU219" s="19" t="s">
        <v>397</v>
      </c>
      <c r="DV219" s="19">
        <v>1</v>
      </c>
      <c r="DW219" s="19">
        <v>1</v>
      </c>
      <c r="DX219" s="18">
        <v>0</v>
      </c>
      <c r="DY219" s="19" t="s">
        <v>396</v>
      </c>
      <c r="DZ219" s="19">
        <v>3</v>
      </c>
      <c r="EA219" s="19" t="s">
        <v>397</v>
      </c>
      <c r="EB219" s="55">
        <v>0</v>
      </c>
      <c r="EC219" s="19">
        <v>4</v>
      </c>
      <c r="ED219" s="19">
        <v>5</v>
      </c>
      <c r="EE219" s="19" t="s">
        <v>396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887</v>
      </c>
      <c r="EU219" s="29" t="b">
        <v>1</v>
      </c>
      <c r="EV219" s="5" t="s">
        <v>366</v>
      </c>
    </row>
    <row r="220" spans="1:152" s="53" customFormat="1" ht="12.75" x14ac:dyDescent="0.2">
      <c r="A220" s="168" t="s">
        <v>888</v>
      </c>
      <c r="B220" s="168">
        <v>1</v>
      </c>
      <c r="C220" s="50">
        <v>11</v>
      </c>
      <c r="D220" s="169" t="s">
        <v>82</v>
      </c>
      <c r="E220" s="169" t="s">
        <v>223</v>
      </c>
      <c r="F220" s="169" t="s">
        <v>250</v>
      </c>
      <c r="G220" s="169" t="s">
        <v>87</v>
      </c>
      <c r="H220" s="169" t="s">
        <v>226</v>
      </c>
      <c r="I220" s="57" t="s">
        <v>396</v>
      </c>
      <c r="J220" s="58">
        <v>18</v>
      </c>
      <c r="K220" s="58">
        <v>1</v>
      </c>
      <c r="L220" s="57" t="s">
        <v>396</v>
      </c>
      <c r="M220" s="58" t="s">
        <v>397</v>
      </c>
      <c r="N220" s="58">
        <v>3</v>
      </c>
      <c r="O220" s="170">
        <v>2</v>
      </c>
      <c r="P220" s="170">
        <v>1</v>
      </c>
      <c r="Q220" s="170">
        <v>0</v>
      </c>
      <c r="R220" s="171">
        <v>106</v>
      </c>
      <c r="S220" s="171" t="s">
        <v>397</v>
      </c>
      <c r="T220" s="170">
        <v>1</v>
      </c>
      <c r="U220" s="170">
        <v>5</v>
      </c>
      <c r="V220" s="170" t="s">
        <v>397</v>
      </c>
      <c r="W220" s="170" t="s">
        <v>397</v>
      </c>
      <c r="X220" s="170">
        <v>1</v>
      </c>
      <c r="Y220" s="170">
        <v>1</v>
      </c>
      <c r="Z220" s="170">
        <v>1</v>
      </c>
      <c r="AA220" s="170">
        <v>1</v>
      </c>
      <c r="AB220" s="170">
        <v>1</v>
      </c>
      <c r="AC220" s="170" t="s">
        <v>397</v>
      </c>
      <c r="AD220" s="170" t="s">
        <v>397</v>
      </c>
      <c r="AE220" s="170">
        <v>1</v>
      </c>
      <c r="AF220" s="170">
        <v>1</v>
      </c>
      <c r="AG220" s="170">
        <v>1</v>
      </c>
      <c r="AH220" s="170">
        <v>1</v>
      </c>
      <c r="AI220" s="171">
        <v>52</v>
      </c>
      <c r="AJ220" s="171">
        <v>0.17</v>
      </c>
      <c r="AK220" s="170">
        <v>3</v>
      </c>
      <c r="AL220" s="170">
        <v>2</v>
      </c>
      <c r="AM220" s="171">
        <v>65.470588235294116</v>
      </c>
      <c r="AN220" s="171">
        <v>0.86</v>
      </c>
      <c r="AO220" s="170">
        <v>1</v>
      </c>
      <c r="AP220" s="170">
        <v>2</v>
      </c>
      <c r="AQ220" s="171">
        <v>0</v>
      </c>
      <c r="AR220" s="171">
        <v>0.86</v>
      </c>
      <c r="AS220" s="170">
        <v>1</v>
      </c>
      <c r="AT220" s="170">
        <v>3</v>
      </c>
      <c r="AU220" s="171">
        <v>40.5</v>
      </c>
      <c r="AV220" s="171">
        <v>0.43</v>
      </c>
      <c r="AW220" s="170">
        <v>1</v>
      </c>
      <c r="AX220" s="170">
        <v>3</v>
      </c>
      <c r="AY220" s="171">
        <v>58.3</v>
      </c>
      <c r="AZ220" s="171">
        <v>0.43</v>
      </c>
      <c r="BA220" s="170">
        <v>1</v>
      </c>
      <c r="BB220" s="170">
        <v>1</v>
      </c>
      <c r="BC220" s="171">
        <v>25.6</v>
      </c>
      <c r="BD220" s="171">
        <v>5.2</v>
      </c>
      <c r="BE220" s="171">
        <v>0.8</v>
      </c>
      <c r="BF220" s="170">
        <v>1</v>
      </c>
      <c r="BG220" s="170">
        <v>3</v>
      </c>
      <c r="BH220" s="170">
        <v>1</v>
      </c>
      <c r="BI220" s="171">
        <v>0</v>
      </c>
      <c r="BJ220" s="171">
        <v>2.9</v>
      </c>
      <c r="BK220" s="171">
        <v>0.7</v>
      </c>
      <c r="BL220" s="170">
        <v>1</v>
      </c>
      <c r="BM220" s="170">
        <v>3</v>
      </c>
      <c r="BN220" s="170">
        <v>1</v>
      </c>
      <c r="BO220" s="171">
        <v>0</v>
      </c>
      <c r="BP220" s="171">
        <v>1.8</v>
      </c>
      <c r="BQ220" s="171">
        <v>0.6</v>
      </c>
      <c r="BR220" s="170">
        <v>1</v>
      </c>
      <c r="BS220" s="170">
        <v>3</v>
      </c>
      <c r="BT220" s="170">
        <v>1</v>
      </c>
      <c r="BU220" s="171">
        <v>1.8</v>
      </c>
      <c r="BV220" s="171">
        <v>5.2</v>
      </c>
      <c r="BW220" s="171">
        <v>0.8</v>
      </c>
      <c r="BX220" s="170">
        <v>1</v>
      </c>
      <c r="BY220" s="170">
        <v>3</v>
      </c>
      <c r="BZ220" s="170">
        <v>1</v>
      </c>
      <c r="CA220" s="171">
        <v>0</v>
      </c>
      <c r="CB220" s="171">
        <v>2.9</v>
      </c>
      <c r="CC220" s="171">
        <v>0.7</v>
      </c>
      <c r="CD220" s="170">
        <v>1</v>
      </c>
      <c r="CE220" s="170">
        <v>3</v>
      </c>
      <c r="CF220" s="170">
        <v>1</v>
      </c>
      <c r="CG220" s="171">
        <v>0</v>
      </c>
      <c r="CH220" s="171">
        <v>1.8</v>
      </c>
      <c r="CI220" s="171">
        <v>0.6</v>
      </c>
      <c r="CJ220" s="170">
        <v>1</v>
      </c>
      <c r="CK220" s="170">
        <v>3</v>
      </c>
      <c r="CL220" s="170">
        <v>2</v>
      </c>
      <c r="CM220" s="171">
        <v>1.6</v>
      </c>
      <c r="CN220" s="171">
        <v>3.5</v>
      </c>
      <c r="CO220" s="171">
        <v>0</v>
      </c>
      <c r="CP220" s="170">
        <v>1</v>
      </c>
      <c r="CQ220" s="170">
        <v>1</v>
      </c>
      <c r="CR220" s="170">
        <v>1</v>
      </c>
      <c r="CS220" s="170" t="s">
        <v>396</v>
      </c>
      <c r="CT220" s="170" t="s">
        <v>396</v>
      </c>
      <c r="CU220" s="170" t="s">
        <v>397</v>
      </c>
      <c r="CV220" s="170" t="s">
        <v>396</v>
      </c>
      <c r="CW220" s="170" t="s">
        <v>397</v>
      </c>
      <c r="CX220" s="170">
        <v>3</v>
      </c>
      <c r="CY220" s="172"/>
      <c r="CZ220" s="172"/>
      <c r="DA220" s="170">
        <v>1</v>
      </c>
      <c r="DB220" s="170">
        <v>3</v>
      </c>
      <c r="DC220" s="172"/>
      <c r="DD220" s="170">
        <v>2</v>
      </c>
      <c r="DE220" s="172"/>
      <c r="DF220" s="170">
        <v>1</v>
      </c>
      <c r="DG220" s="173">
        <v>0</v>
      </c>
      <c r="DH220" s="173">
        <v>0</v>
      </c>
      <c r="DI220" s="173">
        <v>0</v>
      </c>
      <c r="DJ220" s="170" t="s">
        <v>397</v>
      </c>
      <c r="DK220" s="170">
        <v>1</v>
      </c>
      <c r="DL220" s="170">
        <v>3</v>
      </c>
      <c r="DM220" s="170">
        <v>3</v>
      </c>
      <c r="DN220" s="172"/>
      <c r="DO220" s="170" t="s">
        <v>397</v>
      </c>
      <c r="DP220" s="170" t="s">
        <v>397</v>
      </c>
      <c r="DQ220" s="170" t="s">
        <v>397</v>
      </c>
      <c r="DR220" s="170" t="s">
        <v>397</v>
      </c>
      <c r="DS220" s="170" t="s">
        <v>397</v>
      </c>
      <c r="DT220" s="170" t="s">
        <v>397</v>
      </c>
      <c r="DU220" s="170" t="s">
        <v>397</v>
      </c>
      <c r="DV220" s="170">
        <v>1</v>
      </c>
      <c r="DW220" s="170">
        <v>1</v>
      </c>
      <c r="DX220" s="171">
        <v>0</v>
      </c>
      <c r="DY220" s="170" t="s">
        <v>397</v>
      </c>
      <c r="DZ220" s="170">
        <v>0</v>
      </c>
      <c r="EA220" s="170" t="s">
        <v>397</v>
      </c>
      <c r="EB220" s="171">
        <v>0</v>
      </c>
      <c r="EC220" s="170">
        <v>4</v>
      </c>
      <c r="ED220" s="170">
        <v>5</v>
      </c>
      <c r="EE220" s="171" t="s">
        <v>397</v>
      </c>
      <c r="EF220" s="170">
        <v>0</v>
      </c>
      <c r="EG220" s="178">
        <v>0</v>
      </c>
      <c r="EH220" s="172"/>
      <c r="EI220" s="170">
        <v>4</v>
      </c>
      <c r="EJ220" s="170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888</v>
      </c>
      <c r="EU220" s="174" t="b">
        <v>1</v>
      </c>
      <c r="EV220" s="177" t="s">
        <v>366</v>
      </c>
    </row>
    <row r="221" spans="1:152" s="54" customFormat="1" ht="12.75" x14ac:dyDescent="0.2">
      <c r="A221" s="28" t="s">
        <v>889</v>
      </c>
      <c r="B221" s="28">
        <v>1</v>
      </c>
      <c r="C221" s="59">
        <v>11</v>
      </c>
      <c r="D221" s="8" t="s">
        <v>82</v>
      </c>
      <c r="E221" s="60" t="s">
        <v>223</v>
      </c>
      <c r="F221" s="8" t="s">
        <v>85</v>
      </c>
      <c r="G221" s="8" t="s">
        <v>87</v>
      </c>
      <c r="H221" s="8" t="s">
        <v>226</v>
      </c>
      <c r="I221" s="23" t="s">
        <v>396</v>
      </c>
      <c r="J221" s="24">
        <v>18</v>
      </c>
      <c r="K221" s="24">
        <v>1</v>
      </c>
      <c r="L221" s="23" t="s">
        <v>396</v>
      </c>
      <c r="M221" s="24" t="s">
        <v>397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397</v>
      </c>
      <c r="T221" s="19">
        <v>1</v>
      </c>
      <c r="U221" s="19">
        <v>5</v>
      </c>
      <c r="V221" s="19" t="s">
        <v>397</v>
      </c>
      <c r="W221" s="19" t="s">
        <v>397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397</v>
      </c>
      <c r="AD221" s="19" t="s">
        <v>397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396</v>
      </c>
      <c r="CT221" s="19" t="s">
        <v>396</v>
      </c>
      <c r="CU221" s="19" t="s">
        <v>397</v>
      </c>
      <c r="CV221" s="19" t="s">
        <v>396</v>
      </c>
      <c r="CW221" s="19" t="s">
        <v>397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397</v>
      </c>
      <c r="DK221" s="19">
        <v>1</v>
      </c>
      <c r="DL221" s="19">
        <v>3</v>
      </c>
      <c r="DM221" s="19">
        <v>3</v>
      </c>
      <c r="DN221" s="44"/>
      <c r="DO221" s="19" t="s">
        <v>397</v>
      </c>
      <c r="DP221" s="19" t="s">
        <v>397</v>
      </c>
      <c r="DQ221" s="19" t="s">
        <v>397</v>
      </c>
      <c r="DR221" s="19" t="s">
        <v>397</v>
      </c>
      <c r="DS221" s="19" t="s">
        <v>397</v>
      </c>
      <c r="DT221" s="19" t="s">
        <v>397</v>
      </c>
      <c r="DU221" s="19" t="s">
        <v>397</v>
      </c>
      <c r="DV221" s="19">
        <v>1</v>
      </c>
      <c r="DW221" s="19">
        <v>1</v>
      </c>
      <c r="DX221" s="18">
        <v>0</v>
      </c>
      <c r="DY221" s="19" t="s">
        <v>397</v>
      </c>
      <c r="DZ221" s="19">
        <v>0</v>
      </c>
      <c r="EA221" s="19" t="s">
        <v>397</v>
      </c>
      <c r="EB221" s="55">
        <v>0</v>
      </c>
      <c r="EC221" s="19">
        <v>4</v>
      </c>
      <c r="ED221" s="19">
        <v>5</v>
      </c>
      <c r="EE221" s="19" t="s">
        <v>397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889</v>
      </c>
      <c r="EU221" s="29" t="b">
        <v>1</v>
      </c>
      <c r="EV221" s="5" t="s">
        <v>366</v>
      </c>
    </row>
    <row r="222" spans="1:152" s="53" customFormat="1" ht="12.75" x14ac:dyDescent="0.2">
      <c r="A222" s="168" t="s">
        <v>890</v>
      </c>
      <c r="B222" s="168">
        <v>1</v>
      </c>
      <c r="C222" s="50">
        <v>11</v>
      </c>
      <c r="D222" s="169" t="s">
        <v>82</v>
      </c>
      <c r="E222" s="169" t="s">
        <v>223</v>
      </c>
      <c r="F222" s="169" t="s">
        <v>250</v>
      </c>
      <c r="G222" s="169" t="s">
        <v>88</v>
      </c>
      <c r="H222" s="169" t="s">
        <v>226</v>
      </c>
      <c r="I222" s="57" t="s">
        <v>396</v>
      </c>
      <c r="J222" s="58">
        <v>18</v>
      </c>
      <c r="K222" s="58">
        <v>1</v>
      </c>
      <c r="L222" s="57" t="s">
        <v>396</v>
      </c>
      <c r="M222" s="58" t="s">
        <v>397</v>
      </c>
      <c r="N222" s="58">
        <v>3</v>
      </c>
      <c r="O222" s="170">
        <v>2</v>
      </c>
      <c r="P222" s="170">
        <v>1</v>
      </c>
      <c r="Q222" s="170">
        <v>0</v>
      </c>
      <c r="R222" s="171">
        <v>106</v>
      </c>
      <c r="S222" s="171" t="s">
        <v>397</v>
      </c>
      <c r="T222" s="170">
        <v>1</v>
      </c>
      <c r="U222" s="170">
        <v>5</v>
      </c>
      <c r="V222" s="170" t="s">
        <v>397</v>
      </c>
      <c r="W222" s="170" t="s">
        <v>397</v>
      </c>
      <c r="X222" s="170">
        <v>1</v>
      </c>
      <c r="Y222" s="170">
        <v>1</v>
      </c>
      <c r="Z222" s="170">
        <v>1</v>
      </c>
      <c r="AA222" s="170">
        <v>1</v>
      </c>
      <c r="AB222" s="170">
        <v>1</v>
      </c>
      <c r="AC222" s="170" t="s">
        <v>397</v>
      </c>
      <c r="AD222" s="170" t="s">
        <v>397</v>
      </c>
      <c r="AE222" s="170">
        <v>1</v>
      </c>
      <c r="AF222" s="170">
        <v>1</v>
      </c>
      <c r="AG222" s="170">
        <v>1</v>
      </c>
      <c r="AH222" s="170">
        <v>1</v>
      </c>
      <c r="AI222" s="171">
        <v>52</v>
      </c>
      <c r="AJ222" s="171">
        <v>0.17</v>
      </c>
      <c r="AK222" s="170">
        <v>3</v>
      </c>
      <c r="AL222" s="170">
        <v>2</v>
      </c>
      <c r="AM222" s="171">
        <v>65.470588235294116</v>
      </c>
      <c r="AN222" s="171">
        <v>0.86</v>
      </c>
      <c r="AO222" s="170">
        <v>1</v>
      </c>
      <c r="AP222" s="170">
        <v>2</v>
      </c>
      <c r="AQ222" s="171">
        <v>0</v>
      </c>
      <c r="AR222" s="171">
        <v>0</v>
      </c>
      <c r="AS222" s="170">
        <v>1</v>
      </c>
      <c r="AT222" s="170">
        <v>3</v>
      </c>
      <c r="AU222" s="171">
        <v>40.5</v>
      </c>
      <c r="AV222" s="171">
        <v>0.43</v>
      </c>
      <c r="AW222" s="170">
        <v>1</v>
      </c>
      <c r="AX222" s="170">
        <v>3</v>
      </c>
      <c r="AY222" s="171">
        <v>58.3</v>
      </c>
      <c r="AZ222" s="171">
        <v>0.43</v>
      </c>
      <c r="BA222" s="170">
        <v>1</v>
      </c>
      <c r="BB222" s="170">
        <v>1</v>
      </c>
      <c r="BC222" s="171">
        <v>4.3263157894736839</v>
      </c>
      <c r="BD222" s="171">
        <v>5.2</v>
      </c>
      <c r="BE222" s="171">
        <v>0.8</v>
      </c>
      <c r="BF222" s="170">
        <v>1</v>
      </c>
      <c r="BG222" s="170">
        <v>1</v>
      </c>
      <c r="BH222" s="170">
        <v>1</v>
      </c>
      <c r="BI222" s="171">
        <v>21.273684210526312</v>
      </c>
      <c r="BJ222" s="171">
        <v>2.9</v>
      </c>
      <c r="BK222" s="171">
        <v>0.7</v>
      </c>
      <c r="BL222" s="170">
        <v>1</v>
      </c>
      <c r="BM222" s="170">
        <v>3</v>
      </c>
      <c r="BN222" s="170">
        <v>1</v>
      </c>
      <c r="BO222" s="171">
        <v>0</v>
      </c>
      <c r="BP222" s="171">
        <v>1.8</v>
      </c>
      <c r="BQ222" s="171">
        <v>0.6</v>
      </c>
      <c r="BR222" s="170">
        <v>1</v>
      </c>
      <c r="BS222" s="170">
        <v>3</v>
      </c>
      <c r="BT222" s="170">
        <v>1</v>
      </c>
      <c r="BU222" s="171">
        <v>0</v>
      </c>
      <c r="BV222" s="171">
        <v>5.2</v>
      </c>
      <c r="BW222" s="171">
        <v>0.8</v>
      </c>
      <c r="BX222" s="170">
        <v>1</v>
      </c>
      <c r="BY222" s="170">
        <v>1</v>
      </c>
      <c r="BZ222" s="170">
        <v>1</v>
      </c>
      <c r="CA222" s="171">
        <v>1.8</v>
      </c>
      <c r="CB222" s="171">
        <v>2.9</v>
      </c>
      <c r="CC222" s="171">
        <v>0.7</v>
      </c>
      <c r="CD222" s="170">
        <v>1</v>
      </c>
      <c r="CE222" s="170">
        <v>3</v>
      </c>
      <c r="CF222" s="170">
        <v>1</v>
      </c>
      <c r="CG222" s="171">
        <v>0</v>
      </c>
      <c r="CH222" s="171">
        <v>1.8</v>
      </c>
      <c r="CI222" s="171">
        <v>0.6</v>
      </c>
      <c r="CJ222" s="170">
        <v>1</v>
      </c>
      <c r="CK222" s="170">
        <v>3</v>
      </c>
      <c r="CL222" s="170">
        <v>2</v>
      </c>
      <c r="CM222" s="171">
        <v>1.6</v>
      </c>
      <c r="CN222" s="171">
        <v>3.5</v>
      </c>
      <c r="CO222" s="171">
        <v>0</v>
      </c>
      <c r="CP222" s="170">
        <v>1</v>
      </c>
      <c r="CQ222" s="170">
        <v>1</v>
      </c>
      <c r="CR222" s="170">
        <v>1</v>
      </c>
      <c r="CS222" s="170" t="s">
        <v>396</v>
      </c>
      <c r="CT222" s="170" t="s">
        <v>396</v>
      </c>
      <c r="CU222" s="170" t="s">
        <v>397</v>
      </c>
      <c r="CV222" s="170" t="s">
        <v>396</v>
      </c>
      <c r="CW222" s="170" t="s">
        <v>397</v>
      </c>
      <c r="CX222" s="170">
        <v>7</v>
      </c>
      <c r="CY222" s="172"/>
      <c r="CZ222" s="172"/>
      <c r="DA222" s="170">
        <v>1</v>
      </c>
      <c r="DB222" s="170">
        <v>3</v>
      </c>
      <c r="DC222" s="172"/>
      <c r="DD222" s="170">
        <v>2</v>
      </c>
      <c r="DE222" s="172"/>
      <c r="DF222" s="170">
        <v>1</v>
      </c>
      <c r="DG222" s="173">
        <v>0</v>
      </c>
      <c r="DH222" s="173">
        <v>0</v>
      </c>
      <c r="DI222" s="173">
        <v>0</v>
      </c>
      <c r="DJ222" s="170" t="s">
        <v>397</v>
      </c>
      <c r="DK222" s="170">
        <v>1</v>
      </c>
      <c r="DL222" s="170">
        <v>3</v>
      </c>
      <c r="DM222" s="170">
        <v>5</v>
      </c>
      <c r="DN222" s="172"/>
      <c r="DO222" s="170" t="s">
        <v>397</v>
      </c>
      <c r="DP222" s="170" t="s">
        <v>397</v>
      </c>
      <c r="DQ222" s="170" t="s">
        <v>397</v>
      </c>
      <c r="DR222" s="170" t="s">
        <v>397</v>
      </c>
      <c r="DS222" s="170" t="s">
        <v>397</v>
      </c>
      <c r="DT222" s="170" t="s">
        <v>397</v>
      </c>
      <c r="DU222" s="170" t="s">
        <v>397</v>
      </c>
      <c r="DV222" s="170">
        <v>1</v>
      </c>
      <c r="DW222" s="170">
        <v>1</v>
      </c>
      <c r="DX222" s="171">
        <v>0</v>
      </c>
      <c r="DY222" s="170" t="s">
        <v>397</v>
      </c>
      <c r="DZ222" s="170">
        <v>0</v>
      </c>
      <c r="EA222" s="170" t="s">
        <v>397</v>
      </c>
      <c r="EB222" s="171">
        <v>0</v>
      </c>
      <c r="EC222" s="170">
        <v>4</v>
      </c>
      <c r="ED222" s="170">
        <v>5</v>
      </c>
      <c r="EE222" s="171" t="s">
        <v>397</v>
      </c>
      <c r="EF222" s="170">
        <v>0</v>
      </c>
      <c r="EG222" s="178">
        <v>0</v>
      </c>
      <c r="EH222" s="172"/>
      <c r="EI222" s="170">
        <v>4</v>
      </c>
      <c r="EJ222" s="170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890</v>
      </c>
      <c r="EU222" s="174" t="b">
        <v>1</v>
      </c>
      <c r="EV222" s="175" t="s">
        <v>366</v>
      </c>
    </row>
    <row r="223" spans="1:152" s="54" customFormat="1" ht="12.75" x14ac:dyDescent="0.2">
      <c r="A223" s="28" t="s">
        <v>891</v>
      </c>
      <c r="B223" s="28">
        <v>1</v>
      </c>
      <c r="C223" s="59">
        <v>11</v>
      </c>
      <c r="D223" s="8" t="s">
        <v>82</v>
      </c>
      <c r="E223" s="60" t="s">
        <v>223</v>
      </c>
      <c r="F223" s="8" t="s">
        <v>85</v>
      </c>
      <c r="G223" s="8" t="s">
        <v>88</v>
      </c>
      <c r="H223" s="8" t="s">
        <v>226</v>
      </c>
      <c r="I223" s="23" t="s">
        <v>396</v>
      </c>
      <c r="J223" s="24">
        <v>18</v>
      </c>
      <c r="K223" s="24">
        <v>1</v>
      </c>
      <c r="L223" s="23" t="s">
        <v>396</v>
      </c>
      <c r="M223" s="24" t="s">
        <v>397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397</v>
      </c>
      <c r="T223" s="19">
        <v>1</v>
      </c>
      <c r="U223" s="19">
        <v>5</v>
      </c>
      <c r="V223" s="19" t="s">
        <v>397</v>
      </c>
      <c r="W223" s="19" t="s">
        <v>397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397</v>
      </c>
      <c r="AD223" s="19" t="s">
        <v>397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396</v>
      </c>
      <c r="CT223" s="19" t="s">
        <v>396</v>
      </c>
      <c r="CU223" s="19" t="s">
        <v>397</v>
      </c>
      <c r="CV223" s="19" t="s">
        <v>396</v>
      </c>
      <c r="CW223" s="19" t="s">
        <v>397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397</v>
      </c>
      <c r="DK223" s="19">
        <v>1</v>
      </c>
      <c r="DL223" s="19">
        <v>3</v>
      </c>
      <c r="DM223" s="19">
        <v>5</v>
      </c>
      <c r="DN223" s="44"/>
      <c r="DO223" s="19" t="s">
        <v>397</v>
      </c>
      <c r="DP223" s="19" t="s">
        <v>397</v>
      </c>
      <c r="DQ223" s="19" t="s">
        <v>397</v>
      </c>
      <c r="DR223" s="19" t="s">
        <v>397</v>
      </c>
      <c r="DS223" s="19" t="s">
        <v>397</v>
      </c>
      <c r="DT223" s="19" t="s">
        <v>397</v>
      </c>
      <c r="DU223" s="19" t="s">
        <v>397</v>
      </c>
      <c r="DV223" s="19">
        <v>1</v>
      </c>
      <c r="DW223" s="19">
        <v>1</v>
      </c>
      <c r="DX223" s="18">
        <v>0</v>
      </c>
      <c r="DY223" s="19" t="s">
        <v>397</v>
      </c>
      <c r="DZ223" s="19">
        <v>0</v>
      </c>
      <c r="EA223" s="19" t="s">
        <v>397</v>
      </c>
      <c r="EB223" s="55">
        <v>0</v>
      </c>
      <c r="EC223" s="19">
        <v>4</v>
      </c>
      <c r="ED223" s="19">
        <v>5</v>
      </c>
      <c r="EE223" s="19" t="s">
        <v>397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891</v>
      </c>
      <c r="EU223" s="29" t="b">
        <v>1</v>
      </c>
      <c r="EV223" s="5" t="s">
        <v>366</v>
      </c>
    </row>
    <row r="224" spans="1:152" s="53" customFormat="1" ht="12.75" x14ac:dyDescent="0.2">
      <c r="A224" s="168" t="s">
        <v>892</v>
      </c>
      <c r="B224" s="168">
        <v>1</v>
      </c>
      <c r="C224" s="50">
        <v>11</v>
      </c>
      <c r="D224" s="169" t="s">
        <v>82</v>
      </c>
      <c r="E224" s="169" t="s">
        <v>223</v>
      </c>
      <c r="F224" s="169" t="s">
        <v>250</v>
      </c>
      <c r="G224" s="169" t="s">
        <v>89</v>
      </c>
      <c r="H224" s="169" t="s">
        <v>226</v>
      </c>
      <c r="I224" s="57" t="s">
        <v>396</v>
      </c>
      <c r="J224" s="58">
        <v>18</v>
      </c>
      <c r="K224" s="58">
        <v>1</v>
      </c>
      <c r="L224" s="57" t="s">
        <v>396</v>
      </c>
      <c r="M224" s="58" t="s">
        <v>397</v>
      </c>
      <c r="N224" s="58">
        <v>3</v>
      </c>
      <c r="O224" s="170">
        <v>2</v>
      </c>
      <c r="P224" s="170">
        <v>1</v>
      </c>
      <c r="Q224" s="170">
        <v>0</v>
      </c>
      <c r="R224" s="171">
        <v>106</v>
      </c>
      <c r="S224" s="171" t="s">
        <v>396</v>
      </c>
      <c r="T224" s="170">
        <v>1</v>
      </c>
      <c r="U224" s="170">
        <v>5</v>
      </c>
      <c r="V224" s="170" t="s">
        <v>397</v>
      </c>
      <c r="W224" s="170" t="s">
        <v>397</v>
      </c>
      <c r="X224" s="170">
        <v>1</v>
      </c>
      <c r="Y224" s="170">
        <v>1</v>
      </c>
      <c r="Z224" s="170">
        <v>1</v>
      </c>
      <c r="AA224" s="170">
        <v>1</v>
      </c>
      <c r="AB224" s="170">
        <v>1</v>
      </c>
      <c r="AC224" s="170" t="s">
        <v>397</v>
      </c>
      <c r="AD224" s="170" t="s">
        <v>397</v>
      </c>
      <c r="AE224" s="170">
        <v>1</v>
      </c>
      <c r="AF224" s="170">
        <v>1</v>
      </c>
      <c r="AG224" s="170">
        <v>1</v>
      </c>
      <c r="AH224" s="170">
        <v>1</v>
      </c>
      <c r="AI224" s="171">
        <v>52</v>
      </c>
      <c r="AJ224" s="171">
        <v>2.5299999999999998</v>
      </c>
      <c r="AK224" s="170">
        <v>3</v>
      </c>
      <c r="AL224" s="170">
        <v>2</v>
      </c>
      <c r="AM224" s="171">
        <v>65.470588235294116</v>
      </c>
      <c r="AN224" s="171">
        <v>2.5299999999999998</v>
      </c>
      <c r="AO224" s="170">
        <v>1</v>
      </c>
      <c r="AP224" s="170">
        <v>2</v>
      </c>
      <c r="AQ224" s="171">
        <v>0</v>
      </c>
      <c r="AR224" s="171">
        <v>2.5299999999999998</v>
      </c>
      <c r="AS224" s="170">
        <v>1</v>
      </c>
      <c r="AT224" s="170">
        <v>3</v>
      </c>
      <c r="AU224" s="171">
        <v>40.5</v>
      </c>
      <c r="AV224" s="171">
        <v>2.5299999999999998</v>
      </c>
      <c r="AW224" s="170">
        <v>1</v>
      </c>
      <c r="AX224" s="170">
        <v>3</v>
      </c>
      <c r="AY224" s="171">
        <v>58.3</v>
      </c>
      <c r="AZ224" s="171">
        <v>2.5299999999999998</v>
      </c>
      <c r="BA224" s="170">
        <v>1</v>
      </c>
      <c r="BB224" s="170">
        <v>1</v>
      </c>
      <c r="BC224" s="171">
        <v>0</v>
      </c>
      <c r="BD224" s="171">
        <v>5.2</v>
      </c>
      <c r="BE224" s="171">
        <v>0.8</v>
      </c>
      <c r="BF224" s="170">
        <v>1</v>
      </c>
      <c r="BG224" s="170">
        <v>1</v>
      </c>
      <c r="BH224" s="170">
        <v>1</v>
      </c>
      <c r="BI224" s="171">
        <v>0</v>
      </c>
      <c r="BJ224" s="171">
        <v>2.9</v>
      </c>
      <c r="BK224" s="171">
        <v>0.7</v>
      </c>
      <c r="BL224" s="170">
        <v>1</v>
      </c>
      <c r="BM224" s="170">
        <v>3</v>
      </c>
      <c r="BN224" s="170">
        <v>1</v>
      </c>
      <c r="BO224" s="171">
        <v>25.6</v>
      </c>
      <c r="BP224" s="171">
        <v>1.8</v>
      </c>
      <c r="BQ224" s="171">
        <v>0.6</v>
      </c>
      <c r="BR224" s="170">
        <v>1</v>
      </c>
      <c r="BS224" s="170">
        <v>3</v>
      </c>
      <c r="BT224" s="170">
        <v>1</v>
      </c>
      <c r="BU224" s="171">
        <v>0</v>
      </c>
      <c r="BV224" s="171">
        <v>5.2</v>
      </c>
      <c r="BW224" s="171">
        <v>0.8</v>
      </c>
      <c r="BX224" s="170">
        <v>1</v>
      </c>
      <c r="BY224" s="170">
        <v>1</v>
      </c>
      <c r="BZ224" s="170">
        <v>1</v>
      </c>
      <c r="CA224" s="171">
        <v>0</v>
      </c>
      <c r="CB224" s="171">
        <v>2.9</v>
      </c>
      <c r="CC224" s="171">
        <v>0.7</v>
      </c>
      <c r="CD224" s="170">
        <v>1</v>
      </c>
      <c r="CE224" s="170">
        <v>3</v>
      </c>
      <c r="CF224" s="170">
        <v>1</v>
      </c>
      <c r="CG224" s="171">
        <v>1.8</v>
      </c>
      <c r="CH224" s="171">
        <v>1.8</v>
      </c>
      <c r="CI224" s="171">
        <v>0.6</v>
      </c>
      <c r="CJ224" s="170">
        <v>1</v>
      </c>
      <c r="CK224" s="170">
        <v>3</v>
      </c>
      <c r="CL224" s="170">
        <v>2</v>
      </c>
      <c r="CM224" s="171">
        <v>1.6</v>
      </c>
      <c r="CN224" s="171">
        <v>2</v>
      </c>
      <c r="CO224" s="171">
        <v>0</v>
      </c>
      <c r="CP224" s="170">
        <v>1</v>
      </c>
      <c r="CQ224" s="170">
        <v>1</v>
      </c>
      <c r="CR224" s="170">
        <v>1</v>
      </c>
      <c r="CS224" s="170" t="s">
        <v>396</v>
      </c>
      <c r="CT224" s="170" t="s">
        <v>396</v>
      </c>
      <c r="CU224" s="170" t="s">
        <v>396</v>
      </c>
      <c r="CV224" s="170" t="s">
        <v>396</v>
      </c>
      <c r="CW224" s="170" t="s">
        <v>397</v>
      </c>
      <c r="CX224" s="170">
        <v>7</v>
      </c>
      <c r="CY224" s="172"/>
      <c r="CZ224" s="172"/>
      <c r="DA224" s="170">
        <v>1</v>
      </c>
      <c r="DB224" s="170">
        <v>3</v>
      </c>
      <c r="DC224" s="172"/>
      <c r="DD224" s="170">
        <v>2</v>
      </c>
      <c r="DE224" s="172"/>
      <c r="DF224" s="170">
        <v>1</v>
      </c>
      <c r="DG224" s="173">
        <v>0</v>
      </c>
      <c r="DH224" s="173">
        <v>0</v>
      </c>
      <c r="DI224" s="173">
        <v>0</v>
      </c>
      <c r="DJ224" s="170" t="s">
        <v>397</v>
      </c>
      <c r="DK224" s="170">
        <v>1</v>
      </c>
      <c r="DL224" s="170">
        <v>3</v>
      </c>
      <c r="DM224" s="170">
        <v>5</v>
      </c>
      <c r="DN224" s="172"/>
      <c r="DO224" s="170" t="s">
        <v>397</v>
      </c>
      <c r="DP224" s="170" t="s">
        <v>397</v>
      </c>
      <c r="DQ224" s="170" t="s">
        <v>397</v>
      </c>
      <c r="DR224" s="170" t="s">
        <v>397</v>
      </c>
      <c r="DS224" s="170" t="s">
        <v>397</v>
      </c>
      <c r="DT224" s="170" t="s">
        <v>397</v>
      </c>
      <c r="DU224" s="170" t="s">
        <v>397</v>
      </c>
      <c r="DV224" s="170">
        <v>1</v>
      </c>
      <c r="DW224" s="170">
        <v>1</v>
      </c>
      <c r="DX224" s="171">
        <v>0</v>
      </c>
      <c r="DY224" s="170" t="s">
        <v>397</v>
      </c>
      <c r="DZ224" s="170">
        <v>0</v>
      </c>
      <c r="EA224" s="170" t="s">
        <v>397</v>
      </c>
      <c r="EB224" s="171">
        <v>0</v>
      </c>
      <c r="EC224" s="170">
        <v>4</v>
      </c>
      <c r="ED224" s="170">
        <v>5</v>
      </c>
      <c r="EE224" s="171" t="s">
        <v>397</v>
      </c>
      <c r="EF224" s="170">
        <v>0</v>
      </c>
      <c r="EG224" s="178">
        <v>0</v>
      </c>
      <c r="EH224" s="172"/>
      <c r="EI224" s="170">
        <v>4</v>
      </c>
      <c r="EJ224" s="170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892</v>
      </c>
      <c r="EU224" s="174" t="b">
        <v>1</v>
      </c>
      <c r="EV224" s="175" t="s">
        <v>366</v>
      </c>
    </row>
    <row r="225" spans="1:152" s="54" customFormat="1" ht="12.75" x14ac:dyDescent="0.2">
      <c r="A225" s="28" t="s">
        <v>893</v>
      </c>
      <c r="B225" s="28">
        <v>1</v>
      </c>
      <c r="C225" s="59">
        <v>11</v>
      </c>
      <c r="D225" s="8" t="s">
        <v>82</v>
      </c>
      <c r="E225" s="60" t="s">
        <v>223</v>
      </c>
      <c r="F225" s="8" t="s">
        <v>85</v>
      </c>
      <c r="G225" s="8" t="s">
        <v>89</v>
      </c>
      <c r="H225" s="8" t="s">
        <v>226</v>
      </c>
      <c r="I225" s="23" t="s">
        <v>396</v>
      </c>
      <c r="J225" s="24">
        <v>18</v>
      </c>
      <c r="K225" s="24">
        <v>1</v>
      </c>
      <c r="L225" s="23" t="s">
        <v>396</v>
      </c>
      <c r="M225" s="24" t="s">
        <v>397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397</v>
      </c>
      <c r="T225" s="19">
        <v>1</v>
      </c>
      <c r="U225" s="19">
        <v>5</v>
      </c>
      <c r="V225" s="19" t="s">
        <v>397</v>
      </c>
      <c r="W225" s="19" t="s">
        <v>397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397</v>
      </c>
      <c r="AD225" s="19" t="s">
        <v>397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396</v>
      </c>
      <c r="CT225" s="19" t="s">
        <v>396</v>
      </c>
      <c r="CU225" s="19" t="s">
        <v>396</v>
      </c>
      <c r="CV225" s="19" t="s">
        <v>396</v>
      </c>
      <c r="CW225" s="19" t="s">
        <v>397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397</v>
      </c>
      <c r="DK225" s="19">
        <v>1</v>
      </c>
      <c r="DL225" s="19">
        <v>3</v>
      </c>
      <c r="DM225" s="19">
        <v>5</v>
      </c>
      <c r="DN225" s="44"/>
      <c r="DO225" s="19" t="s">
        <v>397</v>
      </c>
      <c r="DP225" s="19" t="s">
        <v>397</v>
      </c>
      <c r="DQ225" s="19" t="s">
        <v>397</v>
      </c>
      <c r="DR225" s="19" t="s">
        <v>397</v>
      </c>
      <c r="DS225" s="19" t="s">
        <v>397</v>
      </c>
      <c r="DT225" s="19" t="s">
        <v>397</v>
      </c>
      <c r="DU225" s="19" t="s">
        <v>397</v>
      </c>
      <c r="DV225" s="19">
        <v>1</v>
      </c>
      <c r="DW225" s="19">
        <v>1</v>
      </c>
      <c r="DX225" s="18">
        <v>0</v>
      </c>
      <c r="DY225" s="19" t="s">
        <v>397</v>
      </c>
      <c r="DZ225" s="19">
        <v>0</v>
      </c>
      <c r="EA225" s="19" t="s">
        <v>397</v>
      </c>
      <c r="EB225" s="55">
        <v>0</v>
      </c>
      <c r="EC225" s="19">
        <v>4</v>
      </c>
      <c r="ED225" s="19">
        <v>5</v>
      </c>
      <c r="EE225" s="19" t="s">
        <v>397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893</v>
      </c>
      <c r="EU225" s="29" t="b">
        <v>1</v>
      </c>
      <c r="EV225" s="5" t="s">
        <v>366</v>
      </c>
    </row>
    <row r="226" spans="1:152" s="53" customFormat="1" ht="12.75" x14ac:dyDescent="0.2">
      <c r="A226" s="168" t="s">
        <v>894</v>
      </c>
      <c r="B226" s="168">
        <v>1</v>
      </c>
      <c r="C226" s="50">
        <v>11</v>
      </c>
      <c r="D226" s="169" t="s">
        <v>82</v>
      </c>
      <c r="E226" s="169" t="s">
        <v>223</v>
      </c>
      <c r="F226" s="169" t="s">
        <v>250</v>
      </c>
      <c r="G226" s="169" t="s">
        <v>90</v>
      </c>
      <c r="H226" s="169" t="s">
        <v>226</v>
      </c>
      <c r="I226" s="57" t="s">
        <v>396</v>
      </c>
      <c r="J226" s="58">
        <v>18</v>
      </c>
      <c r="K226" s="58">
        <v>1</v>
      </c>
      <c r="L226" s="57" t="s">
        <v>396</v>
      </c>
      <c r="M226" s="58" t="s">
        <v>397</v>
      </c>
      <c r="N226" s="58">
        <v>3</v>
      </c>
      <c r="O226" s="170">
        <v>2</v>
      </c>
      <c r="P226" s="170">
        <v>1</v>
      </c>
      <c r="Q226" s="170">
        <v>0</v>
      </c>
      <c r="R226" s="171">
        <v>106</v>
      </c>
      <c r="S226" s="171" t="s">
        <v>396</v>
      </c>
      <c r="T226" s="170">
        <v>1</v>
      </c>
      <c r="U226" s="170">
        <v>5</v>
      </c>
      <c r="V226" s="170" t="s">
        <v>397</v>
      </c>
      <c r="W226" s="170" t="s">
        <v>397</v>
      </c>
      <c r="X226" s="170">
        <v>1</v>
      </c>
      <c r="Y226" s="170">
        <v>1</v>
      </c>
      <c r="Z226" s="170">
        <v>1</v>
      </c>
      <c r="AA226" s="170">
        <v>1</v>
      </c>
      <c r="AB226" s="170">
        <v>1</v>
      </c>
      <c r="AC226" s="170" t="s">
        <v>397</v>
      </c>
      <c r="AD226" s="170" t="s">
        <v>397</v>
      </c>
      <c r="AE226" s="170">
        <v>1</v>
      </c>
      <c r="AF226" s="170">
        <v>1</v>
      </c>
      <c r="AG226" s="170">
        <v>1</v>
      </c>
      <c r="AH226" s="170">
        <v>1</v>
      </c>
      <c r="AI226" s="171">
        <v>52</v>
      </c>
      <c r="AJ226" s="171">
        <v>2.5299999999999998</v>
      </c>
      <c r="AK226" s="170">
        <v>3</v>
      </c>
      <c r="AL226" s="170">
        <v>2</v>
      </c>
      <c r="AM226" s="171">
        <v>65.470588235294116</v>
      </c>
      <c r="AN226" s="171">
        <v>2.5299999999999998</v>
      </c>
      <c r="AO226" s="170">
        <v>1</v>
      </c>
      <c r="AP226" s="170">
        <v>2</v>
      </c>
      <c r="AQ226" s="171">
        <v>0</v>
      </c>
      <c r="AR226" s="171">
        <v>2.5299999999999998</v>
      </c>
      <c r="AS226" s="170">
        <v>1</v>
      </c>
      <c r="AT226" s="170">
        <v>3</v>
      </c>
      <c r="AU226" s="171">
        <v>40.5</v>
      </c>
      <c r="AV226" s="171">
        <v>2.5299999999999998</v>
      </c>
      <c r="AW226" s="170">
        <v>1</v>
      </c>
      <c r="AX226" s="170">
        <v>3</v>
      </c>
      <c r="AY226" s="171">
        <v>58.3</v>
      </c>
      <c r="AZ226" s="171">
        <v>2.5299999999999998</v>
      </c>
      <c r="BA226" s="170">
        <v>1</v>
      </c>
      <c r="BB226" s="170">
        <v>1</v>
      </c>
      <c r="BC226" s="171">
        <v>0</v>
      </c>
      <c r="BD226" s="171">
        <v>5.2</v>
      </c>
      <c r="BE226" s="171">
        <v>0.8</v>
      </c>
      <c r="BF226" s="170">
        <v>1</v>
      </c>
      <c r="BG226" s="170">
        <v>1</v>
      </c>
      <c r="BH226" s="170">
        <v>1</v>
      </c>
      <c r="BI226" s="171">
        <v>0</v>
      </c>
      <c r="BJ226" s="171">
        <v>2.9</v>
      </c>
      <c r="BK226" s="171">
        <v>0.7</v>
      </c>
      <c r="BL226" s="170">
        <v>1</v>
      </c>
      <c r="BM226" s="170">
        <v>3</v>
      </c>
      <c r="BN226" s="170">
        <v>1</v>
      </c>
      <c r="BO226" s="171">
        <v>25.6</v>
      </c>
      <c r="BP226" s="171">
        <v>1.8</v>
      </c>
      <c r="BQ226" s="171">
        <v>0.6</v>
      </c>
      <c r="BR226" s="170">
        <v>1</v>
      </c>
      <c r="BS226" s="170">
        <v>3</v>
      </c>
      <c r="BT226" s="170">
        <v>1</v>
      </c>
      <c r="BU226" s="171">
        <v>0</v>
      </c>
      <c r="BV226" s="171">
        <v>5.2</v>
      </c>
      <c r="BW226" s="171">
        <v>0.8</v>
      </c>
      <c r="BX226" s="170">
        <v>1</v>
      </c>
      <c r="BY226" s="170">
        <v>1</v>
      </c>
      <c r="BZ226" s="170">
        <v>1</v>
      </c>
      <c r="CA226" s="171">
        <v>0</v>
      </c>
      <c r="CB226" s="171">
        <v>2.9</v>
      </c>
      <c r="CC226" s="171">
        <v>0.7</v>
      </c>
      <c r="CD226" s="170">
        <v>1</v>
      </c>
      <c r="CE226" s="170">
        <v>3</v>
      </c>
      <c r="CF226" s="170">
        <v>1</v>
      </c>
      <c r="CG226" s="171">
        <v>1.8</v>
      </c>
      <c r="CH226" s="171">
        <v>1.8</v>
      </c>
      <c r="CI226" s="171">
        <v>0.6</v>
      </c>
      <c r="CJ226" s="170">
        <v>1</v>
      </c>
      <c r="CK226" s="170">
        <v>3</v>
      </c>
      <c r="CL226" s="170">
        <v>2</v>
      </c>
      <c r="CM226" s="171">
        <v>1.6</v>
      </c>
      <c r="CN226" s="171">
        <v>2</v>
      </c>
      <c r="CO226" s="171">
        <v>0</v>
      </c>
      <c r="CP226" s="170">
        <v>1</v>
      </c>
      <c r="CQ226" s="170">
        <v>1</v>
      </c>
      <c r="CR226" s="170">
        <v>1</v>
      </c>
      <c r="CS226" s="170" t="s">
        <v>396</v>
      </c>
      <c r="CT226" s="170" t="s">
        <v>396</v>
      </c>
      <c r="CU226" s="170" t="s">
        <v>396</v>
      </c>
      <c r="CV226" s="170" t="s">
        <v>396</v>
      </c>
      <c r="CW226" s="170" t="s">
        <v>397</v>
      </c>
      <c r="CX226" s="170">
        <v>7</v>
      </c>
      <c r="CY226" s="172"/>
      <c r="CZ226" s="172"/>
      <c r="DA226" s="170">
        <v>1</v>
      </c>
      <c r="DB226" s="170">
        <v>3</v>
      </c>
      <c r="DC226" s="172"/>
      <c r="DD226" s="170">
        <v>2</v>
      </c>
      <c r="DE226" s="172"/>
      <c r="DF226" s="170">
        <v>1</v>
      </c>
      <c r="DG226" s="173">
        <v>0</v>
      </c>
      <c r="DH226" s="173">
        <v>0</v>
      </c>
      <c r="DI226" s="173">
        <v>0</v>
      </c>
      <c r="DJ226" s="170" t="s">
        <v>397</v>
      </c>
      <c r="DK226" s="170">
        <v>1</v>
      </c>
      <c r="DL226" s="170">
        <v>3</v>
      </c>
      <c r="DM226" s="170">
        <v>5</v>
      </c>
      <c r="DN226" s="172"/>
      <c r="DO226" s="170" t="s">
        <v>397</v>
      </c>
      <c r="DP226" s="170" t="s">
        <v>397</v>
      </c>
      <c r="DQ226" s="170" t="s">
        <v>397</v>
      </c>
      <c r="DR226" s="170" t="s">
        <v>397</v>
      </c>
      <c r="DS226" s="170" t="s">
        <v>397</v>
      </c>
      <c r="DT226" s="170" t="s">
        <v>397</v>
      </c>
      <c r="DU226" s="170" t="s">
        <v>397</v>
      </c>
      <c r="DV226" s="170">
        <v>1</v>
      </c>
      <c r="DW226" s="170">
        <v>1</v>
      </c>
      <c r="DX226" s="171">
        <v>0</v>
      </c>
      <c r="DY226" s="170" t="s">
        <v>396</v>
      </c>
      <c r="DZ226" s="170">
        <v>3</v>
      </c>
      <c r="EA226" s="170" t="s">
        <v>397</v>
      </c>
      <c r="EB226" s="171">
        <v>0</v>
      </c>
      <c r="EC226" s="170">
        <v>4</v>
      </c>
      <c r="ED226" s="170">
        <v>5</v>
      </c>
      <c r="EE226" s="171" t="s">
        <v>396</v>
      </c>
      <c r="EF226" s="170">
        <v>1</v>
      </c>
      <c r="EG226" s="170">
        <v>15</v>
      </c>
      <c r="EH226" s="172"/>
      <c r="EI226" s="170">
        <v>4</v>
      </c>
      <c r="EJ226" s="170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894</v>
      </c>
      <c r="EU226" s="174" t="b">
        <v>1</v>
      </c>
      <c r="EV226" s="175" t="s">
        <v>366</v>
      </c>
    </row>
    <row r="227" spans="1:152" s="54" customFormat="1" ht="12.75" x14ac:dyDescent="0.2">
      <c r="A227" s="28" t="s">
        <v>895</v>
      </c>
      <c r="B227" s="28">
        <v>1</v>
      </c>
      <c r="C227" s="59">
        <v>11</v>
      </c>
      <c r="D227" s="8" t="s">
        <v>82</v>
      </c>
      <c r="E227" s="60" t="s">
        <v>223</v>
      </c>
      <c r="F227" s="8" t="s">
        <v>85</v>
      </c>
      <c r="G227" s="8" t="s">
        <v>90</v>
      </c>
      <c r="H227" s="8" t="s">
        <v>226</v>
      </c>
      <c r="I227" s="23" t="s">
        <v>396</v>
      </c>
      <c r="J227" s="24">
        <v>18</v>
      </c>
      <c r="K227" s="24">
        <v>1</v>
      </c>
      <c r="L227" s="23" t="s">
        <v>396</v>
      </c>
      <c r="M227" s="24" t="s">
        <v>397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397</v>
      </c>
      <c r="T227" s="19">
        <v>1</v>
      </c>
      <c r="U227" s="19">
        <v>5</v>
      </c>
      <c r="V227" s="19" t="s">
        <v>397</v>
      </c>
      <c r="W227" s="19" t="s">
        <v>397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397</v>
      </c>
      <c r="AD227" s="19" t="s">
        <v>397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396</v>
      </c>
      <c r="CT227" s="19" t="s">
        <v>396</v>
      </c>
      <c r="CU227" s="19" t="s">
        <v>396</v>
      </c>
      <c r="CV227" s="19" t="s">
        <v>396</v>
      </c>
      <c r="CW227" s="19" t="s">
        <v>397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397</v>
      </c>
      <c r="DK227" s="19">
        <v>1</v>
      </c>
      <c r="DL227" s="19">
        <v>3</v>
      </c>
      <c r="DM227" s="19">
        <v>5</v>
      </c>
      <c r="DN227" s="44"/>
      <c r="DO227" s="19" t="s">
        <v>397</v>
      </c>
      <c r="DP227" s="19" t="s">
        <v>397</v>
      </c>
      <c r="DQ227" s="19" t="s">
        <v>397</v>
      </c>
      <c r="DR227" s="19" t="s">
        <v>397</v>
      </c>
      <c r="DS227" s="19" t="s">
        <v>397</v>
      </c>
      <c r="DT227" s="19" t="s">
        <v>397</v>
      </c>
      <c r="DU227" s="19" t="s">
        <v>397</v>
      </c>
      <c r="DV227" s="19">
        <v>1</v>
      </c>
      <c r="DW227" s="19">
        <v>1</v>
      </c>
      <c r="DX227" s="18">
        <v>0</v>
      </c>
      <c r="DY227" s="19" t="s">
        <v>396</v>
      </c>
      <c r="DZ227" s="19">
        <v>3</v>
      </c>
      <c r="EA227" s="19" t="s">
        <v>397</v>
      </c>
      <c r="EB227" s="55">
        <v>0</v>
      </c>
      <c r="EC227" s="19">
        <v>4</v>
      </c>
      <c r="ED227" s="19">
        <v>5</v>
      </c>
      <c r="EE227" s="19" t="s">
        <v>396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895</v>
      </c>
      <c r="EU227" s="29" t="b">
        <v>1</v>
      </c>
      <c r="EV227" s="5" t="s">
        <v>366</v>
      </c>
    </row>
    <row r="228" spans="1:152" s="53" customFormat="1" ht="12.75" x14ac:dyDescent="0.2">
      <c r="A228" s="168" t="s">
        <v>896</v>
      </c>
      <c r="B228" s="168">
        <v>1</v>
      </c>
      <c r="C228" s="50">
        <v>11</v>
      </c>
      <c r="D228" s="169" t="s">
        <v>82</v>
      </c>
      <c r="E228" s="169" t="s">
        <v>223</v>
      </c>
      <c r="F228" s="169" t="s">
        <v>250</v>
      </c>
      <c r="G228" s="169" t="s">
        <v>87</v>
      </c>
      <c r="H228" s="169" t="s">
        <v>205</v>
      </c>
      <c r="I228" s="57" t="s">
        <v>397</v>
      </c>
      <c r="J228" s="58">
        <v>16.5</v>
      </c>
      <c r="K228" s="58">
        <v>1</v>
      </c>
      <c r="L228" s="57" t="s">
        <v>396</v>
      </c>
      <c r="M228" s="58" t="s">
        <v>397</v>
      </c>
      <c r="N228" s="58">
        <v>3</v>
      </c>
      <c r="O228" s="170">
        <v>2</v>
      </c>
      <c r="P228" s="170">
        <v>1</v>
      </c>
      <c r="Q228" s="170">
        <v>0</v>
      </c>
      <c r="R228" s="171">
        <v>106</v>
      </c>
      <c r="S228" s="171" t="s">
        <v>397</v>
      </c>
      <c r="T228" s="170">
        <v>1</v>
      </c>
      <c r="U228" s="170">
        <v>5</v>
      </c>
      <c r="V228" s="170" t="s">
        <v>397</v>
      </c>
      <c r="W228" s="170" t="s">
        <v>397</v>
      </c>
      <c r="X228" s="170">
        <v>1</v>
      </c>
      <c r="Y228" s="170">
        <v>1</v>
      </c>
      <c r="Z228" s="170">
        <v>1</v>
      </c>
      <c r="AA228" s="170">
        <v>1</v>
      </c>
      <c r="AB228" s="170">
        <v>1</v>
      </c>
      <c r="AC228" s="170" t="s">
        <v>397</v>
      </c>
      <c r="AD228" s="170" t="s">
        <v>397</v>
      </c>
      <c r="AE228" s="170">
        <v>1</v>
      </c>
      <c r="AF228" s="170">
        <v>1</v>
      </c>
      <c r="AG228" s="170">
        <v>1</v>
      </c>
      <c r="AH228" s="170">
        <v>1</v>
      </c>
      <c r="AI228" s="171">
        <v>52</v>
      </c>
      <c r="AJ228" s="171">
        <v>0.17</v>
      </c>
      <c r="AK228" s="170">
        <v>3</v>
      </c>
      <c r="AL228" s="170">
        <v>2</v>
      </c>
      <c r="AM228" s="171">
        <v>65.470588235294116</v>
      </c>
      <c r="AN228" s="171">
        <v>0.86</v>
      </c>
      <c r="AO228" s="170">
        <v>1</v>
      </c>
      <c r="AP228" s="170">
        <v>2</v>
      </c>
      <c r="AQ228" s="171">
        <v>0</v>
      </c>
      <c r="AR228" s="171">
        <v>0.86</v>
      </c>
      <c r="AS228" s="170">
        <v>1</v>
      </c>
      <c r="AT228" s="170">
        <v>3</v>
      </c>
      <c r="AU228" s="171">
        <v>40.5</v>
      </c>
      <c r="AV228" s="171">
        <v>0.43</v>
      </c>
      <c r="AW228" s="170">
        <v>1</v>
      </c>
      <c r="AX228" s="170">
        <v>3</v>
      </c>
      <c r="AY228" s="171">
        <v>58.3</v>
      </c>
      <c r="AZ228" s="171">
        <v>0.43</v>
      </c>
      <c r="BA228" s="170">
        <v>1</v>
      </c>
      <c r="BB228" s="170">
        <v>1</v>
      </c>
      <c r="BC228" s="171">
        <v>25.6</v>
      </c>
      <c r="BD228" s="171">
        <v>5.2</v>
      </c>
      <c r="BE228" s="171">
        <v>0.8</v>
      </c>
      <c r="BF228" s="170">
        <v>1</v>
      </c>
      <c r="BG228" s="170">
        <v>1</v>
      </c>
      <c r="BH228" s="170">
        <v>1</v>
      </c>
      <c r="BI228" s="171">
        <v>0</v>
      </c>
      <c r="BJ228" s="171">
        <v>2.9</v>
      </c>
      <c r="BK228" s="171">
        <v>0.7</v>
      </c>
      <c r="BL228" s="170">
        <v>1</v>
      </c>
      <c r="BM228" s="170">
        <v>3</v>
      </c>
      <c r="BN228" s="170">
        <v>1</v>
      </c>
      <c r="BO228" s="171">
        <v>0</v>
      </c>
      <c r="BP228" s="171">
        <v>1.8</v>
      </c>
      <c r="BQ228" s="171">
        <v>0.6</v>
      </c>
      <c r="BR228" s="170">
        <v>1</v>
      </c>
      <c r="BS228" s="170">
        <v>3</v>
      </c>
      <c r="BT228" s="170">
        <v>1</v>
      </c>
      <c r="BU228" s="171">
        <v>1.8</v>
      </c>
      <c r="BV228" s="171">
        <v>5.2</v>
      </c>
      <c r="BW228" s="171">
        <v>0.8</v>
      </c>
      <c r="BX228" s="170">
        <v>1</v>
      </c>
      <c r="BY228" s="170">
        <v>1</v>
      </c>
      <c r="BZ228" s="170">
        <v>1</v>
      </c>
      <c r="CA228" s="171">
        <v>0</v>
      </c>
      <c r="CB228" s="171">
        <v>2.9</v>
      </c>
      <c r="CC228" s="171">
        <v>0.7</v>
      </c>
      <c r="CD228" s="170">
        <v>1</v>
      </c>
      <c r="CE228" s="170">
        <v>3</v>
      </c>
      <c r="CF228" s="170">
        <v>1</v>
      </c>
      <c r="CG228" s="171">
        <v>0</v>
      </c>
      <c r="CH228" s="171">
        <v>1.8</v>
      </c>
      <c r="CI228" s="171">
        <v>0.6</v>
      </c>
      <c r="CJ228" s="170">
        <v>1</v>
      </c>
      <c r="CK228" s="170">
        <v>3</v>
      </c>
      <c r="CL228" s="170">
        <v>2</v>
      </c>
      <c r="CM228" s="171">
        <v>1.6</v>
      </c>
      <c r="CN228" s="171">
        <v>3.5</v>
      </c>
      <c r="CO228" s="171">
        <v>0</v>
      </c>
      <c r="CP228" s="170">
        <v>1</v>
      </c>
      <c r="CQ228" s="170">
        <v>1</v>
      </c>
      <c r="CR228" s="170">
        <v>1</v>
      </c>
      <c r="CS228" s="170" t="s">
        <v>396</v>
      </c>
      <c r="CT228" s="170" t="s">
        <v>396</v>
      </c>
      <c r="CU228" s="170" t="s">
        <v>397</v>
      </c>
      <c r="CV228" s="170" t="s">
        <v>396</v>
      </c>
      <c r="CW228" s="170" t="s">
        <v>397</v>
      </c>
      <c r="CX228" s="170">
        <v>3</v>
      </c>
      <c r="CY228" s="172"/>
      <c r="CZ228" s="172"/>
      <c r="DA228" s="170">
        <v>1</v>
      </c>
      <c r="DB228" s="170">
        <v>3</v>
      </c>
      <c r="DC228" s="172"/>
      <c r="DD228" s="170">
        <v>2</v>
      </c>
      <c r="DE228" s="172"/>
      <c r="DF228" s="170">
        <v>1</v>
      </c>
      <c r="DG228" s="173">
        <v>0</v>
      </c>
      <c r="DH228" s="173">
        <v>0</v>
      </c>
      <c r="DI228" s="173">
        <v>0</v>
      </c>
      <c r="DJ228" s="170" t="s">
        <v>397</v>
      </c>
      <c r="DK228" s="170">
        <v>1</v>
      </c>
      <c r="DL228" s="170">
        <v>3</v>
      </c>
      <c r="DM228" s="170">
        <v>3</v>
      </c>
      <c r="DN228" s="172"/>
      <c r="DO228" s="170" t="s">
        <v>397</v>
      </c>
      <c r="DP228" s="170" t="s">
        <v>397</v>
      </c>
      <c r="DQ228" s="170" t="s">
        <v>397</v>
      </c>
      <c r="DR228" s="170" t="s">
        <v>397</v>
      </c>
      <c r="DS228" s="170" t="s">
        <v>397</v>
      </c>
      <c r="DT228" s="170" t="s">
        <v>397</v>
      </c>
      <c r="DU228" s="170" t="s">
        <v>397</v>
      </c>
      <c r="DV228" s="170">
        <v>1</v>
      </c>
      <c r="DW228" s="170">
        <v>1</v>
      </c>
      <c r="DX228" s="171">
        <v>0</v>
      </c>
      <c r="DY228" s="170" t="s">
        <v>397</v>
      </c>
      <c r="DZ228" s="170">
        <v>0</v>
      </c>
      <c r="EA228" s="170" t="s">
        <v>397</v>
      </c>
      <c r="EB228" s="171">
        <v>0</v>
      </c>
      <c r="EC228" s="170">
        <v>4</v>
      </c>
      <c r="ED228" s="170">
        <v>5</v>
      </c>
      <c r="EE228" s="171" t="s">
        <v>397</v>
      </c>
      <c r="EF228" s="170">
        <v>0</v>
      </c>
      <c r="EG228" s="178">
        <v>0</v>
      </c>
      <c r="EH228" s="172"/>
      <c r="EI228" s="170">
        <v>4</v>
      </c>
      <c r="EJ228" s="170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896</v>
      </c>
      <c r="EU228" s="174" t="b">
        <v>1</v>
      </c>
      <c r="EV228" s="175" t="s">
        <v>366</v>
      </c>
    </row>
    <row r="229" spans="1:152" s="54" customFormat="1" ht="12.75" x14ac:dyDescent="0.2">
      <c r="A229" s="28" t="s">
        <v>897</v>
      </c>
      <c r="B229" s="28">
        <v>1</v>
      </c>
      <c r="C229" s="59">
        <v>11</v>
      </c>
      <c r="D229" s="8" t="s">
        <v>82</v>
      </c>
      <c r="E229" s="60" t="s">
        <v>223</v>
      </c>
      <c r="F229" s="8" t="s">
        <v>85</v>
      </c>
      <c r="G229" s="8" t="s">
        <v>87</v>
      </c>
      <c r="H229" s="8" t="s">
        <v>205</v>
      </c>
      <c r="I229" s="23" t="s">
        <v>397</v>
      </c>
      <c r="J229" s="24">
        <v>16.5</v>
      </c>
      <c r="K229" s="24">
        <v>1</v>
      </c>
      <c r="L229" s="23" t="s">
        <v>396</v>
      </c>
      <c r="M229" s="24" t="s">
        <v>397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397</v>
      </c>
      <c r="T229" s="19">
        <v>1</v>
      </c>
      <c r="U229" s="19">
        <v>5</v>
      </c>
      <c r="V229" s="19" t="s">
        <v>397</v>
      </c>
      <c r="W229" s="19" t="s">
        <v>397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397</v>
      </c>
      <c r="AD229" s="19" t="s">
        <v>397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396</v>
      </c>
      <c r="CT229" s="19" t="s">
        <v>396</v>
      </c>
      <c r="CU229" s="19" t="s">
        <v>397</v>
      </c>
      <c r="CV229" s="19" t="s">
        <v>396</v>
      </c>
      <c r="CW229" s="19" t="s">
        <v>397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397</v>
      </c>
      <c r="DK229" s="19">
        <v>1</v>
      </c>
      <c r="DL229" s="19">
        <v>3</v>
      </c>
      <c r="DM229" s="19">
        <v>3</v>
      </c>
      <c r="DN229" s="44"/>
      <c r="DO229" s="19" t="s">
        <v>397</v>
      </c>
      <c r="DP229" s="19" t="s">
        <v>397</v>
      </c>
      <c r="DQ229" s="19" t="s">
        <v>397</v>
      </c>
      <c r="DR229" s="19" t="s">
        <v>397</v>
      </c>
      <c r="DS229" s="19" t="s">
        <v>397</v>
      </c>
      <c r="DT229" s="19" t="s">
        <v>397</v>
      </c>
      <c r="DU229" s="19" t="s">
        <v>397</v>
      </c>
      <c r="DV229" s="19">
        <v>1</v>
      </c>
      <c r="DW229" s="19">
        <v>1</v>
      </c>
      <c r="DX229" s="18">
        <v>0</v>
      </c>
      <c r="DY229" s="19" t="s">
        <v>397</v>
      </c>
      <c r="DZ229" s="19">
        <v>0</v>
      </c>
      <c r="EA229" s="19" t="s">
        <v>397</v>
      </c>
      <c r="EB229" s="55">
        <v>0</v>
      </c>
      <c r="EC229" s="19">
        <v>4</v>
      </c>
      <c r="ED229" s="19">
        <v>5</v>
      </c>
      <c r="EE229" s="19" t="s">
        <v>397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897</v>
      </c>
      <c r="EU229" s="29" t="b">
        <v>1</v>
      </c>
      <c r="EV229" s="5" t="s">
        <v>366</v>
      </c>
    </row>
    <row r="230" spans="1:152" s="53" customFormat="1" ht="12.75" x14ac:dyDescent="0.2">
      <c r="A230" s="168" t="s">
        <v>898</v>
      </c>
      <c r="B230" s="168">
        <v>1</v>
      </c>
      <c r="C230" s="50">
        <v>11</v>
      </c>
      <c r="D230" s="169" t="s">
        <v>82</v>
      </c>
      <c r="E230" s="169" t="s">
        <v>223</v>
      </c>
      <c r="F230" s="169" t="s">
        <v>250</v>
      </c>
      <c r="G230" s="169" t="s">
        <v>88</v>
      </c>
      <c r="H230" s="169" t="s">
        <v>205</v>
      </c>
      <c r="I230" s="57" t="s">
        <v>397</v>
      </c>
      <c r="J230" s="58">
        <v>16.5</v>
      </c>
      <c r="K230" s="58">
        <v>1</v>
      </c>
      <c r="L230" s="57" t="s">
        <v>396</v>
      </c>
      <c r="M230" s="58" t="s">
        <v>397</v>
      </c>
      <c r="N230" s="58">
        <v>3</v>
      </c>
      <c r="O230" s="170">
        <v>2</v>
      </c>
      <c r="P230" s="170">
        <v>1</v>
      </c>
      <c r="Q230" s="170">
        <v>0</v>
      </c>
      <c r="R230" s="171">
        <v>106</v>
      </c>
      <c r="S230" s="171" t="s">
        <v>397</v>
      </c>
      <c r="T230" s="170">
        <v>1</v>
      </c>
      <c r="U230" s="170">
        <v>5</v>
      </c>
      <c r="V230" s="170" t="s">
        <v>397</v>
      </c>
      <c r="W230" s="170" t="s">
        <v>397</v>
      </c>
      <c r="X230" s="170">
        <v>1</v>
      </c>
      <c r="Y230" s="170">
        <v>1</v>
      </c>
      <c r="Z230" s="170">
        <v>1</v>
      </c>
      <c r="AA230" s="170">
        <v>1</v>
      </c>
      <c r="AB230" s="170">
        <v>1</v>
      </c>
      <c r="AC230" s="170" t="s">
        <v>397</v>
      </c>
      <c r="AD230" s="170" t="s">
        <v>397</v>
      </c>
      <c r="AE230" s="170">
        <v>1</v>
      </c>
      <c r="AF230" s="170">
        <v>1</v>
      </c>
      <c r="AG230" s="170">
        <v>1</v>
      </c>
      <c r="AH230" s="170">
        <v>1</v>
      </c>
      <c r="AI230" s="171">
        <v>52</v>
      </c>
      <c r="AJ230" s="171">
        <v>0.17</v>
      </c>
      <c r="AK230" s="170">
        <v>3</v>
      </c>
      <c r="AL230" s="170">
        <v>2</v>
      </c>
      <c r="AM230" s="171">
        <v>65.470588235294116</v>
      </c>
      <c r="AN230" s="171">
        <v>0.86</v>
      </c>
      <c r="AO230" s="170">
        <v>1</v>
      </c>
      <c r="AP230" s="170">
        <v>2</v>
      </c>
      <c r="AQ230" s="171">
        <v>0</v>
      </c>
      <c r="AR230" s="171">
        <v>0</v>
      </c>
      <c r="AS230" s="170">
        <v>1</v>
      </c>
      <c r="AT230" s="170">
        <v>3</v>
      </c>
      <c r="AU230" s="171">
        <v>40.5</v>
      </c>
      <c r="AV230" s="171">
        <v>0.43</v>
      </c>
      <c r="AW230" s="170">
        <v>1</v>
      </c>
      <c r="AX230" s="170">
        <v>3</v>
      </c>
      <c r="AY230" s="171">
        <v>58.3</v>
      </c>
      <c r="AZ230" s="171">
        <v>0.43</v>
      </c>
      <c r="BA230" s="170">
        <v>1</v>
      </c>
      <c r="BB230" s="170">
        <v>1</v>
      </c>
      <c r="BC230" s="171">
        <v>4.3263157894736839</v>
      </c>
      <c r="BD230" s="171">
        <v>5.2</v>
      </c>
      <c r="BE230" s="171">
        <v>0.8</v>
      </c>
      <c r="BF230" s="170">
        <v>1</v>
      </c>
      <c r="BG230" s="170">
        <v>1</v>
      </c>
      <c r="BH230" s="170">
        <v>1</v>
      </c>
      <c r="BI230" s="171">
        <v>21.273684210526312</v>
      </c>
      <c r="BJ230" s="171">
        <v>2.9</v>
      </c>
      <c r="BK230" s="171">
        <v>0.7</v>
      </c>
      <c r="BL230" s="170">
        <v>1</v>
      </c>
      <c r="BM230" s="170">
        <v>3</v>
      </c>
      <c r="BN230" s="170">
        <v>1</v>
      </c>
      <c r="BO230" s="171">
        <v>0</v>
      </c>
      <c r="BP230" s="171">
        <v>1.8</v>
      </c>
      <c r="BQ230" s="171">
        <v>0.6</v>
      </c>
      <c r="BR230" s="170">
        <v>1</v>
      </c>
      <c r="BS230" s="170">
        <v>3</v>
      </c>
      <c r="BT230" s="170">
        <v>1</v>
      </c>
      <c r="BU230" s="171">
        <v>0</v>
      </c>
      <c r="BV230" s="171">
        <v>5.2</v>
      </c>
      <c r="BW230" s="171">
        <v>0.8</v>
      </c>
      <c r="BX230" s="170">
        <v>1</v>
      </c>
      <c r="BY230" s="170">
        <v>1</v>
      </c>
      <c r="BZ230" s="170">
        <v>1</v>
      </c>
      <c r="CA230" s="171">
        <v>1.8</v>
      </c>
      <c r="CB230" s="171">
        <v>2.9</v>
      </c>
      <c r="CC230" s="171">
        <v>0.7</v>
      </c>
      <c r="CD230" s="170">
        <v>1</v>
      </c>
      <c r="CE230" s="170">
        <v>3</v>
      </c>
      <c r="CF230" s="170">
        <v>1</v>
      </c>
      <c r="CG230" s="171">
        <v>0</v>
      </c>
      <c r="CH230" s="171">
        <v>1.8</v>
      </c>
      <c r="CI230" s="171">
        <v>0.6</v>
      </c>
      <c r="CJ230" s="170">
        <v>1</v>
      </c>
      <c r="CK230" s="170">
        <v>3</v>
      </c>
      <c r="CL230" s="170">
        <v>2</v>
      </c>
      <c r="CM230" s="171">
        <v>1.6</v>
      </c>
      <c r="CN230" s="171">
        <v>3.5</v>
      </c>
      <c r="CO230" s="171">
        <v>0</v>
      </c>
      <c r="CP230" s="170">
        <v>1</v>
      </c>
      <c r="CQ230" s="170">
        <v>1</v>
      </c>
      <c r="CR230" s="170">
        <v>1</v>
      </c>
      <c r="CS230" s="170" t="s">
        <v>396</v>
      </c>
      <c r="CT230" s="170" t="s">
        <v>396</v>
      </c>
      <c r="CU230" s="170" t="s">
        <v>397</v>
      </c>
      <c r="CV230" s="170" t="s">
        <v>396</v>
      </c>
      <c r="CW230" s="170" t="s">
        <v>397</v>
      </c>
      <c r="CX230" s="170">
        <v>7</v>
      </c>
      <c r="CY230" s="172"/>
      <c r="CZ230" s="172"/>
      <c r="DA230" s="170">
        <v>1</v>
      </c>
      <c r="DB230" s="170">
        <v>3</v>
      </c>
      <c r="DC230" s="172"/>
      <c r="DD230" s="170">
        <v>2</v>
      </c>
      <c r="DE230" s="172"/>
      <c r="DF230" s="170">
        <v>1</v>
      </c>
      <c r="DG230" s="173">
        <v>0</v>
      </c>
      <c r="DH230" s="173">
        <v>0</v>
      </c>
      <c r="DI230" s="173">
        <v>0</v>
      </c>
      <c r="DJ230" s="170" t="s">
        <v>397</v>
      </c>
      <c r="DK230" s="170">
        <v>1</v>
      </c>
      <c r="DL230" s="170">
        <v>3</v>
      </c>
      <c r="DM230" s="170">
        <v>5</v>
      </c>
      <c r="DN230" s="172"/>
      <c r="DO230" s="170" t="s">
        <v>397</v>
      </c>
      <c r="DP230" s="170" t="s">
        <v>397</v>
      </c>
      <c r="DQ230" s="170" t="s">
        <v>397</v>
      </c>
      <c r="DR230" s="170" t="s">
        <v>397</v>
      </c>
      <c r="DS230" s="170" t="s">
        <v>397</v>
      </c>
      <c r="DT230" s="170" t="s">
        <v>397</v>
      </c>
      <c r="DU230" s="170" t="s">
        <v>397</v>
      </c>
      <c r="DV230" s="170">
        <v>1</v>
      </c>
      <c r="DW230" s="170">
        <v>1</v>
      </c>
      <c r="DX230" s="171">
        <v>0</v>
      </c>
      <c r="DY230" s="170" t="s">
        <v>397</v>
      </c>
      <c r="DZ230" s="170">
        <v>0</v>
      </c>
      <c r="EA230" s="170" t="s">
        <v>397</v>
      </c>
      <c r="EB230" s="171">
        <v>0</v>
      </c>
      <c r="EC230" s="170">
        <v>4</v>
      </c>
      <c r="ED230" s="170">
        <v>5</v>
      </c>
      <c r="EE230" s="171" t="s">
        <v>397</v>
      </c>
      <c r="EF230" s="170">
        <v>0</v>
      </c>
      <c r="EG230" s="178">
        <v>0</v>
      </c>
      <c r="EH230" s="172"/>
      <c r="EI230" s="170">
        <v>4</v>
      </c>
      <c r="EJ230" s="170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898</v>
      </c>
      <c r="EU230" s="174" t="b">
        <v>1</v>
      </c>
      <c r="EV230" s="175" t="s">
        <v>366</v>
      </c>
    </row>
    <row r="231" spans="1:152" s="54" customFormat="1" ht="12.75" x14ac:dyDescent="0.2">
      <c r="A231" s="28" t="s">
        <v>899</v>
      </c>
      <c r="B231" s="28">
        <v>1</v>
      </c>
      <c r="C231" s="59">
        <v>11</v>
      </c>
      <c r="D231" s="8" t="s">
        <v>82</v>
      </c>
      <c r="E231" s="60" t="s">
        <v>223</v>
      </c>
      <c r="F231" s="8" t="s">
        <v>85</v>
      </c>
      <c r="G231" s="8" t="s">
        <v>88</v>
      </c>
      <c r="H231" s="8" t="s">
        <v>205</v>
      </c>
      <c r="I231" s="23" t="s">
        <v>397</v>
      </c>
      <c r="J231" s="24">
        <v>16.5</v>
      </c>
      <c r="K231" s="24">
        <v>1</v>
      </c>
      <c r="L231" s="23" t="s">
        <v>396</v>
      </c>
      <c r="M231" s="24" t="s">
        <v>397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397</v>
      </c>
      <c r="T231" s="19">
        <v>1</v>
      </c>
      <c r="U231" s="19">
        <v>5</v>
      </c>
      <c r="V231" s="19" t="s">
        <v>397</v>
      </c>
      <c r="W231" s="19" t="s">
        <v>397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397</v>
      </c>
      <c r="AD231" s="19" t="s">
        <v>397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396</v>
      </c>
      <c r="CT231" s="19" t="s">
        <v>396</v>
      </c>
      <c r="CU231" s="19" t="s">
        <v>397</v>
      </c>
      <c r="CV231" s="19" t="s">
        <v>396</v>
      </c>
      <c r="CW231" s="19" t="s">
        <v>397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397</v>
      </c>
      <c r="DK231" s="19">
        <v>1</v>
      </c>
      <c r="DL231" s="19">
        <v>3</v>
      </c>
      <c r="DM231" s="19">
        <v>5</v>
      </c>
      <c r="DN231" s="44"/>
      <c r="DO231" s="19" t="s">
        <v>397</v>
      </c>
      <c r="DP231" s="19" t="s">
        <v>397</v>
      </c>
      <c r="DQ231" s="19" t="s">
        <v>397</v>
      </c>
      <c r="DR231" s="19" t="s">
        <v>397</v>
      </c>
      <c r="DS231" s="19" t="s">
        <v>397</v>
      </c>
      <c r="DT231" s="19" t="s">
        <v>397</v>
      </c>
      <c r="DU231" s="19" t="s">
        <v>397</v>
      </c>
      <c r="DV231" s="19">
        <v>1</v>
      </c>
      <c r="DW231" s="19">
        <v>1</v>
      </c>
      <c r="DX231" s="18">
        <v>0</v>
      </c>
      <c r="DY231" s="19" t="s">
        <v>397</v>
      </c>
      <c r="DZ231" s="19">
        <v>0</v>
      </c>
      <c r="EA231" s="19" t="s">
        <v>397</v>
      </c>
      <c r="EB231" s="55">
        <v>0</v>
      </c>
      <c r="EC231" s="19">
        <v>4</v>
      </c>
      <c r="ED231" s="19">
        <v>5</v>
      </c>
      <c r="EE231" s="19" t="s">
        <v>397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899</v>
      </c>
      <c r="EU231" s="29" t="b">
        <v>1</v>
      </c>
      <c r="EV231" s="5" t="s">
        <v>366</v>
      </c>
    </row>
    <row r="232" spans="1:152" s="53" customFormat="1" ht="12.75" x14ac:dyDescent="0.2">
      <c r="A232" s="168" t="s">
        <v>900</v>
      </c>
      <c r="B232" s="168">
        <v>1</v>
      </c>
      <c r="C232" s="50">
        <v>11</v>
      </c>
      <c r="D232" s="169" t="s">
        <v>82</v>
      </c>
      <c r="E232" s="169" t="s">
        <v>223</v>
      </c>
      <c r="F232" s="169" t="s">
        <v>250</v>
      </c>
      <c r="G232" s="169" t="s">
        <v>89</v>
      </c>
      <c r="H232" s="169" t="s">
        <v>205</v>
      </c>
      <c r="I232" s="57" t="s">
        <v>397</v>
      </c>
      <c r="J232" s="58">
        <v>16.5</v>
      </c>
      <c r="K232" s="58">
        <v>1</v>
      </c>
      <c r="L232" s="57" t="s">
        <v>396</v>
      </c>
      <c r="M232" s="58" t="s">
        <v>397</v>
      </c>
      <c r="N232" s="58">
        <v>3</v>
      </c>
      <c r="O232" s="170">
        <v>2</v>
      </c>
      <c r="P232" s="170">
        <v>1</v>
      </c>
      <c r="Q232" s="170">
        <v>0</v>
      </c>
      <c r="R232" s="171">
        <v>106</v>
      </c>
      <c r="S232" s="171" t="s">
        <v>396</v>
      </c>
      <c r="T232" s="170">
        <v>1</v>
      </c>
      <c r="U232" s="170">
        <v>5</v>
      </c>
      <c r="V232" s="170" t="s">
        <v>397</v>
      </c>
      <c r="W232" s="170" t="s">
        <v>397</v>
      </c>
      <c r="X232" s="170">
        <v>1</v>
      </c>
      <c r="Y232" s="170">
        <v>1</v>
      </c>
      <c r="Z232" s="170">
        <v>1</v>
      </c>
      <c r="AA232" s="170">
        <v>1</v>
      </c>
      <c r="AB232" s="170">
        <v>1</v>
      </c>
      <c r="AC232" s="170" t="s">
        <v>397</v>
      </c>
      <c r="AD232" s="170" t="s">
        <v>397</v>
      </c>
      <c r="AE232" s="170">
        <v>1</v>
      </c>
      <c r="AF232" s="170">
        <v>1</v>
      </c>
      <c r="AG232" s="170">
        <v>1</v>
      </c>
      <c r="AH232" s="170">
        <v>1</v>
      </c>
      <c r="AI232" s="171">
        <v>52</v>
      </c>
      <c r="AJ232" s="171">
        <v>2.5299999999999998</v>
      </c>
      <c r="AK232" s="170">
        <v>3</v>
      </c>
      <c r="AL232" s="170">
        <v>2</v>
      </c>
      <c r="AM232" s="171">
        <v>65.470588235294116</v>
      </c>
      <c r="AN232" s="171">
        <v>2.5299999999999998</v>
      </c>
      <c r="AO232" s="170">
        <v>1</v>
      </c>
      <c r="AP232" s="170">
        <v>2</v>
      </c>
      <c r="AQ232" s="171">
        <v>0</v>
      </c>
      <c r="AR232" s="171">
        <v>2.5299999999999998</v>
      </c>
      <c r="AS232" s="170">
        <v>1</v>
      </c>
      <c r="AT232" s="170">
        <v>3</v>
      </c>
      <c r="AU232" s="171">
        <v>40.5</v>
      </c>
      <c r="AV232" s="171">
        <v>2.5299999999999998</v>
      </c>
      <c r="AW232" s="170">
        <v>1</v>
      </c>
      <c r="AX232" s="170">
        <v>3</v>
      </c>
      <c r="AY232" s="171">
        <v>58.3</v>
      </c>
      <c r="AZ232" s="171">
        <v>2.5299999999999998</v>
      </c>
      <c r="BA232" s="170">
        <v>1</v>
      </c>
      <c r="BB232" s="170">
        <v>1</v>
      </c>
      <c r="BC232" s="171">
        <v>0</v>
      </c>
      <c r="BD232" s="171">
        <v>5.2</v>
      </c>
      <c r="BE232" s="171">
        <v>0.8</v>
      </c>
      <c r="BF232" s="170">
        <v>1</v>
      </c>
      <c r="BG232" s="170">
        <v>1</v>
      </c>
      <c r="BH232" s="170">
        <v>1</v>
      </c>
      <c r="BI232" s="171">
        <v>0</v>
      </c>
      <c r="BJ232" s="171">
        <v>2.9</v>
      </c>
      <c r="BK232" s="171">
        <v>0.7</v>
      </c>
      <c r="BL232" s="170">
        <v>1</v>
      </c>
      <c r="BM232" s="170">
        <v>3</v>
      </c>
      <c r="BN232" s="170">
        <v>1</v>
      </c>
      <c r="BO232" s="171">
        <v>25.6</v>
      </c>
      <c r="BP232" s="171">
        <v>1.8</v>
      </c>
      <c r="BQ232" s="171">
        <v>0.6</v>
      </c>
      <c r="BR232" s="170">
        <v>1</v>
      </c>
      <c r="BS232" s="170">
        <v>3</v>
      </c>
      <c r="BT232" s="170">
        <v>1</v>
      </c>
      <c r="BU232" s="171">
        <v>0</v>
      </c>
      <c r="BV232" s="171">
        <v>5.2</v>
      </c>
      <c r="BW232" s="171">
        <v>0.8</v>
      </c>
      <c r="BX232" s="170">
        <v>1</v>
      </c>
      <c r="BY232" s="170">
        <v>1</v>
      </c>
      <c r="BZ232" s="170">
        <v>1</v>
      </c>
      <c r="CA232" s="171">
        <v>0</v>
      </c>
      <c r="CB232" s="171">
        <v>2.9</v>
      </c>
      <c r="CC232" s="171">
        <v>0.7</v>
      </c>
      <c r="CD232" s="170">
        <v>1</v>
      </c>
      <c r="CE232" s="170">
        <v>3</v>
      </c>
      <c r="CF232" s="170">
        <v>1</v>
      </c>
      <c r="CG232" s="171">
        <v>1.8</v>
      </c>
      <c r="CH232" s="171">
        <v>1.8</v>
      </c>
      <c r="CI232" s="171">
        <v>0.6</v>
      </c>
      <c r="CJ232" s="170">
        <v>1</v>
      </c>
      <c r="CK232" s="170">
        <v>3</v>
      </c>
      <c r="CL232" s="170">
        <v>2</v>
      </c>
      <c r="CM232" s="171">
        <v>1.6</v>
      </c>
      <c r="CN232" s="171">
        <v>2</v>
      </c>
      <c r="CO232" s="171">
        <v>0</v>
      </c>
      <c r="CP232" s="170">
        <v>1</v>
      </c>
      <c r="CQ232" s="170">
        <v>1</v>
      </c>
      <c r="CR232" s="170">
        <v>1</v>
      </c>
      <c r="CS232" s="170" t="s">
        <v>396</v>
      </c>
      <c r="CT232" s="170" t="s">
        <v>396</v>
      </c>
      <c r="CU232" s="170" t="s">
        <v>396</v>
      </c>
      <c r="CV232" s="170" t="s">
        <v>396</v>
      </c>
      <c r="CW232" s="170" t="s">
        <v>397</v>
      </c>
      <c r="CX232" s="170">
        <v>7</v>
      </c>
      <c r="CY232" s="172"/>
      <c r="CZ232" s="172"/>
      <c r="DA232" s="170">
        <v>1</v>
      </c>
      <c r="DB232" s="170">
        <v>3</v>
      </c>
      <c r="DC232" s="172"/>
      <c r="DD232" s="170">
        <v>2</v>
      </c>
      <c r="DE232" s="172"/>
      <c r="DF232" s="170">
        <v>1</v>
      </c>
      <c r="DG232" s="173">
        <v>0</v>
      </c>
      <c r="DH232" s="173">
        <v>0</v>
      </c>
      <c r="DI232" s="173">
        <v>0</v>
      </c>
      <c r="DJ232" s="170" t="s">
        <v>397</v>
      </c>
      <c r="DK232" s="170">
        <v>1</v>
      </c>
      <c r="DL232" s="170">
        <v>3</v>
      </c>
      <c r="DM232" s="170">
        <v>5</v>
      </c>
      <c r="DN232" s="172"/>
      <c r="DO232" s="170" t="s">
        <v>397</v>
      </c>
      <c r="DP232" s="170" t="s">
        <v>397</v>
      </c>
      <c r="DQ232" s="170" t="s">
        <v>397</v>
      </c>
      <c r="DR232" s="170" t="s">
        <v>397</v>
      </c>
      <c r="DS232" s="170" t="s">
        <v>397</v>
      </c>
      <c r="DT232" s="170" t="s">
        <v>397</v>
      </c>
      <c r="DU232" s="170" t="s">
        <v>397</v>
      </c>
      <c r="DV232" s="170">
        <v>1</v>
      </c>
      <c r="DW232" s="170">
        <v>1</v>
      </c>
      <c r="DX232" s="171">
        <v>0</v>
      </c>
      <c r="DY232" s="170" t="s">
        <v>397</v>
      </c>
      <c r="DZ232" s="170">
        <v>0</v>
      </c>
      <c r="EA232" s="170" t="s">
        <v>397</v>
      </c>
      <c r="EB232" s="171">
        <v>0</v>
      </c>
      <c r="EC232" s="170">
        <v>4</v>
      </c>
      <c r="ED232" s="170">
        <v>5</v>
      </c>
      <c r="EE232" s="171" t="s">
        <v>397</v>
      </c>
      <c r="EF232" s="170">
        <v>0</v>
      </c>
      <c r="EG232" s="178">
        <v>0</v>
      </c>
      <c r="EH232" s="172"/>
      <c r="EI232" s="170">
        <v>4</v>
      </c>
      <c r="EJ232" s="170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900</v>
      </c>
      <c r="EU232" s="174" t="b">
        <v>1</v>
      </c>
      <c r="EV232" s="175" t="s">
        <v>366</v>
      </c>
    </row>
    <row r="233" spans="1:152" s="54" customFormat="1" ht="12.75" x14ac:dyDescent="0.2">
      <c r="A233" s="28" t="s">
        <v>901</v>
      </c>
      <c r="B233" s="28">
        <v>1</v>
      </c>
      <c r="C233" s="59">
        <v>11</v>
      </c>
      <c r="D233" s="8" t="s">
        <v>82</v>
      </c>
      <c r="E233" s="60" t="s">
        <v>223</v>
      </c>
      <c r="F233" s="8" t="s">
        <v>85</v>
      </c>
      <c r="G233" s="8" t="s">
        <v>89</v>
      </c>
      <c r="H233" s="8" t="s">
        <v>205</v>
      </c>
      <c r="I233" s="23" t="s">
        <v>397</v>
      </c>
      <c r="J233" s="24">
        <v>16.5</v>
      </c>
      <c r="K233" s="24">
        <v>1</v>
      </c>
      <c r="L233" s="23" t="s">
        <v>396</v>
      </c>
      <c r="M233" s="24" t="s">
        <v>397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397</v>
      </c>
      <c r="T233" s="19">
        <v>1</v>
      </c>
      <c r="U233" s="19">
        <v>5</v>
      </c>
      <c r="V233" s="19" t="s">
        <v>397</v>
      </c>
      <c r="W233" s="19" t="s">
        <v>397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397</v>
      </c>
      <c r="AD233" s="19" t="s">
        <v>397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396</v>
      </c>
      <c r="CT233" s="19" t="s">
        <v>396</v>
      </c>
      <c r="CU233" s="19" t="s">
        <v>396</v>
      </c>
      <c r="CV233" s="19" t="s">
        <v>396</v>
      </c>
      <c r="CW233" s="19" t="s">
        <v>397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397</v>
      </c>
      <c r="DK233" s="19">
        <v>1</v>
      </c>
      <c r="DL233" s="19">
        <v>3</v>
      </c>
      <c r="DM233" s="19">
        <v>5</v>
      </c>
      <c r="DN233" s="44"/>
      <c r="DO233" s="19" t="s">
        <v>397</v>
      </c>
      <c r="DP233" s="19" t="s">
        <v>397</v>
      </c>
      <c r="DQ233" s="19" t="s">
        <v>397</v>
      </c>
      <c r="DR233" s="19" t="s">
        <v>397</v>
      </c>
      <c r="DS233" s="19" t="s">
        <v>397</v>
      </c>
      <c r="DT233" s="19" t="s">
        <v>397</v>
      </c>
      <c r="DU233" s="19" t="s">
        <v>397</v>
      </c>
      <c r="DV233" s="19">
        <v>1</v>
      </c>
      <c r="DW233" s="19">
        <v>1</v>
      </c>
      <c r="DX233" s="18">
        <v>0</v>
      </c>
      <c r="DY233" s="19" t="s">
        <v>397</v>
      </c>
      <c r="DZ233" s="19">
        <v>0</v>
      </c>
      <c r="EA233" s="19" t="s">
        <v>397</v>
      </c>
      <c r="EB233" s="55">
        <v>0</v>
      </c>
      <c r="EC233" s="19">
        <v>4</v>
      </c>
      <c r="ED233" s="19">
        <v>5</v>
      </c>
      <c r="EE233" s="19" t="s">
        <v>397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901</v>
      </c>
      <c r="EU233" s="29" t="b">
        <v>1</v>
      </c>
      <c r="EV233" s="5" t="s">
        <v>366</v>
      </c>
    </row>
    <row r="234" spans="1:152" s="53" customFormat="1" ht="12.75" x14ac:dyDescent="0.2">
      <c r="A234" s="168" t="s">
        <v>902</v>
      </c>
      <c r="B234" s="168">
        <v>1</v>
      </c>
      <c r="C234" s="50">
        <v>11</v>
      </c>
      <c r="D234" s="169" t="s">
        <v>82</v>
      </c>
      <c r="E234" s="169" t="s">
        <v>223</v>
      </c>
      <c r="F234" s="169" t="s">
        <v>250</v>
      </c>
      <c r="G234" s="169" t="s">
        <v>90</v>
      </c>
      <c r="H234" s="169" t="s">
        <v>205</v>
      </c>
      <c r="I234" s="57" t="s">
        <v>397</v>
      </c>
      <c r="J234" s="58">
        <v>16.5</v>
      </c>
      <c r="K234" s="58">
        <v>1</v>
      </c>
      <c r="L234" s="57" t="s">
        <v>396</v>
      </c>
      <c r="M234" s="58" t="s">
        <v>397</v>
      </c>
      <c r="N234" s="58">
        <v>3</v>
      </c>
      <c r="O234" s="170">
        <v>2</v>
      </c>
      <c r="P234" s="170">
        <v>1</v>
      </c>
      <c r="Q234" s="170">
        <v>0</v>
      </c>
      <c r="R234" s="171">
        <v>106</v>
      </c>
      <c r="S234" s="171" t="s">
        <v>396</v>
      </c>
      <c r="T234" s="170">
        <v>1</v>
      </c>
      <c r="U234" s="170">
        <v>5</v>
      </c>
      <c r="V234" s="170" t="s">
        <v>397</v>
      </c>
      <c r="W234" s="170" t="s">
        <v>397</v>
      </c>
      <c r="X234" s="170">
        <v>1</v>
      </c>
      <c r="Y234" s="170">
        <v>1</v>
      </c>
      <c r="Z234" s="170">
        <v>1</v>
      </c>
      <c r="AA234" s="170">
        <v>1</v>
      </c>
      <c r="AB234" s="170">
        <v>1</v>
      </c>
      <c r="AC234" s="170" t="s">
        <v>397</v>
      </c>
      <c r="AD234" s="170" t="s">
        <v>397</v>
      </c>
      <c r="AE234" s="170">
        <v>1</v>
      </c>
      <c r="AF234" s="170">
        <v>1</v>
      </c>
      <c r="AG234" s="170">
        <v>1</v>
      </c>
      <c r="AH234" s="170">
        <v>1</v>
      </c>
      <c r="AI234" s="171">
        <v>52</v>
      </c>
      <c r="AJ234" s="171">
        <v>2.5299999999999998</v>
      </c>
      <c r="AK234" s="170">
        <v>3</v>
      </c>
      <c r="AL234" s="170">
        <v>2</v>
      </c>
      <c r="AM234" s="171">
        <v>65.470588235294116</v>
      </c>
      <c r="AN234" s="171">
        <v>2.5299999999999998</v>
      </c>
      <c r="AO234" s="170">
        <v>1</v>
      </c>
      <c r="AP234" s="170">
        <v>2</v>
      </c>
      <c r="AQ234" s="171">
        <v>0</v>
      </c>
      <c r="AR234" s="171">
        <v>2.5299999999999998</v>
      </c>
      <c r="AS234" s="170">
        <v>1</v>
      </c>
      <c r="AT234" s="170">
        <v>3</v>
      </c>
      <c r="AU234" s="171">
        <v>40.5</v>
      </c>
      <c r="AV234" s="171">
        <v>2.5299999999999998</v>
      </c>
      <c r="AW234" s="170">
        <v>1</v>
      </c>
      <c r="AX234" s="170">
        <v>3</v>
      </c>
      <c r="AY234" s="171">
        <v>58.3</v>
      </c>
      <c r="AZ234" s="171">
        <v>2.5299999999999998</v>
      </c>
      <c r="BA234" s="170">
        <v>1</v>
      </c>
      <c r="BB234" s="170">
        <v>1</v>
      </c>
      <c r="BC234" s="171">
        <v>0</v>
      </c>
      <c r="BD234" s="171">
        <v>5.2</v>
      </c>
      <c r="BE234" s="171">
        <v>0.8</v>
      </c>
      <c r="BF234" s="170">
        <v>1</v>
      </c>
      <c r="BG234" s="170">
        <v>1</v>
      </c>
      <c r="BH234" s="170">
        <v>1</v>
      </c>
      <c r="BI234" s="171">
        <v>0</v>
      </c>
      <c r="BJ234" s="171">
        <v>2.9</v>
      </c>
      <c r="BK234" s="171">
        <v>0.7</v>
      </c>
      <c r="BL234" s="170">
        <v>1</v>
      </c>
      <c r="BM234" s="170">
        <v>3</v>
      </c>
      <c r="BN234" s="170">
        <v>1</v>
      </c>
      <c r="BO234" s="171">
        <v>25.6</v>
      </c>
      <c r="BP234" s="171">
        <v>1.8</v>
      </c>
      <c r="BQ234" s="171">
        <v>0.6</v>
      </c>
      <c r="BR234" s="170">
        <v>1</v>
      </c>
      <c r="BS234" s="170">
        <v>3</v>
      </c>
      <c r="BT234" s="170">
        <v>1</v>
      </c>
      <c r="BU234" s="171">
        <v>0</v>
      </c>
      <c r="BV234" s="171">
        <v>5.2</v>
      </c>
      <c r="BW234" s="171">
        <v>0.8</v>
      </c>
      <c r="BX234" s="170">
        <v>1</v>
      </c>
      <c r="BY234" s="170">
        <v>1</v>
      </c>
      <c r="BZ234" s="170">
        <v>1</v>
      </c>
      <c r="CA234" s="171">
        <v>0</v>
      </c>
      <c r="CB234" s="171">
        <v>2.9</v>
      </c>
      <c r="CC234" s="171">
        <v>0.7</v>
      </c>
      <c r="CD234" s="170">
        <v>1</v>
      </c>
      <c r="CE234" s="170">
        <v>3</v>
      </c>
      <c r="CF234" s="170">
        <v>1</v>
      </c>
      <c r="CG234" s="171">
        <v>1.8</v>
      </c>
      <c r="CH234" s="171">
        <v>1.8</v>
      </c>
      <c r="CI234" s="171">
        <v>0.6</v>
      </c>
      <c r="CJ234" s="170">
        <v>1</v>
      </c>
      <c r="CK234" s="170">
        <v>3</v>
      </c>
      <c r="CL234" s="170">
        <v>2</v>
      </c>
      <c r="CM234" s="171">
        <v>1.6</v>
      </c>
      <c r="CN234" s="171">
        <v>2</v>
      </c>
      <c r="CO234" s="171">
        <v>0</v>
      </c>
      <c r="CP234" s="170">
        <v>1</v>
      </c>
      <c r="CQ234" s="170">
        <v>1</v>
      </c>
      <c r="CR234" s="170">
        <v>1</v>
      </c>
      <c r="CS234" s="170" t="s">
        <v>396</v>
      </c>
      <c r="CT234" s="170" t="s">
        <v>396</v>
      </c>
      <c r="CU234" s="170" t="s">
        <v>396</v>
      </c>
      <c r="CV234" s="170" t="s">
        <v>396</v>
      </c>
      <c r="CW234" s="170" t="s">
        <v>397</v>
      </c>
      <c r="CX234" s="170">
        <v>7</v>
      </c>
      <c r="CY234" s="172"/>
      <c r="CZ234" s="172"/>
      <c r="DA234" s="170">
        <v>1</v>
      </c>
      <c r="DB234" s="170">
        <v>3</v>
      </c>
      <c r="DC234" s="172"/>
      <c r="DD234" s="170">
        <v>2</v>
      </c>
      <c r="DE234" s="172"/>
      <c r="DF234" s="170">
        <v>1</v>
      </c>
      <c r="DG234" s="173">
        <v>0</v>
      </c>
      <c r="DH234" s="173">
        <v>0</v>
      </c>
      <c r="DI234" s="173">
        <v>0</v>
      </c>
      <c r="DJ234" s="170" t="s">
        <v>397</v>
      </c>
      <c r="DK234" s="170">
        <v>1</v>
      </c>
      <c r="DL234" s="170">
        <v>3</v>
      </c>
      <c r="DM234" s="170">
        <v>5</v>
      </c>
      <c r="DN234" s="172"/>
      <c r="DO234" s="170" t="s">
        <v>397</v>
      </c>
      <c r="DP234" s="170" t="s">
        <v>397</v>
      </c>
      <c r="DQ234" s="170" t="s">
        <v>397</v>
      </c>
      <c r="DR234" s="170" t="s">
        <v>397</v>
      </c>
      <c r="DS234" s="170" t="s">
        <v>397</v>
      </c>
      <c r="DT234" s="170" t="s">
        <v>397</v>
      </c>
      <c r="DU234" s="170" t="s">
        <v>397</v>
      </c>
      <c r="DV234" s="170">
        <v>1</v>
      </c>
      <c r="DW234" s="170">
        <v>1</v>
      </c>
      <c r="DX234" s="171">
        <v>0</v>
      </c>
      <c r="DY234" s="170" t="s">
        <v>396</v>
      </c>
      <c r="DZ234" s="170">
        <v>3</v>
      </c>
      <c r="EA234" s="170" t="s">
        <v>397</v>
      </c>
      <c r="EB234" s="171">
        <v>0</v>
      </c>
      <c r="EC234" s="170">
        <v>4</v>
      </c>
      <c r="ED234" s="170">
        <v>5</v>
      </c>
      <c r="EE234" s="171" t="s">
        <v>396</v>
      </c>
      <c r="EF234" s="170">
        <v>1</v>
      </c>
      <c r="EG234" s="170">
        <v>15</v>
      </c>
      <c r="EH234" s="172"/>
      <c r="EI234" s="170">
        <v>4</v>
      </c>
      <c r="EJ234" s="170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902</v>
      </c>
      <c r="EU234" s="174" t="b">
        <v>1</v>
      </c>
      <c r="EV234" s="175" t="s">
        <v>366</v>
      </c>
    </row>
    <row r="235" spans="1:152" s="54" customFormat="1" ht="12.75" x14ac:dyDescent="0.2">
      <c r="A235" s="28" t="s">
        <v>903</v>
      </c>
      <c r="B235" s="28">
        <v>1</v>
      </c>
      <c r="C235" s="59">
        <v>11</v>
      </c>
      <c r="D235" s="8" t="s">
        <v>82</v>
      </c>
      <c r="E235" s="60" t="s">
        <v>223</v>
      </c>
      <c r="F235" s="8" t="s">
        <v>85</v>
      </c>
      <c r="G235" s="8" t="s">
        <v>90</v>
      </c>
      <c r="H235" s="8" t="s">
        <v>205</v>
      </c>
      <c r="I235" s="23" t="s">
        <v>397</v>
      </c>
      <c r="J235" s="24">
        <v>16.5</v>
      </c>
      <c r="K235" s="24">
        <v>1</v>
      </c>
      <c r="L235" s="23" t="s">
        <v>396</v>
      </c>
      <c r="M235" s="24" t="s">
        <v>397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397</v>
      </c>
      <c r="T235" s="19">
        <v>1</v>
      </c>
      <c r="U235" s="19">
        <v>5</v>
      </c>
      <c r="V235" s="19" t="s">
        <v>397</v>
      </c>
      <c r="W235" s="19" t="s">
        <v>397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397</v>
      </c>
      <c r="AD235" s="19" t="s">
        <v>397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396</v>
      </c>
      <c r="CT235" s="19" t="s">
        <v>396</v>
      </c>
      <c r="CU235" s="19" t="s">
        <v>396</v>
      </c>
      <c r="CV235" s="19" t="s">
        <v>396</v>
      </c>
      <c r="CW235" s="19" t="s">
        <v>397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397</v>
      </c>
      <c r="DK235" s="19">
        <v>1</v>
      </c>
      <c r="DL235" s="19">
        <v>3</v>
      </c>
      <c r="DM235" s="19">
        <v>5</v>
      </c>
      <c r="DN235" s="44"/>
      <c r="DO235" s="19" t="s">
        <v>397</v>
      </c>
      <c r="DP235" s="19" t="s">
        <v>397</v>
      </c>
      <c r="DQ235" s="19" t="s">
        <v>397</v>
      </c>
      <c r="DR235" s="19" t="s">
        <v>397</v>
      </c>
      <c r="DS235" s="19" t="s">
        <v>397</v>
      </c>
      <c r="DT235" s="19" t="s">
        <v>397</v>
      </c>
      <c r="DU235" s="19" t="s">
        <v>397</v>
      </c>
      <c r="DV235" s="19">
        <v>1</v>
      </c>
      <c r="DW235" s="19">
        <v>1</v>
      </c>
      <c r="DX235" s="18">
        <v>0</v>
      </c>
      <c r="DY235" s="19" t="s">
        <v>396</v>
      </c>
      <c r="DZ235" s="19">
        <v>3</v>
      </c>
      <c r="EA235" s="19" t="s">
        <v>397</v>
      </c>
      <c r="EB235" s="55">
        <v>0</v>
      </c>
      <c r="EC235" s="19">
        <v>4</v>
      </c>
      <c r="ED235" s="19">
        <v>5</v>
      </c>
      <c r="EE235" s="19" t="s">
        <v>396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903</v>
      </c>
      <c r="EU235" s="29" t="b">
        <v>1</v>
      </c>
      <c r="EV235" s="5" t="s">
        <v>366</v>
      </c>
    </row>
    <row r="236" spans="1:152" s="53" customFormat="1" ht="12.75" x14ac:dyDescent="0.2">
      <c r="A236" s="168" t="s">
        <v>904</v>
      </c>
      <c r="B236" s="168">
        <v>1</v>
      </c>
      <c r="C236" s="50">
        <v>12</v>
      </c>
      <c r="D236" s="169" t="s">
        <v>82</v>
      </c>
      <c r="E236" s="169" t="s">
        <v>84</v>
      </c>
      <c r="F236" s="169" t="s">
        <v>250</v>
      </c>
      <c r="G236" s="169" t="s">
        <v>87</v>
      </c>
      <c r="H236" s="169" t="s">
        <v>226</v>
      </c>
      <c r="I236" s="57" t="s">
        <v>396</v>
      </c>
      <c r="J236" s="58">
        <v>18</v>
      </c>
      <c r="K236" s="58">
        <v>1</v>
      </c>
      <c r="L236" s="57" t="s">
        <v>396</v>
      </c>
      <c r="M236" s="58" t="s">
        <v>397</v>
      </c>
      <c r="N236" s="58">
        <v>3</v>
      </c>
      <c r="O236" s="170">
        <v>2</v>
      </c>
      <c r="P236" s="170">
        <v>1</v>
      </c>
      <c r="Q236" s="170">
        <v>0</v>
      </c>
      <c r="R236" s="171">
        <v>106</v>
      </c>
      <c r="S236" s="171" t="s">
        <v>396</v>
      </c>
      <c r="T236" s="170">
        <v>1</v>
      </c>
      <c r="U236" s="170">
        <v>5</v>
      </c>
      <c r="V236" s="170" t="s">
        <v>397</v>
      </c>
      <c r="W236" s="170" t="s">
        <v>397</v>
      </c>
      <c r="X236" s="170">
        <v>1</v>
      </c>
      <c r="Y236" s="170">
        <v>1</v>
      </c>
      <c r="Z236" s="170">
        <v>1</v>
      </c>
      <c r="AA236" s="170">
        <v>1</v>
      </c>
      <c r="AB236" s="170">
        <v>1</v>
      </c>
      <c r="AC236" s="170" t="s">
        <v>397</v>
      </c>
      <c r="AD236" s="170" t="s">
        <v>397</v>
      </c>
      <c r="AE236" s="170">
        <v>1</v>
      </c>
      <c r="AF236" s="170">
        <v>1</v>
      </c>
      <c r="AG236" s="170">
        <v>1</v>
      </c>
      <c r="AH236" s="170">
        <v>1</v>
      </c>
      <c r="AI236" s="171">
        <v>51</v>
      </c>
      <c r="AJ236" s="171">
        <v>0.52</v>
      </c>
      <c r="AK236" s="170">
        <v>3</v>
      </c>
      <c r="AL236" s="170">
        <v>2</v>
      </c>
      <c r="AM236" s="171">
        <v>68.588235294117652</v>
      </c>
      <c r="AN236" s="171">
        <v>1.3</v>
      </c>
      <c r="AO236" s="170">
        <v>1</v>
      </c>
      <c r="AP236" s="170">
        <v>2</v>
      </c>
      <c r="AQ236" s="171">
        <v>0</v>
      </c>
      <c r="AR236" s="171">
        <v>1.3</v>
      </c>
      <c r="AS236" s="170">
        <v>1</v>
      </c>
      <c r="AT236" s="170">
        <v>3</v>
      </c>
      <c r="AU236" s="171">
        <v>40.6</v>
      </c>
      <c r="AV236" s="171">
        <v>1.3</v>
      </c>
      <c r="AW236" s="170">
        <v>1</v>
      </c>
      <c r="AX236" s="170">
        <v>3</v>
      </c>
      <c r="AY236" s="171">
        <v>58.4</v>
      </c>
      <c r="AZ236" s="171">
        <v>1.3</v>
      </c>
      <c r="BA236" s="170">
        <v>1</v>
      </c>
      <c r="BB236" s="170">
        <v>1</v>
      </c>
      <c r="BC236" s="171">
        <v>9.65</v>
      </c>
      <c r="BD236" s="171">
        <v>5.2</v>
      </c>
      <c r="BE236" s="171">
        <v>0.8</v>
      </c>
      <c r="BF236" s="170">
        <v>1</v>
      </c>
      <c r="BG236" s="170">
        <v>3</v>
      </c>
      <c r="BH236" s="170">
        <v>1</v>
      </c>
      <c r="BI236" s="171">
        <v>9.65</v>
      </c>
      <c r="BJ236" s="171">
        <v>2.9</v>
      </c>
      <c r="BK236" s="171">
        <v>0.7</v>
      </c>
      <c r="BL236" s="170">
        <v>1</v>
      </c>
      <c r="BM236" s="170">
        <v>3</v>
      </c>
      <c r="BN236" s="170">
        <v>1</v>
      </c>
      <c r="BO236" s="171">
        <v>0</v>
      </c>
      <c r="BP236" s="171">
        <v>1.8</v>
      </c>
      <c r="BQ236" s="171">
        <v>0.6</v>
      </c>
      <c r="BR236" s="170">
        <v>1</v>
      </c>
      <c r="BS236" s="170">
        <v>3</v>
      </c>
      <c r="BT236" s="170">
        <v>1</v>
      </c>
      <c r="BU236" s="171">
        <v>0.9</v>
      </c>
      <c r="BV236" s="171">
        <v>5.2</v>
      </c>
      <c r="BW236" s="171">
        <v>0.8</v>
      </c>
      <c r="BX236" s="170">
        <v>1</v>
      </c>
      <c r="BY236" s="170">
        <v>3</v>
      </c>
      <c r="BZ236" s="170">
        <v>1</v>
      </c>
      <c r="CA236" s="171">
        <v>0.9</v>
      </c>
      <c r="CB236" s="171">
        <v>2.9</v>
      </c>
      <c r="CC236" s="171">
        <v>0.7</v>
      </c>
      <c r="CD236" s="170">
        <v>1</v>
      </c>
      <c r="CE236" s="170">
        <v>3</v>
      </c>
      <c r="CF236" s="170">
        <v>1</v>
      </c>
      <c r="CG236" s="171">
        <v>0</v>
      </c>
      <c r="CH236" s="171">
        <v>1.8</v>
      </c>
      <c r="CI236" s="171">
        <v>0.6</v>
      </c>
      <c r="CJ236" s="170">
        <v>1</v>
      </c>
      <c r="CK236" s="170">
        <v>3</v>
      </c>
      <c r="CL236" s="170">
        <v>2</v>
      </c>
      <c r="CM236" s="171">
        <v>1.8</v>
      </c>
      <c r="CN236" s="171">
        <v>3.5</v>
      </c>
      <c r="CO236" s="171">
        <v>0</v>
      </c>
      <c r="CP236" s="170">
        <v>1</v>
      </c>
      <c r="CQ236" s="170">
        <v>1</v>
      </c>
      <c r="CR236" s="170">
        <v>1</v>
      </c>
      <c r="CS236" s="170" t="s">
        <v>396</v>
      </c>
      <c r="CT236" s="170" t="s">
        <v>396</v>
      </c>
      <c r="CU236" s="170" t="s">
        <v>397</v>
      </c>
      <c r="CV236" s="170" t="s">
        <v>396</v>
      </c>
      <c r="CW236" s="170" t="s">
        <v>397</v>
      </c>
      <c r="CX236" s="170">
        <v>4</v>
      </c>
      <c r="CY236" s="172"/>
      <c r="CZ236" s="172"/>
      <c r="DA236" s="170">
        <v>1</v>
      </c>
      <c r="DB236" s="170">
        <v>3</v>
      </c>
      <c r="DC236" s="172"/>
      <c r="DD236" s="170">
        <v>2</v>
      </c>
      <c r="DE236" s="172"/>
      <c r="DF236" s="170">
        <v>1</v>
      </c>
      <c r="DG236" s="173">
        <v>0</v>
      </c>
      <c r="DH236" s="173">
        <v>0</v>
      </c>
      <c r="DI236" s="173">
        <v>0</v>
      </c>
      <c r="DJ236" s="170" t="s">
        <v>397</v>
      </c>
      <c r="DK236" s="170">
        <v>1</v>
      </c>
      <c r="DL236" s="170">
        <v>3</v>
      </c>
      <c r="DM236" s="170">
        <v>4</v>
      </c>
      <c r="DN236" s="172"/>
      <c r="DO236" s="170" t="s">
        <v>397</v>
      </c>
      <c r="DP236" s="170" t="s">
        <v>397</v>
      </c>
      <c r="DQ236" s="170" t="s">
        <v>397</v>
      </c>
      <c r="DR236" s="170" t="s">
        <v>397</v>
      </c>
      <c r="DS236" s="170" t="s">
        <v>397</v>
      </c>
      <c r="DT236" s="170" t="s">
        <v>397</v>
      </c>
      <c r="DU236" s="170" t="s">
        <v>397</v>
      </c>
      <c r="DV236" s="170">
        <v>1</v>
      </c>
      <c r="DW236" s="170">
        <v>1</v>
      </c>
      <c r="DX236" s="171">
        <v>0</v>
      </c>
      <c r="DY236" s="170" t="s">
        <v>397</v>
      </c>
      <c r="DZ236" s="170">
        <v>0</v>
      </c>
      <c r="EA236" s="170" t="s">
        <v>397</v>
      </c>
      <c r="EB236" s="171">
        <v>0</v>
      </c>
      <c r="EC236" s="170">
        <v>4</v>
      </c>
      <c r="ED236" s="170">
        <v>5</v>
      </c>
      <c r="EE236" s="171" t="s">
        <v>397</v>
      </c>
      <c r="EF236" s="170">
        <v>0</v>
      </c>
      <c r="EG236" s="178">
        <v>0</v>
      </c>
      <c r="EH236" s="172"/>
      <c r="EI236" s="170">
        <v>4</v>
      </c>
      <c r="EJ236" s="170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904</v>
      </c>
      <c r="EU236" s="174" t="b">
        <v>1</v>
      </c>
      <c r="EV236" s="177" t="s">
        <v>366</v>
      </c>
    </row>
    <row r="237" spans="1:152" s="54" customFormat="1" ht="12.75" x14ac:dyDescent="0.2">
      <c r="A237" s="28" t="s">
        <v>905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226</v>
      </c>
      <c r="I237" s="23" t="s">
        <v>396</v>
      </c>
      <c r="J237" s="24">
        <v>18</v>
      </c>
      <c r="K237" s="24">
        <v>1</v>
      </c>
      <c r="L237" s="23" t="s">
        <v>396</v>
      </c>
      <c r="M237" s="24" t="s">
        <v>397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397</v>
      </c>
      <c r="T237" s="19">
        <v>1</v>
      </c>
      <c r="U237" s="19">
        <v>5</v>
      </c>
      <c r="V237" s="19" t="s">
        <v>397</v>
      </c>
      <c r="W237" s="19" t="s">
        <v>397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397</v>
      </c>
      <c r="AD237" s="19" t="s">
        <v>397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396</v>
      </c>
      <c r="CT237" s="19" t="s">
        <v>396</v>
      </c>
      <c r="CU237" s="19" t="s">
        <v>397</v>
      </c>
      <c r="CV237" s="19" t="s">
        <v>396</v>
      </c>
      <c r="CW237" s="19" t="s">
        <v>397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397</v>
      </c>
      <c r="DK237" s="19">
        <v>1</v>
      </c>
      <c r="DL237" s="19">
        <v>3</v>
      </c>
      <c r="DM237" s="19">
        <v>4</v>
      </c>
      <c r="DN237" s="44"/>
      <c r="DO237" s="19" t="s">
        <v>397</v>
      </c>
      <c r="DP237" s="19" t="s">
        <v>397</v>
      </c>
      <c r="DQ237" s="19" t="s">
        <v>397</v>
      </c>
      <c r="DR237" s="19" t="s">
        <v>397</v>
      </c>
      <c r="DS237" s="19" t="s">
        <v>397</v>
      </c>
      <c r="DT237" s="19" t="s">
        <v>397</v>
      </c>
      <c r="DU237" s="19" t="s">
        <v>397</v>
      </c>
      <c r="DV237" s="19">
        <v>1</v>
      </c>
      <c r="DW237" s="19">
        <v>1</v>
      </c>
      <c r="DX237" s="18">
        <v>0</v>
      </c>
      <c r="DY237" s="19" t="s">
        <v>397</v>
      </c>
      <c r="DZ237" s="19">
        <v>0</v>
      </c>
      <c r="EA237" s="19" t="s">
        <v>397</v>
      </c>
      <c r="EB237" s="55">
        <v>0</v>
      </c>
      <c r="EC237" s="19">
        <v>4</v>
      </c>
      <c r="ED237" s="19">
        <v>5</v>
      </c>
      <c r="EE237" s="19" t="s">
        <v>397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905</v>
      </c>
      <c r="EU237" s="29" t="b">
        <v>1</v>
      </c>
      <c r="EV237" s="5" t="s">
        <v>366</v>
      </c>
    </row>
    <row r="238" spans="1:152" s="53" customFormat="1" ht="12.75" x14ac:dyDescent="0.2">
      <c r="A238" s="168" t="s">
        <v>906</v>
      </c>
      <c r="B238" s="168">
        <v>1</v>
      </c>
      <c r="C238" s="50">
        <v>12</v>
      </c>
      <c r="D238" s="169" t="s">
        <v>82</v>
      </c>
      <c r="E238" s="169" t="s">
        <v>84</v>
      </c>
      <c r="F238" s="169" t="s">
        <v>250</v>
      </c>
      <c r="G238" s="169" t="s">
        <v>88</v>
      </c>
      <c r="H238" s="169" t="s">
        <v>226</v>
      </c>
      <c r="I238" s="57" t="s">
        <v>396</v>
      </c>
      <c r="J238" s="58">
        <v>18</v>
      </c>
      <c r="K238" s="58">
        <v>1</v>
      </c>
      <c r="L238" s="57" t="s">
        <v>396</v>
      </c>
      <c r="M238" s="58" t="s">
        <v>397</v>
      </c>
      <c r="N238" s="58">
        <v>3</v>
      </c>
      <c r="O238" s="170">
        <v>2</v>
      </c>
      <c r="P238" s="170">
        <v>1</v>
      </c>
      <c r="Q238" s="170">
        <v>0</v>
      </c>
      <c r="R238" s="171">
        <v>106</v>
      </c>
      <c r="S238" s="171" t="s">
        <v>396</v>
      </c>
      <c r="T238" s="170">
        <v>1</v>
      </c>
      <c r="U238" s="170">
        <v>5</v>
      </c>
      <c r="V238" s="170" t="s">
        <v>397</v>
      </c>
      <c r="W238" s="170" t="s">
        <v>397</v>
      </c>
      <c r="X238" s="170">
        <v>1</v>
      </c>
      <c r="Y238" s="170">
        <v>1</v>
      </c>
      <c r="Z238" s="170">
        <v>1</v>
      </c>
      <c r="AA238" s="170">
        <v>1</v>
      </c>
      <c r="AB238" s="170">
        <v>1</v>
      </c>
      <c r="AC238" s="170" t="s">
        <v>397</v>
      </c>
      <c r="AD238" s="170" t="s">
        <v>397</v>
      </c>
      <c r="AE238" s="170">
        <v>1</v>
      </c>
      <c r="AF238" s="170">
        <v>1</v>
      </c>
      <c r="AG238" s="170">
        <v>1</v>
      </c>
      <c r="AH238" s="170">
        <v>1</v>
      </c>
      <c r="AI238" s="171">
        <v>51</v>
      </c>
      <c r="AJ238" s="171">
        <v>0.52</v>
      </c>
      <c r="AK238" s="170">
        <v>3</v>
      </c>
      <c r="AL238" s="170">
        <v>2</v>
      </c>
      <c r="AM238" s="171">
        <v>68.588235294117652</v>
      </c>
      <c r="AN238" s="171">
        <v>1.3</v>
      </c>
      <c r="AO238" s="170">
        <v>1</v>
      </c>
      <c r="AP238" s="170">
        <v>2</v>
      </c>
      <c r="AQ238" s="171">
        <v>0</v>
      </c>
      <c r="AR238" s="171">
        <v>0</v>
      </c>
      <c r="AS238" s="170">
        <v>1</v>
      </c>
      <c r="AT238" s="170">
        <v>3</v>
      </c>
      <c r="AU238" s="171">
        <v>40.6</v>
      </c>
      <c r="AV238" s="171">
        <v>1.3</v>
      </c>
      <c r="AW238" s="170">
        <v>1</v>
      </c>
      <c r="AX238" s="170">
        <v>3</v>
      </c>
      <c r="AY238" s="171">
        <v>58.4</v>
      </c>
      <c r="AZ238" s="171">
        <v>1.3</v>
      </c>
      <c r="BA238" s="170">
        <v>1</v>
      </c>
      <c r="BB238" s="170">
        <v>1</v>
      </c>
      <c r="BC238" s="171">
        <v>3.0847953216374271</v>
      </c>
      <c r="BD238" s="171">
        <v>5.2</v>
      </c>
      <c r="BE238" s="171">
        <v>0.8</v>
      </c>
      <c r="BF238" s="170">
        <v>1</v>
      </c>
      <c r="BG238" s="170">
        <v>1</v>
      </c>
      <c r="BH238" s="170">
        <v>1</v>
      </c>
      <c r="BI238" s="171">
        <v>16.215204678362571</v>
      </c>
      <c r="BJ238" s="171">
        <v>2.9</v>
      </c>
      <c r="BK238" s="171">
        <v>0.7</v>
      </c>
      <c r="BL238" s="170">
        <v>1</v>
      </c>
      <c r="BM238" s="170">
        <v>3</v>
      </c>
      <c r="BN238" s="170">
        <v>1</v>
      </c>
      <c r="BO238" s="171">
        <v>0</v>
      </c>
      <c r="BP238" s="171">
        <v>1.8</v>
      </c>
      <c r="BQ238" s="171">
        <v>0.6</v>
      </c>
      <c r="BR238" s="170">
        <v>1</v>
      </c>
      <c r="BS238" s="170">
        <v>3</v>
      </c>
      <c r="BT238" s="170">
        <v>1</v>
      </c>
      <c r="BU238" s="171">
        <v>0</v>
      </c>
      <c r="BV238" s="171">
        <v>5.2</v>
      </c>
      <c r="BW238" s="171">
        <v>0.8</v>
      </c>
      <c r="BX238" s="170">
        <v>1</v>
      </c>
      <c r="BY238" s="170">
        <v>1</v>
      </c>
      <c r="BZ238" s="170">
        <v>1</v>
      </c>
      <c r="CA238" s="171">
        <v>1.8</v>
      </c>
      <c r="CB238" s="171">
        <v>2.9</v>
      </c>
      <c r="CC238" s="171">
        <v>0.7</v>
      </c>
      <c r="CD238" s="170">
        <v>1</v>
      </c>
      <c r="CE238" s="170">
        <v>3</v>
      </c>
      <c r="CF238" s="170">
        <v>1</v>
      </c>
      <c r="CG238" s="171">
        <v>0</v>
      </c>
      <c r="CH238" s="171">
        <v>1.8</v>
      </c>
      <c r="CI238" s="171">
        <v>0.6</v>
      </c>
      <c r="CJ238" s="170">
        <v>1</v>
      </c>
      <c r="CK238" s="170">
        <v>3</v>
      </c>
      <c r="CL238" s="170">
        <v>2</v>
      </c>
      <c r="CM238" s="171">
        <v>1.8</v>
      </c>
      <c r="CN238" s="171">
        <v>3.5</v>
      </c>
      <c r="CO238" s="171">
        <v>0</v>
      </c>
      <c r="CP238" s="170">
        <v>1</v>
      </c>
      <c r="CQ238" s="170">
        <v>1</v>
      </c>
      <c r="CR238" s="170">
        <v>1</v>
      </c>
      <c r="CS238" s="170" t="s">
        <v>396</v>
      </c>
      <c r="CT238" s="170" t="s">
        <v>396</v>
      </c>
      <c r="CU238" s="170" t="s">
        <v>397</v>
      </c>
      <c r="CV238" s="170" t="s">
        <v>396</v>
      </c>
      <c r="CW238" s="170" t="s">
        <v>397</v>
      </c>
      <c r="CX238" s="170">
        <v>7</v>
      </c>
      <c r="CY238" s="172"/>
      <c r="CZ238" s="172"/>
      <c r="DA238" s="170">
        <v>1</v>
      </c>
      <c r="DB238" s="170">
        <v>3</v>
      </c>
      <c r="DC238" s="172"/>
      <c r="DD238" s="170">
        <v>2</v>
      </c>
      <c r="DE238" s="172"/>
      <c r="DF238" s="170">
        <v>1</v>
      </c>
      <c r="DG238" s="173">
        <v>0</v>
      </c>
      <c r="DH238" s="173">
        <v>0</v>
      </c>
      <c r="DI238" s="173">
        <v>0</v>
      </c>
      <c r="DJ238" s="170" t="s">
        <v>397</v>
      </c>
      <c r="DK238" s="170">
        <v>1</v>
      </c>
      <c r="DL238" s="170">
        <v>3</v>
      </c>
      <c r="DM238" s="170">
        <v>5</v>
      </c>
      <c r="DN238" s="172"/>
      <c r="DO238" s="170" t="s">
        <v>397</v>
      </c>
      <c r="DP238" s="170" t="s">
        <v>397</v>
      </c>
      <c r="DQ238" s="170" t="s">
        <v>397</v>
      </c>
      <c r="DR238" s="170" t="s">
        <v>397</v>
      </c>
      <c r="DS238" s="170" t="s">
        <v>397</v>
      </c>
      <c r="DT238" s="170" t="s">
        <v>397</v>
      </c>
      <c r="DU238" s="170" t="s">
        <v>397</v>
      </c>
      <c r="DV238" s="170">
        <v>1</v>
      </c>
      <c r="DW238" s="170">
        <v>1</v>
      </c>
      <c r="DX238" s="171">
        <v>0</v>
      </c>
      <c r="DY238" s="170" t="s">
        <v>397</v>
      </c>
      <c r="DZ238" s="170">
        <v>0</v>
      </c>
      <c r="EA238" s="170" t="s">
        <v>397</v>
      </c>
      <c r="EB238" s="171">
        <v>0</v>
      </c>
      <c r="EC238" s="170">
        <v>4</v>
      </c>
      <c r="ED238" s="170">
        <v>5</v>
      </c>
      <c r="EE238" s="171" t="s">
        <v>397</v>
      </c>
      <c r="EF238" s="170">
        <v>0</v>
      </c>
      <c r="EG238" s="178">
        <v>0</v>
      </c>
      <c r="EH238" s="172"/>
      <c r="EI238" s="170">
        <v>4</v>
      </c>
      <c r="EJ238" s="170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906</v>
      </c>
      <c r="EU238" s="174" t="b">
        <v>1</v>
      </c>
      <c r="EV238" s="175" t="s">
        <v>366</v>
      </c>
    </row>
    <row r="239" spans="1:152" s="54" customFormat="1" ht="12.75" x14ac:dyDescent="0.2">
      <c r="A239" s="28" t="s">
        <v>907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226</v>
      </c>
      <c r="I239" s="23" t="s">
        <v>396</v>
      </c>
      <c r="J239" s="24">
        <v>18</v>
      </c>
      <c r="K239" s="24">
        <v>1</v>
      </c>
      <c r="L239" s="23" t="s">
        <v>396</v>
      </c>
      <c r="M239" s="24" t="s">
        <v>397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397</v>
      </c>
      <c r="T239" s="19">
        <v>1</v>
      </c>
      <c r="U239" s="19">
        <v>5</v>
      </c>
      <c r="V239" s="19" t="s">
        <v>397</v>
      </c>
      <c r="W239" s="19" t="s">
        <v>397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397</v>
      </c>
      <c r="AD239" s="19" t="s">
        <v>397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396</v>
      </c>
      <c r="CT239" s="19" t="s">
        <v>396</v>
      </c>
      <c r="CU239" s="19" t="s">
        <v>397</v>
      </c>
      <c r="CV239" s="19" t="s">
        <v>396</v>
      </c>
      <c r="CW239" s="19" t="s">
        <v>397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397</v>
      </c>
      <c r="DK239" s="19">
        <v>1</v>
      </c>
      <c r="DL239" s="19">
        <v>3</v>
      </c>
      <c r="DM239" s="19">
        <v>5</v>
      </c>
      <c r="DN239" s="44"/>
      <c r="DO239" s="19" t="s">
        <v>397</v>
      </c>
      <c r="DP239" s="19" t="s">
        <v>397</v>
      </c>
      <c r="DQ239" s="19" t="s">
        <v>397</v>
      </c>
      <c r="DR239" s="19" t="s">
        <v>397</v>
      </c>
      <c r="DS239" s="19" t="s">
        <v>397</v>
      </c>
      <c r="DT239" s="19" t="s">
        <v>397</v>
      </c>
      <c r="DU239" s="19" t="s">
        <v>397</v>
      </c>
      <c r="DV239" s="19">
        <v>1</v>
      </c>
      <c r="DW239" s="19">
        <v>1</v>
      </c>
      <c r="DX239" s="18">
        <v>0</v>
      </c>
      <c r="DY239" s="19" t="s">
        <v>397</v>
      </c>
      <c r="DZ239" s="19">
        <v>0</v>
      </c>
      <c r="EA239" s="19" t="s">
        <v>397</v>
      </c>
      <c r="EB239" s="55">
        <v>0</v>
      </c>
      <c r="EC239" s="19">
        <v>4</v>
      </c>
      <c r="ED239" s="19">
        <v>5</v>
      </c>
      <c r="EE239" s="19" t="s">
        <v>397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907</v>
      </c>
      <c r="EU239" s="29" t="b">
        <v>1</v>
      </c>
      <c r="EV239" s="5" t="s">
        <v>366</v>
      </c>
    </row>
    <row r="240" spans="1:152" s="53" customFormat="1" ht="12.75" x14ac:dyDescent="0.2">
      <c r="A240" s="168" t="s">
        <v>908</v>
      </c>
      <c r="B240" s="168">
        <v>1</v>
      </c>
      <c r="C240" s="50">
        <v>12</v>
      </c>
      <c r="D240" s="169" t="s">
        <v>82</v>
      </c>
      <c r="E240" s="169" t="s">
        <v>84</v>
      </c>
      <c r="F240" s="169" t="s">
        <v>250</v>
      </c>
      <c r="G240" s="169" t="s">
        <v>89</v>
      </c>
      <c r="H240" s="169" t="s">
        <v>226</v>
      </c>
      <c r="I240" s="57" t="s">
        <v>396</v>
      </c>
      <c r="J240" s="58">
        <v>18</v>
      </c>
      <c r="K240" s="58">
        <v>1</v>
      </c>
      <c r="L240" s="57" t="s">
        <v>396</v>
      </c>
      <c r="M240" s="58" t="s">
        <v>397</v>
      </c>
      <c r="N240" s="58">
        <v>3</v>
      </c>
      <c r="O240" s="170">
        <v>2</v>
      </c>
      <c r="P240" s="170">
        <v>1</v>
      </c>
      <c r="Q240" s="170">
        <v>0</v>
      </c>
      <c r="R240" s="171">
        <v>106</v>
      </c>
      <c r="S240" s="171" t="s">
        <v>396</v>
      </c>
      <c r="T240" s="170">
        <v>1</v>
      </c>
      <c r="U240" s="170">
        <v>5</v>
      </c>
      <c r="V240" s="170" t="s">
        <v>397</v>
      </c>
      <c r="W240" s="170" t="s">
        <v>397</v>
      </c>
      <c r="X240" s="170">
        <v>1</v>
      </c>
      <c r="Y240" s="170">
        <v>1</v>
      </c>
      <c r="Z240" s="170">
        <v>1</v>
      </c>
      <c r="AA240" s="170">
        <v>1</v>
      </c>
      <c r="AB240" s="170">
        <v>1</v>
      </c>
      <c r="AC240" s="170" t="s">
        <v>397</v>
      </c>
      <c r="AD240" s="170" t="s">
        <v>397</v>
      </c>
      <c r="AE240" s="170">
        <v>1</v>
      </c>
      <c r="AF240" s="170">
        <v>1</v>
      </c>
      <c r="AG240" s="170">
        <v>1</v>
      </c>
      <c r="AH240" s="170">
        <v>1</v>
      </c>
      <c r="AI240" s="171">
        <v>51</v>
      </c>
      <c r="AJ240" s="171">
        <v>2.5299999999999998</v>
      </c>
      <c r="AK240" s="170">
        <v>3</v>
      </c>
      <c r="AL240" s="170">
        <v>2</v>
      </c>
      <c r="AM240" s="171">
        <v>68.588235294117652</v>
      </c>
      <c r="AN240" s="171">
        <v>2.5299999999999998</v>
      </c>
      <c r="AO240" s="170">
        <v>1</v>
      </c>
      <c r="AP240" s="170">
        <v>2</v>
      </c>
      <c r="AQ240" s="171">
        <v>0</v>
      </c>
      <c r="AR240" s="171">
        <v>2.5299999999999998</v>
      </c>
      <c r="AS240" s="170">
        <v>1</v>
      </c>
      <c r="AT240" s="170">
        <v>3</v>
      </c>
      <c r="AU240" s="171">
        <v>40.6</v>
      </c>
      <c r="AV240" s="171">
        <v>2.5299999999999998</v>
      </c>
      <c r="AW240" s="170">
        <v>1</v>
      </c>
      <c r="AX240" s="170">
        <v>3</v>
      </c>
      <c r="AY240" s="171">
        <v>58.4</v>
      </c>
      <c r="AZ240" s="171">
        <v>2.5299999999999998</v>
      </c>
      <c r="BA240" s="170">
        <v>1</v>
      </c>
      <c r="BB240" s="170">
        <v>1</v>
      </c>
      <c r="BC240" s="171">
        <v>0</v>
      </c>
      <c r="BD240" s="171">
        <v>5.2</v>
      </c>
      <c r="BE240" s="171">
        <v>0.8</v>
      </c>
      <c r="BF240" s="170">
        <v>1</v>
      </c>
      <c r="BG240" s="170">
        <v>1</v>
      </c>
      <c r="BH240" s="170">
        <v>1</v>
      </c>
      <c r="BI240" s="171">
        <v>0</v>
      </c>
      <c r="BJ240" s="171">
        <v>2.9</v>
      </c>
      <c r="BK240" s="171">
        <v>0.7</v>
      </c>
      <c r="BL240" s="170">
        <v>1</v>
      </c>
      <c r="BM240" s="170">
        <v>3</v>
      </c>
      <c r="BN240" s="170">
        <v>1</v>
      </c>
      <c r="BO240" s="171">
        <v>19.3</v>
      </c>
      <c r="BP240" s="171">
        <v>1.8</v>
      </c>
      <c r="BQ240" s="171">
        <v>0.6</v>
      </c>
      <c r="BR240" s="170">
        <v>1</v>
      </c>
      <c r="BS240" s="170">
        <v>3</v>
      </c>
      <c r="BT240" s="170">
        <v>1</v>
      </c>
      <c r="BU240" s="171">
        <v>0</v>
      </c>
      <c r="BV240" s="171">
        <v>5.2</v>
      </c>
      <c r="BW240" s="171">
        <v>0.8</v>
      </c>
      <c r="BX240" s="170">
        <v>1</v>
      </c>
      <c r="BY240" s="170">
        <v>1</v>
      </c>
      <c r="BZ240" s="170">
        <v>1</v>
      </c>
      <c r="CA240" s="171">
        <v>0</v>
      </c>
      <c r="CB240" s="171">
        <v>2.9</v>
      </c>
      <c r="CC240" s="171">
        <v>0.7</v>
      </c>
      <c r="CD240" s="170">
        <v>1</v>
      </c>
      <c r="CE240" s="170">
        <v>3</v>
      </c>
      <c r="CF240" s="170">
        <v>1</v>
      </c>
      <c r="CG240" s="171">
        <v>1.8</v>
      </c>
      <c r="CH240" s="171">
        <v>1.8</v>
      </c>
      <c r="CI240" s="171">
        <v>0.6</v>
      </c>
      <c r="CJ240" s="170">
        <v>1</v>
      </c>
      <c r="CK240" s="170">
        <v>3</v>
      </c>
      <c r="CL240" s="170">
        <v>2</v>
      </c>
      <c r="CM240" s="171">
        <v>1.8</v>
      </c>
      <c r="CN240" s="171">
        <v>2</v>
      </c>
      <c r="CO240" s="171">
        <v>0</v>
      </c>
      <c r="CP240" s="170">
        <v>1</v>
      </c>
      <c r="CQ240" s="170">
        <v>1</v>
      </c>
      <c r="CR240" s="170">
        <v>1</v>
      </c>
      <c r="CS240" s="170" t="s">
        <v>396</v>
      </c>
      <c r="CT240" s="170" t="s">
        <v>396</v>
      </c>
      <c r="CU240" s="170" t="s">
        <v>396</v>
      </c>
      <c r="CV240" s="170" t="s">
        <v>396</v>
      </c>
      <c r="CW240" s="170" t="s">
        <v>397</v>
      </c>
      <c r="CX240" s="170">
        <v>7</v>
      </c>
      <c r="CY240" s="172"/>
      <c r="CZ240" s="172"/>
      <c r="DA240" s="170">
        <v>1</v>
      </c>
      <c r="DB240" s="170">
        <v>3</v>
      </c>
      <c r="DC240" s="172"/>
      <c r="DD240" s="170">
        <v>2</v>
      </c>
      <c r="DE240" s="172"/>
      <c r="DF240" s="170">
        <v>1</v>
      </c>
      <c r="DG240" s="173">
        <v>0</v>
      </c>
      <c r="DH240" s="173">
        <v>0</v>
      </c>
      <c r="DI240" s="173">
        <v>0</v>
      </c>
      <c r="DJ240" s="170" t="s">
        <v>397</v>
      </c>
      <c r="DK240" s="170">
        <v>1</v>
      </c>
      <c r="DL240" s="170">
        <v>3</v>
      </c>
      <c r="DM240" s="170">
        <v>5</v>
      </c>
      <c r="DN240" s="172"/>
      <c r="DO240" s="170" t="s">
        <v>397</v>
      </c>
      <c r="DP240" s="170" t="s">
        <v>397</v>
      </c>
      <c r="DQ240" s="170" t="s">
        <v>397</v>
      </c>
      <c r="DR240" s="170" t="s">
        <v>397</v>
      </c>
      <c r="DS240" s="170" t="s">
        <v>397</v>
      </c>
      <c r="DT240" s="170" t="s">
        <v>397</v>
      </c>
      <c r="DU240" s="170" t="s">
        <v>397</v>
      </c>
      <c r="DV240" s="170">
        <v>1</v>
      </c>
      <c r="DW240" s="170">
        <v>1</v>
      </c>
      <c r="DX240" s="171">
        <v>0</v>
      </c>
      <c r="DY240" s="170" t="s">
        <v>397</v>
      </c>
      <c r="DZ240" s="170">
        <v>0</v>
      </c>
      <c r="EA240" s="170" t="s">
        <v>397</v>
      </c>
      <c r="EB240" s="171">
        <v>0</v>
      </c>
      <c r="EC240" s="170">
        <v>4</v>
      </c>
      <c r="ED240" s="170">
        <v>5</v>
      </c>
      <c r="EE240" s="171" t="s">
        <v>397</v>
      </c>
      <c r="EF240" s="170">
        <v>0</v>
      </c>
      <c r="EG240" s="178">
        <v>0</v>
      </c>
      <c r="EH240" s="172"/>
      <c r="EI240" s="170">
        <v>4</v>
      </c>
      <c r="EJ240" s="170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908</v>
      </c>
      <c r="EU240" s="174" t="b">
        <v>1</v>
      </c>
      <c r="EV240" s="175" t="s">
        <v>366</v>
      </c>
    </row>
    <row r="241" spans="1:152" s="54" customFormat="1" ht="12.75" x14ac:dyDescent="0.2">
      <c r="A241" s="28" t="s">
        <v>909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226</v>
      </c>
      <c r="I241" s="23" t="s">
        <v>396</v>
      </c>
      <c r="J241" s="24">
        <v>18</v>
      </c>
      <c r="K241" s="24">
        <v>1</v>
      </c>
      <c r="L241" s="23" t="s">
        <v>396</v>
      </c>
      <c r="M241" s="24" t="s">
        <v>397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397</v>
      </c>
      <c r="T241" s="19">
        <v>1</v>
      </c>
      <c r="U241" s="19">
        <v>5</v>
      </c>
      <c r="V241" s="19" t="s">
        <v>397</v>
      </c>
      <c r="W241" s="19" t="s">
        <v>397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397</v>
      </c>
      <c r="AD241" s="19" t="s">
        <v>397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396</v>
      </c>
      <c r="CT241" s="19" t="s">
        <v>396</v>
      </c>
      <c r="CU241" s="19" t="s">
        <v>396</v>
      </c>
      <c r="CV241" s="19" t="s">
        <v>396</v>
      </c>
      <c r="CW241" s="19" t="s">
        <v>397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397</v>
      </c>
      <c r="DK241" s="19">
        <v>1</v>
      </c>
      <c r="DL241" s="19">
        <v>3</v>
      </c>
      <c r="DM241" s="19">
        <v>5</v>
      </c>
      <c r="DN241" s="44"/>
      <c r="DO241" s="19" t="s">
        <v>397</v>
      </c>
      <c r="DP241" s="19" t="s">
        <v>397</v>
      </c>
      <c r="DQ241" s="19" t="s">
        <v>397</v>
      </c>
      <c r="DR241" s="19" t="s">
        <v>397</v>
      </c>
      <c r="DS241" s="19" t="s">
        <v>397</v>
      </c>
      <c r="DT241" s="19" t="s">
        <v>397</v>
      </c>
      <c r="DU241" s="19" t="s">
        <v>397</v>
      </c>
      <c r="DV241" s="19">
        <v>1</v>
      </c>
      <c r="DW241" s="19">
        <v>1</v>
      </c>
      <c r="DX241" s="18">
        <v>0</v>
      </c>
      <c r="DY241" s="19" t="s">
        <v>397</v>
      </c>
      <c r="DZ241" s="19">
        <v>0</v>
      </c>
      <c r="EA241" s="19" t="s">
        <v>397</v>
      </c>
      <c r="EB241" s="55">
        <v>0</v>
      </c>
      <c r="EC241" s="19">
        <v>4</v>
      </c>
      <c r="ED241" s="19">
        <v>5</v>
      </c>
      <c r="EE241" s="19" t="s">
        <v>397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909</v>
      </c>
      <c r="EU241" s="29" t="b">
        <v>1</v>
      </c>
      <c r="EV241" s="5" t="s">
        <v>366</v>
      </c>
    </row>
    <row r="242" spans="1:152" s="53" customFormat="1" ht="12.75" x14ac:dyDescent="0.2">
      <c r="A242" s="168" t="s">
        <v>910</v>
      </c>
      <c r="B242" s="168">
        <v>1</v>
      </c>
      <c r="C242" s="50">
        <v>12</v>
      </c>
      <c r="D242" s="169" t="s">
        <v>82</v>
      </c>
      <c r="E242" s="169" t="s">
        <v>84</v>
      </c>
      <c r="F242" s="169" t="s">
        <v>250</v>
      </c>
      <c r="G242" s="169" t="s">
        <v>90</v>
      </c>
      <c r="H242" s="169" t="s">
        <v>226</v>
      </c>
      <c r="I242" s="57" t="s">
        <v>396</v>
      </c>
      <c r="J242" s="58">
        <v>18</v>
      </c>
      <c r="K242" s="58">
        <v>1</v>
      </c>
      <c r="L242" s="57" t="s">
        <v>396</v>
      </c>
      <c r="M242" s="58" t="s">
        <v>397</v>
      </c>
      <c r="N242" s="58">
        <v>3</v>
      </c>
      <c r="O242" s="170">
        <v>2</v>
      </c>
      <c r="P242" s="170">
        <v>1</v>
      </c>
      <c r="Q242" s="170">
        <v>0</v>
      </c>
      <c r="R242" s="171">
        <v>106</v>
      </c>
      <c r="S242" s="171" t="s">
        <v>396</v>
      </c>
      <c r="T242" s="170">
        <v>1</v>
      </c>
      <c r="U242" s="170">
        <v>5</v>
      </c>
      <c r="V242" s="170" t="s">
        <v>397</v>
      </c>
      <c r="W242" s="170" t="s">
        <v>397</v>
      </c>
      <c r="X242" s="170">
        <v>1</v>
      </c>
      <c r="Y242" s="170">
        <v>1</v>
      </c>
      <c r="Z242" s="170">
        <v>1</v>
      </c>
      <c r="AA242" s="170">
        <v>1</v>
      </c>
      <c r="AB242" s="170">
        <v>1</v>
      </c>
      <c r="AC242" s="170" t="s">
        <v>397</v>
      </c>
      <c r="AD242" s="170" t="s">
        <v>397</v>
      </c>
      <c r="AE242" s="170">
        <v>1</v>
      </c>
      <c r="AF242" s="170">
        <v>1</v>
      </c>
      <c r="AG242" s="170">
        <v>1</v>
      </c>
      <c r="AH242" s="170">
        <v>1</v>
      </c>
      <c r="AI242" s="171">
        <v>51</v>
      </c>
      <c r="AJ242" s="171">
        <v>2.5299999999999998</v>
      </c>
      <c r="AK242" s="170">
        <v>3</v>
      </c>
      <c r="AL242" s="170">
        <v>2</v>
      </c>
      <c r="AM242" s="171">
        <v>68.588235294117652</v>
      </c>
      <c r="AN242" s="171">
        <v>2.5299999999999998</v>
      </c>
      <c r="AO242" s="170">
        <v>1</v>
      </c>
      <c r="AP242" s="170">
        <v>2</v>
      </c>
      <c r="AQ242" s="171">
        <v>0</v>
      </c>
      <c r="AR242" s="171">
        <v>2.5299999999999998</v>
      </c>
      <c r="AS242" s="170">
        <v>1</v>
      </c>
      <c r="AT242" s="170">
        <v>3</v>
      </c>
      <c r="AU242" s="171">
        <v>40.6</v>
      </c>
      <c r="AV242" s="171">
        <v>2.5299999999999998</v>
      </c>
      <c r="AW242" s="170">
        <v>1</v>
      </c>
      <c r="AX242" s="170">
        <v>3</v>
      </c>
      <c r="AY242" s="171">
        <v>58.4</v>
      </c>
      <c r="AZ242" s="171">
        <v>2.5299999999999998</v>
      </c>
      <c r="BA242" s="170">
        <v>1</v>
      </c>
      <c r="BB242" s="170">
        <v>1</v>
      </c>
      <c r="BC242" s="171">
        <v>0</v>
      </c>
      <c r="BD242" s="171">
        <v>5.2</v>
      </c>
      <c r="BE242" s="171">
        <v>0.8</v>
      </c>
      <c r="BF242" s="170">
        <v>1</v>
      </c>
      <c r="BG242" s="170">
        <v>1</v>
      </c>
      <c r="BH242" s="170">
        <v>1</v>
      </c>
      <c r="BI242" s="171">
        <v>0</v>
      </c>
      <c r="BJ242" s="171">
        <v>2.9</v>
      </c>
      <c r="BK242" s="171">
        <v>0.7</v>
      </c>
      <c r="BL242" s="170">
        <v>1</v>
      </c>
      <c r="BM242" s="170">
        <v>3</v>
      </c>
      <c r="BN242" s="170">
        <v>1</v>
      </c>
      <c r="BO242" s="171">
        <v>19.3</v>
      </c>
      <c r="BP242" s="171">
        <v>1.8</v>
      </c>
      <c r="BQ242" s="171">
        <v>0.6</v>
      </c>
      <c r="BR242" s="170">
        <v>1</v>
      </c>
      <c r="BS242" s="170">
        <v>3</v>
      </c>
      <c r="BT242" s="170">
        <v>1</v>
      </c>
      <c r="BU242" s="171">
        <v>0</v>
      </c>
      <c r="BV242" s="171">
        <v>5.2</v>
      </c>
      <c r="BW242" s="171">
        <v>0.8</v>
      </c>
      <c r="BX242" s="170">
        <v>1</v>
      </c>
      <c r="BY242" s="170">
        <v>1</v>
      </c>
      <c r="BZ242" s="170">
        <v>1</v>
      </c>
      <c r="CA242" s="171">
        <v>0</v>
      </c>
      <c r="CB242" s="171">
        <v>2.9</v>
      </c>
      <c r="CC242" s="171">
        <v>0.7</v>
      </c>
      <c r="CD242" s="170">
        <v>1</v>
      </c>
      <c r="CE242" s="170">
        <v>3</v>
      </c>
      <c r="CF242" s="170">
        <v>1</v>
      </c>
      <c r="CG242" s="171">
        <v>1.8</v>
      </c>
      <c r="CH242" s="171">
        <v>1.8</v>
      </c>
      <c r="CI242" s="171">
        <v>0.6</v>
      </c>
      <c r="CJ242" s="170">
        <v>1</v>
      </c>
      <c r="CK242" s="170">
        <v>3</v>
      </c>
      <c r="CL242" s="170">
        <v>2</v>
      </c>
      <c r="CM242" s="171">
        <v>1.8</v>
      </c>
      <c r="CN242" s="171">
        <v>2</v>
      </c>
      <c r="CO242" s="171">
        <v>0</v>
      </c>
      <c r="CP242" s="170">
        <v>1</v>
      </c>
      <c r="CQ242" s="170">
        <v>1</v>
      </c>
      <c r="CR242" s="170">
        <v>1</v>
      </c>
      <c r="CS242" s="170" t="s">
        <v>396</v>
      </c>
      <c r="CT242" s="170" t="s">
        <v>396</v>
      </c>
      <c r="CU242" s="170" t="s">
        <v>396</v>
      </c>
      <c r="CV242" s="170" t="s">
        <v>396</v>
      </c>
      <c r="CW242" s="170" t="s">
        <v>397</v>
      </c>
      <c r="CX242" s="170">
        <v>7</v>
      </c>
      <c r="CY242" s="172"/>
      <c r="CZ242" s="172"/>
      <c r="DA242" s="170">
        <v>1</v>
      </c>
      <c r="DB242" s="170">
        <v>3</v>
      </c>
      <c r="DC242" s="172"/>
      <c r="DD242" s="170">
        <v>2</v>
      </c>
      <c r="DE242" s="172"/>
      <c r="DF242" s="170">
        <v>1</v>
      </c>
      <c r="DG242" s="173">
        <v>0</v>
      </c>
      <c r="DH242" s="173">
        <v>0</v>
      </c>
      <c r="DI242" s="173">
        <v>0</v>
      </c>
      <c r="DJ242" s="170" t="s">
        <v>397</v>
      </c>
      <c r="DK242" s="170">
        <v>1</v>
      </c>
      <c r="DL242" s="170">
        <v>3</v>
      </c>
      <c r="DM242" s="170">
        <v>5</v>
      </c>
      <c r="DN242" s="172"/>
      <c r="DO242" s="170" t="s">
        <v>397</v>
      </c>
      <c r="DP242" s="170" t="s">
        <v>397</v>
      </c>
      <c r="DQ242" s="170" t="s">
        <v>397</v>
      </c>
      <c r="DR242" s="170" t="s">
        <v>397</v>
      </c>
      <c r="DS242" s="170" t="s">
        <v>397</v>
      </c>
      <c r="DT242" s="170" t="s">
        <v>397</v>
      </c>
      <c r="DU242" s="170" t="s">
        <v>397</v>
      </c>
      <c r="DV242" s="170">
        <v>1</v>
      </c>
      <c r="DW242" s="170">
        <v>1</v>
      </c>
      <c r="DX242" s="171">
        <v>0</v>
      </c>
      <c r="DY242" s="170" t="s">
        <v>396</v>
      </c>
      <c r="DZ242" s="170">
        <v>3</v>
      </c>
      <c r="EA242" s="170" t="s">
        <v>397</v>
      </c>
      <c r="EB242" s="171">
        <v>0</v>
      </c>
      <c r="EC242" s="170">
        <v>4</v>
      </c>
      <c r="ED242" s="170">
        <v>5</v>
      </c>
      <c r="EE242" s="171" t="s">
        <v>396</v>
      </c>
      <c r="EF242" s="170">
        <v>1</v>
      </c>
      <c r="EG242" s="170">
        <v>15</v>
      </c>
      <c r="EH242" s="172"/>
      <c r="EI242" s="170">
        <v>4</v>
      </c>
      <c r="EJ242" s="170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910</v>
      </c>
      <c r="EU242" s="174" t="b">
        <v>1</v>
      </c>
      <c r="EV242" s="175" t="s">
        <v>366</v>
      </c>
    </row>
    <row r="243" spans="1:152" s="54" customFormat="1" ht="12.75" x14ac:dyDescent="0.2">
      <c r="A243" s="28" t="s">
        <v>911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226</v>
      </c>
      <c r="I243" s="23" t="s">
        <v>396</v>
      </c>
      <c r="J243" s="24">
        <v>18</v>
      </c>
      <c r="K243" s="24">
        <v>1</v>
      </c>
      <c r="L243" s="23" t="s">
        <v>396</v>
      </c>
      <c r="M243" s="24" t="s">
        <v>397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397</v>
      </c>
      <c r="T243" s="19">
        <v>1</v>
      </c>
      <c r="U243" s="19">
        <v>5</v>
      </c>
      <c r="V243" s="19" t="s">
        <v>397</v>
      </c>
      <c r="W243" s="19" t="s">
        <v>397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397</v>
      </c>
      <c r="AD243" s="19" t="s">
        <v>397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396</v>
      </c>
      <c r="CT243" s="19" t="s">
        <v>396</v>
      </c>
      <c r="CU243" s="19" t="s">
        <v>396</v>
      </c>
      <c r="CV243" s="19" t="s">
        <v>396</v>
      </c>
      <c r="CW243" s="19" t="s">
        <v>397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397</v>
      </c>
      <c r="DK243" s="19">
        <v>1</v>
      </c>
      <c r="DL243" s="19">
        <v>3</v>
      </c>
      <c r="DM243" s="19">
        <v>5</v>
      </c>
      <c r="DN243" s="44"/>
      <c r="DO243" s="19" t="s">
        <v>397</v>
      </c>
      <c r="DP243" s="19" t="s">
        <v>397</v>
      </c>
      <c r="DQ243" s="19" t="s">
        <v>397</v>
      </c>
      <c r="DR243" s="19" t="s">
        <v>397</v>
      </c>
      <c r="DS243" s="19" t="s">
        <v>397</v>
      </c>
      <c r="DT243" s="19" t="s">
        <v>397</v>
      </c>
      <c r="DU243" s="19" t="s">
        <v>397</v>
      </c>
      <c r="DV243" s="19">
        <v>1</v>
      </c>
      <c r="DW243" s="19">
        <v>1</v>
      </c>
      <c r="DX243" s="18">
        <v>0</v>
      </c>
      <c r="DY243" s="19" t="s">
        <v>396</v>
      </c>
      <c r="DZ243" s="19">
        <v>3</v>
      </c>
      <c r="EA243" s="19" t="s">
        <v>397</v>
      </c>
      <c r="EB243" s="55">
        <v>0</v>
      </c>
      <c r="EC243" s="19">
        <v>4</v>
      </c>
      <c r="ED243" s="19">
        <v>5</v>
      </c>
      <c r="EE243" s="19" t="s">
        <v>396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911</v>
      </c>
      <c r="EU243" s="29" t="b">
        <v>1</v>
      </c>
      <c r="EV243" s="5" t="s">
        <v>366</v>
      </c>
    </row>
    <row r="244" spans="1:152" s="53" customFormat="1" ht="12.75" x14ac:dyDescent="0.2">
      <c r="A244" s="168" t="s">
        <v>912</v>
      </c>
      <c r="B244" s="168">
        <v>1</v>
      </c>
      <c r="C244" s="50">
        <v>12</v>
      </c>
      <c r="D244" s="169" t="s">
        <v>82</v>
      </c>
      <c r="E244" s="169" t="s">
        <v>84</v>
      </c>
      <c r="F244" s="169" t="s">
        <v>250</v>
      </c>
      <c r="G244" s="169" t="s">
        <v>87</v>
      </c>
      <c r="H244" s="169" t="s">
        <v>205</v>
      </c>
      <c r="I244" s="57" t="s">
        <v>397</v>
      </c>
      <c r="J244" s="58">
        <v>16.5</v>
      </c>
      <c r="K244" s="58">
        <v>1</v>
      </c>
      <c r="L244" s="57" t="s">
        <v>396</v>
      </c>
      <c r="M244" s="58" t="s">
        <v>397</v>
      </c>
      <c r="N244" s="58">
        <v>3</v>
      </c>
      <c r="O244" s="170">
        <v>2</v>
      </c>
      <c r="P244" s="170">
        <v>1</v>
      </c>
      <c r="Q244" s="170">
        <v>0</v>
      </c>
      <c r="R244" s="171">
        <v>106</v>
      </c>
      <c r="S244" s="171" t="s">
        <v>396</v>
      </c>
      <c r="T244" s="170">
        <v>1</v>
      </c>
      <c r="U244" s="170">
        <v>5</v>
      </c>
      <c r="V244" s="170" t="s">
        <v>397</v>
      </c>
      <c r="W244" s="170" t="s">
        <v>397</v>
      </c>
      <c r="X244" s="170">
        <v>1</v>
      </c>
      <c r="Y244" s="170">
        <v>1</v>
      </c>
      <c r="Z244" s="170">
        <v>1</v>
      </c>
      <c r="AA244" s="170">
        <v>1</v>
      </c>
      <c r="AB244" s="170">
        <v>1</v>
      </c>
      <c r="AC244" s="170" t="s">
        <v>397</v>
      </c>
      <c r="AD244" s="170" t="s">
        <v>397</v>
      </c>
      <c r="AE244" s="170">
        <v>1</v>
      </c>
      <c r="AF244" s="170">
        <v>1</v>
      </c>
      <c r="AG244" s="170">
        <v>1</v>
      </c>
      <c r="AH244" s="170">
        <v>1</v>
      </c>
      <c r="AI244" s="171">
        <v>51</v>
      </c>
      <c r="AJ244" s="171">
        <v>0.52</v>
      </c>
      <c r="AK244" s="170">
        <v>3</v>
      </c>
      <c r="AL244" s="170">
        <v>2</v>
      </c>
      <c r="AM244" s="171">
        <v>68.588235294117652</v>
      </c>
      <c r="AN244" s="171">
        <v>1.3</v>
      </c>
      <c r="AO244" s="170">
        <v>1</v>
      </c>
      <c r="AP244" s="170">
        <v>2</v>
      </c>
      <c r="AQ244" s="171">
        <v>0</v>
      </c>
      <c r="AR244" s="171">
        <v>1.3</v>
      </c>
      <c r="AS244" s="170">
        <v>1</v>
      </c>
      <c r="AT244" s="170">
        <v>3</v>
      </c>
      <c r="AU244" s="171">
        <v>40.6</v>
      </c>
      <c r="AV244" s="171">
        <v>1.3</v>
      </c>
      <c r="AW244" s="170">
        <v>1</v>
      </c>
      <c r="AX244" s="170">
        <v>3</v>
      </c>
      <c r="AY244" s="171">
        <v>58.4</v>
      </c>
      <c r="AZ244" s="171">
        <v>1.3</v>
      </c>
      <c r="BA244" s="170">
        <v>1</v>
      </c>
      <c r="BB244" s="170">
        <v>1</v>
      </c>
      <c r="BC244" s="171">
        <v>9.65</v>
      </c>
      <c r="BD244" s="171">
        <v>5.2</v>
      </c>
      <c r="BE244" s="171">
        <v>0.8</v>
      </c>
      <c r="BF244" s="170">
        <v>1</v>
      </c>
      <c r="BG244" s="170">
        <v>1</v>
      </c>
      <c r="BH244" s="170">
        <v>1</v>
      </c>
      <c r="BI244" s="171">
        <v>9.65</v>
      </c>
      <c r="BJ244" s="171">
        <v>2.9</v>
      </c>
      <c r="BK244" s="171">
        <v>0.7</v>
      </c>
      <c r="BL244" s="170">
        <v>1</v>
      </c>
      <c r="BM244" s="170">
        <v>3</v>
      </c>
      <c r="BN244" s="170">
        <v>1</v>
      </c>
      <c r="BO244" s="171">
        <v>0</v>
      </c>
      <c r="BP244" s="171">
        <v>1.8</v>
      </c>
      <c r="BQ244" s="171">
        <v>0.6</v>
      </c>
      <c r="BR244" s="170">
        <v>1</v>
      </c>
      <c r="BS244" s="170">
        <v>3</v>
      </c>
      <c r="BT244" s="170">
        <v>1</v>
      </c>
      <c r="BU244" s="171">
        <v>0.9</v>
      </c>
      <c r="BV244" s="171">
        <v>5.2</v>
      </c>
      <c r="BW244" s="171">
        <v>0.8</v>
      </c>
      <c r="BX244" s="170">
        <v>1</v>
      </c>
      <c r="BY244" s="170">
        <v>1</v>
      </c>
      <c r="BZ244" s="170">
        <v>1</v>
      </c>
      <c r="CA244" s="171">
        <v>0.9</v>
      </c>
      <c r="CB244" s="171">
        <v>2.9</v>
      </c>
      <c r="CC244" s="171">
        <v>0.7</v>
      </c>
      <c r="CD244" s="170">
        <v>1</v>
      </c>
      <c r="CE244" s="170">
        <v>3</v>
      </c>
      <c r="CF244" s="170">
        <v>1</v>
      </c>
      <c r="CG244" s="171">
        <v>0</v>
      </c>
      <c r="CH244" s="171">
        <v>1.8</v>
      </c>
      <c r="CI244" s="171">
        <v>0.6</v>
      </c>
      <c r="CJ244" s="170">
        <v>1</v>
      </c>
      <c r="CK244" s="170">
        <v>3</v>
      </c>
      <c r="CL244" s="170">
        <v>2</v>
      </c>
      <c r="CM244" s="171">
        <v>1.8</v>
      </c>
      <c r="CN244" s="171">
        <v>3.5</v>
      </c>
      <c r="CO244" s="171">
        <v>0</v>
      </c>
      <c r="CP244" s="170">
        <v>1</v>
      </c>
      <c r="CQ244" s="170">
        <v>1</v>
      </c>
      <c r="CR244" s="170">
        <v>1</v>
      </c>
      <c r="CS244" s="170" t="s">
        <v>396</v>
      </c>
      <c r="CT244" s="170" t="s">
        <v>396</v>
      </c>
      <c r="CU244" s="170" t="s">
        <v>397</v>
      </c>
      <c r="CV244" s="170" t="s">
        <v>396</v>
      </c>
      <c r="CW244" s="170" t="s">
        <v>397</v>
      </c>
      <c r="CX244" s="170">
        <v>4</v>
      </c>
      <c r="CY244" s="172"/>
      <c r="CZ244" s="172"/>
      <c r="DA244" s="170">
        <v>1</v>
      </c>
      <c r="DB244" s="170">
        <v>3</v>
      </c>
      <c r="DC244" s="172"/>
      <c r="DD244" s="170">
        <v>2</v>
      </c>
      <c r="DE244" s="172"/>
      <c r="DF244" s="170">
        <v>1</v>
      </c>
      <c r="DG244" s="173">
        <v>0</v>
      </c>
      <c r="DH244" s="173">
        <v>0</v>
      </c>
      <c r="DI244" s="173">
        <v>0</v>
      </c>
      <c r="DJ244" s="170" t="s">
        <v>397</v>
      </c>
      <c r="DK244" s="170">
        <v>1</v>
      </c>
      <c r="DL244" s="170">
        <v>3</v>
      </c>
      <c r="DM244" s="170">
        <v>4</v>
      </c>
      <c r="DN244" s="172"/>
      <c r="DO244" s="170" t="s">
        <v>397</v>
      </c>
      <c r="DP244" s="170" t="s">
        <v>397</v>
      </c>
      <c r="DQ244" s="170" t="s">
        <v>397</v>
      </c>
      <c r="DR244" s="170" t="s">
        <v>397</v>
      </c>
      <c r="DS244" s="170" t="s">
        <v>397</v>
      </c>
      <c r="DT244" s="170" t="s">
        <v>397</v>
      </c>
      <c r="DU244" s="170" t="s">
        <v>397</v>
      </c>
      <c r="DV244" s="170">
        <v>1</v>
      </c>
      <c r="DW244" s="170">
        <v>1</v>
      </c>
      <c r="DX244" s="171">
        <v>0</v>
      </c>
      <c r="DY244" s="170" t="s">
        <v>397</v>
      </c>
      <c r="DZ244" s="170">
        <v>0</v>
      </c>
      <c r="EA244" s="170" t="s">
        <v>397</v>
      </c>
      <c r="EB244" s="171">
        <v>0</v>
      </c>
      <c r="EC244" s="170">
        <v>4</v>
      </c>
      <c r="ED244" s="170">
        <v>5</v>
      </c>
      <c r="EE244" s="171" t="s">
        <v>397</v>
      </c>
      <c r="EF244" s="170">
        <v>0</v>
      </c>
      <c r="EG244" s="178">
        <v>0</v>
      </c>
      <c r="EH244" s="172"/>
      <c r="EI244" s="170">
        <v>4</v>
      </c>
      <c r="EJ244" s="170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912</v>
      </c>
      <c r="EU244" s="174" t="b">
        <v>1</v>
      </c>
      <c r="EV244" s="175" t="s">
        <v>366</v>
      </c>
    </row>
    <row r="245" spans="1:152" s="54" customFormat="1" ht="12.75" x14ac:dyDescent="0.2">
      <c r="A245" s="28" t="s">
        <v>913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205</v>
      </c>
      <c r="I245" s="23" t="s">
        <v>397</v>
      </c>
      <c r="J245" s="24">
        <v>16.5</v>
      </c>
      <c r="K245" s="24">
        <v>1</v>
      </c>
      <c r="L245" s="23" t="s">
        <v>396</v>
      </c>
      <c r="M245" s="24" t="s">
        <v>397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397</v>
      </c>
      <c r="T245" s="19">
        <v>1</v>
      </c>
      <c r="U245" s="19">
        <v>5</v>
      </c>
      <c r="V245" s="19" t="s">
        <v>397</v>
      </c>
      <c r="W245" s="19" t="s">
        <v>397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397</v>
      </c>
      <c r="AD245" s="19" t="s">
        <v>397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396</v>
      </c>
      <c r="CT245" s="19" t="s">
        <v>396</v>
      </c>
      <c r="CU245" s="19" t="s">
        <v>397</v>
      </c>
      <c r="CV245" s="19" t="s">
        <v>396</v>
      </c>
      <c r="CW245" s="19" t="s">
        <v>397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397</v>
      </c>
      <c r="DK245" s="19">
        <v>1</v>
      </c>
      <c r="DL245" s="19">
        <v>3</v>
      </c>
      <c r="DM245" s="19">
        <v>4</v>
      </c>
      <c r="DN245" s="44"/>
      <c r="DO245" s="19" t="s">
        <v>397</v>
      </c>
      <c r="DP245" s="19" t="s">
        <v>397</v>
      </c>
      <c r="DQ245" s="19" t="s">
        <v>397</v>
      </c>
      <c r="DR245" s="19" t="s">
        <v>397</v>
      </c>
      <c r="DS245" s="19" t="s">
        <v>397</v>
      </c>
      <c r="DT245" s="19" t="s">
        <v>397</v>
      </c>
      <c r="DU245" s="19" t="s">
        <v>397</v>
      </c>
      <c r="DV245" s="19">
        <v>1</v>
      </c>
      <c r="DW245" s="19">
        <v>1</v>
      </c>
      <c r="DX245" s="18">
        <v>0</v>
      </c>
      <c r="DY245" s="19" t="s">
        <v>397</v>
      </c>
      <c r="DZ245" s="19">
        <v>0</v>
      </c>
      <c r="EA245" s="19" t="s">
        <v>397</v>
      </c>
      <c r="EB245" s="55">
        <v>0</v>
      </c>
      <c r="EC245" s="19">
        <v>4</v>
      </c>
      <c r="ED245" s="19">
        <v>5</v>
      </c>
      <c r="EE245" s="19" t="s">
        <v>397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913</v>
      </c>
      <c r="EU245" s="29" t="b">
        <v>1</v>
      </c>
      <c r="EV245" s="5" t="s">
        <v>366</v>
      </c>
    </row>
    <row r="246" spans="1:152" s="53" customFormat="1" ht="12.75" x14ac:dyDescent="0.2">
      <c r="A246" s="168" t="s">
        <v>914</v>
      </c>
      <c r="B246" s="168">
        <v>1</v>
      </c>
      <c r="C246" s="50">
        <v>12</v>
      </c>
      <c r="D246" s="169" t="s">
        <v>82</v>
      </c>
      <c r="E246" s="169" t="s">
        <v>84</v>
      </c>
      <c r="F246" s="169" t="s">
        <v>250</v>
      </c>
      <c r="G246" s="169" t="s">
        <v>88</v>
      </c>
      <c r="H246" s="169" t="s">
        <v>205</v>
      </c>
      <c r="I246" s="57" t="s">
        <v>397</v>
      </c>
      <c r="J246" s="58">
        <v>16.5</v>
      </c>
      <c r="K246" s="58">
        <v>1</v>
      </c>
      <c r="L246" s="57" t="s">
        <v>396</v>
      </c>
      <c r="M246" s="58" t="s">
        <v>397</v>
      </c>
      <c r="N246" s="58">
        <v>3</v>
      </c>
      <c r="O246" s="170">
        <v>2</v>
      </c>
      <c r="P246" s="170">
        <v>1</v>
      </c>
      <c r="Q246" s="170">
        <v>0</v>
      </c>
      <c r="R246" s="171">
        <v>106</v>
      </c>
      <c r="S246" s="171" t="s">
        <v>396</v>
      </c>
      <c r="T246" s="170">
        <v>1</v>
      </c>
      <c r="U246" s="170">
        <v>5</v>
      </c>
      <c r="V246" s="170" t="s">
        <v>397</v>
      </c>
      <c r="W246" s="170" t="s">
        <v>397</v>
      </c>
      <c r="X246" s="170">
        <v>1</v>
      </c>
      <c r="Y246" s="170">
        <v>1</v>
      </c>
      <c r="Z246" s="170">
        <v>1</v>
      </c>
      <c r="AA246" s="170">
        <v>1</v>
      </c>
      <c r="AB246" s="170">
        <v>1</v>
      </c>
      <c r="AC246" s="170" t="s">
        <v>397</v>
      </c>
      <c r="AD246" s="170" t="s">
        <v>397</v>
      </c>
      <c r="AE246" s="170">
        <v>1</v>
      </c>
      <c r="AF246" s="170">
        <v>1</v>
      </c>
      <c r="AG246" s="170">
        <v>1</v>
      </c>
      <c r="AH246" s="170">
        <v>1</v>
      </c>
      <c r="AI246" s="171">
        <v>51</v>
      </c>
      <c r="AJ246" s="171">
        <v>0.52</v>
      </c>
      <c r="AK246" s="170">
        <v>3</v>
      </c>
      <c r="AL246" s="170">
        <v>2</v>
      </c>
      <c r="AM246" s="171">
        <v>68.588235294117652</v>
      </c>
      <c r="AN246" s="171">
        <v>1.3</v>
      </c>
      <c r="AO246" s="170">
        <v>1</v>
      </c>
      <c r="AP246" s="170">
        <v>2</v>
      </c>
      <c r="AQ246" s="171">
        <v>0</v>
      </c>
      <c r="AR246" s="171">
        <v>0</v>
      </c>
      <c r="AS246" s="170">
        <v>1</v>
      </c>
      <c r="AT246" s="170">
        <v>3</v>
      </c>
      <c r="AU246" s="171">
        <v>40.6</v>
      </c>
      <c r="AV246" s="171">
        <v>1.3</v>
      </c>
      <c r="AW246" s="170">
        <v>1</v>
      </c>
      <c r="AX246" s="170">
        <v>3</v>
      </c>
      <c r="AY246" s="171">
        <v>58.4</v>
      </c>
      <c r="AZ246" s="171">
        <v>1.3</v>
      </c>
      <c r="BA246" s="170">
        <v>1</v>
      </c>
      <c r="BB246" s="170">
        <v>1</v>
      </c>
      <c r="BC246" s="171">
        <v>3.0847953216374271</v>
      </c>
      <c r="BD246" s="171">
        <v>5.2</v>
      </c>
      <c r="BE246" s="171">
        <v>0.8</v>
      </c>
      <c r="BF246" s="170">
        <v>1</v>
      </c>
      <c r="BG246" s="170">
        <v>1</v>
      </c>
      <c r="BH246" s="170">
        <v>1</v>
      </c>
      <c r="BI246" s="171">
        <v>16.215204678362571</v>
      </c>
      <c r="BJ246" s="171">
        <v>2.9</v>
      </c>
      <c r="BK246" s="171">
        <v>0.7</v>
      </c>
      <c r="BL246" s="170">
        <v>1</v>
      </c>
      <c r="BM246" s="170">
        <v>3</v>
      </c>
      <c r="BN246" s="170">
        <v>1</v>
      </c>
      <c r="BO246" s="171">
        <v>0</v>
      </c>
      <c r="BP246" s="171">
        <v>1.8</v>
      </c>
      <c r="BQ246" s="171">
        <v>0.6</v>
      </c>
      <c r="BR246" s="170">
        <v>1</v>
      </c>
      <c r="BS246" s="170">
        <v>3</v>
      </c>
      <c r="BT246" s="170">
        <v>1</v>
      </c>
      <c r="BU246" s="171">
        <v>0</v>
      </c>
      <c r="BV246" s="171">
        <v>5.2</v>
      </c>
      <c r="BW246" s="171">
        <v>0.8</v>
      </c>
      <c r="BX246" s="170">
        <v>1</v>
      </c>
      <c r="BY246" s="170">
        <v>1</v>
      </c>
      <c r="BZ246" s="170">
        <v>1</v>
      </c>
      <c r="CA246" s="171">
        <v>1.8</v>
      </c>
      <c r="CB246" s="171">
        <v>2.9</v>
      </c>
      <c r="CC246" s="171">
        <v>0.7</v>
      </c>
      <c r="CD246" s="170">
        <v>1</v>
      </c>
      <c r="CE246" s="170">
        <v>3</v>
      </c>
      <c r="CF246" s="170">
        <v>1</v>
      </c>
      <c r="CG246" s="171">
        <v>0</v>
      </c>
      <c r="CH246" s="171">
        <v>1.8</v>
      </c>
      <c r="CI246" s="171">
        <v>0.6</v>
      </c>
      <c r="CJ246" s="170">
        <v>1</v>
      </c>
      <c r="CK246" s="170">
        <v>3</v>
      </c>
      <c r="CL246" s="170">
        <v>2</v>
      </c>
      <c r="CM246" s="171">
        <v>1.8</v>
      </c>
      <c r="CN246" s="171">
        <v>3.5</v>
      </c>
      <c r="CO246" s="171">
        <v>0</v>
      </c>
      <c r="CP246" s="170">
        <v>1</v>
      </c>
      <c r="CQ246" s="170">
        <v>1</v>
      </c>
      <c r="CR246" s="170">
        <v>1</v>
      </c>
      <c r="CS246" s="170" t="s">
        <v>396</v>
      </c>
      <c r="CT246" s="170" t="s">
        <v>396</v>
      </c>
      <c r="CU246" s="170" t="s">
        <v>397</v>
      </c>
      <c r="CV246" s="170" t="s">
        <v>396</v>
      </c>
      <c r="CW246" s="170" t="s">
        <v>397</v>
      </c>
      <c r="CX246" s="170">
        <v>7</v>
      </c>
      <c r="CY246" s="172"/>
      <c r="CZ246" s="172"/>
      <c r="DA246" s="170">
        <v>1</v>
      </c>
      <c r="DB246" s="170">
        <v>3</v>
      </c>
      <c r="DC246" s="172"/>
      <c r="DD246" s="170">
        <v>2</v>
      </c>
      <c r="DE246" s="172"/>
      <c r="DF246" s="170">
        <v>1</v>
      </c>
      <c r="DG246" s="173">
        <v>0</v>
      </c>
      <c r="DH246" s="173">
        <v>0</v>
      </c>
      <c r="DI246" s="173">
        <v>0</v>
      </c>
      <c r="DJ246" s="170" t="s">
        <v>397</v>
      </c>
      <c r="DK246" s="170">
        <v>1</v>
      </c>
      <c r="DL246" s="170">
        <v>3</v>
      </c>
      <c r="DM246" s="170">
        <v>5</v>
      </c>
      <c r="DN246" s="172"/>
      <c r="DO246" s="170" t="s">
        <v>397</v>
      </c>
      <c r="DP246" s="170" t="s">
        <v>397</v>
      </c>
      <c r="DQ246" s="170" t="s">
        <v>397</v>
      </c>
      <c r="DR246" s="170" t="s">
        <v>397</v>
      </c>
      <c r="DS246" s="170" t="s">
        <v>397</v>
      </c>
      <c r="DT246" s="170" t="s">
        <v>397</v>
      </c>
      <c r="DU246" s="170" t="s">
        <v>397</v>
      </c>
      <c r="DV246" s="170">
        <v>1</v>
      </c>
      <c r="DW246" s="170">
        <v>1</v>
      </c>
      <c r="DX246" s="171">
        <v>0</v>
      </c>
      <c r="DY246" s="170" t="s">
        <v>397</v>
      </c>
      <c r="DZ246" s="170">
        <v>0</v>
      </c>
      <c r="EA246" s="170" t="s">
        <v>397</v>
      </c>
      <c r="EB246" s="171">
        <v>0</v>
      </c>
      <c r="EC246" s="170">
        <v>4</v>
      </c>
      <c r="ED246" s="170">
        <v>5</v>
      </c>
      <c r="EE246" s="171" t="s">
        <v>397</v>
      </c>
      <c r="EF246" s="170">
        <v>0</v>
      </c>
      <c r="EG246" s="178">
        <v>0</v>
      </c>
      <c r="EH246" s="172"/>
      <c r="EI246" s="170">
        <v>4</v>
      </c>
      <c r="EJ246" s="170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914</v>
      </c>
      <c r="EU246" s="174" t="b">
        <v>1</v>
      </c>
      <c r="EV246" s="175" t="s">
        <v>366</v>
      </c>
    </row>
    <row r="247" spans="1:152" s="54" customFormat="1" ht="12.75" x14ac:dyDescent="0.2">
      <c r="A247" s="28" t="s">
        <v>915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205</v>
      </c>
      <c r="I247" s="23" t="s">
        <v>397</v>
      </c>
      <c r="J247" s="24">
        <v>16.5</v>
      </c>
      <c r="K247" s="24">
        <v>1</v>
      </c>
      <c r="L247" s="23" t="s">
        <v>396</v>
      </c>
      <c r="M247" s="24" t="s">
        <v>397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397</v>
      </c>
      <c r="T247" s="19">
        <v>1</v>
      </c>
      <c r="U247" s="19">
        <v>5</v>
      </c>
      <c r="V247" s="19" t="s">
        <v>397</v>
      </c>
      <c r="W247" s="19" t="s">
        <v>397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397</v>
      </c>
      <c r="AD247" s="19" t="s">
        <v>397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396</v>
      </c>
      <c r="CT247" s="19" t="s">
        <v>396</v>
      </c>
      <c r="CU247" s="19" t="s">
        <v>397</v>
      </c>
      <c r="CV247" s="19" t="s">
        <v>396</v>
      </c>
      <c r="CW247" s="19" t="s">
        <v>397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397</v>
      </c>
      <c r="DK247" s="19">
        <v>1</v>
      </c>
      <c r="DL247" s="19">
        <v>3</v>
      </c>
      <c r="DM247" s="19">
        <v>5</v>
      </c>
      <c r="DN247" s="44"/>
      <c r="DO247" s="19" t="s">
        <v>397</v>
      </c>
      <c r="DP247" s="19" t="s">
        <v>397</v>
      </c>
      <c r="DQ247" s="19" t="s">
        <v>397</v>
      </c>
      <c r="DR247" s="19" t="s">
        <v>397</v>
      </c>
      <c r="DS247" s="19" t="s">
        <v>397</v>
      </c>
      <c r="DT247" s="19" t="s">
        <v>397</v>
      </c>
      <c r="DU247" s="19" t="s">
        <v>397</v>
      </c>
      <c r="DV247" s="19">
        <v>1</v>
      </c>
      <c r="DW247" s="19">
        <v>1</v>
      </c>
      <c r="DX247" s="18">
        <v>0</v>
      </c>
      <c r="DY247" s="19" t="s">
        <v>397</v>
      </c>
      <c r="DZ247" s="19">
        <v>0</v>
      </c>
      <c r="EA247" s="19" t="s">
        <v>397</v>
      </c>
      <c r="EB247" s="55">
        <v>0</v>
      </c>
      <c r="EC247" s="19">
        <v>4</v>
      </c>
      <c r="ED247" s="19">
        <v>5</v>
      </c>
      <c r="EE247" s="19" t="s">
        <v>397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915</v>
      </c>
      <c r="EU247" s="29" t="b">
        <v>1</v>
      </c>
      <c r="EV247" s="5" t="s">
        <v>366</v>
      </c>
    </row>
    <row r="248" spans="1:152" s="53" customFormat="1" ht="12.75" x14ac:dyDescent="0.2">
      <c r="A248" s="168" t="s">
        <v>916</v>
      </c>
      <c r="B248" s="168">
        <v>1</v>
      </c>
      <c r="C248" s="50">
        <v>12</v>
      </c>
      <c r="D248" s="169" t="s">
        <v>82</v>
      </c>
      <c r="E248" s="169" t="s">
        <v>84</v>
      </c>
      <c r="F248" s="169" t="s">
        <v>250</v>
      </c>
      <c r="G248" s="169" t="s">
        <v>89</v>
      </c>
      <c r="H248" s="169" t="s">
        <v>205</v>
      </c>
      <c r="I248" s="57" t="s">
        <v>397</v>
      </c>
      <c r="J248" s="58">
        <v>16.5</v>
      </c>
      <c r="K248" s="58">
        <v>1</v>
      </c>
      <c r="L248" s="57" t="s">
        <v>396</v>
      </c>
      <c r="M248" s="58" t="s">
        <v>397</v>
      </c>
      <c r="N248" s="58">
        <v>3</v>
      </c>
      <c r="O248" s="170">
        <v>2</v>
      </c>
      <c r="P248" s="170">
        <v>1</v>
      </c>
      <c r="Q248" s="170">
        <v>0</v>
      </c>
      <c r="R248" s="171">
        <v>106</v>
      </c>
      <c r="S248" s="171" t="s">
        <v>396</v>
      </c>
      <c r="T248" s="170">
        <v>1</v>
      </c>
      <c r="U248" s="170">
        <v>5</v>
      </c>
      <c r="V248" s="170" t="s">
        <v>397</v>
      </c>
      <c r="W248" s="170" t="s">
        <v>397</v>
      </c>
      <c r="X248" s="170">
        <v>1</v>
      </c>
      <c r="Y248" s="170">
        <v>1</v>
      </c>
      <c r="Z248" s="170">
        <v>1</v>
      </c>
      <c r="AA248" s="170">
        <v>1</v>
      </c>
      <c r="AB248" s="170">
        <v>1</v>
      </c>
      <c r="AC248" s="170" t="s">
        <v>397</v>
      </c>
      <c r="AD248" s="170" t="s">
        <v>397</v>
      </c>
      <c r="AE248" s="170">
        <v>1</v>
      </c>
      <c r="AF248" s="170">
        <v>1</v>
      </c>
      <c r="AG248" s="170">
        <v>1</v>
      </c>
      <c r="AH248" s="170">
        <v>1</v>
      </c>
      <c r="AI248" s="171">
        <v>51</v>
      </c>
      <c r="AJ248" s="171">
        <v>2.5299999999999998</v>
      </c>
      <c r="AK248" s="170">
        <v>3</v>
      </c>
      <c r="AL248" s="170">
        <v>2</v>
      </c>
      <c r="AM248" s="171">
        <v>68.588235294117652</v>
      </c>
      <c r="AN248" s="171">
        <v>2.5299999999999998</v>
      </c>
      <c r="AO248" s="170">
        <v>1</v>
      </c>
      <c r="AP248" s="170">
        <v>2</v>
      </c>
      <c r="AQ248" s="171">
        <v>0</v>
      </c>
      <c r="AR248" s="171">
        <v>2.5299999999999998</v>
      </c>
      <c r="AS248" s="170">
        <v>1</v>
      </c>
      <c r="AT248" s="170">
        <v>3</v>
      </c>
      <c r="AU248" s="171">
        <v>40.6</v>
      </c>
      <c r="AV248" s="171">
        <v>2.5299999999999998</v>
      </c>
      <c r="AW248" s="170">
        <v>1</v>
      </c>
      <c r="AX248" s="170">
        <v>3</v>
      </c>
      <c r="AY248" s="171">
        <v>58.4</v>
      </c>
      <c r="AZ248" s="171">
        <v>2.5299999999999998</v>
      </c>
      <c r="BA248" s="170">
        <v>1</v>
      </c>
      <c r="BB248" s="170">
        <v>1</v>
      </c>
      <c r="BC248" s="171">
        <v>0</v>
      </c>
      <c r="BD248" s="171">
        <v>5.2</v>
      </c>
      <c r="BE248" s="171">
        <v>0.8</v>
      </c>
      <c r="BF248" s="170">
        <v>1</v>
      </c>
      <c r="BG248" s="170">
        <v>1</v>
      </c>
      <c r="BH248" s="170">
        <v>1</v>
      </c>
      <c r="BI248" s="171">
        <v>0</v>
      </c>
      <c r="BJ248" s="171">
        <v>2.9</v>
      </c>
      <c r="BK248" s="171">
        <v>0.7</v>
      </c>
      <c r="BL248" s="170">
        <v>1</v>
      </c>
      <c r="BM248" s="170">
        <v>3</v>
      </c>
      <c r="BN248" s="170">
        <v>1</v>
      </c>
      <c r="BO248" s="171">
        <v>19.3</v>
      </c>
      <c r="BP248" s="171">
        <v>1.8</v>
      </c>
      <c r="BQ248" s="171">
        <v>0.6</v>
      </c>
      <c r="BR248" s="170">
        <v>1</v>
      </c>
      <c r="BS248" s="170">
        <v>3</v>
      </c>
      <c r="BT248" s="170">
        <v>1</v>
      </c>
      <c r="BU248" s="171">
        <v>0</v>
      </c>
      <c r="BV248" s="171">
        <v>5.2</v>
      </c>
      <c r="BW248" s="171">
        <v>0.8</v>
      </c>
      <c r="BX248" s="170">
        <v>1</v>
      </c>
      <c r="BY248" s="170">
        <v>1</v>
      </c>
      <c r="BZ248" s="170">
        <v>1</v>
      </c>
      <c r="CA248" s="171">
        <v>0</v>
      </c>
      <c r="CB248" s="171">
        <v>2.9</v>
      </c>
      <c r="CC248" s="171">
        <v>0.7</v>
      </c>
      <c r="CD248" s="170">
        <v>1</v>
      </c>
      <c r="CE248" s="170">
        <v>3</v>
      </c>
      <c r="CF248" s="170">
        <v>1</v>
      </c>
      <c r="CG248" s="171">
        <v>1.8</v>
      </c>
      <c r="CH248" s="171">
        <v>1.8</v>
      </c>
      <c r="CI248" s="171">
        <v>0.6</v>
      </c>
      <c r="CJ248" s="170">
        <v>1</v>
      </c>
      <c r="CK248" s="170">
        <v>3</v>
      </c>
      <c r="CL248" s="170">
        <v>2</v>
      </c>
      <c r="CM248" s="171">
        <v>1.8</v>
      </c>
      <c r="CN248" s="171">
        <v>2</v>
      </c>
      <c r="CO248" s="171">
        <v>0</v>
      </c>
      <c r="CP248" s="170">
        <v>1</v>
      </c>
      <c r="CQ248" s="170">
        <v>1</v>
      </c>
      <c r="CR248" s="170">
        <v>1</v>
      </c>
      <c r="CS248" s="170" t="s">
        <v>396</v>
      </c>
      <c r="CT248" s="170" t="s">
        <v>396</v>
      </c>
      <c r="CU248" s="170" t="s">
        <v>396</v>
      </c>
      <c r="CV248" s="170" t="s">
        <v>396</v>
      </c>
      <c r="CW248" s="170" t="s">
        <v>397</v>
      </c>
      <c r="CX248" s="170">
        <v>7</v>
      </c>
      <c r="CY248" s="172"/>
      <c r="CZ248" s="172"/>
      <c r="DA248" s="170">
        <v>1</v>
      </c>
      <c r="DB248" s="170">
        <v>3</v>
      </c>
      <c r="DC248" s="172"/>
      <c r="DD248" s="170">
        <v>2</v>
      </c>
      <c r="DE248" s="172"/>
      <c r="DF248" s="170">
        <v>1</v>
      </c>
      <c r="DG248" s="173">
        <v>0</v>
      </c>
      <c r="DH248" s="173">
        <v>0</v>
      </c>
      <c r="DI248" s="173">
        <v>0</v>
      </c>
      <c r="DJ248" s="170" t="s">
        <v>397</v>
      </c>
      <c r="DK248" s="170">
        <v>1</v>
      </c>
      <c r="DL248" s="170">
        <v>3</v>
      </c>
      <c r="DM248" s="170">
        <v>5</v>
      </c>
      <c r="DN248" s="172"/>
      <c r="DO248" s="170" t="s">
        <v>397</v>
      </c>
      <c r="DP248" s="170" t="s">
        <v>397</v>
      </c>
      <c r="DQ248" s="170" t="s">
        <v>397</v>
      </c>
      <c r="DR248" s="170" t="s">
        <v>397</v>
      </c>
      <c r="DS248" s="170" t="s">
        <v>397</v>
      </c>
      <c r="DT248" s="170" t="s">
        <v>397</v>
      </c>
      <c r="DU248" s="170" t="s">
        <v>397</v>
      </c>
      <c r="DV248" s="170">
        <v>1</v>
      </c>
      <c r="DW248" s="170">
        <v>1</v>
      </c>
      <c r="DX248" s="171">
        <v>0</v>
      </c>
      <c r="DY248" s="170" t="s">
        <v>397</v>
      </c>
      <c r="DZ248" s="170">
        <v>0</v>
      </c>
      <c r="EA248" s="170" t="s">
        <v>397</v>
      </c>
      <c r="EB248" s="171">
        <v>0</v>
      </c>
      <c r="EC248" s="170">
        <v>4</v>
      </c>
      <c r="ED248" s="170">
        <v>5</v>
      </c>
      <c r="EE248" s="171" t="s">
        <v>397</v>
      </c>
      <c r="EF248" s="170">
        <v>0</v>
      </c>
      <c r="EG248" s="178">
        <v>0</v>
      </c>
      <c r="EH248" s="172"/>
      <c r="EI248" s="170">
        <v>4</v>
      </c>
      <c r="EJ248" s="170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916</v>
      </c>
      <c r="EU248" s="174" t="b">
        <v>1</v>
      </c>
      <c r="EV248" s="175" t="s">
        <v>366</v>
      </c>
    </row>
    <row r="249" spans="1:152" s="54" customFormat="1" ht="12.75" x14ac:dyDescent="0.2">
      <c r="A249" s="28" t="s">
        <v>917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205</v>
      </c>
      <c r="I249" s="23" t="s">
        <v>397</v>
      </c>
      <c r="J249" s="24">
        <v>16.5</v>
      </c>
      <c r="K249" s="24">
        <v>1</v>
      </c>
      <c r="L249" s="23" t="s">
        <v>396</v>
      </c>
      <c r="M249" s="24" t="s">
        <v>397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397</v>
      </c>
      <c r="T249" s="19">
        <v>1</v>
      </c>
      <c r="U249" s="19">
        <v>5</v>
      </c>
      <c r="V249" s="19" t="s">
        <v>397</v>
      </c>
      <c r="W249" s="19" t="s">
        <v>397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397</v>
      </c>
      <c r="AD249" s="19" t="s">
        <v>397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396</v>
      </c>
      <c r="CT249" s="19" t="s">
        <v>396</v>
      </c>
      <c r="CU249" s="19" t="s">
        <v>396</v>
      </c>
      <c r="CV249" s="19" t="s">
        <v>396</v>
      </c>
      <c r="CW249" s="19" t="s">
        <v>397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397</v>
      </c>
      <c r="DK249" s="19">
        <v>1</v>
      </c>
      <c r="DL249" s="19">
        <v>3</v>
      </c>
      <c r="DM249" s="19">
        <v>5</v>
      </c>
      <c r="DN249" s="44"/>
      <c r="DO249" s="19" t="s">
        <v>397</v>
      </c>
      <c r="DP249" s="19" t="s">
        <v>397</v>
      </c>
      <c r="DQ249" s="19" t="s">
        <v>397</v>
      </c>
      <c r="DR249" s="19" t="s">
        <v>397</v>
      </c>
      <c r="DS249" s="19" t="s">
        <v>397</v>
      </c>
      <c r="DT249" s="19" t="s">
        <v>397</v>
      </c>
      <c r="DU249" s="19" t="s">
        <v>397</v>
      </c>
      <c r="DV249" s="19">
        <v>1</v>
      </c>
      <c r="DW249" s="19">
        <v>1</v>
      </c>
      <c r="DX249" s="18">
        <v>0</v>
      </c>
      <c r="DY249" s="19" t="s">
        <v>397</v>
      </c>
      <c r="DZ249" s="19">
        <v>0</v>
      </c>
      <c r="EA249" s="19" t="s">
        <v>397</v>
      </c>
      <c r="EB249" s="55">
        <v>0</v>
      </c>
      <c r="EC249" s="19">
        <v>4</v>
      </c>
      <c r="ED249" s="19">
        <v>5</v>
      </c>
      <c r="EE249" s="19" t="s">
        <v>397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917</v>
      </c>
      <c r="EU249" s="29" t="b">
        <v>1</v>
      </c>
      <c r="EV249" s="5" t="s">
        <v>366</v>
      </c>
    </row>
    <row r="250" spans="1:152" s="53" customFormat="1" ht="12.75" x14ac:dyDescent="0.2">
      <c r="A250" s="168" t="s">
        <v>918</v>
      </c>
      <c r="B250" s="168">
        <v>1</v>
      </c>
      <c r="C250" s="50">
        <v>12</v>
      </c>
      <c r="D250" s="169" t="s">
        <v>82</v>
      </c>
      <c r="E250" s="169" t="s">
        <v>84</v>
      </c>
      <c r="F250" s="169" t="s">
        <v>250</v>
      </c>
      <c r="G250" s="169" t="s">
        <v>90</v>
      </c>
      <c r="H250" s="169" t="s">
        <v>205</v>
      </c>
      <c r="I250" s="57" t="s">
        <v>397</v>
      </c>
      <c r="J250" s="58">
        <v>16.5</v>
      </c>
      <c r="K250" s="58">
        <v>1</v>
      </c>
      <c r="L250" s="57" t="s">
        <v>396</v>
      </c>
      <c r="M250" s="58" t="s">
        <v>397</v>
      </c>
      <c r="N250" s="58">
        <v>3</v>
      </c>
      <c r="O250" s="170">
        <v>2</v>
      </c>
      <c r="P250" s="170">
        <v>1</v>
      </c>
      <c r="Q250" s="170">
        <v>0</v>
      </c>
      <c r="R250" s="171">
        <v>106</v>
      </c>
      <c r="S250" s="171" t="s">
        <v>396</v>
      </c>
      <c r="T250" s="170">
        <v>1</v>
      </c>
      <c r="U250" s="170">
        <v>5</v>
      </c>
      <c r="V250" s="170" t="s">
        <v>397</v>
      </c>
      <c r="W250" s="170" t="s">
        <v>397</v>
      </c>
      <c r="X250" s="170">
        <v>1</v>
      </c>
      <c r="Y250" s="170">
        <v>1</v>
      </c>
      <c r="Z250" s="170">
        <v>1</v>
      </c>
      <c r="AA250" s="170">
        <v>1</v>
      </c>
      <c r="AB250" s="170">
        <v>1</v>
      </c>
      <c r="AC250" s="170" t="s">
        <v>397</v>
      </c>
      <c r="AD250" s="170" t="s">
        <v>397</v>
      </c>
      <c r="AE250" s="170">
        <v>1</v>
      </c>
      <c r="AF250" s="170">
        <v>1</v>
      </c>
      <c r="AG250" s="170">
        <v>1</v>
      </c>
      <c r="AH250" s="170">
        <v>1</v>
      </c>
      <c r="AI250" s="171">
        <v>51</v>
      </c>
      <c r="AJ250" s="171">
        <v>2.5299999999999998</v>
      </c>
      <c r="AK250" s="170">
        <v>3</v>
      </c>
      <c r="AL250" s="170">
        <v>2</v>
      </c>
      <c r="AM250" s="171">
        <v>68.588235294117652</v>
      </c>
      <c r="AN250" s="171">
        <v>2.5299999999999998</v>
      </c>
      <c r="AO250" s="170">
        <v>1</v>
      </c>
      <c r="AP250" s="170">
        <v>2</v>
      </c>
      <c r="AQ250" s="171">
        <v>0</v>
      </c>
      <c r="AR250" s="171">
        <v>2.5299999999999998</v>
      </c>
      <c r="AS250" s="170">
        <v>1</v>
      </c>
      <c r="AT250" s="170">
        <v>3</v>
      </c>
      <c r="AU250" s="171">
        <v>40.6</v>
      </c>
      <c r="AV250" s="171">
        <v>2.5299999999999998</v>
      </c>
      <c r="AW250" s="170">
        <v>1</v>
      </c>
      <c r="AX250" s="170">
        <v>3</v>
      </c>
      <c r="AY250" s="171">
        <v>58.4</v>
      </c>
      <c r="AZ250" s="171">
        <v>2.5299999999999998</v>
      </c>
      <c r="BA250" s="170">
        <v>1</v>
      </c>
      <c r="BB250" s="170">
        <v>1</v>
      </c>
      <c r="BC250" s="171">
        <v>0</v>
      </c>
      <c r="BD250" s="171">
        <v>5.2</v>
      </c>
      <c r="BE250" s="171">
        <v>0.8</v>
      </c>
      <c r="BF250" s="170">
        <v>1</v>
      </c>
      <c r="BG250" s="170">
        <v>1</v>
      </c>
      <c r="BH250" s="170">
        <v>1</v>
      </c>
      <c r="BI250" s="171">
        <v>0</v>
      </c>
      <c r="BJ250" s="171">
        <v>2.9</v>
      </c>
      <c r="BK250" s="171">
        <v>0.7</v>
      </c>
      <c r="BL250" s="170">
        <v>1</v>
      </c>
      <c r="BM250" s="170">
        <v>3</v>
      </c>
      <c r="BN250" s="170">
        <v>1</v>
      </c>
      <c r="BO250" s="171">
        <v>19.3</v>
      </c>
      <c r="BP250" s="171">
        <v>1.8</v>
      </c>
      <c r="BQ250" s="171">
        <v>0.6</v>
      </c>
      <c r="BR250" s="170">
        <v>1</v>
      </c>
      <c r="BS250" s="170">
        <v>3</v>
      </c>
      <c r="BT250" s="170">
        <v>1</v>
      </c>
      <c r="BU250" s="171">
        <v>0</v>
      </c>
      <c r="BV250" s="171">
        <v>5.2</v>
      </c>
      <c r="BW250" s="171">
        <v>0.8</v>
      </c>
      <c r="BX250" s="170">
        <v>1</v>
      </c>
      <c r="BY250" s="170">
        <v>1</v>
      </c>
      <c r="BZ250" s="170">
        <v>1</v>
      </c>
      <c r="CA250" s="171">
        <v>0</v>
      </c>
      <c r="CB250" s="171">
        <v>2.9</v>
      </c>
      <c r="CC250" s="171">
        <v>0.7</v>
      </c>
      <c r="CD250" s="170">
        <v>1</v>
      </c>
      <c r="CE250" s="170">
        <v>3</v>
      </c>
      <c r="CF250" s="170">
        <v>1</v>
      </c>
      <c r="CG250" s="171">
        <v>1.8</v>
      </c>
      <c r="CH250" s="171">
        <v>1.8</v>
      </c>
      <c r="CI250" s="171">
        <v>0.6</v>
      </c>
      <c r="CJ250" s="170">
        <v>1</v>
      </c>
      <c r="CK250" s="170">
        <v>3</v>
      </c>
      <c r="CL250" s="170">
        <v>2</v>
      </c>
      <c r="CM250" s="171">
        <v>1.8</v>
      </c>
      <c r="CN250" s="171">
        <v>2</v>
      </c>
      <c r="CO250" s="171">
        <v>0</v>
      </c>
      <c r="CP250" s="170">
        <v>1</v>
      </c>
      <c r="CQ250" s="170">
        <v>1</v>
      </c>
      <c r="CR250" s="170">
        <v>1</v>
      </c>
      <c r="CS250" s="170" t="s">
        <v>396</v>
      </c>
      <c r="CT250" s="170" t="s">
        <v>396</v>
      </c>
      <c r="CU250" s="170" t="s">
        <v>396</v>
      </c>
      <c r="CV250" s="170" t="s">
        <v>396</v>
      </c>
      <c r="CW250" s="170" t="s">
        <v>397</v>
      </c>
      <c r="CX250" s="170">
        <v>7</v>
      </c>
      <c r="CY250" s="172"/>
      <c r="CZ250" s="172"/>
      <c r="DA250" s="170">
        <v>1</v>
      </c>
      <c r="DB250" s="170">
        <v>3</v>
      </c>
      <c r="DC250" s="172"/>
      <c r="DD250" s="170">
        <v>2</v>
      </c>
      <c r="DE250" s="172"/>
      <c r="DF250" s="170">
        <v>1</v>
      </c>
      <c r="DG250" s="173">
        <v>0</v>
      </c>
      <c r="DH250" s="173">
        <v>0</v>
      </c>
      <c r="DI250" s="173">
        <v>0</v>
      </c>
      <c r="DJ250" s="170" t="s">
        <v>397</v>
      </c>
      <c r="DK250" s="170">
        <v>1</v>
      </c>
      <c r="DL250" s="170">
        <v>3</v>
      </c>
      <c r="DM250" s="170">
        <v>5</v>
      </c>
      <c r="DN250" s="172"/>
      <c r="DO250" s="170" t="s">
        <v>397</v>
      </c>
      <c r="DP250" s="170" t="s">
        <v>397</v>
      </c>
      <c r="DQ250" s="170" t="s">
        <v>397</v>
      </c>
      <c r="DR250" s="170" t="s">
        <v>397</v>
      </c>
      <c r="DS250" s="170" t="s">
        <v>397</v>
      </c>
      <c r="DT250" s="170" t="s">
        <v>397</v>
      </c>
      <c r="DU250" s="170" t="s">
        <v>397</v>
      </c>
      <c r="DV250" s="170">
        <v>1</v>
      </c>
      <c r="DW250" s="170">
        <v>1</v>
      </c>
      <c r="DX250" s="171">
        <v>0</v>
      </c>
      <c r="DY250" s="170" t="s">
        <v>396</v>
      </c>
      <c r="DZ250" s="170">
        <v>3</v>
      </c>
      <c r="EA250" s="170" t="s">
        <v>397</v>
      </c>
      <c r="EB250" s="171">
        <v>0</v>
      </c>
      <c r="EC250" s="170">
        <v>4</v>
      </c>
      <c r="ED250" s="170">
        <v>5</v>
      </c>
      <c r="EE250" s="171" t="s">
        <v>396</v>
      </c>
      <c r="EF250" s="170">
        <v>1</v>
      </c>
      <c r="EG250" s="170">
        <v>15</v>
      </c>
      <c r="EH250" s="172"/>
      <c r="EI250" s="170">
        <v>4</v>
      </c>
      <c r="EJ250" s="170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918</v>
      </c>
      <c r="EU250" s="174" t="b">
        <v>1</v>
      </c>
      <c r="EV250" s="175" t="s">
        <v>366</v>
      </c>
    </row>
    <row r="251" spans="1:152" s="54" customFormat="1" ht="12.75" x14ac:dyDescent="0.2">
      <c r="A251" s="28" t="s">
        <v>919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205</v>
      </c>
      <c r="I251" s="23" t="s">
        <v>397</v>
      </c>
      <c r="J251" s="24">
        <v>16.5</v>
      </c>
      <c r="K251" s="24">
        <v>1</v>
      </c>
      <c r="L251" s="23" t="s">
        <v>396</v>
      </c>
      <c r="M251" s="24" t="s">
        <v>397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397</v>
      </c>
      <c r="T251" s="19">
        <v>1</v>
      </c>
      <c r="U251" s="19">
        <v>5</v>
      </c>
      <c r="V251" s="19" t="s">
        <v>397</v>
      </c>
      <c r="W251" s="19" t="s">
        <v>397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397</v>
      </c>
      <c r="AD251" s="19" t="s">
        <v>397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396</v>
      </c>
      <c r="CT251" s="19" t="s">
        <v>396</v>
      </c>
      <c r="CU251" s="19" t="s">
        <v>396</v>
      </c>
      <c r="CV251" s="19" t="s">
        <v>396</v>
      </c>
      <c r="CW251" s="19" t="s">
        <v>397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397</v>
      </c>
      <c r="DK251" s="19">
        <v>1</v>
      </c>
      <c r="DL251" s="19">
        <v>3</v>
      </c>
      <c r="DM251" s="19">
        <v>5</v>
      </c>
      <c r="DN251" s="44"/>
      <c r="DO251" s="19" t="s">
        <v>397</v>
      </c>
      <c r="DP251" s="19" t="s">
        <v>397</v>
      </c>
      <c r="DQ251" s="19" t="s">
        <v>397</v>
      </c>
      <c r="DR251" s="19" t="s">
        <v>397</v>
      </c>
      <c r="DS251" s="19" t="s">
        <v>397</v>
      </c>
      <c r="DT251" s="19" t="s">
        <v>397</v>
      </c>
      <c r="DU251" s="19" t="s">
        <v>397</v>
      </c>
      <c r="DV251" s="19">
        <v>1</v>
      </c>
      <c r="DW251" s="19">
        <v>1</v>
      </c>
      <c r="DX251" s="18">
        <v>0</v>
      </c>
      <c r="DY251" s="19" t="s">
        <v>396</v>
      </c>
      <c r="DZ251" s="19">
        <v>3</v>
      </c>
      <c r="EA251" s="19" t="s">
        <v>397</v>
      </c>
      <c r="EB251" s="55">
        <v>0</v>
      </c>
      <c r="EC251" s="19">
        <v>4</v>
      </c>
      <c r="ED251" s="19">
        <v>5</v>
      </c>
      <c r="EE251" s="19" t="s">
        <v>396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919</v>
      </c>
      <c r="EU251" s="29" t="b">
        <v>1</v>
      </c>
      <c r="EV251" s="5" t="s">
        <v>366</v>
      </c>
    </row>
    <row r="252" spans="1:152" s="53" customFormat="1" ht="12.75" x14ac:dyDescent="0.2">
      <c r="A252" s="168" t="s">
        <v>920</v>
      </c>
      <c r="B252" s="168">
        <v>1</v>
      </c>
      <c r="C252" s="50">
        <v>13</v>
      </c>
      <c r="D252" s="169" t="s">
        <v>82</v>
      </c>
      <c r="E252" s="169" t="s">
        <v>255</v>
      </c>
      <c r="F252" s="169" t="s">
        <v>250</v>
      </c>
      <c r="G252" s="169" t="s">
        <v>87</v>
      </c>
      <c r="H252" s="169" t="s">
        <v>226</v>
      </c>
      <c r="I252" s="57" t="s">
        <v>396</v>
      </c>
      <c r="J252" s="58">
        <v>18</v>
      </c>
      <c r="K252" s="58">
        <v>1</v>
      </c>
      <c r="L252" s="57" t="s">
        <v>396</v>
      </c>
      <c r="M252" s="58" t="s">
        <v>397</v>
      </c>
      <c r="N252" s="58">
        <v>3</v>
      </c>
      <c r="O252" s="170">
        <v>2</v>
      </c>
      <c r="P252" s="170">
        <v>1</v>
      </c>
      <c r="Q252" s="170">
        <v>0</v>
      </c>
      <c r="R252" s="171">
        <v>114</v>
      </c>
      <c r="S252" s="171" t="s">
        <v>396</v>
      </c>
      <c r="T252" s="170">
        <v>1</v>
      </c>
      <c r="U252" s="170">
        <v>5</v>
      </c>
      <c r="V252" s="170" t="s">
        <v>397</v>
      </c>
      <c r="W252" s="170" t="s">
        <v>397</v>
      </c>
      <c r="X252" s="170">
        <v>1</v>
      </c>
      <c r="Y252" s="170">
        <v>1</v>
      </c>
      <c r="Z252" s="170">
        <v>1</v>
      </c>
      <c r="AA252" s="170">
        <v>1</v>
      </c>
      <c r="AB252" s="170">
        <v>1</v>
      </c>
      <c r="AC252" s="170" t="s">
        <v>397</v>
      </c>
      <c r="AD252" s="170" t="s">
        <v>397</v>
      </c>
      <c r="AE252" s="170">
        <v>1</v>
      </c>
      <c r="AF252" s="170">
        <v>1</v>
      </c>
      <c r="AG252" s="170">
        <v>1</v>
      </c>
      <c r="AH252" s="170">
        <v>1</v>
      </c>
      <c r="AI252" s="171">
        <v>56</v>
      </c>
      <c r="AJ252" s="171">
        <v>2.5299999999999998</v>
      </c>
      <c r="AK252" s="170">
        <v>3</v>
      </c>
      <c r="AL252" s="170">
        <v>2</v>
      </c>
      <c r="AM252" s="171">
        <v>0</v>
      </c>
      <c r="AN252" s="171">
        <v>2.5299999999999998</v>
      </c>
      <c r="AO252" s="170">
        <v>1</v>
      </c>
      <c r="AP252" s="170">
        <v>2</v>
      </c>
      <c r="AQ252" s="171">
        <v>56.08064516129032</v>
      </c>
      <c r="AR252" s="171">
        <v>2.5299999999999998</v>
      </c>
      <c r="AS252" s="170">
        <v>1</v>
      </c>
      <c r="AT252" s="170">
        <v>3</v>
      </c>
      <c r="AU252" s="171">
        <v>49.9</v>
      </c>
      <c r="AV252" s="171">
        <v>2.5299999999999998</v>
      </c>
      <c r="AW252" s="170">
        <v>1</v>
      </c>
      <c r="AX252" s="170">
        <v>3</v>
      </c>
      <c r="AY252" s="171">
        <v>59.3</v>
      </c>
      <c r="AZ252" s="171">
        <v>2.5299999999999998</v>
      </c>
      <c r="BA252" s="170">
        <v>1</v>
      </c>
      <c r="BB252" s="170">
        <v>1</v>
      </c>
      <c r="BC252" s="171">
        <v>0</v>
      </c>
      <c r="BD252" s="171">
        <v>5.2</v>
      </c>
      <c r="BE252" s="171">
        <v>0.8</v>
      </c>
      <c r="BF252" s="170">
        <v>1</v>
      </c>
      <c r="BG252" s="170">
        <v>3</v>
      </c>
      <c r="BH252" s="170">
        <v>1</v>
      </c>
      <c r="BI252" s="171">
        <v>21.8</v>
      </c>
      <c r="BJ252" s="171">
        <v>2.9</v>
      </c>
      <c r="BK252" s="171">
        <v>0.7</v>
      </c>
      <c r="BL252" s="170">
        <v>1</v>
      </c>
      <c r="BM252" s="170">
        <v>3</v>
      </c>
      <c r="BN252" s="170">
        <v>1</v>
      </c>
      <c r="BO252" s="171">
        <v>0</v>
      </c>
      <c r="BP252" s="171">
        <v>1.8</v>
      </c>
      <c r="BQ252" s="171">
        <v>0.6</v>
      </c>
      <c r="BR252" s="170">
        <v>1</v>
      </c>
      <c r="BS252" s="170">
        <v>3</v>
      </c>
      <c r="BT252" s="170">
        <v>1</v>
      </c>
      <c r="BU252" s="171">
        <v>0</v>
      </c>
      <c r="BV252" s="171">
        <v>5.2</v>
      </c>
      <c r="BW252" s="171">
        <v>0.8</v>
      </c>
      <c r="BX252" s="170">
        <v>1</v>
      </c>
      <c r="BY252" s="170">
        <v>3</v>
      </c>
      <c r="BZ252" s="170">
        <v>1</v>
      </c>
      <c r="CA252" s="171">
        <v>1.8</v>
      </c>
      <c r="CB252" s="171">
        <v>2.9</v>
      </c>
      <c r="CC252" s="171">
        <v>0.7</v>
      </c>
      <c r="CD252" s="170">
        <v>1</v>
      </c>
      <c r="CE252" s="170">
        <v>3</v>
      </c>
      <c r="CF252" s="170">
        <v>1</v>
      </c>
      <c r="CG252" s="171">
        <v>0</v>
      </c>
      <c r="CH252" s="171">
        <v>1.8</v>
      </c>
      <c r="CI252" s="171">
        <v>0.6</v>
      </c>
      <c r="CJ252" s="170">
        <v>1</v>
      </c>
      <c r="CK252" s="170">
        <v>3</v>
      </c>
      <c r="CL252" s="170">
        <v>2</v>
      </c>
      <c r="CM252" s="171">
        <v>2.2999999999999998</v>
      </c>
      <c r="CN252" s="171">
        <v>3.5</v>
      </c>
      <c r="CO252" s="171">
        <v>0</v>
      </c>
      <c r="CP252" s="170">
        <v>1</v>
      </c>
      <c r="CQ252" s="170">
        <v>1</v>
      </c>
      <c r="CR252" s="170">
        <v>1</v>
      </c>
      <c r="CS252" s="170" t="s">
        <v>396</v>
      </c>
      <c r="CT252" s="170" t="s">
        <v>397</v>
      </c>
      <c r="CU252" s="170" t="s">
        <v>397</v>
      </c>
      <c r="CV252" s="170" t="s">
        <v>396</v>
      </c>
      <c r="CW252" s="170" t="s">
        <v>397</v>
      </c>
      <c r="CX252" s="170">
        <v>5</v>
      </c>
      <c r="CY252" s="172"/>
      <c r="CZ252" s="172"/>
      <c r="DA252" s="170">
        <v>1</v>
      </c>
      <c r="DB252" s="170">
        <v>3</v>
      </c>
      <c r="DC252" s="172"/>
      <c r="DD252" s="170">
        <v>2</v>
      </c>
      <c r="DE252" s="172"/>
      <c r="DF252" s="170">
        <v>1</v>
      </c>
      <c r="DG252" s="173">
        <v>0</v>
      </c>
      <c r="DH252" s="173">
        <v>0</v>
      </c>
      <c r="DI252" s="173">
        <v>0</v>
      </c>
      <c r="DJ252" s="170" t="s">
        <v>397</v>
      </c>
      <c r="DK252" s="170">
        <v>1</v>
      </c>
      <c r="DL252" s="170">
        <v>3</v>
      </c>
      <c r="DM252" s="170">
        <v>5</v>
      </c>
      <c r="DN252" s="172"/>
      <c r="DO252" s="170" t="s">
        <v>397</v>
      </c>
      <c r="DP252" s="170" t="s">
        <v>397</v>
      </c>
      <c r="DQ252" s="170" t="s">
        <v>397</v>
      </c>
      <c r="DR252" s="170" t="s">
        <v>396</v>
      </c>
      <c r="DS252" s="170" t="s">
        <v>397</v>
      </c>
      <c r="DT252" s="170" t="s">
        <v>397</v>
      </c>
      <c r="DU252" s="170" t="s">
        <v>397</v>
      </c>
      <c r="DV252" s="170">
        <v>2</v>
      </c>
      <c r="DW252" s="170">
        <v>1</v>
      </c>
      <c r="DX252" s="171">
        <v>0</v>
      </c>
      <c r="DY252" s="170" t="s">
        <v>397</v>
      </c>
      <c r="DZ252" s="170">
        <v>0</v>
      </c>
      <c r="EA252" s="170" t="s">
        <v>397</v>
      </c>
      <c r="EB252" s="171">
        <v>0</v>
      </c>
      <c r="EC252" s="170">
        <v>4</v>
      </c>
      <c r="ED252" s="170">
        <v>5</v>
      </c>
      <c r="EE252" s="171" t="s">
        <v>397</v>
      </c>
      <c r="EF252" s="170">
        <v>0</v>
      </c>
      <c r="EG252" s="178">
        <v>0</v>
      </c>
      <c r="EH252" s="172"/>
      <c r="EI252" s="170">
        <v>4</v>
      </c>
      <c r="EJ252" s="170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920</v>
      </c>
      <c r="EU252" s="174" t="b">
        <v>1</v>
      </c>
      <c r="EV252" s="177" t="s">
        <v>366</v>
      </c>
    </row>
    <row r="253" spans="1:152" s="54" customFormat="1" ht="12.75" x14ac:dyDescent="0.2">
      <c r="A253" s="28" t="s">
        <v>921</v>
      </c>
      <c r="B253" s="28">
        <v>1</v>
      </c>
      <c r="C253" s="59">
        <v>13</v>
      </c>
      <c r="D253" s="8" t="s">
        <v>82</v>
      </c>
      <c r="E253" s="60" t="s">
        <v>255</v>
      </c>
      <c r="F253" s="8" t="s">
        <v>85</v>
      </c>
      <c r="G253" s="8" t="s">
        <v>87</v>
      </c>
      <c r="H253" s="8" t="s">
        <v>226</v>
      </c>
      <c r="I253" s="23" t="s">
        <v>396</v>
      </c>
      <c r="J253" s="24">
        <v>18</v>
      </c>
      <c r="K253" s="24">
        <v>1</v>
      </c>
      <c r="L253" s="23" t="s">
        <v>396</v>
      </c>
      <c r="M253" s="24" t="s">
        <v>397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397</v>
      </c>
      <c r="T253" s="19">
        <v>1</v>
      </c>
      <c r="U253" s="19">
        <v>5</v>
      </c>
      <c r="V253" s="19" t="s">
        <v>397</v>
      </c>
      <c r="W253" s="19" t="s">
        <v>397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397</v>
      </c>
      <c r="AD253" s="19" t="s">
        <v>397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396</v>
      </c>
      <c r="CT253" s="19" t="s">
        <v>397</v>
      </c>
      <c r="CU253" s="19" t="s">
        <v>397</v>
      </c>
      <c r="CV253" s="19" t="s">
        <v>396</v>
      </c>
      <c r="CW253" s="19" t="s">
        <v>397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397</v>
      </c>
      <c r="DK253" s="19">
        <v>1</v>
      </c>
      <c r="DL253" s="19">
        <v>3</v>
      </c>
      <c r="DM253" s="19">
        <v>5</v>
      </c>
      <c r="DN253" s="44"/>
      <c r="DO253" s="19" t="s">
        <v>397</v>
      </c>
      <c r="DP253" s="19" t="s">
        <v>397</v>
      </c>
      <c r="DQ253" s="19" t="s">
        <v>397</v>
      </c>
      <c r="DR253" s="19" t="s">
        <v>396</v>
      </c>
      <c r="DS253" s="19" t="s">
        <v>397</v>
      </c>
      <c r="DT253" s="19" t="s">
        <v>397</v>
      </c>
      <c r="DU253" s="19" t="s">
        <v>397</v>
      </c>
      <c r="DV253" s="19">
        <v>2</v>
      </c>
      <c r="DW253" s="19">
        <v>1</v>
      </c>
      <c r="DX253" s="18">
        <v>0</v>
      </c>
      <c r="DY253" s="19" t="s">
        <v>397</v>
      </c>
      <c r="DZ253" s="19">
        <v>0</v>
      </c>
      <c r="EA253" s="19" t="s">
        <v>397</v>
      </c>
      <c r="EB253" s="55">
        <v>0</v>
      </c>
      <c r="EC253" s="19">
        <v>4</v>
      </c>
      <c r="ED253" s="19">
        <v>5</v>
      </c>
      <c r="EE253" s="19" t="s">
        <v>397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921</v>
      </c>
      <c r="EU253" s="29" t="b">
        <v>1</v>
      </c>
      <c r="EV253" s="5" t="s">
        <v>366</v>
      </c>
    </row>
    <row r="254" spans="1:152" s="53" customFormat="1" ht="12.75" x14ac:dyDescent="0.2">
      <c r="A254" s="168" t="s">
        <v>922</v>
      </c>
      <c r="B254" s="168">
        <v>1</v>
      </c>
      <c r="C254" s="50">
        <v>13</v>
      </c>
      <c r="D254" s="169" t="s">
        <v>82</v>
      </c>
      <c r="E254" s="169" t="s">
        <v>255</v>
      </c>
      <c r="F254" s="169" t="s">
        <v>250</v>
      </c>
      <c r="G254" s="169" t="s">
        <v>88</v>
      </c>
      <c r="H254" s="169" t="s">
        <v>226</v>
      </c>
      <c r="I254" s="57" t="s">
        <v>396</v>
      </c>
      <c r="J254" s="58">
        <v>18</v>
      </c>
      <c r="K254" s="58">
        <v>1</v>
      </c>
      <c r="L254" s="57" t="s">
        <v>396</v>
      </c>
      <c r="M254" s="58" t="s">
        <v>397</v>
      </c>
      <c r="N254" s="58">
        <v>3</v>
      </c>
      <c r="O254" s="170">
        <v>2</v>
      </c>
      <c r="P254" s="170">
        <v>1</v>
      </c>
      <c r="Q254" s="170">
        <v>0</v>
      </c>
      <c r="R254" s="171">
        <v>114</v>
      </c>
      <c r="S254" s="171" t="s">
        <v>396</v>
      </c>
      <c r="T254" s="170">
        <v>1</v>
      </c>
      <c r="U254" s="170">
        <v>5</v>
      </c>
      <c r="V254" s="170" t="s">
        <v>397</v>
      </c>
      <c r="W254" s="170" t="s">
        <v>397</v>
      </c>
      <c r="X254" s="170">
        <v>1</v>
      </c>
      <c r="Y254" s="170">
        <v>1</v>
      </c>
      <c r="Z254" s="170">
        <v>1</v>
      </c>
      <c r="AA254" s="170">
        <v>1</v>
      </c>
      <c r="AB254" s="170">
        <v>1</v>
      </c>
      <c r="AC254" s="170" t="s">
        <v>397</v>
      </c>
      <c r="AD254" s="170" t="s">
        <v>397</v>
      </c>
      <c r="AE254" s="170">
        <v>1</v>
      </c>
      <c r="AF254" s="170">
        <v>1</v>
      </c>
      <c r="AG254" s="170">
        <v>1</v>
      </c>
      <c r="AH254" s="170">
        <v>1</v>
      </c>
      <c r="AI254" s="171">
        <v>56</v>
      </c>
      <c r="AJ254" s="171">
        <v>2.5299999999999998</v>
      </c>
      <c r="AK254" s="170">
        <v>3</v>
      </c>
      <c r="AL254" s="170">
        <v>2</v>
      </c>
      <c r="AM254" s="171">
        <v>0</v>
      </c>
      <c r="AN254" s="171">
        <v>0</v>
      </c>
      <c r="AO254" s="170">
        <v>1</v>
      </c>
      <c r="AP254" s="170">
        <v>2</v>
      </c>
      <c r="AQ254" s="171">
        <v>56.08064516129032</v>
      </c>
      <c r="AR254" s="171">
        <v>2.5299999999999998</v>
      </c>
      <c r="AS254" s="170">
        <v>1</v>
      </c>
      <c r="AT254" s="170">
        <v>3</v>
      </c>
      <c r="AU254" s="171">
        <v>49.9</v>
      </c>
      <c r="AV254" s="171">
        <v>2.5299999999999998</v>
      </c>
      <c r="AW254" s="170">
        <v>1</v>
      </c>
      <c r="AX254" s="170">
        <v>3</v>
      </c>
      <c r="AY254" s="171">
        <v>59.3</v>
      </c>
      <c r="AZ254" s="171">
        <v>2.5299999999999998</v>
      </c>
      <c r="BA254" s="170">
        <v>1</v>
      </c>
      <c r="BB254" s="170">
        <v>1</v>
      </c>
      <c r="BC254" s="171">
        <v>0</v>
      </c>
      <c r="BD254" s="171">
        <v>5.2</v>
      </c>
      <c r="BE254" s="171">
        <v>0.8</v>
      </c>
      <c r="BF254" s="170">
        <v>1</v>
      </c>
      <c r="BG254" s="170">
        <v>1</v>
      </c>
      <c r="BH254" s="170">
        <v>1</v>
      </c>
      <c r="BI254" s="171">
        <v>7.0479638009049763</v>
      </c>
      <c r="BJ254" s="171">
        <v>2.9</v>
      </c>
      <c r="BK254" s="171">
        <v>0.7</v>
      </c>
      <c r="BL254" s="170">
        <v>1</v>
      </c>
      <c r="BM254" s="170">
        <v>3</v>
      </c>
      <c r="BN254" s="170">
        <v>1</v>
      </c>
      <c r="BO254" s="171">
        <v>14.752036199095024</v>
      </c>
      <c r="BP254" s="171">
        <v>1.8</v>
      </c>
      <c r="BQ254" s="171">
        <v>0.6</v>
      </c>
      <c r="BR254" s="170">
        <v>1</v>
      </c>
      <c r="BS254" s="170">
        <v>3</v>
      </c>
      <c r="BT254" s="170">
        <v>1</v>
      </c>
      <c r="BU254" s="171">
        <v>0</v>
      </c>
      <c r="BV254" s="171">
        <v>5.2</v>
      </c>
      <c r="BW254" s="171">
        <v>0.8</v>
      </c>
      <c r="BX254" s="170">
        <v>1</v>
      </c>
      <c r="BY254" s="170">
        <v>1</v>
      </c>
      <c r="BZ254" s="170">
        <v>1</v>
      </c>
      <c r="CA254" s="171">
        <v>0</v>
      </c>
      <c r="CB254" s="171">
        <v>2.9</v>
      </c>
      <c r="CC254" s="171">
        <v>0.7</v>
      </c>
      <c r="CD254" s="170">
        <v>1</v>
      </c>
      <c r="CE254" s="170">
        <v>3</v>
      </c>
      <c r="CF254" s="170">
        <v>1</v>
      </c>
      <c r="CG254" s="171">
        <v>1.8</v>
      </c>
      <c r="CH254" s="171">
        <v>1.8</v>
      </c>
      <c r="CI254" s="171">
        <v>0.6</v>
      </c>
      <c r="CJ254" s="170">
        <v>1</v>
      </c>
      <c r="CK254" s="170">
        <v>3</v>
      </c>
      <c r="CL254" s="170">
        <v>2</v>
      </c>
      <c r="CM254" s="171">
        <v>2.2999999999999998</v>
      </c>
      <c r="CN254" s="171">
        <v>3.5</v>
      </c>
      <c r="CO254" s="171">
        <v>0</v>
      </c>
      <c r="CP254" s="170">
        <v>1</v>
      </c>
      <c r="CQ254" s="170">
        <v>1</v>
      </c>
      <c r="CR254" s="170">
        <v>1</v>
      </c>
      <c r="CS254" s="170" t="s">
        <v>396</v>
      </c>
      <c r="CT254" s="170" t="s">
        <v>397</v>
      </c>
      <c r="CU254" s="170" t="s">
        <v>397</v>
      </c>
      <c r="CV254" s="170" t="s">
        <v>396</v>
      </c>
      <c r="CW254" s="170" t="s">
        <v>397</v>
      </c>
      <c r="CX254" s="170">
        <v>7</v>
      </c>
      <c r="CY254" s="172"/>
      <c r="CZ254" s="172"/>
      <c r="DA254" s="170">
        <v>1</v>
      </c>
      <c r="DB254" s="170">
        <v>3</v>
      </c>
      <c r="DC254" s="172"/>
      <c r="DD254" s="170">
        <v>2</v>
      </c>
      <c r="DE254" s="172"/>
      <c r="DF254" s="170">
        <v>1</v>
      </c>
      <c r="DG254" s="173">
        <v>0</v>
      </c>
      <c r="DH254" s="173">
        <v>0</v>
      </c>
      <c r="DI254" s="173">
        <v>0</v>
      </c>
      <c r="DJ254" s="170" t="s">
        <v>397</v>
      </c>
      <c r="DK254" s="170">
        <v>1</v>
      </c>
      <c r="DL254" s="170">
        <v>3</v>
      </c>
      <c r="DM254" s="170">
        <v>5</v>
      </c>
      <c r="DN254" s="172"/>
      <c r="DO254" s="170" t="s">
        <v>397</v>
      </c>
      <c r="DP254" s="170" t="s">
        <v>397</v>
      </c>
      <c r="DQ254" s="170" t="s">
        <v>397</v>
      </c>
      <c r="DR254" s="170" t="s">
        <v>396</v>
      </c>
      <c r="DS254" s="170" t="s">
        <v>397</v>
      </c>
      <c r="DT254" s="170" t="s">
        <v>397</v>
      </c>
      <c r="DU254" s="170" t="s">
        <v>397</v>
      </c>
      <c r="DV254" s="170">
        <v>2</v>
      </c>
      <c r="DW254" s="170">
        <v>1</v>
      </c>
      <c r="DX254" s="171">
        <v>0</v>
      </c>
      <c r="DY254" s="170" t="s">
        <v>397</v>
      </c>
      <c r="DZ254" s="170">
        <v>0</v>
      </c>
      <c r="EA254" s="170" t="s">
        <v>397</v>
      </c>
      <c r="EB254" s="171">
        <v>0</v>
      </c>
      <c r="EC254" s="170">
        <v>4</v>
      </c>
      <c r="ED254" s="170">
        <v>5</v>
      </c>
      <c r="EE254" s="171" t="s">
        <v>397</v>
      </c>
      <c r="EF254" s="170">
        <v>0</v>
      </c>
      <c r="EG254" s="178">
        <v>0</v>
      </c>
      <c r="EH254" s="172"/>
      <c r="EI254" s="170">
        <v>4</v>
      </c>
      <c r="EJ254" s="170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922</v>
      </c>
      <c r="EU254" s="174" t="b">
        <v>1</v>
      </c>
      <c r="EV254" s="175" t="s">
        <v>366</v>
      </c>
    </row>
    <row r="255" spans="1:152" s="54" customFormat="1" ht="12.75" x14ac:dyDescent="0.2">
      <c r="A255" s="28" t="s">
        <v>923</v>
      </c>
      <c r="B255" s="28">
        <v>1</v>
      </c>
      <c r="C255" s="59">
        <v>13</v>
      </c>
      <c r="D255" s="8" t="s">
        <v>82</v>
      </c>
      <c r="E255" s="60" t="s">
        <v>255</v>
      </c>
      <c r="F255" s="8" t="s">
        <v>85</v>
      </c>
      <c r="G255" s="8" t="s">
        <v>88</v>
      </c>
      <c r="H255" s="8" t="s">
        <v>226</v>
      </c>
      <c r="I255" s="23" t="s">
        <v>396</v>
      </c>
      <c r="J255" s="24">
        <v>18</v>
      </c>
      <c r="K255" s="24">
        <v>1</v>
      </c>
      <c r="L255" s="23" t="s">
        <v>396</v>
      </c>
      <c r="M255" s="24" t="s">
        <v>397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397</v>
      </c>
      <c r="T255" s="19">
        <v>1</v>
      </c>
      <c r="U255" s="19">
        <v>5</v>
      </c>
      <c r="V255" s="19" t="s">
        <v>397</v>
      </c>
      <c r="W255" s="19" t="s">
        <v>397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397</v>
      </c>
      <c r="AD255" s="19" t="s">
        <v>397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396</v>
      </c>
      <c r="CT255" s="19" t="s">
        <v>397</v>
      </c>
      <c r="CU255" s="19" t="s">
        <v>397</v>
      </c>
      <c r="CV255" s="19" t="s">
        <v>396</v>
      </c>
      <c r="CW255" s="19" t="s">
        <v>397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397</v>
      </c>
      <c r="DK255" s="19">
        <v>1</v>
      </c>
      <c r="DL255" s="19">
        <v>3</v>
      </c>
      <c r="DM255" s="19">
        <v>5</v>
      </c>
      <c r="DN255" s="44"/>
      <c r="DO255" s="19" t="s">
        <v>397</v>
      </c>
      <c r="DP255" s="19" t="s">
        <v>397</v>
      </c>
      <c r="DQ255" s="19" t="s">
        <v>397</v>
      </c>
      <c r="DR255" s="19" t="s">
        <v>396</v>
      </c>
      <c r="DS255" s="19" t="s">
        <v>397</v>
      </c>
      <c r="DT255" s="19" t="s">
        <v>397</v>
      </c>
      <c r="DU255" s="19" t="s">
        <v>397</v>
      </c>
      <c r="DV255" s="19">
        <v>2</v>
      </c>
      <c r="DW255" s="19">
        <v>1</v>
      </c>
      <c r="DX255" s="18">
        <v>0</v>
      </c>
      <c r="DY255" s="19" t="s">
        <v>397</v>
      </c>
      <c r="DZ255" s="19">
        <v>0</v>
      </c>
      <c r="EA255" s="19" t="s">
        <v>397</v>
      </c>
      <c r="EB255" s="55">
        <v>0</v>
      </c>
      <c r="EC255" s="19">
        <v>4</v>
      </c>
      <c r="ED255" s="19">
        <v>5</v>
      </c>
      <c r="EE255" s="19" t="s">
        <v>397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923</v>
      </c>
      <c r="EU255" s="29" t="b">
        <v>1</v>
      </c>
      <c r="EV255" s="5" t="s">
        <v>366</v>
      </c>
    </row>
    <row r="256" spans="1:152" s="53" customFormat="1" ht="12.75" x14ac:dyDescent="0.2">
      <c r="A256" s="168" t="s">
        <v>924</v>
      </c>
      <c r="B256" s="168">
        <v>1</v>
      </c>
      <c r="C256" s="50">
        <v>13</v>
      </c>
      <c r="D256" s="169" t="s">
        <v>82</v>
      </c>
      <c r="E256" s="169" t="s">
        <v>255</v>
      </c>
      <c r="F256" s="169" t="s">
        <v>250</v>
      </c>
      <c r="G256" s="169" t="s">
        <v>89</v>
      </c>
      <c r="H256" s="169" t="s">
        <v>226</v>
      </c>
      <c r="I256" s="57" t="s">
        <v>396</v>
      </c>
      <c r="J256" s="58">
        <v>18</v>
      </c>
      <c r="K256" s="58">
        <v>1</v>
      </c>
      <c r="L256" s="57" t="s">
        <v>396</v>
      </c>
      <c r="M256" s="58" t="s">
        <v>397</v>
      </c>
      <c r="N256" s="58">
        <v>3</v>
      </c>
      <c r="O256" s="170">
        <v>2</v>
      </c>
      <c r="P256" s="170">
        <v>1</v>
      </c>
      <c r="Q256" s="170">
        <v>0</v>
      </c>
      <c r="R256" s="171">
        <v>114</v>
      </c>
      <c r="S256" s="171" t="s">
        <v>396</v>
      </c>
      <c r="T256" s="170">
        <v>1</v>
      </c>
      <c r="U256" s="170">
        <v>5</v>
      </c>
      <c r="V256" s="170" t="s">
        <v>397</v>
      </c>
      <c r="W256" s="170" t="s">
        <v>397</v>
      </c>
      <c r="X256" s="170">
        <v>1</v>
      </c>
      <c r="Y256" s="170">
        <v>1</v>
      </c>
      <c r="Z256" s="170">
        <v>1</v>
      </c>
      <c r="AA256" s="170">
        <v>1</v>
      </c>
      <c r="AB256" s="170">
        <v>1</v>
      </c>
      <c r="AC256" s="170" t="s">
        <v>397</v>
      </c>
      <c r="AD256" s="170" t="s">
        <v>397</v>
      </c>
      <c r="AE256" s="170">
        <v>1</v>
      </c>
      <c r="AF256" s="170">
        <v>1</v>
      </c>
      <c r="AG256" s="170">
        <v>1</v>
      </c>
      <c r="AH256" s="170">
        <v>1</v>
      </c>
      <c r="AI256" s="171">
        <v>56</v>
      </c>
      <c r="AJ256" s="171">
        <v>2.5299999999999998</v>
      </c>
      <c r="AK256" s="170">
        <v>3</v>
      </c>
      <c r="AL256" s="170">
        <v>2</v>
      </c>
      <c r="AM256" s="171">
        <v>0</v>
      </c>
      <c r="AN256" s="171">
        <v>2.5299999999999998</v>
      </c>
      <c r="AO256" s="170">
        <v>1</v>
      </c>
      <c r="AP256" s="170">
        <v>2</v>
      </c>
      <c r="AQ256" s="171">
        <v>56.08064516129032</v>
      </c>
      <c r="AR256" s="171">
        <v>2.5299999999999998</v>
      </c>
      <c r="AS256" s="170">
        <v>1</v>
      </c>
      <c r="AT256" s="170">
        <v>3</v>
      </c>
      <c r="AU256" s="171">
        <v>49.9</v>
      </c>
      <c r="AV256" s="171">
        <v>2.5299999999999998</v>
      </c>
      <c r="AW256" s="170">
        <v>1</v>
      </c>
      <c r="AX256" s="170">
        <v>3</v>
      </c>
      <c r="AY256" s="171">
        <v>59.3</v>
      </c>
      <c r="AZ256" s="171">
        <v>2.5299999999999998</v>
      </c>
      <c r="BA256" s="170">
        <v>1</v>
      </c>
      <c r="BB256" s="170">
        <v>1</v>
      </c>
      <c r="BC256" s="171">
        <v>0</v>
      </c>
      <c r="BD256" s="171">
        <v>5.2</v>
      </c>
      <c r="BE256" s="171">
        <v>0.8</v>
      </c>
      <c r="BF256" s="170">
        <v>1</v>
      </c>
      <c r="BG256" s="170">
        <v>1</v>
      </c>
      <c r="BH256" s="170">
        <v>1</v>
      </c>
      <c r="BI256" s="171">
        <v>0</v>
      </c>
      <c r="BJ256" s="171">
        <v>2.9</v>
      </c>
      <c r="BK256" s="171">
        <v>0.7</v>
      </c>
      <c r="BL256" s="170">
        <v>1</v>
      </c>
      <c r="BM256" s="170">
        <v>3</v>
      </c>
      <c r="BN256" s="170">
        <v>1</v>
      </c>
      <c r="BO256" s="171">
        <v>21.8</v>
      </c>
      <c r="BP256" s="171">
        <v>1.8</v>
      </c>
      <c r="BQ256" s="171">
        <v>0.6</v>
      </c>
      <c r="BR256" s="170">
        <v>1</v>
      </c>
      <c r="BS256" s="170">
        <v>3</v>
      </c>
      <c r="BT256" s="170">
        <v>1</v>
      </c>
      <c r="BU256" s="171">
        <v>0</v>
      </c>
      <c r="BV256" s="171">
        <v>5.2</v>
      </c>
      <c r="BW256" s="171">
        <v>0.8</v>
      </c>
      <c r="BX256" s="170">
        <v>1</v>
      </c>
      <c r="BY256" s="170">
        <v>1</v>
      </c>
      <c r="BZ256" s="170">
        <v>1</v>
      </c>
      <c r="CA256" s="171">
        <v>0</v>
      </c>
      <c r="CB256" s="171">
        <v>2.9</v>
      </c>
      <c r="CC256" s="171">
        <v>0.7</v>
      </c>
      <c r="CD256" s="170">
        <v>1</v>
      </c>
      <c r="CE256" s="170">
        <v>3</v>
      </c>
      <c r="CF256" s="170">
        <v>1</v>
      </c>
      <c r="CG256" s="171">
        <v>1.8</v>
      </c>
      <c r="CH256" s="171">
        <v>1.8</v>
      </c>
      <c r="CI256" s="171">
        <v>0.6</v>
      </c>
      <c r="CJ256" s="170">
        <v>1</v>
      </c>
      <c r="CK256" s="170">
        <v>3</v>
      </c>
      <c r="CL256" s="170">
        <v>2</v>
      </c>
      <c r="CM256" s="171">
        <v>2.2999999999999998</v>
      </c>
      <c r="CN256" s="171">
        <v>2</v>
      </c>
      <c r="CO256" s="171">
        <v>0</v>
      </c>
      <c r="CP256" s="170">
        <v>1</v>
      </c>
      <c r="CQ256" s="170">
        <v>1</v>
      </c>
      <c r="CR256" s="170">
        <v>1</v>
      </c>
      <c r="CS256" s="170" t="s">
        <v>396</v>
      </c>
      <c r="CT256" s="170" t="s">
        <v>397</v>
      </c>
      <c r="CU256" s="170" t="s">
        <v>396</v>
      </c>
      <c r="CV256" s="170" t="s">
        <v>396</v>
      </c>
      <c r="CW256" s="170" t="s">
        <v>397</v>
      </c>
      <c r="CX256" s="170">
        <v>7</v>
      </c>
      <c r="CY256" s="172"/>
      <c r="CZ256" s="172"/>
      <c r="DA256" s="170">
        <v>1</v>
      </c>
      <c r="DB256" s="170">
        <v>3</v>
      </c>
      <c r="DC256" s="172"/>
      <c r="DD256" s="170">
        <v>2</v>
      </c>
      <c r="DE256" s="172"/>
      <c r="DF256" s="170">
        <v>1</v>
      </c>
      <c r="DG256" s="173">
        <v>0</v>
      </c>
      <c r="DH256" s="173">
        <v>0</v>
      </c>
      <c r="DI256" s="173">
        <v>0</v>
      </c>
      <c r="DJ256" s="170" t="s">
        <v>397</v>
      </c>
      <c r="DK256" s="170">
        <v>1</v>
      </c>
      <c r="DL256" s="170">
        <v>3</v>
      </c>
      <c r="DM256" s="170">
        <v>5</v>
      </c>
      <c r="DN256" s="172"/>
      <c r="DO256" s="170" t="s">
        <v>397</v>
      </c>
      <c r="DP256" s="170" t="s">
        <v>397</v>
      </c>
      <c r="DQ256" s="170" t="s">
        <v>397</v>
      </c>
      <c r="DR256" s="170" t="s">
        <v>396</v>
      </c>
      <c r="DS256" s="170" t="s">
        <v>397</v>
      </c>
      <c r="DT256" s="170" t="s">
        <v>397</v>
      </c>
      <c r="DU256" s="170" t="s">
        <v>397</v>
      </c>
      <c r="DV256" s="170">
        <v>2</v>
      </c>
      <c r="DW256" s="170">
        <v>1</v>
      </c>
      <c r="DX256" s="171">
        <v>0</v>
      </c>
      <c r="DY256" s="170" t="s">
        <v>397</v>
      </c>
      <c r="DZ256" s="170">
        <v>0</v>
      </c>
      <c r="EA256" s="170" t="s">
        <v>397</v>
      </c>
      <c r="EB256" s="171">
        <v>0</v>
      </c>
      <c r="EC256" s="170">
        <v>4</v>
      </c>
      <c r="ED256" s="170">
        <v>5</v>
      </c>
      <c r="EE256" s="171" t="s">
        <v>397</v>
      </c>
      <c r="EF256" s="170">
        <v>0</v>
      </c>
      <c r="EG256" s="178">
        <v>0</v>
      </c>
      <c r="EH256" s="172"/>
      <c r="EI256" s="170">
        <v>4</v>
      </c>
      <c r="EJ256" s="170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924</v>
      </c>
      <c r="EU256" s="174" t="b">
        <v>1</v>
      </c>
      <c r="EV256" s="175" t="s">
        <v>366</v>
      </c>
    </row>
    <row r="257" spans="1:152" s="54" customFormat="1" ht="12.75" x14ac:dyDescent="0.2">
      <c r="A257" s="28" t="s">
        <v>925</v>
      </c>
      <c r="B257" s="28">
        <v>1</v>
      </c>
      <c r="C257" s="59">
        <v>13</v>
      </c>
      <c r="D257" s="8" t="s">
        <v>82</v>
      </c>
      <c r="E257" s="60" t="s">
        <v>255</v>
      </c>
      <c r="F257" s="8" t="s">
        <v>85</v>
      </c>
      <c r="G257" s="8" t="s">
        <v>89</v>
      </c>
      <c r="H257" s="8" t="s">
        <v>226</v>
      </c>
      <c r="I257" s="23" t="s">
        <v>396</v>
      </c>
      <c r="J257" s="24">
        <v>18</v>
      </c>
      <c r="K257" s="24">
        <v>1</v>
      </c>
      <c r="L257" s="23" t="s">
        <v>396</v>
      </c>
      <c r="M257" s="24" t="s">
        <v>397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397</v>
      </c>
      <c r="T257" s="19">
        <v>1</v>
      </c>
      <c r="U257" s="19">
        <v>5</v>
      </c>
      <c r="V257" s="19" t="s">
        <v>397</v>
      </c>
      <c r="W257" s="19" t="s">
        <v>397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397</v>
      </c>
      <c r="AD257" s="19" t="s">
        <v>397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396</v>
      </c>
      <c r="CT257" s="19" t="s">
        <v>397</v>
      </c>
      <c r="CU257" s="19" t="s">
        <v>396</v>
      </c>
      <c r="CV257" s="19" t="s">
        <v>396</v>
      </c>
      <c r="CW257" s="19" t="s">
        <v>397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397</v>
      </c>
      <c r="DK257" s="19">
        <v>1</v>
      </c>
      <c r="DL257" s="19">
        <v>3</v>
      </c>
      <c r="DM257" s="19">
        <v>5</v>
      </c>
      <c r="DN257" s="44"/>
      <c r="DO257" s="19" t="s">
        <v>397</v>
      </c>
      <c r="DP257" s="19" t="s">
        <v>397</v>
      </c>
      <c r="DQ257" s="19" t="s">
        <v>397</v>
      </c>
      <c r="DR257" s="19" t="s">
        <v>396</v>
      </c>
      <c r="DS257" s="19" t="s">
        <v>397</v>
      </c>
      <c r="DT257" s="19" t="s">
        <v>397</v>
      </c>
      <c r="DU257" s="19" t="s">
        <v>397</v>
      </c>
      <c r="DV257" s="19">
        <v>2</v>
      </c>
      <c r="DW257" s="19">
        <v>1</v>
      </c>
      <c r="DX257" s="18">
        <v>0</v>
      </c>
      <c r="DY257" s="19" t="s">
        <v>397</v>
      </c>
      <c r="DZ257" s="19">
        <v>0</v>
      </c>
      <c r="EA257" s="19" t="s">
        <v>397</v>
      </c>
      <c r="EB257" s="55">
        <v>0</v>
      </c>
      <c r="EC257" s="19">
        <v>4</v>
      </c>
      <c r="ED257" s="19">
        <v>5</v>
      </c>
      <c r="EE257" s="19" t="s">
        <v>397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925</v>
      </c>
      <c r="EU257" s="29" t="b">
        <v>1</v>
      </c>
      <c r="EV257" s="5" t="s">
        <v>366</v>
      </c>
    </row>
    <row r="258" spans="1:152" s="53" customFormat="1" ht="12.75" x14ac:dyDescent="0.2">
      <c r="A258" s="168" t="s">
        <v>926</v>
      </c>
      <c r="B258" s="168">
        <v>1</v>
      </c>
      <c r="C258" s="50">
        <v>13</v>
      </c>
      <c r="D258" s="169" t="s">
        <v>82</v>
      </c>
      <c r="E258" s="169" t="s">
        <v>255</v>
      </c>
      <c r="F258" s="169" t="s">
        <v>250</v>
      </c>
      <c r="G258" s="169" t="s">
        <v>90</v>
      </c>
      <c r="H258" s="169" t="s">
        <v>226</v>
      </c>
      <c r="I258" s="57" t="s">
        <v>396</v>
      </c>
      <c r="J258" s="58">
        <v>18</v>
      </c>
      <c r="K258" s="58">
        <v>1</v>
      </c>
      <c r="L258" s="57" t="s">
        <v>396</v>
      </c>
      <c r="M258" s="58" t="s">
        <v>397</v>
      </c>
      <c r="N258" s="58">
        <v>3</v>
      </c>
      <c r="O258" s="170">
        <v>2</v>
      </c>
      <c r="P258" s="170">
        <v>1</v>
      </c>
      <c r="Q258" s="170">
        <v>0</v>
      </c>
      <c r="R258" s="171">
        <v>114</v>
      </c>
      <c r="S258" s="171" t="s">
        <v>396</v>
      </c>
      <c r="T258" s="170">
        <v>1</v>
      </c>
      <c r="U258" s="170">
        <v>5</v>
      </c>
      <c r="V258" s="170" t="s">
        <v>397</v>
      </c>
      <c r="W258" s="170" t="s">
        <v>397</v>
      </c>
      <c r="X258" s="170">
        <v>1</v>
      </c>
      <c r="Y258" s="170">
        <v>1</v>
      </c>
      <c r="Z258" s="170">
        <v>1</v>
      </c>
      <c r="AA258" s="170">
        <v>1</v>
      </c>
      <c r="AB258" s="170">
        <v>1</v>
      </c>
      <c r="AC258" s="170" t="s">
        <v>397</v>
      </c>
      <c r="AD258" s="170" t="s">
        <v>397</v>
      </c>
      <c r="AE258" s="170">
        <v>1</v>
      </c>
      <c r="AF258" s="170">
        <v>1</v>
      </c>
      <c r="AG258" s="170">
        <v>1</v>
      </c>
      <c r="AH258" s="170">
        <v>1</v>
      </c>
      <c r="AI258" s="171">
        <v>56</v>
      </c>
      <c r="AJ258" s="171">
        <v>2.5299999999999998</v>
      </c>
      <c r="AK258" s="170">
        <v>3</v>
      </c>
      <c r="AL258" s="170">
        <v>2</v>
      </c>
      <c r="AM258" s="171">
        <v>0</v>
      </c>
      <c r="AN258" s="171">
        <v>2.5299999999999998</v>
      </c>
      <c r="AO258" s="170">
        <v>1</v>
      </c>
      <c r="AP258" s="170">
        <v>2</v>
      </c>
      <c r="AQ258" s="171">
        <v>56.08064516129032</v>
      </c>
      <c r="AR258" s="171">
        <v>2.5299999999999998</v>
      </c>
      <c r="AS258" s="170">
        <v>1</v>
      </c>
      <c r="AT258" s="170">
        <v>3</v>
      </c>
      <c r="AU258" s="171">
        <v>49.9</v>
      </c>
      <c r="AV258" s="171">
        <v>2.5299999999999998</v>
      </c>
      <c r="AW258" s="170">
        <v>1</v>
      </c>
      <c r="AX258" s="170">
        <v>3</v>
      </c>
      <c r="AY258" s="171">
        <v>59.3</v>
      </c>
      <c r="AZ258" s="171">
        <v>2.5299999999999998</v>
      </c>
      <c r="BA258" s="170">
        <v>1</v>
      </c>
      <c r="BB258" s="170">
        <v>1</v>
      </c>
      <c r="BC258" s="171">
        <v>0</v>
      </c>
      <c r="BD258" s="171">
        <v>5.2</v>
      </c>
      <c r="BE258" s="171">
        <v>0.8</v>
      </c>
      <c r="BF258" s="170">
        <v>1</v>
      </c>
      <c r="BG258" s="170">
        <v>1</v>
      </c>
      <c r="BH258" s="170">
        <v>1</v>
      </c>
      <c r="BI258" s="171">
        <v>0</v>
      </c>
      <c r="BJ258" s="171">
        <v>2.9</v>
      </c>
      <c r="BK258" s="171">
        <v>0.7</v>
      </c>
      <c r="BL258" s="170">
        <v>1</v>
      </c>
      <c r="BM258" s="170">
        <v>3</v>
      </c>
      <c r="BN258" s="170">
        <v>1</v>
      </c>
      <c r="BO258" s="171">
        <v>21.8</v>
      </c>
      <c r="BP258" s="171">
        <v>1.8</v>
      </c>
      <c r="BQ258" s="171">
        <v>0.6</v>
      </c>
      <c r="BR258" s="170">
        <v>1</v>
      </c>
      <c r="BS258" s="170">
        <v>3</v>
      </c>
      <c r="BT258" s="170">
        <v>1</v>
      </c>
      <c r="BU258" s="171">
        <v>0</v>
      </c>
      <c r="BV258" s="171">
        <v>5.2</v>
      </c>
      <c r="BW258" s="171">
        <v>0.8</v>
      </c>
      <c r="BX258" s="170">
        <v>1</v>
      </c>
      <c r="BY258" s="170">
        <v>1</v>
      </c>
      <c r="BZ258" s="170">
        <v>1</v>
      </c>
      <c r="CA258" s="171">
        <v>0</v>
      </c>
      <c r="CB258" s="171">
        <v>2.9</v>
      </c>
      <c r="CC258" s="171">
        <v>0.7</v>
      </c>
      <c r="CD258" s="170">
        <v>1</v>
      </c>
      <c r="CE258" s="170">
        <v>3</v>
      </c>
      <c r="CF258" s="170">
        <v>1</v>
      </c>
      <c r="CG258" s="171">
        <v>1.8</v>
      </c>
      <c r="CH258" s="171">
        <v>1.8</v>
      </c>
      <c r="CI258" s="171">
        <v>0.6</v>
      </c>
      <c r="CJ258" s="170">
        <v>1</v>
      </c>
      <c r="CK258" s="170">
        <v>3</v>
      </c>
      <c r="CL258" s="170">
        <v>2</v>
      </c>
      <c r="CM258" s="171">
        <v>2.2999999999999998</v>
      </c>
      <c r="CN258" s="171">
        <v>2</v>
      </c>
      <c r="CO258" s="171">
        <v>0</v>
      </c>
      <c r="CP258" s="170">
        <v>1</v>
      </c>
      <c r="CQ258" s="170">
        <v>1</v>
      </c>
      <c r="CR258" s="170">
        <v>1</v>
      </c>
      <c r="CS258" s="170" t="s">
        <v>396</v>
      </c>
      <c r="CT258" s="170" t="s">
        <v>397</v>
      </c>
      <c r="CU258" s="170" t="s">
        <v>396</v>
      </c>
      <c r="CV258" s="170" t="s">
        <v>396</v>
      </c>
      <c r="CW258" s="170" t="s">
        <v>397</v>
      </c>
      <c r="CX258" s="170">
        <v>7</v>
      </c>
      <c r="CY258" s="172"/>
      <c r="CZ258" s="172"/>
      <c r="DA258" s="170">
        <v>1</v>
      </c>
      <c r="DB258" s="170">
        <v>3</v>
      </c>
      <c r="DC258" s="172"/>
      <c r="DD258" s="170">
        <v>2</v>
      </c>
      <c r="DE258" s="172"/>
      <c r="DF258" s="170">
        <v>1</v>
      </c>
      <c r="DG258" s="173">
        <v>0</v>
      </c>
      <c r="DH258" s="173">
        <v>0</v>
      </c>
      <c r="DI258" s="173">
        <v>0</v>
      </c>
      <c r="DJ258" s="170" t="s">
        <v>397</v>
      </c>
      <c r="DK258" s="170">
        <v>1</v>
      </c>
      <c r="DL258" s="170">
        <v>3</v>
      </c>
      <c r="DM258" s="170">
        <v>5</v>
      </c>
      <c r="DN258" s="172"/>
      <c r="DO258" s="170" t="s">
        <v>397</v>
      </c>
      <c r="DP258" s="170" t="s">
        <v>397</v>
      </c>
      <c r="DQ258" s="170" t="s">
        <v>397</v>
      </c>
      <c r="DR258" s="170" t="s">
        <v>396</v>
      </c>
      <c r="DS258" s="170" t="s">
        <v>397</v>
      </c>
      <c r="DT258" s="170" t="s">
        <v>397</v>
      </c>
      <c r="DU258" s="170" t="s">
        <v>397</v>
      </c>
      <c r="DV258" s="170">
        <v>2</v>
      </c>
      <c r="DW258" s="170">
        <v>1</v>
      </c>
      <c r="DX258" s="171">
        <v>0</v>
      </c>
      <c r="DY258" s="170" t="s">
        <v>396</v>
      </c>
      <c r="DZ258" s="170">
        <v>3</v>
      </c>
      <c r="EA258" s="170" t="s">
        <v>397</v>
      </c>
      <c r="EB258" s="171">
        <v>0</v>
      </c>
      <c r="EC258" s="170">
        <v>4</v>
      </c>
      <c r="ED258" s="170">
        <v>5</v>
      </c>
      <c r="EE258" s="171" t="s">
        <v>396</v>
      </c>
      <c r="EF258" s="170">
        <v>1</v>
      </c>
      <c r="EG258" s="170">
        <v>15</v>
      </c>
      <c r="EH258" s="172"/>
      <c r="EI258" s="170">
        <v>4</v>
      </c>
      <c r="EJ258" s="170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926</v>
      </c>
      <c r="EU258" s="174" t="b">
        <v>1</v>
      </c>
      <c r="EV258" s="175" t="s">
        <v>366</v>
      </c>
    </row>
    <row r="259" spans="1:152" s="54" customFormat="1" ht="12.75" x14ac:dyDescent="0.2">
      <c r="A259" s="28" t="s">
        <v>927</v>
      </c>
      <c r="B259" s="28">
        <v>1</v>
      </c>
      <c r="C259" s="59">
        <v>13</v>
      </c>
      <c r="D259" s="8" t="s">
        <v>82</v>
      </c>
      <c r="E259" s="60" t="s">
        <v>255</v>
      </c>
      <c r="F259" s="8" t="s">
        <v>85</v>
      </c>
      <c r="G259" s="8" t="s">
        <v>90</v>
      </c>
      <c r="H259" s="8" t="s">
        <v>226</v>
      </c>
      <c r="I259" s="23" t="s">
        <v>396</v>
      </c>
      <c r="J259" s="24">
        <v>18</v>
      </c>
      <c r="K259" s="24">
        <v>1</v>
      </c>
      <c r="L259" s="23" t="s">
        <v>396</v>
      </c>
      <c r="M259" s="24" t="s">
        <v>397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397</v>
      </c>
      <c r="T259" s="19">
        <v>1</v>
      </c>
      <c r="U259" s="19">
        <v>5</v>
      </c>
      <c r="V259" s="19" t="s">
        <v>397</v>
      </c>
      <c r="W259" s="19" t="s">
        <v>397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397</v>
      </c>
      <c r="AD259" s="19" t="s">
        <v>397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396</v>
      </c>
      <c r="CT259" s="19" t="s">
        <v>397</v>
      </c>
      <c r="CU259" s="19" t="s">
        <v>396</v>
      </c>
      <c r="CV259" s="19" t="s">
        <v>396</v>
      </c>
      <c r="CW259" s="19" t="s">
        <v>397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397</v>
      </c>
      <c r="DK259" s="19">
        <v>1</v>
      </c>
      <c r="DL259" s="19">
        <v>3</v>
      </c>
      <c r="DM259" s="19">
        <v>5</v>
      </c>
      <c r="DN259" s="44"/>
      <c r="DO259" s="19" t="s">
        <v>397</v>
      </c>
      <c r="DP259" s="19" t="s">
        <v>397</v>
      </c>
      <c r="DQ259" s="19" t="s">
        <v>397</v>
      </c>
      <c r="DR259" s="19" t="s">
        <v>396</v>
      </c>
      <c r="DS259" s="19" t="s">
        <v>397</v>
      </c>
      <c r="DT259" s="19" t="s">
        <v>397</v>
      </c>
      <c r="DU259" s="19" t="s">
        <v>397</v>
      </c>
      <c r="DV259" s="19">
        <v>2</v>
      </c>
      <c r="DW259" s="19">
        <v>1</v>
      </c>
      <c r="DX259" s="18">
        <v>0</v>
      </c>
      <c r="DY259" s="19" t="s">
        <v>396</v>
      </c>
      <c r="DZ259" s="19">
        <v>3</v>
      </c>
      <c r="EA259" s="19" t="s">
        <v>397</v>
      </c>
      <c r="EB259" s="55">
        <v>0</v>
      </c>
      <c r="EC259" s="19">
        <v>4</v>
      </c>
      <c r="ED259" s="19">
        <v>5</v>
      </c>
      <c r="EE259" s="19" t="s">
        <v>396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927</v>
      </c>
      <c r="EU259" s="29" t="b">
        <v>1</v>
      </c>
      <c r="EV259" s="5" t="s">
        <v>366</v>
      </c>
    </row>
    <row r="260" spans="1:152" s="53" customFormat="1" ht="12.75" x14ac:dyDescent="0.2">
      <c r="A260" s="168" t="s">
        <v>928</v>
      </c>
      <c r="B260" s="168">
        <v>1</v>
      </c>
      <c r="C260" s="50">
        <v>13</v>
      </c>
      <c r="D260" s="169" t="s">
        <v>82</v>
      </c>
      <c r="E260" s="169" t="s">
        <v>255</v>
      </c>
      <c r="F260" s="169" t="s">
        <v>250</v>
      </c>
      <c r="G260" s="169" t="s">
        <v>87</v>
      </c>
      <c r="H260" s="169" t="s">
        <v>205</v>
      </c>
      <c r="I260" s="57" t="s">
        <v>397</v>
      </c>
      <c r="J260" s="58">
        <v>16.5</v>
      </c>
      <c r="K260" s="58">
        <v>1</v>
      </c>
      <c r="L260" s="57" t="s">
        <v>396</v>
      </c>
      <c r="M260" s="58" t="s">
        <v>397</v>
      </c>
      <c r="N260" s="58">
        <v>3</v>
      </c>
      <c r="O260" s="170">
        <v>2</v>
      </c>
      <c r="P260" s="170">
        <v>1</v>
      </c>
      <c r="Q260" s="170">
        <v>0</v>
      </c>
      <c r="R260" s="171">
        <v>114</v>
      </c>
      <c r="S260" s="171" t="s">
        <v>396</v>
      </c>
      <c r="T260" s="170">
        <v>1</v>
      </c>
      <c r="U260" s="170">
        <v>5</v>
      </c>
      <c r="V260" s="170" t="s">
        <v>397</v>
      </c>
      <c r="W260" s="170" t="s">
        <v>397</v>
      </c>
      <c r="X260" s="170">
        <v>1</v>
      </c>
      <c r="Y260" s="170">
        <v>1</v>
      </c>
      <c r="Z260" s="170">
        <v>1</v>
      </c>
      <c r="AA260" s="170">
        <v>1</v>
      </c>
      <c r="AB260" s="170">
        <v>1</v>
      </c>
      <c r="AC260" s="170" t="s">
        <v>397</v>
      </c>
      <c r="AD260" s="170" t="s">
        <v>397</v>
      </c>
      <c r="AE260" s="170">
        <v>1</v>
      </c>
      <c r="AF260" s="170">
        <v>1</v>
      </c>
      <c r="AG260" s="170">
        <v>1</v>
      </c>
      <c r="AH260" s="170">
        <v>1</v>
      </c>
      <c r="AI260" s="171">
        <v>56</v>
      </c>
      <c r="AJ260" s="171">
        <v>2.5299999999999998</v>
      </c>
      <c r="AK260" s="170">
        <v>3</v>
      </c>
      <c r="AL260" s="170">
        <v>2</v>
      </c>
      <c r="AM260" s="171">
        <v>0</v>
      </c>
      <c r="AN260" s="171">
        <v>2.5299999999999998</v>
      </c>
      <c r="AO260" s="170">
        <v>1</v>
      </c>
      <c r="AP260" s="170">
        <v>2</v>
      </c>
      <c r="AQ260" s="171">
        <v>56.08064516129032</v>
      </c>
      <c r="AR260" s="171">
        <v>2.5299999999999998</v>
      </c>
      <c r="AS260" s="170">
        <v>1</v>
      </c>
      <c r="AT260" s="170">
        <v>3</v>
      </c>
      <c r="AU260" s="171">
        <v>49.9</v>
      </c>
      <c r="AV260" s="171">
        <v>2.5299999999999998</v>
      </c>
      <c r="AW260" s="170">
        <v>1</v>
      </c>
      <c r="AX260" s="170">
        <v>3</v>
      </c>
      <c r="AY260" s="171">
        <v>59.3</v>
      </c>
      <c r="AZ260" s="171">
        <v>2.5299999999999998</v>
      </c>
      <c r="BA260" s="170">
        <v>1</v>
      </c>
      <c r="BB260" s="170">
        <v>1</v>
      </c>
      <c r="BC260" s="171">
        <v>0</v>
      </c>
      <c r="BD260" s="171">
        <v>5.2</v>
      </c>
      <c r="BE260" s="171">
        <v>0.8</v>
      </c>
      <c r="BF260" s="170">
        <v>1</v>
      </c>
      <c r="BG260" s="170">
        <v>1</v>
      </c>
      <c r="BH260" s="170">
        <v>1</v>
      </c>
      <c r="BI260" s="171">
        <v>21.8</v>
      </c>
      <c r="BJ260" s="171">
        <v>2.9</v>
      </c>
      <c r="BK260" s="171">
        <v>0.7</v>
      </c>
      <c r="BL260" s="170">
        <v>1</v>
      </c>
      <c r="BM260" s="170">
        <v>3</v>
      </c>
      <c r="BN260" s="170">
        <v>1</v>
      </c>
      <c r="BO260" s="171">
        <v>0</v>
      </c>
      <c r="BP260" s="171">
        <v>1.8</v>
      </c>
      <c r="BQ260" s="171">
        <v>0.6</v>
      </c>
      <c r="BR260" s="170">
        <v>1</v>
      </c>
      <c r="BS260" s="170">
        <v>3</v>
      </c>
      <c r="BT260" s="170">
        <v>1</v>
      </c>
      <c r="BU260" s="171">
        <v>0</v>
      </c>
      <c r="BV260" s="171">
        <v>5.2</v>
      </c>
      <c r="BW260" s="171">
        <v>0.8</v>
      </c>
      <c r="BX260" s="170">
        <v>1</v>
      </c>
      <c r="BY260" s="170">
        <v>1</v>
      </c>
      <c r="BZ260" s="170">
        <v>1</v>
      </c>
      <c r="CA260" s="171">
        <v>1.8</v>
      </c>
      <c r="CB260" s="171">
        <v>2.9</v>
      </c>
      <c r="CC260" s="171">
        <v>0.7</v>
      </c>
      <c r="CD260" s="170">
        <v>1</v>
      </c>
      <c r="CE260" s="170">
        <v>3</v>
      </c>
      <c r="CF260" s="170">
        <v>1</v>
      </c>
      <c r="CG260" s="171">
        <v>0</v>
      </c>
      <c r="CH260" s="171">
        <v>1.8</v>
      </c>
      <c r="CI260" s="171">
        <v>0.6</v>
      </c>
      <c r="CJ260" s="170">
        <v>1</v>
      </c>
      <c r="CK260" s="170">
        <v>3</v>
      </c>
      <c r="CL260" s="170">
        <v>2</v>
      </c>
      <c r="CM260" s="171">
        <v>2.2999999999999998</v>
      </c>
      <c r="CN260" s="171">
        <v>3.5</v>
      </c>
      <c r="CO260" s="171">
        <v>0</v>
      </c>
      <c r="CP260" s="170">
        <v>1</v>
      </c>
      <c r="CQ260" s="170">
        <v>1</v>
      </c>
      <c r="CR260" s="170">
        <v>1</v>
      </c>
      <c r="CS260" s="170" t="s">
        <v>396</v>
      </c>
      <c r="CT260" s="170" t="s">
        <v>397</v>
      </c>
      <c r="CU260" s="170" t="s">
        <v>397</v>
      </c>
      <c r="CV260" s="170" t="s">
        <v>396</v>
      </c>
      <c r="CW260" s="170" t="s">
        <v>397</v>
      </c>
      <c r="CX260" s="170">
        <v>5</v>
      </c>
      <c r="CY260" s="172"/>
      <c r="CZ260" s="172"/>
      <c r="DA260" s="170">
        <v>1</v>
      </c>
      <c r="DB260" s="170">
        <v>3</v>
      </c>
      <c r="DC260" s="172"/>
      <c r="DD260" s="170">
        <v>2</v>
      </c>
      <c r="DE260" s="172"/>
      <c r="DF260" s="170">
        <v>1</v>
      </c>
      <c r="DG260" s="173">
        <v>0</v>
      </c>
      <c r="DH260" s="173">
        <v>0</v>
      </c>
      <c r="DI260" s="173">
        <v>0</v>
      </c>
      <c r="DJ260" s="170" t="s">
        <v>397</v>
      </c>
      <c r="DK260" s="170">
        <v>1</v>
      </c>
      <c r="DL260" s="170">
        <v>3</v>
      </c>
      <c r="DM260" s="170">
        <v>5</v>
      </c>
      <c r="DN260" s="172"/>
      <c r="DO260" s="170" t="s">
        <v>397</v>
      </c>
      <c r="DP260" s="170" t="s">
        <v>397</v>
      </c>
      <c r="DQ260" s="170" t="s">
        <v>397</v>
      </c>
      <c r="DR260" s="170" t="s">
        <v>396</v>
      </c>
      <c r="DS260" s="170" t="s">
        <v>397</v>
      </c>
      <c r="DT260" s="170" t="s">
        <v>397</v>
      </c>
      <c r="DU260" s="170" t="s">
        <v>397</v>
      </c>
      <c r="DV260" s="170">
        <v>2</v>
      </c>
      <c r="DW260" s="170">
        <v>1</v>
      </c>
      <c r="DX260" s="171">
        <v>0</v>
      </c>
      <c r="DY260" s="170" t="s">
        <v>397</v>
      </c>
      <c r="DZ260" s="170">
        <v>0</v>
      </c>
      <c r="EA260" s="170" t="s">
        <v>397</v>
      </c>
      <c r="EB260" s="171">
        <v>0</v>
      </c>
      <c r="EC260" s="170">
        <v>4</v>
      </c>
      <c r="ED260" s="170">
        <v>5</v>
      </c>
      <c r="EE260" s="171" t="s">
        <v>397</v>
      </c>
      <c r="EF260" s="170">
        <v>0</v>
      </c>
      <c r="EG260" s="178">
        <v>0</v>
      </c>
      <c r="EH260" s="172"/>
      <c r="EI260" s="170">
        <v>4</v>
      </c>
      <c r="EJ260" s="170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928</v>
      </c>
      <c r="EU260" s="174" t="b">
        <v>1</v>
      </c>
      <c r="EV260" s="175" t="s">
        <v>366</v>
      </c>
    </row>
    <row r="261" spans="1:152" s="54" customFormat="1" ht="12.75" x14ac:dyDescent="0.2">
      <c r="A261" s="28" t="s">
        <v>929</v>
      </c>
      <c r="B261" s="28">
        <v>1</v>
      </c>
      <c r="C261" s="59">
        <v>13</v>
      </c>
      <c r="D261" s="8" t="s">
        <v>82</v>
      </c>
      <c r="E261" s="60" t="s">
        <v>255</v>
      </c>
      <c r="F261" s="8" t="s">
        <v>85</v>
      </c>
      <c r="G261" s="8" t="s">
        <v>87</v>
      </c>
      <c r="H261" s="8" t="s">
        <v>205</v>
      </c>
      <c r="I261" s="23" t="s">
        <v>397</v>
      </c>
      <c r="J261" s="24">
        <v>16.5</v>
      </c>
      <c r="K261" s="24">
        <v>1</v>
      </c>
      <c r="L261" s="23" t="s">
        <v>396</v>
      </c>
      <c r="M261" s="24" t="s">
        <v>397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397</v>
      </c>
      <c r="T261" s="19">
        <v>1</v>
      </c>
      <c r="U261" s="19">
        <v>5</v>
      </c>
      <c r="V261" s="19" t="s">
        <v>397</v>
      </c>
      <c r="W261" s="19" t="s">
        <v>397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397</v>
      </c>
      <c r="AD261" s="19" t="s">
        <v>397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396</v>
      </c>
      <c r="CT261" s="19" t="s">
        <v>397</v>
      </c>
      <c r="CU261" s="19" t="s">
        <v>397</v>
      </c>
      <c r="CV261" s="19" t="s">
        <v>396</v>
      </c>
      <c r="CW261" s="19" t="s">
        <v>397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397</v>
      </c>
      <c r="DK261" s="19">
        <v>1</v>
      </c>
      <c r="DL261" s="19">
        <v>3</v>
      </c>
      <c r="DM261" s="19">
        <v>5</v>
      </c>
      <c r="DN261" s="44"/>
      <c r="DO261" s="19" t="s">
        <v>397</v>
      </c>
      <c r="DP261" s="19" t="s">
        <v>397</v>
      </c>
      <c r="DQ261" s="19" t="s">
        <v>397</v>
      </c>
      <c r="DR261" s="19" t="s">
        <v>396</v>
      </c>
      <c r="DS261" s="19" t="s">
        <v>397</v>
      </c>
      <c r="DT261" s="19" t="s">
        <v>397</v>
      </c>
      <c r="DU261" s="19" t="s">
        <v>397</v>
      </c>
      <c r="DV261" s="19">
        <v>2</v>
      </c>
      <c r="DW261" s="19">
        <v>1</v>
      </c>
      <c r="DX261" s="18">
        <v>0</v>
      </c>
      <c r="DY261" s="19" t="s">
        <v>397</v>
      </c>
      <c r="DZ261" s="19">
        <v>0</v>
      </c>
      <c r="EA261" s="19" t="s">
        <v>397</v>
      </c>
      <c r="EB261" s="55">
        <v>0</v>
      </c>
      <c r="EC261" s="19">
        <v>4</v>
      </c>
      <c r="ED261" s="19">
        <v>5</v>
      </c>
      <c r="EE261" s="19" t="s">
        <v>397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929</v>
      </c>
      <c r="EU261" s="29" t="b">
        <v>1</v>
      </c>
      <c r="EV261" s="5" t="s">
        <v>366</v>
      </c>
    </row>
    <row r="262" spans="1:152" s="53" customFormat="1" ht="12.75" x14ac:dyDescent="0.2">
      <c r="A262" s="168" t="s">
        <v>930</v>
      </c>
      <c r="B262" s="168">
        <v>1</v>
      </c>
      <c r="C262" s="50">
        <v>13</v>
      </c>
      <c r="D262" s="169" t="s">
        <v>82</v>
      </c>
      <c r="E262" s="169" t="s">
        <v>255</v>
      </c>
      <c r="F262" s="169" t="s">
        <v>250</v>
      </c>
      <c r="G262" s="169" t="s">
        <v>88</v>
      </c>
      <c r="H262" s="169" t="s">
        <v>205</v>
      </c>
      <c r="I262" s="57" t="s">
        <v>397</v>
      </c>
      <c r="J262" s="58">
        <v>16.5</v>
      </c>
      <c r="K262" s="58">
        <v>1</v>
      </c>
      <c r="L262" s="57" t="s">
        <v>396</v>
      </c>
      <c r="M262" s="58" t="s">
        <v>397</v>
      </c>
      <c r="N262" s="58">
        <v>3</v>
      </c>
      <c r="O262" s="170">
        <v>2</v>
      </c>
      <c r="P262" s="170">
        <v>1</v>
      </c>
      <c r="Q262" s="170">
        <v>0</v>
      </c>
      <c r="R262" s="171">
        <v>114</v>
      </c>
      <c r="S262" s="171" t="s">
        <v>396</v>
      </c>
      <c r="T262" s="170">
        <v>1</v>
      </c>
      <c r="U262" s="170">
        <v>5</v>
      </c>
      <c r="V262" s="170" t="s">
        <v>397</v>
      </c>
      <c r="W262" s="170" t="s">
        <v>397</v>
      </c>
      <c r="X262" s="170">
        <v>1</v>
      </c>
      <c r="Y262" s="170">
        <v>1</v>
      </c>
      <c r="Z262" s="170">
        <v>1</v>
      </c>
      <c r="AA262" s="170">
        <v>1</v>
      </c>
      <c r="AB262" s="170">
        <v>1</v>
      </c>
      <c r="AC262" s="170" t="s">
        <v>397</v>
      </c>
      <c r="AD262" s="170" t="s">
        <v>397</v>
      </c>
      <c r="AE262" s="170">
        <v>1</v>
      </c>
      <c r="AF262" s="170">
        <v>1</v>
      </c>
      <c r="AG262" s="170">
        <v>1</v>
      </c>
      <c r="AH262" s="170">
        <v>1</v>
      </c>
      <c r="AI262" s="171">
        <v>56</v>
      </c>
      <c r="AJ262" s="171">
        <v>2.5299999999999998</v>
      </c>
      <c r="AK262" s="170">
        <v>3</v>
      </c>
      <c r="AL262" s="170">
        <v>2</v>
      </c>
      <c r="AM262" s="171">
        <v>0</v>
      </c>
      <c r="AN262" s="171">
        <v>0</v>
      </c>
      <c r="AO262" s="170">
        <v>1</v>
      </c>
      <c r="AP262" s="170">
        <v>2</v>
      </c>
      <c r="AQ262" s="171">
        <v>56.08064516129032</v>
      </c>
      <c r="AR262" s="171">
        <v>2.5299999999999998</v>
      </c>
      <c r="AS262" s="170">
        <v>1</v>
      </c>
      <c r="AT262" s="170">
        <v>3</v>
      </c>
      <c r="AU262" s="171">
        <v>49.9</v>
      </c>
      <c r="AV262" s="171">
        <v>2.5299999999999998</v>
      </c>
      <c r="AW262" s="170">
        <v>1</v>
      </c>
      <c r="AX262" s="170">
        <v>3</v>
      </c>
      <c r="AY262" s="171">
        <v>59.3</v>
      </c>
      <c r="AZ262" s="171">
        <v>2.5299999999999998</v>
      </c>
      <c r="BA262" s="170">
        <v>1</v>
      </c>
      <c r="BB262" s="170">
        <v>1</v>
      </c>
      <c r="BC262" s="171">
        <v>0</v>
      </c>
      <c r="BD262" s="171">
        <v>5.2</v>
      </c>
      <c r="BE262" s="171">
        <v>0.8</v>
      </c>
      <c r="BF262" s="170">
        <v>1</v>
      </c>
      <c r="BG262" s="170">
        <v>1</v>
      </c>
      <c r="BH262" s="170">
        <v>1</v>
      </c>
      <c r="BI262" s="171">
        <v>7.0479638009049763</v>
      </c>
      <c r="BJ262" s="171">
        <v>2.9</v>
      </c>
      <c r="BK262" s="171">
        <v>0.7</v>
      </c>
      <c r="BL262" s="170">
        <v>1</v>
      </c>
      <c r="BM262" s="170">
        <v>3</v>
      </c>
      <c r="BN262" s="170">
        <v>1</v>
      </c>
      <c r="BO262" s="171">
        <v>14.752036199095024</v>
      </c>
      <c r="BP262" s="171">
        <v>1.8</v>
      </c>
      <c r="BQ262" s="171">
        <v>0.6</v>
      </c>
      <c r="BR262" s="170">
        <v>1</v>
      </c>
      <c r="BS262" s="170">
        <v>3</v>
      </c>
      <c r="BT262" s="170">
        <v>1</v>
      </c>
      <c r="BU262" s="171">
        <v>0</v>
      </c>
      <c r="BV262" s="171">
        <v>5.2</v>
      </c>
      <c r="BW262" s="171">
        <v>0.8</v>
      </c>
      <c r="BX262" s="170">
        <v>1</v>
      </c>
      <c r="BY262" s="170">
        <v>1</v>
      </c>
      <c r="BZ262" s="170">
        <v>1</v>
      </c>
      <c r="CA262" s="171">
        <v>0</v>
      </c>
      <c r="CB262" s="171">
        <v>2.9</v>
      </c>
      <c r="CC262" s="171">
        <v>0.7</v>
      </c>
      <c r="CD262" s="170">
        <v>1</v>
      </c>
      <c r="CE262" s="170">
        <v>3</v>
      </c>
      <c r="CF262" s="170">
        <v>1</v>
      </c>
      <c r="CG262" s="171">
        <v>1.8</v>
      </c>
      <c r="CH262" s="171">
        <v>1.8</v>
      </c>
      <c r="CI262" s="171">
        <v>0.6</v>
      </c>
      <c r="CJ262" s="170">
        <v>1</v>
      </c>
      <c r="CK262" s="170">
        <v>3</v>
      </c>
      <c r="CL262" s="170">
        <v>2</v>
      </c>
      <c r="CM262" s="171">
        <v>2.2999999999999998</v>
      </c>
      <c r="CN262" s="171">
        <v>3.5</v>
      </c>
      <c r="CO262" s="171">
        <v>0</v>
      </c>
      <c r="CP262" s="170">
        <v>1</v>
      </c>
      <c r="CQ262" s="170">
        <v>1</v>
      </c>
      <c r="CR262" s="170">
        <v>1</v>
      </c>
      <c r="CS262" s="170" t="s">
        <v>396</v>
      </c>
      <c r="CT262" s="170" t="s">
        <v>397</v>
      </c>
      <c r="CU262" s="170" t="s">
        <v>397</v>
      </c>
      <c r="CV262" s="170" t="s">
        <v>396</v>
      </c>
      <c r="CW262" s="170" t="s">
        <v>397</v>
      </c>
      <c r="CX262" s="170">
        <v>7</v>
      </c>
      <c r="CY262" s="172"/>
      <c r="CZ262" s="172"/>
      <c r="DA262" s="170">
        <v>1</v>
      </c>
      <c r="DB262" s="170">
        <v>3</v>
      </c>
      <c r="DC262" s="172"/>
      <c r="DD262" s="170">
        <v>2</v>
      </c>
      <c r="DE262" s="172"/>
      <c r="DF262" s="170">
        <v>1</v>
      </c>
      <c r="DG262" s="173">
        <v>0</v>
      </c>
      <c r="DH262" s="173">
        <v>0</v>
      </c>
      <c r="DI262" s="173">
        <v>0</v>
      </c>
      <c r="DJ262" s="170" t="s">
        <v>397</v>
      </c>
      <c r="DK262" s="170">
        <v>1</v>
      </c>
      <c r="DL262" s="170">
        <v>3</v>
      </c>
      <c r="DM262" s="170">
        <v>5</v>
      </c>
      <c r="DN262" s="172"/>
      <c r="DO262" s="170" t="s">
        <v>397</v>
      </c>
      <c r="DP262" s="170" t="s">
        <v>397</v>
      </c>
      <c r="DQ262" s="170" t="s">
        <v>397</v>
      </c>
      <c r="DR262" s="170" t="s">
        <v>396</v>
      </c>
      <c r="DS262" s="170" t="s">
        <v>397</v>
      </c>
      <c r="DT262" s="170" t="s">
        <v>397</v>
      </c>
      <c r="DU262" s="170" t="s">
        <v>397</v>
      </c>
      <c r="DV262" s="170">
        <v>2</v>
      </c>
      <c r="DW262" s="170">
        <v>1</v>
      </c>
      <c r="DX262" s="171">
        <v>0</v>
      </c>
      <c r="DY262" s="170" t="s">
        <v>397</v>
      </c>
      <c r="DZ262" s="170">
        <v>0</v>
      </c>
      <c r="EA262" s="170" t="s">
        <v>397</v>
      </c>
      <c r="EB262" s="171">
        <v>0</v>
      </c>
      <c r="EC262" s="170">
        <v>4</v>
      </c>
      <c r="ED262" s="170">
        <v>5</v>
      </c>
      <c r="EE262" s="171" t="s">
        <v>397</v>
      </c>
      <c r="EF262" s="170">
        <v>0</v>
      </c>
      <c r="EG262" s="178">
        <v>0</v>
      </c>
      <c r="EH262" s="172"/>
      <c r="EI262" s="170">
        <v>4</v>
      </c>
      <c r="EJ262" s="170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930</v>
      </c>
      <c r="EU262" s="174" t="b">
        <v>1</v>
      </c>
      <c r="EV262" s="175" t="s">
        <v>366</v>
      </c>
    </row>
    <row r="263" spans="1:152" s="54" customFormat="1" ht="12.75" x14ac:dyDescent="0.2">
      <c r="A263" s="28" t="s">
        <v>931</v>
      </c>
      <c r="B263" s="28">
        <v>1</v>
      </c>
      <c r="C263" s="59">
        <v>13</v>
      </c>
      <c r="D263" s="8" t="s">
        <v>82</v>
      </c>
      <c r="E263" s="60" t="s">
        <v>255</v>
      </c>
      <c r="F263" s="8" t="s">
        <v>85</v>
      </c>
      <c r="G263" s="8" t="s">
        <v>88</v>
      </c>
      <c r="H263" s="8" t="s">
        <v>205</v>
      </c>
      <c r="I263" s="23" t="s">
        <v>397</v>
      </c>
      <c r="J263" s="24">
        <v>16.5</v>
      </c>
      <c r="K263" s="24">
        <v>1</v>
      </c>
      <c r="L263" s="23" t="s">
        <v>396</v>
      </c>
      <c r="M263" s="24" t="s">
        <v>397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397</v>
      </c>
      <c r="T263" s="19">
        <v>1</v>
      </c>
      <c r="U263" s="19">
        <v>5</v>
      </c>
      <c r="V263" s="19" t="s">
        <v>397</v>
      </c>
      <c r="W263" s="19" t="s">
        <v>397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397</v>
      </c>
      <c r="AD263" s="19" t="s">
        <v>397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396</v>
      </c>
      <c r="CT263" s="19" t="s">
        <v>397</v>
      </c>
      <c r="CU263" s="19" t="s">
        <v>397</v>
      </c>
      <c r="CV263" s="19" t="s">
        <v>396</v>
      </c>
      <c r="CW263" s="19" t="s">
        <v>397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397</v>
      </c>
      <c r="DK263" s="19">
        <v>1</v>
      </c>
      <c r="DL263" s="19">
        <v>3</v>
      </c>
      <c r="DM263" s="19">
        <v>5</v>
      </c>
      <c r="DN263" s="44"/>
      <c r="DO263" s="19" t="s">
        <v>397</v>
      </c>
      <c r="DP263" s="19" t="s">
        <v>397</v>
      </c>
      <c r="DQ263" s="19" t="s">
        <v>397</v>
      </c>
      <c r="DR263" s="19" t="s">
        <v>396</v>
      </c>
      <c r="DS263" s="19" t="s">
        <v>397</v>
      </c>
      <c r="DT263" s="19" t="s">
        <v>397</v>
      </c>
      <c r="DU263" s="19" t="s">
        <v>397</v>
      </c>
      <c r="DV263" s="19">
        <v>2</v>
      </c>
      <c r="DW263" s="19">
        <v>1</v>
      </c>
      <c r="DX263" s="18">
        <v>0</v>
      </c>
      <c r="DY263" s="19" t="s">
        <v>397</v>
      </c>
      <c r="DZ263" s="19">
        <v>0</v>
      </c>
      <c r="EA263" s="19" t="s">
        <v>397</v>
      </c>
      <c r="EB263" s="55">
        <v>0</v>
      </c>
      <c r="EC263" s="19">
        <v>4</v>
      </c>
      <c r="ED263" s="19">
        <v>5</v>
      </c>
      <c r="EE263" s="19" t="s">
        <v>397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931</v>
      </c>
      <c r="EU263" s="29" t="b">
        <v>1</v>
      </c>
      <c r="EV263" s="5" t="s">
        <v>366</v>
      </c>
    </row>
    <row r="264" spans="1:152" s="53" customFormat="1" ht="12.75" x14ac:dyDescent="0.2">
      <c r="A264" s="168" t="s">
        <v>932</v>
      </c>
      <c r="B264" s="168">
        <v>1</v>
      </c>
      <c r="C264" s="50">
        <v>13</v>
      </c>
      <c r="D264" s="169" t="s">
        <v>82</v>
      </c>
      <c r="E264" s="169" t="s">
        <v>255</v>
      </c>
      <c r="F264" s="169" t="s">
        <v>250</v>
      </c>
      <c r="G264" s="169" t="s">
        <v>89</v>
      </c>
      <c r="H264" s="169" t="s">
        <v>205</v>
      </c>
      <c r="I264" s="57" t="s">
        <v>397</v>
      </c>
      <c r="J264" s="58">
        <v>16.5</v>
      </c>
      <c r="K264" s="58">
        <v>1</v>
      </c>
      <c r="L264" s="57" t="s">
        <v>396</v>
      </c>
      <c r="M264" s="58" t="s">
        <v>397</v>
      </c>
      <c r="N264" s="58">
        <v>3</v>
      </c>
      <c r="O264" s="170">
        <v>2</v>
      </c>
      <c r="P264" s="170">
        <v>1</v>
      </c>
      <c r="Q264" s="170">
        <v>0</v>
      </c>
      <c r="R264" s="171">
        <v>114</v>
      </c>
      <c r="S264" s="171" t="s">
        <v>396</v>
      </c>
      <c r="T264" s="170">
        <v>1</v>
      </c>
      <c r="U264" s="170">
        <v>5</v>
      </c>
      <c r="V264" s="170" t="s">
        <v>397</v>
      </c>
      <c r="W264" s="170" t="s">
        <v>397</v>
      </c>
      <c r="X264" s="170">
        <v>1</v>
      </c>
      <c r="Y264" s="170">
        <v>1</v>
      </c>
      <c r="Z264" s="170">
        <v>1</v>
      </c>
      <c r="AA264" s="170">
        <v>1</v>
      </c>
      <c r="AB264" s="170">
        <v>1</v>
      </c>
      <c r="AC264" s="170" t="s">
        <v>397</v>
      </c>
      <c r="AD264" s="170" t="s">
        <v>397</v>
      </c>
      <c r="AE264" s="170">
        <v>1</v>
      </c>
      <c r="AF264" s="170">
        <v>1</v>
      </c>
      <c r="AG264" s="170">
        <v>1</v>
      </c>
      <c r="AH264" s="170">
        <v>1</v>
      </c>
      <c r="AI264" s="171">
        <v>56</v>
      </c>
      <c r="AJ264" s="171">
        <v>2.5299999999999998</v>
      </c>
      <c r="AK264" s="170">
        <v>3</v>
      </c>
      <c r="AL264" s="170">
        <v>2</v>
      </c>
      <c r="AM264" s="171">
        <v>0</v>
      </c>
      <c r="AN264" s="171">
        <v>2.5299999999999998</v>
      </c>
      <c r="AO264" s="170">
        <v>1</v>
      </c>
      <c r="AP264" s="170">
        <v>2</v>
      </c>
      <c r="AQ264" s="171">
        <v>56.08064516129032</v>
      </c>
      <c r="AR264" s="171">
        <v>2.5299999999999998</v>
      </c>
      <c r="AS264" s="170">
        <v>1</v>
      </c>
      <c r="AT264" s="170">
        <v>3</v>
      </c>
      <c r="AU264" s="171">
        <v>49.9</v>
      </c>
      <c r="AV264" s="171">
        <v>2.5299999999999998</v>
      </c>
      <c r="AW264" s="170">
        <v>1</v>
      </c>
      <c r="AX264" s="170">
        <v>3</v>
      </c>
      <c r="AY264" s="171">
        <v>59.3</v>
      </c>
      <c r="AZ264" s="171">
        <v>2.5299999999999998</v>
      </c>
      <c r="BA264" s="170">
        <v>1</v>
      </c>
      <c r="BB264" s="170">
        <v>1</v>
      </c>
      <c r="BC264" s="171">
        <v>0</v>
      </c>
      <c r="BD264" s="171">
        <v>5.2</v>
      </c>
      <c r="BE264" s="171">
        <v>0.8</v>
      </c>
      <c r="BF264" s="170">
        <v>1</v>
      </c>
      <c r="BG264" s="170">
        <v>1</v>
      </c>
      <c r="BH264" s="170">
        <v>1</v>
      </c>
      <c r="BI264" s="171">
        <v>0</v>
      </c>
      <c r="BJ264" s="171">
        <v>2.9</v>
      </c>
      <c r="BK264" s="171">
        <v>0.7</v>
      </c>
      <c r="BL264" s="170">
        <v>1</v>
      </c>
      <c r="BM264" s="170">
        <v>3</v>
      </c>
      <c r="BN264" s="170">
        <v>1</v>
      </c>
      <c r="BO264" s="171">
        <v>21.8</v>
      </c>
      <c r="BP264" s="171">
        <v>1.8</v>
      </c>
      <c r="BQ264" s="171">
        <v>0.6</v>
      </c>
      <c r="BR264" s="170">
        <v>1</v>
      </c>
      <c r="BS264" s="170">
        <v>3</v>
      </c>
      <c r="BT264" s="170">
        <v>1</v>
      </c>
      <c r="BU264" s="171">
        <v>0</v>
      </c>
      <c r="BV264" s="171">
        <v>5.2</v>
      </c>
      <c r="BW264" s="171">
        <v>0.8</v>
      </c>
      <c r="BX264" s="170">
        <v>1</v>
      </c>
      <c r="BY264" s="170">
        <v>1</v>
      </c>
      <c r="BZ264" s="170">
        <v>1</v>
      </c>
      <c r="CA264" s="171">
        <v>0</v>
      </c>
      <c r="CB264" s="171">
        <v>2.9</v>
      </c>
      <c r="CC264" s="171">
        <v>0.7</v>
      </c>
      <c r="CD264" s="170">
        <v>1</v>
      </c>
      <c r="CE264" s="170">
        <v>3</v>
      </c>
      <c r="CF264" s="170">
        <v>1</v>
      </c>
      <c r="CG264" s="171">
        <v>1.8</v>
      </c>
      <c r="CH264" s="171">
        <v>1.8</v>
      </c>
      <c r="CI264" s="171">
        <v>0.6</v>
      </c>
      <c r="CJ264" s="170">
        <v>1</v>
      </c>
      <c r="CK264" s="170">
        <v>3</v>
      </c>
      <c r="CL264" s="170">
        <v>2</v>
      </c>
      <c r="CM264" s="171">
        <v>2.2999999999999998</v>
      </c>
      <c r="CN264" s="171">
        <v>2</v>
      </c>
      <c r="CO264" s="171">
        <v>0</v>
      </c>
      <c r="CP264" s="170">
        <v>1</v>
      </c>
      <c r="CQ264" s="170">
        <v>1</v>
      </c>
      <c r="CR264" s="170">
        <v>1</v>
      </c>
      <c r="CS264" s="170" t="s">
        <v>396</v>
      </c>
      <c r="CT264" s="170" t="s">
        <v>397</v>
      </c>
      <c r="CU264" s="170" t="s">
        <v>396</v>
      </c>
      <c r="CV264" s="170" t="s">
        <v>396</v>
      </c>
      <c r="CW264" s="170" t="s">
        <v>397</v>
      </c>
      <c r="CX264" s="170">
        <v>7</v>
      </c>
      <c r="CY264" s="172"/>
      <c r="CZ264" s="172"/>
      <c r="DA264" s="170">
        <v>1</v>
      </c>
      <c r="DB264" s="170">
        <v>3</v>
      </c>
      <c r="DC264" s="172"/>
      <c r="DD264" s="170">
        <v>2</v>
      </c>
      <c r="DE264" s="172"/>
      <c r="DF264" s="170">
        <v>1</v>
      </c>
      <c r="DG264" s="173">
        <v>0</v>
      </c>
      <c r="DH264" s="173">
        <v>0</v>
      </c>
      <c r="DI264" s="173">
        <v>0</v>
      </c>
      <c r="DJ264" s="170" t="s">
        <v>397</v>
      </c>
      <c r="DK264" s="170">
        <v>1</v>
      </c>
      <c r="DL264" s="170">
        <v>3</v>
      </c>
      <c r="DM264" s="170">
        <v>5</v>
      </c>
      <c r="DN264" s="172"/>
      <c r="DO264" s="170" t="s">
        <v>397</v>
      </c>
      <c r="DP264" s="170" t="s">
        <v>397</v>
      </c>
      <c r="DQ264" s="170" t="s">
        <v>397</v>
      </c>
      <c r="DR264" s="170" t="s">
        <v>396</v>
      </c>
      <c r="DS264" s="170" t="s">
        <v>397</v>
      </c>
      <c r="DT264" s="170" t="s">
        <v>397</v>
      </c>
      <c r="DU264" s="170" t="s">
        <v>397</v>
      </c>
      <c r="DV264" s="170">
        <v>2</v>
      </c>
      <c r="DW264" s="170">
        <v>1</v>
      </c>
      <c r="DX264" s="171">
        <v>0</v>
      </c>
      <c r="DY264" s="170" t="s">
        <v>397</v>
      </c>
      <c r="DZ264" s="170">
        <v>0</v>
      </c>
      <c r="EA264" s="170" t="s">
        <v>397</v>
      </c>
      <c r="EB264" s="171">
        <v>0</v>
      </c>
      <c r="EC264" s="170">
        <v>4</v>
      </c>
      <c r="ED264" s="170">
        <v>5</v>
      </c>
      <c r="EE264" s="171" t="s">
        <v>397</v>
      </c>
      <c r="EF264" s="170">
        <v>0</v>
      </c>
      <c r="EG264" s="178">
        <v>0</v>
      </c>
      <c r="EH264" s="172"/>
      <c r="EI264" s="170">
        <v>4</v>
      </c>
      <c r="EJ264" s="170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932</v>
      </c>
      <c r="EU264" s="174" t="b">
        <v>1</v>
      </c>
      <c r="EV264" s="175" t="s">
        <v>366</v>
      </c>
    </row>
    <row r="265" spans="1:152" s="54" customFormat="1" ht="12.75" x14ac:dyDescent="0.2">
      <c r="A265" s="28" t="s">
        <v>933</v>
      </c>
      <c r="B265" s="28">
        <v>1</v>
      </c>
      <c r="C265" s="59">
        <v>13</v>
      </c>
      <c r="D265" s="8" t="s">
        <v>82</v>
      </c>
      <c r="E265" s="60" t="s">
        <v>255</v>
      </c>
      <c r="F265" s="8" t="s">
        <v>85</v>
      </c>
      <c r="G265" s="8" t="s">
        <v>89</v>
      </c>
      <c r="H265" s="8" t="s">
        <v>205</v>
      </c>
      <c r="I265" s="23" t="s">
        <v>397</v>
      </c>
      <c r="J265" s="24">
        <v>16.5</v>
      </c>
      <c r="K265" s="24">
        <v>1</v>
      </c>
      <c r="L265" s="23" t="s">
        <v>396</v>
      </c>
      <c r="M265" s="24" t="s">
        <v>397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397</v>
      </c>
      <c r="T265" s="19">
        <v>1</v>
      </c>
      <c r="U265" s="19">
        <v>5</v>
      </c>
      <c r="V265" s="19" t="s">
        <v>397</v>
      </c>
      <c r="W265" s="19" t="s">
        <v>397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397</v>
      </c>
      <c r="AD265" s="19" t="s">
        <v>397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396</v>
      </c>
      <c r="CT265" s="19" t="s">
        <v>397</v>
      </c>
      <c r="CU265" s="19" t="s">
        <v>396</v>
      </c>
      <c r="CV265" s="19" t="s">
        <v>396</v>
      </c>
      <c r="CW265" s="19" t="s">
        <v>397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397</v>
      </c>
      <c r="DK265" s="19">
        <v>1</v>
      </c>
      <c r="DL265" s="19">
        <v>3</v>
      </c>
      <c r="DM265" s="19">
        <v>5</v>
      </c>
      <c r="DN265" s="44"/>
      <c r="DO265" s="19" t="s">
        <v>397</v>
      </c>
      <c r="DP265" s="19" t="s">
        <v>397</v>
      </c>
      <c r="DQ265" s="19" t="s">
        <v>397</v>
      </c>
      <c r="DR265" s="19" t="s">
        <v>396</v>
      </c>
      <c r="DS265" s="19" t="s">
        <v>397</v>
      </c>
      <c r="DT265" s="19" t="s">
        <v>397</v>
      </c>
      <c r="DU265" s="19" t="s">
        <v>397</v>
      </c>
      <c r="DV265" s="19">
        <v>2</v>
      </c>
      <c r="DW265" s="19">
        <v>1</v>
      </c>
      <c r="DX265" s="18">
        <v>0</v>
      </c>
      <c r="DY265" s="19" t="s">
        <v>397</v>
      </c>
      <c r="DZ265" s="19">
        <v>0</v>
      </c>
      <c r="EA265" s="19" t="s">
        <v>397</v>
      </c>
      <c r="EB265" s="55">
        <v>0</v>
      </c>
      <c r="EC265" s="19">
        <v>4</v>
      </c>
      <c r="ED265" s="19">
        <v>5</v>
      </c>
      <c r="EE265" s="19" t="s">
        <v>397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933</v>
      </c>
      <c r="EU265" s="29" t="b">
        <v>1</v>
      </c>
      <c r="EV265" s="5" t="s">
        <v>366</v>
      </c>
    </row>
    <row r="266" spans="1:152" s="53" customFormat="1" ht="12.75" x14ac:dyDescent="0.2">
      <c r="A266" s="168" t="s">
        <v>934</v>
      </c>
      <c r="B266" s="168">
        <v>1</v>
      </c>
      <c r="C266" s="50">
        <v>13</v>
      </c>
      <c r="D266" s="169" t="s">
        <v>82</v>
      </c>
      <c r="E266" s="169" t="s">
        <v>255</v>
      </c>
      <c r="F266" s="169" t="s">
        <v>250</v>
      </c>
      <c r="G266" s="169" t="s">
        <v>90</v>
      </c>
      <c r="H266" s="169" t="s">
        <v>205</v>
      </c>
      <c r="I266" s="57" t="s">
        <v>397</v>
      </c>
      <c r="J266" s="58">
        <v>16.5</v>
      </c>
      <c r="K266" s="58">
        <v>1</v>
      </c>
      <c r="L266" s="57" t="s">
        <v>396</v>
      </c>
      <c r="M266" s="58" t="s">
        <v>397</v>
      </c>
      <c r="N266" s="58">
        <v>3</v>
      </c>
      <c r="O266" s="170">
        <v>2</v>
      </c>
      <c r="P266" s="170">
        <v>1</v>
      </c>
      <c r="Q266" s="170">
        <v>0</v>
      </c>
      <c r="R266" s="171">
        <v>114</v>
      </c>
      <c r="S266" s="171" t="s">
        <v>396</v>
      </c>
      <c r="T266" s="170">
        <v>1</v>
      </c>
      <c r="U266" s="170">
        <v>5</v>
      </c>
      <c r="V266" s="170" t="s">
        <v>397</v>
      </c>
      <c r="W266" s="170" t="s">
        <v>397</v>
      </c>
      <c r="X266" s="170">
        <v>1</v>
      </c>
      <c r="Y266" s="170">
        <v>1</v>
      </c>
      <c r="Z266" s="170">
        <v>1</v>
      </c>
      <c r="AA266" s="170">
        <v>1</v>
      </c>
      <c r="AB266" s="170">
        <v>1</v>
      </c>
      <c r="AC266" s="170" t="s">
        <v>397</v>
      </c>
      <c r="AD266" s="170" t="s">
        <v>397</v>
      </c>
      <c r="AE266" s="170">
        <v>1</v>
      </c>
      <c r="AF266" s="170">
        <v>1</v>
      </c>
      <c r="AG266" s="170">
        <v>1</v>
      </c>
      <c r="AH266" s="170">
        <v>1</v>
      </c>
      <c r="AI266" s="171">
        <v>56</v>
      </c>
      <c r="AJ266" s="171">
        <v>2.5299999999999998</v>
      </c>
      <c r="AK266" s="170">
        <v>3</v>
      </c>
      <c r="AL266" s="170">
        <v>2</v>
      </c>
      <c r="AM266" s="171">
        <v>0</v>
      </c>
      <c r="AN266" s="171">
        <v>2.5299999999999998</v>
      </c>
      <c r="AO266" s="170">
        <v>1</v>
      </c>
      <c r="AP266" s="170">
        <v>2</v>
      </c>
      <c r="AQ266" s="171">
        <v>56.08064516129032</v>
      </c>
      <c r="AR266" s="171">
        <v>2.5299999999999998</v>
      </c>
      <c r="AS266" s="170">
        <v>1</v>
      </c>
      <c r="AT266" s="170">
        <v>3</v>
      </c>
      <c r="AU266" s="171">
        <v>49.9</v>
      </c>
      <c r="AV266" s="171">
        <v>2.5299999999999998</v>
      </c>
      <c r="AW266" s="170">
        <v>1</v>
      </c>
      <c r="AX266" s="170">
        <v>3</v>
      </c>
      <c r="AY266" s="171">
        <v>59.3</v>
      </c>
      <c r="AZ266" s="171">
        <v>2.5299999999999998</v>
      </c>
      <c r="BA266" s="170">
        <v>1</v>
      </c>
      <c r="BB266" s="170">
        <v>1</v>
      </c>
      <c r="BC266" s="171">
        <v>0</v>
      </c>
      <c r="BD266" s="171">
        <v>5.2</v>
      </c>
      <c r="BE266" s="171">
        <v>0.8</v>
      </c>
      <c r="BF266" s="170">
        <v>1</v>
      </c>
      <c r="BG266" s="170">
        <v>1</v>
      </c>
      <c r="BH266" s="170">
        <v>1</v>
      </c>
      <c r="BI266" s="171">
        <v>0</v>
      </c>
      <c r="BJ266" s="171">
        <v>2.9</v>
      </c>
      <c r="BK266" s="171">
        <v>0.7</v>
      </c>
      <c r="BL266" s="170">
        <v>1</v>
      </c>
      <c r="BM266" s="170">
        <v>3</v>
      </c>
      <c r="BN266" s="170">
        <v>1</v>
      </c>
      <c r="BO266" s="171">
        <v>21.8</v>
      </c>
      <c r="BP266" s="171">
        <v>1.8</v>
      </c>
      <c r="BQ266" s="171">
        <v>0.6</v>
      </c>
      <c r="BR266" s="170">
        <v>1</v>
      </c>
      <c r="BS266" s="170">
        <v>3</v>
      </c>
      <c r="BT266" s="170">
        <v>1</v>
      </c>
      <c r="BU266" s="171">
        <v>0</v>
      </c>
      <c r="BV266" s="171">
        <v>5.2</v>
      </c>
      <c r="BW266" s="171">
        <v>0.8</v>
      </c>
      <c r="BX266" s="170">
        <v>1</v>
      </c>
      <c r="BY266" s="170">
        <v>1</v>
      </c>
      <c r="BZ266" s="170">
        <v>1</v>
      </c>
      <c r="CA266" s="171">
        <v>0</v>
      </c>
      <c r="CB266" s="171">
        <v>2.9</v>
      </c>
      <c r="CC266" s="171">
        <v>0.7</v>
      </c>
      <c r="CD266" s="170">
        <v>1</v>
      </c>
      <c r="CE266" s="170">
        <v>3</v>
      </c>
      <c r="CF266" s="170">
        <v>1</v>
      </c>
      <c r="CG266" s="171">
        <v>1.8</v>
      </c>
      <c r="CH266" s="171">
        <v>1.8</v>
      </c>
      <c r="CI266" s="171">
        <v>0.6</v>
      </c>
      <c r="CJ266" s="170">
        <v>1</v>
      </c>
      <c r="CK266" s="170">
        <v>3</v>
      </c>
      <c r="CL266" s="170">
        <v>2</v>
      </c>
      <c r="CM266" s="171">
        <v>2.2999999999999998</v>
      </c>
      <c r="CN266" s="171">
        <v>2</v>
      </c>
      <c r="CO266" s="171">
        <v>0</v>
      </c>
      <c r="CP266" s="170">
        <v>1</v>
      </c>
      <c r="CQ266" s="170">
        <v>1</v>
      </c>
      <c r="CR266" s="170">
        <v>1</v>
      </c>
      <c r="CS266" s="170" t="s">
        <v>396</v>
      </c>
      <c r="CT266" s="170" t="s">
        <v>397</v>
      </c>
      <c r="CU266" s="170" t="s">
        <v>396</v>
      </c>
      <c r="CV266" s="170" t="s">
        <v>396</v>
      </c>
      <c r="CW266" s="170" t="s">
        <v>397</v>
      </c>
      <c r="CX266" s="170">
        <v>7</v>
      </c>
      <c r="CY266" s="172"/>
      <c r="CZ266" s="172"/>
      <c r="DA266" s="170">
        <v>1</v>
      </c>
      <c r="DB266" s="170">
        <v>3</v>
      </c>
      <c r="DC266" s="172"/>
      <c r="DD266" s="170">
        <v>2</v>
      </c>
      <c r="DE266" s="172"/>
      <c r="DF266" s="170">
        <v>1</v>
      </c>
      <c r="DG266" s="173">
        <v>0</v>
      </c>
      <c r="DH266" s="173">
        <v>0</v>
      </c>
      <c r="DI266" s="173">
        <v>0</v>
      </c>
      <c r="DJ266" s="170" t="s">
        <v>397</v>
      </c>
      <c r="DK266" s="170">
        <v>1</v>
      </c>
      <c r="DL266" s="170">
        <v>3</v>
      </c>
      <c r="DM266" s="170">
        <v>5</v>
      </c>
      <c r="DN266" s="172"/>
      <c r="DO266" s="170" t="s">
        <v>397</v>
      </c>
      <c r="DP266" s="170" t="s">
        <v>397</v>
      </c>
      <c r="DQ266" s="170" t="s">
        <v>397</v>
      </c>
      <c r="DR266" s="170" t="s">
        <v>396</v>
      </c>
      <c r="DS266" s="170" t="s">
        <v>397</v>
      </c>
      <c r="DT266" s="170" t="s">
        <v>397</v>
      </c>
      <c r="DU266" s="170" t="s">
        <v>397</v>
      </c>
      <c r="DV266" s="170">
        <v>2</v>
      </c>
      <c r="DW266" s="170">
        <v>1</v>
      </c>
      <c r="DX266" s="171">
        <v>0</v>
      </c>
      <c r="DY266" s="170" t="s">
        <v>396</v>
      </c>
      <c r="DZ266" s="170">
        <v>3</v>
      </c>
      <c r="EA266" s="170" t="s">
        <v>397</v>
      </c>
      <c r="EB266" s="171">
        <v>0</v>
      </c>
      <c r="EC266" s="170">
        <v>4</v>
      </c>
      <c r="ED266" s="170">
        <v>5</v>
      </c>
      <c r="EE266" s="171" t="s">
        <v>396</v>
      </c>
      <c r="EF266" s="170">
        <v>1</v>
      </c>
      <c r="EG266" s="170">
        <v>15</v>
      </c>
      <c r="EH266" s="172"/>
      <c r="EI266" s="170">
        <v>4</v>
      </c>
      <c r="EJ266" s="170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934</v>
      </c>
      <c r="EU266" s="174" t="b">
        <v>1</v>
      </c>
      <c r="EV266" s="175" t="s">
        <v>366</v>
      </c>
    </row>
    <row r="267" spans="1:152" s="54" customFormat="1" ht="12.75" x14ac:dyDescent="0.2">
      <c r="A267" s="28" t="s">
        <v>935</v>
      </c>
      <c r="B267" s="28">
        <v>1</v>
      </c>
      <c r="C267" s="59">
        <v>13</v>
      </c>
      <c r="D267" s="8" t="s">
        <v>82</v>
      </c>
      <c r="E267" s="60" t="s">
        <v>255</v>
      </c>
      <c r="F267" s="8" t="s">
        <v>85</v>
      </c>
      <c r="G267" s="8" t="s">
        <v>90</v>
      </c>
      <c r="H267" s="8" t="s">
        <v>205</v>
      </c>
      <c r="I267" s="23" t="s">
        <v>397</v>
      </c>
      <c r="J267" s="24">
        <v>16.5</v>
      </c>
      <c r="K267" s="24">
        <v>1</v>
      </c>
      <c r="L267" s="23" t="s">
        <v>396</v>
      </c>
      <c r="M267" s="24" t="s">
        <v>397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397</v>
      </c>
      <c r="T267" s="19">
        <v>1</v>
      </c>
      <c r="U267" s="19">
        <v>5</v>
      </c>
      <c r="V267" s="19" t="s">
        <v>397</v>
      </c>
      <c r="W267" s="19" t="s">
        <v>397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397</v>
      </c>
      <c r="AD267" s="19" t="s">
        <v>397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396</v>
      </c>
      <c r="CT267" s="19" t="s">
        <v>397</v>
      </c>
      <c r="CU267" s="19" t="s">
        <v>396</v>
      </c>
      <c r="CV267" s="19" t="s">
        <v>396</v>
      </c>
      <c r="CW267" s="19" t="s">
        <v>397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397</v>
      </c>
      <c r="DK267" s="19">
        <v>1</v>
      </c>
      <c r="DL267" s="19">
        <v>3</v>
      </c>
      <c r="DM267" s="19">
        <v>5</v>
      </c>
      <c r="DN267" s="44"/>
      <c r="DO267" s="19" t="s">
        <v>397</v>
      </c>
      <c r="DP267" s="19" t="s">
        <v>397</v>
      </c>
      <c r="DQ267" s="19" t="s">
        <v>397</v>
      </c>
      <c r="DR267" s="19" t="s">
        <v>396</v>
      </c>
      <c r="DS267" s="19" t="s">
        <v>397</v>
      </c>
      <c r="DT267" s="19" t="s">
        <v>397</v>
      </c>
      <c r="DU267" s="19" t="s">
        <v>397</v>
      </c>
      <c r="DV267" s="19">
        <v>2</v>
      </c>
      <c r="DW267" s="19">
        <v>1</v>
      </c>
      <c r="DX267" s="18">
        <v>0</v>
      </c>
      <c r="DY267" s="19" t="s">
        <v>396</v>
      </c>
      <c r="DZ267" s="19">
        <v>3</v>
      </c>
      <c r="EA267" s="19" t="s">
        <v>397</v>
      </c>
      <c r="EB267" s="55">
        <v>0</v>
      </c>
      <c r="EC267" s="19">
        <v>4</v>
      </c>
      <c r="ED267" s="19">
        <v>5</v>
      </c>
      <c r="EE267" s="19" t="s">
        <v>396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935</v>
      </c>
      <c r="EU267" s="29" t="b">
        <v>1</v>
      </c>
      <c r="EV267" s="5" t="s">
        <v>366</v>
      </c>
    </row>
    <row r="268" spans="1:152" s="53" customFormat="1" ht="12.75" x14ac:dyDescent="0.2">
      <c r="A268" s="168" t="s">
        <v>936</v>
      </c>
      <c r="B268" s="168">
        <v>1</v>
      </c>
      <c r="C268" s="50">
        <v>14</v>
      </c>
      <c r="D268" s="169" t="s">
        <v>257</v>
      </c>
      <c r="E268" s="169" t="s">
        <v>195</v>
      </c>
      <c r="F268" s="169" t="s">
        <v>302</v>
      </c>
      <c r="G268" s="169" t="s">
        <v>87</v>
      </c>
      <c r="H268" s="169" t="s">
        <v>226</v>
      </c>
      <c r="I268" s="57" t="s">
        <v>396</v>
      </c>
      <c r="J268" s="58">
        <v>18</v>
      </c>
      <c r="K268" s="58">
        <v>1</v>
      </c>
      <c r="L268" s="57" t="s">
        <v>396</v>
      </c>
      <c r="M268" s="58" t="s">
        <v>397</v>
      </c>
      <c r="N268" s="58">
        <v>2.8</v>
      </c>
      <c r="O268" s="170">
        <v>5</v>
      </c>
      <c r="P268" s="170">
        <v>2</v>
      </c>
      <c r="Q268" s="170">
        <v>0</v>
      </c>
      <c r="R268" s="171">
        <v>88</v>
      </c>
      <c r="S268" s="171" t="s">
        <v>397</v>
      </c>
      <c r="T268" s="170">
        <v>1</v>
      </c>
      <c r="U268" s="170">
        <v>5</v>
      </c>
      <c r="V268" s="170" t="s">
        <v>397</v>
      </c>
      <c r="W268" s="170" t="s">
        <v>397</v>
      </c>
      <c r="X268" s="170">
        <v>1</v>
      </c>
      <c r="Y268" s="170">
        <v>1</v>
      </c>
      <c r="Z268" s="170">
        <v>1</v>
      </c>
      <c r="AA268" s="170">
        <v>1</v>
      </c>
      <c r="AB268" s="170">
        <v>1</v>
      </c>
      <c r="AC268" s="170" t="s">
        <v>397</v>
      </c>
      <c r="AD268" s="170" t="s">
        <v>397</v>
      </c>
      <c r="AE268" s="170">
        <v>1</v>
      </c>
      <c r="AF268" s="170">
        <v>1</v>
      </c>
      <c r="AG268" s="170">
        <v>1</v>
      </c>
      <c r="AH268" s="170">
        <v>1</v>
      </c>
      <c r="AI268" s="171">
        <v>34.165699781205667</v>
      </c>
      <c r="AJ268" s="171">
        <v>0.15</v>
      </c>
      <c r="AK268" s="170">
        <v>3</v>
      </c>
      <c r="AL268" s="170">
        <v>2</v>
      </c>
      <c r="AM268" s="171">
        <v>74.54117647058824</v>
      </c>
      <c r="AN268" s="171">
        <v>0.22</v>
      </c>
      <c r="AO268" s="170">
        <v>1</v>
      </c>
      <c r="AP268" s="170">
        <v>2</v>
      </c>
      <c r="AQ268" s="171">
        <v>0</v>
      </c>
      <c r="AR268" s="171">
        <v>0.39</v>
      </c>
      <c r="AS268" s="170">
        <v>1</v>
      </c>
      <c r="AT268" s="170">
        <v>3</v>
      </c>
      <c r="AU268" s="171">
        <v>41.336513348711499</v>
      </c>
      <c r="AV268" s="171">
        <v>0.19</v>
      </c>
      <c r="AW268" s="170">
        <v>1</v>
      </c>
      <c r="AX268" s="170">
        <v>3</v>
      </c>
      <c r="AY268" s="171">
        <v>35</v>
      </c>
      <c r="AZ268" s="171">
        <v>0.19</v>
      </c>
      <c r="BA268" s="170">
        <v>1</v>
      </c>
      <c r="BB268" s="170">
        <v>1</v>
      </c>
      <c r="BC268" s="171">
        <v>18.899999999999999</v>
      </c>
      <c r="BD268" s="171">
        <v>5.2</v>
      </c>
      <c r="BE268" s="171">
        <v>0.8</v>
      </c>
      <c r="BF268" s="170">
        <v>1</v>
      </c>
      <c r="BG268" s="170">
        <v>3</v>
      </c>
      <c r="BH268" s="170">
        <v>1</v>
      </c>
      <c r="BI268" s="171">
        <v>0</v>
      </c>
      <c r="BJ268" s="171">
        <v>2.9</v>
      </c>
      <c r="BK268" s="171">
        <v>0.7</v>
      </c>
      <c r="BL268" s="170">
        <v>1</v>
      </c>
      <c r="BM268" s="170">
        <v>3</v>
      </c>
      <c r="BN268" s="170">
        <v>1</v>
      </c>
      <c r="BO268" s="171">
        <v>0</v>
      </c>
      <c r="BP268" s="171">
        <v>1.8</v>
      </c>
      <c r="BQ268" s="171">
        <v>0.6</v>
      </c>
      <c r="BR268" s="170">
        <v>1</v>
      </c>
      <c r="BS268" s="170">
        <v>3</v>
      </c>
      <c r="BT268" s="170">
        <v>1</v>
      </c>
      <c r="BU268" s="171">
        <v>1.4</v>
      </c>
      <c r="BV268" s="171">
        <v>5.2</v>
      </c>
      <c r="BW268" s="171">
        <v>0.8</v>
      </c>
      <c r="BX268" s="170">
        <v>1</v>
      </c>
      <c r="BY268" s="170">
        <v>3</v>
      </c>
      <c r="BZ268" s="170">
        <v>1</v>
      </c>
      <c r="CA268" s="171">
        <v>0</v>
      </c>
      <c r="CB268" s="171">
        <v>2.9</v>
      </c>
      <c r="CC268" s="171">
        <v>0.7</v>
      </c>
      <c r="CD268" s="170">
        <v>1</v>
      </c>
      <c r="CE268" s="170">
        <v>3</v>
      </c>
      <c r="CF268" s="170">
        <v>1</v>
      </c>
      <c r="CG268" s="171">
        <v>0</v>
      </c>
      <c r="CH268" s="171">
        <v>1.8</v>
      </c>
      <c r="CI268" s="171">
        <v>0.6</v>
      </c>
      <c r="CJ268" s="170">
        <v>1</v>
      </c>
      <c r="CK268" s="170">
        <v>3</v>
      </c>
      <c r="CL268" s="170">
        <v>2</v>
      </c>
      <c r="CM268" s="171">
        <v>2.2999999999999998</v>
      </c>
      <c r="CN268" s="171">
        <v>3.5</v>
      </c>
      <c r="CO268" s="171">
        <v>0</v>
      </c>
      <c r="CP268" s="170">
        <v>1</v>
      </c>
      <c r="CQ268" s="170">
        <v>1</v>
      </c>
      <c r="CR268" s="170">
        <v>1</v>
      </c>
      <c r="CS268" s="170" t="s">
        <v>396</v>
      </c>
      <c r="CT268" s="170" t="s">
        <v>397</v>
      </c>
      <c r="CU268" s="170" t="s">
        <v>397</v>
      </c>
      <c r="CV268" s="170" t="s">
        <v>396</v>
      </c>
      <c r="CW268" s="170" t="s">
        <v>397</v>
      </c>
      <c r="CX268" s="170">
        <v>1</v>
      </c>
      <c r="CY268" s="172"/>
      <c r="CZ268" s="172"/>
      <c r="DA268" s="170">
        <v>1</v>
      </c>
      <c r="DB268" s="170">
        <v>3</v>
      </c>
      <c r="DC268" s="172"/>
      <c r="DD268" s="170">
        <v>2</v>
      </c>
      <c r="DE268" s="172"/>
      <c r="DF268" s="170">
        <v>1</v>
      </c>
      <c r="DG268" s="173">
        <v>0</v>
      </c>
      <c r="DH268" s="173">
        <v>0</v>
      </c>
      <c r="DI268" s="173">
        <v>0</v>
      </c>
      <c r="DJ268" s="170" t="s">
        <v>397</v>
      </c>
      <c r="DK268" s="170">
        <v>1</v>
      </c>
      <c r="DL268" s="170">
        <v>3</v>
      </c>
      <c r="DM268" s="170">
        <v>11</v>
      </c>
      <c r="DN268" s="172"/>
      <c r="DO268" s="170" t="s">
        <v>397</v>
      </c>
      <c r="DP268" s="170" t="s">
        <v>397</v>
      </c>
      <c r="DQ268" s="170" t="s">
        <v>397</v>
      </c>
      <c r="DR268" s="170" t="s">
        <v>397</v>
      </c>
      <c r="DS268" s="170" t="s">
        <v>397</v>
      </c>
      <c r="DT268" s="170" t="s">
        <v>397</v>
      </c>
      <c r="DU268" s="170" t="s">
        <v>397</v>
      </c>
      <c r="DV268" s="170">
        <v>1</v>
      </c>
      <c r="DW268" s="170">
        <v>1</v>
      </c>
      <c r="DX268" s="171">
        <v>0</v>
      </c>
      <c r="DY268" s="170" t="s">
        <v>397</v>
      </c>
      <c r="DZ268" s="170">
        <v>0</v>
      </c>
      <c r="EA268" s="170" t="s">
        <v>397</v>
      </c>
      <c r="EB268" s="171">
        <v>0</v>
      </c>
      <c r="EC268" s="170">
        <v>4</v>
      </c>
      <c r="ED268" s="170">
        <v>5</v>
      </c>
      <c r="EE268" s="171" t="s">
        <v>397</v>
      </c>
      <c r="EF268" s="170">
        <v>0</v>
      </c>
      <c r="EG268" s="178">
        <v>0</v>
      </c>
      <c r="EH268" s="172"/>
      <c r="EI268" s="170">
        <v>4</v>
      </c>
      <c r="EJ268" s="170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936</v>
      </c>
      <c r="EU268" s="174" t="b">
        <v>1</v>
      </c>
      <c r="EV268" s="177" t="s">
        <v>366</v>
      </c>
    </row>
    <row r="269" spans="1:152" s="54" customFormat="1" ht="12.75" x14ac:dyDescent="0.2">
      <c r="A269" s="28" t="s">
        <v>937</v>
      </c>
      <c r="B269" s="28">
        <v>1</v>
      </c>
      <c r="C269" s="52">
        <v>14</v>
      </c>
      <c r="D269" s="8" t="s">
        <v>257</v>
      </c>
      <c r="E269" s="8" t="s">
        <v>195</v>
      </c>
      <c r="F269" s="8" t="s">
        <v>276</v>
      </c>
      <c r="G269" s="8" t="s">
        <v>87</v>
      </c>
      <c r="H269" s="8" t="s">
        <v>226</v>
      </c>
      <c r="I269" s="23" t="s">
        <v>396</v>
      </c>
      <c r="J269" s="24">
        <v>18</v>
      </c>
      <c r="K269" s="24">
        <v>1</v>
      </c>
      <c r="L269" s="23" t="s">
        <v>396</v>
      </c>
      <c r="M269" s="24" t="s">
        <v>397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397</v>
      </c>
      <c r="T269" s="19">
        <v>1</v>
      </c>
      <c r="U269" s="19">
        <v>5</v>
      </c>
      <c r="V269" s="19" t="s">
        <v>397</v>
      </c>
      <c r="W269" s="19" t="s">
        <v>397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397</v>
      </c>
      <c r="AD269" s="19" t="s">
        <v>397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396</v>
      </c>
      <c r="CT269" s="19" t="s">
        <v>397</v>
      </c>
      <c r="CU269" s="19" t="s">
        <v>397</v>
      </c>
      <c r="CV269" s="19" t="s">
        <v>396</v>
      </c>
      <c r="CW269" s="19" t="s">
        <v>397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397</v>
      </c>
      <c r="DK269" s="19">
        <v>1</v>
      </c>
      <c r="DL269" s="19">
        <v>3</v>
      </c>
      <c r="DM269" s="19">
        <v>11</v>
      </c>
      <c r="DN269" s="44"/>
      <c r="DO269" s="19" t="s">
        <v>397</v>
      </c>
      <c r="DP269" s="19" t="s">
        <v>397</v>
      </c>
      <c r="DQ269" s="19" t="s">
        <v>397</v>
      </c>
      <c r="DR269" s="19" t="s">
        <v>397</v>
      </c>
      <c r="DS269" s="19" t="s">
        <v>397</v>
      </c>
      <c r="DT269" s="19" t="s">
        <v>397</v>
      </c>
      <c r="DU269" s="19" t="s">
        <v>397</v>
      </c>
      <c r="DV269" s="19">
        <v>1</v>
      </c>
      <c r="DW269" s="19">
        <v>1</v>
      </c>
      <c r="DX269" s="18">
        <v>0</v>
      </c>
      <c r="DY269" s="19" t="s">
        <v>397</v>
      </c>
      <c r="DZ269" s="19">
        <v>0</v>
      </c>
      <c r="EA269" s="19" t="s">
        <v>397</v>
      </c>
      <c r="EB269" s="55">
        <v>0</v>
      </c>
      <c r="EC269" s="19">
        <v>4</v>
      </c>
      <c r="ED269" s="19">
        <v>5</v>
      </c>
      <c r="EE269" s="19" t="s">
        <v>397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937</v>
      </c>
      <c r="EU269" s="29" t="b">
        <v>1</v>
      </c>
      <c r="EV269" s="5" t="s">
        <v>366</v>
      </c>
    </row>
    <row r="270" spans="1:152" s="54" customFormat="1" ht="12.75" x14ac:dyDescent="0.2">
      <c r="A270" s="28" t="s">
        <v>938</v>
      </c>
      <c r="B270" s="28">
        <v>1</v>
      </c>
      <c r="C270" s="52">
        <v>14</v>
      </c>
      <c r="D270" s="8" t="s">
        <v>257</v>
      </c>
      <c r="E270" s="8" t="s">
        <v>195</v>
      </c>
      <c r="F270" s="8" t="s">
        <v>285</v>
      </c>
      <c r="G270" s="8" t="s">
        <v>87</v>
      </c>
      <c r="H270" s="8" t="s">
        <v>226</v>
      </c>
      <c r="I270" s="23" t="s">
        <v>396</v>
      </c>
      <c r="J270" s="24">
        <v>18</v>
      </c>
      <c r="K270" s="24">
        <v>1</v>
      </c>
      <c r="L270" s="23" t="s">
        <v>396</v>
      </c>
      <c r="M270" s="24" t="s">
        <v>397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397</v>
      </c>
      <c r="T270" s="19">
        <v>1</v>
      </c>
      <c r="U270" s="19">
        <v>5</v>
      </c>
      <c r="V270" s="19" t="s">
        <v>397</v>
      </c>
      <c r="W270" s="19" t="s">
        <v>397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397</v>
      </c>
      <c r="AD270" s="19" t="s">
        <v>397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396</v>
      </c>
      <c r="CT270" s="19" t="s">
        <v>397</v>
      </c>
      <c r="CU270" s="19" t="s">
        <v>397</v>
      </c>
      <c r="CV270" s="19" t="s">
        <v>396</v>
      </c>
      <c r="CW270" s="19" t="s">
        <v>397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397</v>
      </c>
      <c r="DK270" s="19">
        <v>1</v>
      </c>
      <c r="DL270" s="19">
        <v>3</v>
      </c>
      <c r="DM270" s="19">
        <v>11</v>
      </c>
      <c r="DN270" s="44"/>
      <c r="DO270" s="19" t="s">
        <v>397</v>
      </c>
      <c r="DP270" s="19" t="s">
        <v>397</v>
      </c>
      <c r="DQ270" s="19" t="s">
        <v>397</v>
      </c>
      <c r="DR270" s="19" t="s">
        <v>397</v>
      </c>
      <c r="DS270" s="19" t="s">
        <v>397</v>
      </c>
      <c r="DT270" s="19" t="s">
        <v>397</v>
      </c>
      <c r="DU270" s="19" t="s">
        <v>397</v>
      </c>
      <c r="DV270" s="19">
        <v>1</v>
      </c>
      <c r="DW270" s="19">
        <v>1</v>
      </c>
      <c r="DX270" s="18">
        <v>0</v>
      </c>
      <c r="DY270" s="19" t="s">
        <v>397</v>
      </c>
      <c r="DZ270" s="19">
        <v>0</v>
      </c>
      <c r="EA270" s="19" t="s">
        <v>397</v>
      </c>
      <c r="EB270" s="55">
        <v>0</v>
      </c>
      <c r="EC270" s="19">
        <v>4</v>
      </c>
      <c r="ED270" s="19">
        <v>5</v>
      </c>
      <c r="EE270" s="19" t="s">
        <v>397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938</v>
      </c>
      <c r="EU270" s="29" t="b">
        <v>1</v>
      </c>
      <c r="EV270" s="5" t="s">
        <v>366</v>
      </c>
    </row>
    <row r="271" spans="1:152" s="54" customFormat="1" ht="12.75" x14ac:dyDescent="0.2">
      <c r="A271" s="28" t="s">
        <v>939</v>
      </c>
      <c r="B271" s="28">
        <v>1</v>
      </c>
      <c r="C271" s="52">
        <v>14</v>
      </c>
      <c r="D271" s="8" t="s">
        <v>257</v>
      </c>
      <c r="E271" s="8" t="s">
        <v>195</v>
      </c>
      <c r="F271" s="8" t="s">
        <v>293</v>
      </c>
      <c r="G271" s="8" t="s">
        <v>87</v>
      </c>
      <c r="H271" s="8" t="s">
        <v>226</v>
      </c>
      <c r="I271" s="23" t="s">
        <v>396</v>
      </c>
      <c r="J271" s="24">
        <v>18</v>
      </c>
      <c r="K271" s="24">
        <v>1</v>
      </c>
      <c r="L271" s="23" t="s">
        <v>396</v>
      </c>
      <c r="M271" s="24" t="s">
        <v>397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397</v>
      </c>
      <c r="T271" s="19">
        <v>1</v>
      </c>
      <c r="U271" s="19">
        <v>5</v>
      </c>
      <c r="V271" s="19" t="s">
        <v>397</v>
      </c>
      <c r="W271" s="19" t="s">
        <v>397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397</v>
      </c>
      <c r="AD271" s="19" t="s">
        <v>397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396</v>
      </c>
      <c r="CT271" s="19" t="s">
        <v>397</v>
      </c>
      <c r="CU271" s="19" t="s">
        <v>397</v>
      </c>
      <c r="CV271" s="19" t="s">
        <v>396</v>
      </c>
      <c r="CW271" s="19" t="s">
        <v>397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397</v>
      </c>
      <c r="DK271" s="19">
        <v>1</v>
      </c>
      <c r="DL271" s="19">
        <v>3</v>
      </c>
      <c r="DM271" s="19">
        <v>11</v>
      </c>
      <c r="DN271" s="44"/>
      <c r="DO271" s="19" t="s">
        <v>397</v>
      </c>
      <c r="DP271" s="19" t="s">
        <v>397</v>
      </c>
      <c r="DQ271" s="19" t="s">
        <v>397</v>
      </c>
      <c r="DR271" s="19" t="s">
        <v>397</v>
      </c>
      <c r="DS271" s="19" t="s">
        <v>397</v>
      </c>
      <c r="DT271" s="19" t="s">
        <v>397</v>
      </c>
      <c r="DU271" s="19" t="s">
        <v>397</v>
      </c>
      <c r="DV271" s="19">
        <v>1</v>
      </c>
      <c r="DW271" s="19">
        <v>1</v>
      </c>
      <c r="DX271" s="18">
        <v>0</v>
      </c>
      <c r="DY271" s="19" t="s">
        <v>397</v>
      </c>
      <c r="DZ271" s="19">
        <v>0</v>
      </c>
      <c r="EA271" s="19" t="s">
        <v>397</v>
      </c>
      <c r="EB271" s="55">
        <v>0</v>
      </c>
      <c r="EC271" s="19">
        <v>4</v>
      </c>
      <c r="ED271" s="19">
        <v>5</v>
      </c>
      <c r="EE271" s="19" t="s">
        <v>397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939</v>
      </c>
      <c r="EU271" s="29" t="b">
        <v>1</v>
      </c>
      <c r="EV271" s="5" t="s">
        <v>366</v>
      </c>
    </row>
    <row r="272" spans="1:152" s="54" customFormat="1" ht="12.75" x14ac:dyDescent="0.2">
      <c r="A272" s="28" t="s">
        <v>940</v>
      </c>
      <c r="B272" s="28">
        <v>1</v>
      </c>
      <c r="C272" s="52">
        <v>14</v>
      </c>
      <c r="D272" s="8" t="s">
        <v>257</v>
      </c>
      <c r="E272" s="8" t="s">
        <v>195</v>
      </c>
      <c r="F272" s="8" t="s">
        <v>298</v>
      </c>
      <c r="G272" s="8" t="s">
        <v>87</v>
      </c>
      <c r="H272" s="8" t="s">
        <v>226</v>
      </c>
      <c r="I272" s="23" t="s">
        <v>396</v>
      </c>
      <c r="J272" s="24">
        <v>18</v>
      </c>
      <c r="K272" s="24">
        <v>1</v>
      </c>
      <c r="L272" s="23" t="s">
        <v>396</v>
      </c>
      <c r="M272" s="24" t="s">
        <v>397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397</v>
      </c>
      <c r="T272" s="19">
        <v>1</v>
      </c>
      <c r="U272" s="19">
        <v>5</v>
      </c>
      <c r="V272" s="19" t="s">
        <v>397</v>
      </c>
      <c r="W272" s="19" t="s">
        <v>397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397</v>
      </c>
      <c r="AD272" s="19" t="s">
        <v>397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396</v>
      </c>
      <c r="CT272" s="19" t="s">
        <v>397</v>
      </c>
      <c r="CU272" s="19" t="s">
        <v>397</v>
      </c>
      <c r="CV272" s="19" t="s">
        <v>396</v>
      </c>
      <c r="CW272" s="19" t="s">
        <v>397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397</v>
      </c>
      <c r="DK272" s="19">
        <v>1</v>
      </c>
      <c r="DL272" s="19">
        <v>3</v>
      </c>
      <c r="DM272" s="19">
        <v>11</v>
      </c>
      <c r="DN272" s="44"/>
      <c r="DO272" s="19" t="s">
        <v>397</v>
      </c>
      <c r="DP272" s="19" t="s">
        <v>397</v>
      </c>
      <c r="DQ272" s="19" t="s">
        <v>397</v>
      </c>
      <c r="DR272" s="19" t="s">
        <v>397</v>
      </c>
      <c r="DS272" s="19" t="s">
        <v>397</v>
      </c>
      <c r="DT272" s="19" t="s">
        <v>397</v>
      </c>
      <c r="DU272" s="19" t="s">
        <v>397</v>
      </c>
      <c r="DV272" s="19">
        <v>1</v>
      </c>
      <c r="DW272" s="19">
        <v>1</v>
      </c>
      <c r="DX272" s="18">
        <v>0</v>
      </c>
      <c r="DY272" s="19" t="s">
        <v>397</v>
      </c>
      <c r="DZ272" s="19">
        <v>0</v>
      </c>
      <c r="EA272" s="19" t="s">
        <v>397</v>
      </c>
      <c r="EB272" s="55">
        <v>0</v>
      </c>
      <c r="EC272" s="19">
        <v>4</v>
      </c>
      <c r="ED272" s="19">
        <v>5</v>
      </c>
      <c r="EE272" s="19" t="s">
        <v>397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940</v>
      </c>
      <c r="EU272" s="29" t="b">
        <v>1</v>
      </c>
      <c r="EV272" s="5" t="s">
        <v>366</v>
      </c>
    </row>
    <row r="273" spans="1:152" s="54" customFormat="1" ht="12.75" x14ac:dyDescent="0.2">
      <c r="A273" s="28" t="s">
        <v>941</v>
      </c>
      <c r="B273" s="28">
        <v>1</v>
      </c>
      <c r="C273" s="52">
        <v>14</v>
      </c>
      <c r="D273" s="8" t="s">
        <v>257</v>
      </c>
      <c r="E273" s="8" t="s">
        <v>195</v>
      </c>
      <c r="F273" s="8" t="s">
        <v>306</v>
      </c>
      <c r="G273" s="8" t="s">
        <v>87</v>
      </c>
      <c r="H273" s="8" t="s">
        <v>226</v>
      </c>
      <c r="I273" s="23" t="s">
        <v>396</v>
      </c>
      <c r="J273" s="24">
        <v>18</v>
      </c>
      <c r="K273" s="24">
        <v>1</v>
      </c>
      <c r="L273" s="23" t="s">
        <v>396</v>
      </c>
      <c r="M273" s="24" t="s">
        <v>397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397</v>
      </c>
      <c r="T273" s="19">
        <v>1</v>
      </c>
      <c r="U273" s="19">
        <v>5</v>
      </c>
      <c r="V273" s="19" t="s">
        <v>397</v>
      </c>
      <c r="W273" s="19" t="s">
        <v>397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397</v>
      </c>
      <c r="AD273" s="19" t="s">
        <v>397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396</v>
      </c>
      <c r="CT273" s="19" t="s">
        <v>397</v>
      </c>
      <c r="CU273" s="19" t="s">
        <v>397</v>
      </c>
      <c r="CV273" s="19" t="s">
        <v>396</v>
      </c>
      <c r="CW273" s="19" t="s">
        <v>397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397</v>
      </c>
      <c r="DK273" s="19">
        <v>1</v>
      </c>
      <c r="DL273" s="19">
        <v>3</v>
      </c>
      <c r="DM273" s="19">
        <v>11</v>
      </c>
      <c r="DN273" s="44"/>
      <c r="DO273" s="19" t="s">
        <v>397</v>
      </c>
      <c r="DP273" s="19" t="s">
        <v>397</v>
      </c>
      <c r="DQ273" s="19" t="s">
        <v>397</v>
      </c>
      <c r="DR273" s="19" t="s">
        <v>397</v>
      </c>
      <c r="DS273" s="19" t="s">
        <v>397</v>
      </c>
      <c r="DT273" s="19" t="s">
        <v>397</v>
      </c>
      <c r="DU273" s="19" t="s">
        <v>397</v>
      </c>
      <c r="DV273" s="19">
        <v>1</v>
      </c>
      <c r="DW273" s="19">
        <v>1</v>
      </c>
      <c r="DX273" s="18">
        <v>0</v>
      </c>
      <c r="DY273" s="19" t="s">
        <v>397</v>
      </c>
      <c r="DZ273" s="19">
        <v>0</v>
      </c>
      <c r="EA273" s="19" t="s">
        <v>397</v>
      </c>
      <c r="EB273" s="55">
        <v>0</v>
      </c>
      <c r="EC273" s="19">
        <v>4</v>
      </c>
      <c r="ED273" s="19">
        <v>5</v>
      </c>
      <c r="EE273" s="19" t="s">
        <v>397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941</v>
      </c>
      <c r="EU273" s="29" t="b">
        <v>1</v>
      </c>
      <c r="EV273" s="5" t="s">
        <v>366</v>
      </c>
    </row>
    <row r="274" spans="1:152" s="54" customFormat="1" ht="12.75" x14ac:dyDescent="0.2">
      <c r="A274" s="28" t="s">
        <v>942</v>
      </c>
      <c r="B274" s="28">
        <v>1</v>
      </c>
      <c r="C274" s="52">
        <v>14</v>
      </c>
      <c r="D274" s="8" t="s">
        <v>257</v>
      </c>
      <c r="E274" s="8" t="s">
        <v>195</v>
      </c>
      <c r="F274" s="8" t="s">
        <v>310</v>
      </c>
      <c r="G274" s="8" t="s">
        <v>87</v>
      </c>
      <c r="H274" s="8" t="s">
        <v>226</v>
      </c>
      <c r="I274" s="23" t="s">
        <v>396</v>
      </c>
      <c r="J274" s="24">
        <v>18</v>
      </c>
      <c r="K274" s="24">
        <v>1</v>
      </c>
      <c r="L274" s="23" t="s">
        <v>396</v>
      </c>
      <c r="M274" s="24" t="s">
        <v>397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397</v>
      </c>
      <c r="T274" s="19">
        <v>1</v>
      </c>
      <c r="U274" s="19">
        <v>5</v>
      </c>
      <c r="V274" s="19" t="s">
        <v>397</v>
      </c>
      <c r="W274" s="19" t="s">
        <v>397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397</v>
      </c>
      <c r="AD274" s="19" t="s">
        <v>397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396</v>
      </c>
      <c r="CT274" s="19" t="s">
        <v>397</v>
      </c>
      <c r="CU274" s="19" t="s">
        <v>397</v>
      </c>
      <c r="CV274" s="19" t="s">
        <v>396</v>
      </c>
      <c r="CW274" s="19" t="s">
        <v>397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397</v>
      </c>
      <c r="DK274" s="19">
        <v>1</v>
      </c>
      <c r="DL274" s="19">
        <v>3</v>
      </c>
      <c r="DM274" s="19">
        <v>11</v>
      </c>
      <c r="DN274" s="44"/>
      <c r="DO274" s="19" t="s">
        <v>397</v>
      </c>
      <c r="DP274" s="19" t="s">
        <v>397</v>
      </c>
      <c r="DQ274" s="19" t="s">
        <v>397</v>
      </c>
      <c r="DR274" s="19" t="s">
        <v>397</v>
      </c>
      <c r="DS274" s="19" t="s">
        <v>397</v>
      </c>
      <c r="DT274" s="19" t="s">
        <v>397</v>
      </c>
      <c r="DU274" s="19" t="s">
        <v>397</v>
      </c>
      <c r="DV274" s="19">
        <v>1</v>
      </c>
      <c r="DW274" s="19">
        <v>1</v>
      </c>
      <c r="DX274" s="18">
        <v>0</v>
      </c>
      <c r="DY274" s="19" t="s">
        <v>397</v>
      </c>
      <c r="DZ274" s="19">
        <v>0</v>
      </c>
      <c r="EA274" s="19" t="s">
        <v>397</v>
      </c>
      <c r="EB274" s="55">
        <v>0</v>
      </c>
      <c r="EC274" s="19">
        <v>4</v>
      </c>
      <c r="ED274" s="19">
        <v>5</v>
      </c>
      <c r="EE274" s="19" t="s">
        <v>397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942</v>
      </c>
      <c r="EU274" s="29" t="b">
        <v>1</v>
      </c>
      <c r="EV274" s="5" t="s">
        <v>366</v>
      </c>
    </row>
    <row r="275" spans="1:152" s="54" customFormat="1" ht="12.75" x14ac:dyDescent="0.2">
      <c r="A275" s="28" t="s">
        <v>943</v>
      </c>
      <c r="B275" s="28">
        <v>1</v>
      </c>
      <c r="C275" s="52">
        <v>14</v>
      </c>
      <c r="D275" s="8" t="s">
        <v>257</v>
      </c>
      <c r="E275" s="8" t="s">
        <v>195</v>
      </c>
      <c r="F275" s="8" t="s">
        <v>313</v>
      </c>
      <c r="G275" s="8" t="s">
        <v>87</v>
      </c>
      <c r="H275" s="8" t="s">
        <v>226</v>
      </c>
      <c r="I275" s="23" t="s">
        <v>396</v>
      </c>
      <c r="J275" s="24">
        <v>18</v>
      </c>
      <c r="K275" s="24">
        <v>1</v>
      </c>
      <c r="L275" s="23" t="s">
        <v>396</v>
      </c>
      <c r="M275" s="24" t="s">
        <v>397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397</v>
      </c>
      <c r="T275" s="19">
        <v>1</v>
      </c>
      <c r="U275" s="19">
        <v>5</v>
      </c>
      <c r="V275" s="19" t="s">
        <v>397</v>
      </c>
      <c r="W275" s="19" t="s">
        <v>397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397</v>
      </c>
      <c r="AD275" s="19" t="s">
        <v>397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396</v>
      </c>
      <c r="CT275" s="19" t="s">
        <v>397</v>
      </c>
      <c r="CU275" s="19" t="s">
        <v>397</v>
      </c>
      <c r="CV275" s="19" t="s">
        <v>396</v>
      </c>
      <c r="CW275" s="19" t="s">
        <v>397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397</v>
      </c>
      <c r="DK275" s="19">
        <v>1</v>
      </c>
      <c r="DL275" s="19">
        <v>3</v>
      </c>
      <c r="DM275" s="19">
        <v>11</v>
      </c>
      <c r="DN275" s="44"/>
      <c r="DO275" s="19" t="s">
        <v>397</v>
      </c>
      <c r="DP275" s="19" t="s">
        <v>397</v>
      </c>
      <c r="DQ275" s="19" t="s">
        <v>397</v>
      </c>
      <c r="DR275" s="19" t="s">
        <v>397</v>
      </c>
      <c r="DS275" s="19" t="s">
        <v>397</v>
      </c>
      <c r="DT275" s="19" t="s">
        <v>397</v>
      </c>
      <c r="DU275" s="19" t="s">
        <v>397</v>
      </c>
      <c r="DV275" s="19">
        <v>1</v>
      </c>
      <c r="DW275" s="19">
        <v>1</v>
      </c>
      <c r="DX275" s="18">
        <v>0</v>
      </c>
      <c r="DY275" s="19" t="s">
        <v>397</v>
      </c>
      <c r="DZ275" s="19">
        <v>0</v>
      </c>
      <c r="EA275" s="19" t="s">
        <v>397</v>
      </c>
      <c r="EB275" s="55">
        <v>0</v>
      </c>
      <c r="EC275" s="19">
        <v>4</v>
      </c>
      <c r="ED275" s="19">
        <v>5</v>
      </c>
      <c r="EE275" s="19" t="s">
        <v>397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943</v>
      </c>
      <c r="EU275" s="29" t="b">
        <v>1</v>
      </c>
      <c r="EV275" s="5" t="s">
        <v>366</v>
      </c>
    </row>
    <row r="276" spans="1:152" s="53" customFormat="1" ht="12.75" x14ac:dyDescent="0.2">
      <c r="A276" s="168" t="s">
        <v>944</v>
      </c>
      <c r="B276" s="168">
        <v>1</v>
      </c>
      <c r="C276" s="50">
        <v>14</v>
      </c>
      <c r="D276" s="169" t="s">
        <v>257</v>
      </c>
      <c r="E276" s="169" t="s">
        <v>195</v>
      </c>
      <c r="F276" s="169" t="s">
        <v>302</v>
      </c>
      <c r="G276" s="169" t="s">
        <v>88</v>
      </c>
      <c r="H276" s="169" t="s">
        <v>226</v>
      </c>
      <c r="I276" s="57" t="s">
        <v>396</v>
      </c>
      <c r="J276" s="58">
        <v>18</v>
      </c>
      <c r="K276" s="58">
        <v>1</v>
      </c>
      <c r="L276" s="57" t="s">
        <v>396</v>
      </c>
      <c r="M276" s="58" t="s">
        <v>397</v>
      </c>
      <c r="N276" s="58">
        <v>2.8</v>
      </c>
      <c r="O276" s="170">
        <v>5</v>
      </c>
      <c r="P276" s="170">
        <v>2</v>
      </c>
      <c r="Q276" s="170">
        <v>0</v>
      </c>
      <c r="R276" s="171">
        <v>88</v>
      </c>
      <c r="S276" s="171" t="s">
        <v>397</v>
      </c>
      <c r="T276" s="170">
        <v>1</v>
      </c>
      <c r="U276" s="170">
        <v>5</v>
      </c>
      <c r="V276" s="170" t="s">
        <v>397</v>
      </c>
      <c r="W276" s="170" t="s">
        <v>397</v>
      </c>
      <c r="X276" s="170">
        <v>1</v>
      </c>
      <c r="Y276" s="170">
        <v>1</v>
      </c>
      <c r="Z276" s="170">
        <v>1</v>
      </c>
      <c r="AA276" s="170">
        <v>1</v>
      </c>
      <c r="AB276" s="170">
        <v>1</v>
      </c>
      <c r="AC276" s="170" t="s">
        <v>397</v>
      </c>
      <c r="AD276" s="170" t="s">
        <v>397</v>
      </c>
      <c r="AE276" s="170">
        <v>1</v>
      </c>
      <c r="AF276" s="170">
        <v>1</v>
      </c>
      <c r="AG276" s="170">
        <v>1</v>
      </c>
      <c r="AH276" s="170">
        <v>1</v>
      </c>
      <c r="AI276" s="171">
        <v>34.165699781205667</v>
      </c>
      <c r="AJ276" s="171">
        <v>0.15</v>
      </c>
      <c r="AK276" s="170">
        <v>3</v>
      </c>
      <c r="AL276" s="170">
        <v>2</v>
      </c>
      <c r="AM276" s="171">
        <v>74.54117647058824</v>
      </c>
      <c r="AN276" s="171">
        <v>0.22</v>
      </c>
      <c r="AO276" s="170">
        <v>1</v>
      </c>
      <c r="AP276" s="170">
        <v>2</v>
      </c>
      <c r="AQ276" s="171">
        <v>0</v>
      </c>
      <c r="AR276" s="171">
        <v>0</v>
      </c>
      <c r="AS276" s="170">
        <v>1</v>
      </c>
      <c r="AT276" s="170">
        <v>3</v>
      </c>
      <c r="AU276" s="171">
        <v>41.336513348711499</v>
      </c>
      <c r="AV276" s="171">
        <v>0.19</v>
      </c>
      <c r="AW276" s="170">
        <v>1</v>
      </c>
      <c r="AX276" s="170">
        <v>3</v>
      </c>
      <c r="AY276" s="171">
        <v>35</v>
      </c>
      <c r="AZ276" s="171">
        <v>0.19</v>
      </c>
      <c r="BA276" s="170">
        <v>1</v>
      </c>
      <c r="BB276" s="170">
        <v>1</v>
      </c>
      <c r="BC276" s="171">
        <v>8.3723163841807917</v>
      </c>
      <c r="BD276" s="171">
        <v>5.2</v>
      </c>
      <c r="BE276" s="171">
        <v>0.8</v>
      </c>
      <c r="BF276" s="170">
        <v>1</v>
      </c>
      <c r="BG276" s="170">
        <v>3</v>
      </c>
      <c r="BH276" s="170">
        <v>1</v>
      </c>
      <c r="BI276" s="171">
        <v>10.52768361581921</v>
      </c>
      <c r="BJ276" s="171">
        <v>2.9</v>
      </c>
      <c r="BK276" s="171">
        <v>0.7</v>
      </c>
      <c r="BL276" s="170">
        <v>1</v>
      </c>
      <c r="BM276" s="170">
        <v>3</v>
      </c>
      <c r="BN276" s="170">
        <v>1</v>
      </c>
      <c r="BO276" s="171">
        <v>0</v>
      </c>
      <c r="BP276" s="171">
        <v>1.8</v>
      </c>
      <c r="BQ276" s="171">
        <v>0.6</v>
      </c>
      <c r="BR276" s="170">
        <v>1</v>
      </c>
      <c r="BS276" s="170">
        <v>3</v>
      </c>
      <c r="BT276" s="170">
        <v>1</v>
      </c>
      <c r="BU276" s="171">
        <v>0</v>
      </c>
      <c r="BV276" s="171">
        <v>5.2</v>
      </c>
      <c r="BW276" s="171">
        <v>0.8</v>
      </c>
      <c r="BX276" s="170">
        <v>1</v>
      </c>
      <c r="BY276" s="170">
        <v>3</v>
      </c>
      <c r="BZ276" s="170">
        <v>1</v>
      </c>
      <c r="CA276" s="171">
        <v>1.4</v>
      </c>
      <c r="CB276" s="171">
        <v>2.9</v>
      </c>
      <c r="CC276" s="171">
        <v>0.7</v>
      </c>
      <c r="CD276" s="170">
        <v>1</v>
      </c>
      <c r="CE276" s="170">
        <v>3</v>
      </c>
      <c r="CF276" s="170">
        <v>1</v>
      </c>
      <c r="CG276" s="171">
        <v>0</v>
      </c>
      <c r="CH276" s="171">
        <v>1.8</v>
      </c>
      <c r="CI276" s="171">
        <v>0.6</v>
      </c>
      <c r="CJ276" s="170">
        <v>1</v>
      </c>
      <c r="CK276" s="170">
        <v>3</v>
      </c>
      <c r="CL276" s="170">
        <v>2</v>
      </c>
      <c r="CM276" s="171">
        <v>2.2999999999999998</v>
      </c>
      <c r="CN276" s="171">
        <v>3.5</v>
      </c>
      <c r="CO276" s="171">
        <v>0</v>
      </c>
      <c r="CP276" s="170">
        <v>1</v>
      </c>
      <c r="CQ276" s="170">
        <v>1</v>
      </c>
      <c r="CR276" s="170">
        <v>1</v>
      </c>
      <c r="CS276" s="170" t="s">
        <v>396</v>
      </c>
      <c r="CT276" s="170" t="s">
        <v>397</v>
      </c>
      <c r="CU276" s="170" t="s">
        <v>397</v>
      </c>
      <c r="CV276" s="170" t="s">
        <v>396</v>
      </c>
      <c r="CW276" s="170" t="s">
        <v>397</v>
      </c>
      <c r="CX276" s="170">
        <v>7</v>
      </c>
      <c r="CY276" s="172"/>
      <c r="CZ276" s="172"/>
      <c r="DA276" s="170">
        <v>1</v>
      </c>
      <c r="DB276" s="170">
        <v>3</v>
      </c>
      <c r="DC276" s="172"/>
      <c r="DD276" s="170">
        <v>2</v>
      </c>
      <c r="DE276" s="172"/>
      <c r="DF276" s="170">
        <v>1</v>
      </c>
      <c r="DG276" s="173">
        <v>0</v>
      </c>
      <c r="DH276" s="173">
        <v>0</v>
      </c>
      <c r="DI276" s="173">
        <v>0</v>
      </c>
      <c r="DJ276" s="170" t="s">
        <v>397</v>
      </c>
      <c r="DK276" s="170">
        <v>1</v>
      </c>
      <c r="DL276" s="170">
        <v>3</v>
      </c>
      <c r="DM276" s="170">
        <v>5</v>
      </c>
      <c r="DN276" s="172"/>
      <c r="DO276" s="170" t="s">
        <v>397</v>
      </c>
      <c r="DP276" s="170" t="s">
        <v>397</v>
      </c>
      <c r="DQ276" s="170" t="s">
        <v>397</v>
      </c>
      <c r="DR276" s="170" t="s">
        <v>397</v>
      </c>
      <c r="DS276" s="170" t="s">
        <v>397</v>
      </c>
      <c r="DT276" s="170" t="s">
        <v>397</v>
      </c>
      <c r="DU276" s="170" t="s">
        <v>397</v>
      </c>
      <c r="DV276" s="170">
        <v>1</v>
      </c>
      <c r="DW276" s="170">
        <v>1</v>
      </c>
      <c r="DX276" s="171">
        <v>0</v>
      </c>
      <c r="DY276" s="170" t="s">
        <v>397</v>
      </c>
      <c r="DZ276" s="170">
        <v>0</v>
      </c>
      <c r="EA276" s="170" t="s">
        <v>397</v>
      </c>
      <c r="EB276" s="171">
        <v>0</v>
      </c>
      <c r="EC276" s="170">
        <v>4</v>
      </c>
      <c r="ED276" s="170">
        <v>5</v>
      </c>
      <c r="EE276" s="171" t="s">
        <v>397</v>
      </c>
      <c r="EF276" s="170">
        <v>0</v>
      </c>
      <c r="EG276" s="178">
        <v>0</v>
      </c>
      <c r="EH276" s="172"/>
      <c r="EI276" s="170">
        <v>4</v>
      </c>
      <c r="EJ276" s="170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944</v>
      </c>
      <c r="EU276" s="174" t="b">
        <v>1</v>
      </c>
      <c r="EV276" s="177" t="s">
        <v>366</v>
      </c>
    </row>
    <row r="277" spans="1:152" s="54" customFormat="1" ht="12.75" x14ac:dyDescent="0.2">
      <c r="A277" s="28" t="s">
        <v>945</v>
      </c>
      <c r="B277" s="28">
        <v>1</v>
      </c>
      <c r="C277" s="52">
        <v>14</v>
      </c>
      <c r="D277" s="8" t="s">
        <v>257</v>
      </c>
      <c r="E277" s="8" t="s">
        <v>195</v>
      </c>
      <c r="F277" s="8" t="s">
        <v>276</v>
      </c>
      <c r="G277" s="8" t="s">
        <v>88</v>
      </c>
      <c r="H277" s="8" t="s">
        <v>226</v>
      </c>
      <c r="I277" s="23" t="s">
        <v>396</v>
      </c>
      <c r="J277" s="24">
        <v>18</v>
      </c>
      <c r="K277" s="24">
        <v>1</v>
      </c>
      <c r="L277" s="23" t="s">
        <v>396</v>
      </c>
      <c r="M277" s="24" t="s">
        <v>397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397</v>
      </c>
      <c r="T277" s="19">
        <v>1</v>
      </c>
      <c r="U277" s="19">
        <v>5</v>
      </c>
      <c r="V277" s="19" t="s">
        <v>397</v>
      </c>
      <c r="W277" s="19" t="s">
        <v>397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397</v>
      </c>
      <c r="AD277" s="19" t="s">
        <v>397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396</v>
      </c>
      <c r="CT277" s="19" t="s">
        <v>397</v>
      </c>
      <c r="CU277" s="19" t="s">
        <v>397</v>
      </c>
      <c r="CV277" s="19" t="s">
        <v>396</v>
      </c>
      <c r="CW277" s="19" t="s">
        <v>397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397</v>
      </c>
      <c r="DK277" s="19">
        <v>1</v>
      </c>
      <c r="DL277" s="19">
        <v>3</v>
      </c>
      <c r="DM277" s="19">
        <v>5</v>
      </c>
      <c r="DN277" s="44"/>
      <c r="DO277" s="19" t="s">
        <v>397</v>
      </c>
      <c r="DP277" s="19" t="s">
        <v>397</v>
      </c>
      <c r="DQ277" s="19" t="s">
        <v>397</v>
      </c>
      <c r="DR277" s="19" t="s">
        <v>397</v>
      </c>
      <c r="DS277" s="19" t="s">
        <v>397</v>
      </c>
      <c r="DT277" s="19" t="s">
        <v>397</v>
      </c>
      <c r="DU277" s="19" t="s">
        <v>397</v>
      </c>
      <c r="DV277" s="19">
        <v>1</v>
      </c>
      <c r="DW277" s="19">
        <v>1</v>
      </c>
      <c r="DX277" s="18">
        <v>0</v>
      </c>
      <c r="DY277" s="19" t="s">
        <v>397</v>
      </c>
      <c r="DZ277" s="19">
        <v>0</v>
      </c>
      <c r="EA277" s="19" t="s">
        <v>397</v>
      </c>
      <c r="EB277" s="55">
        <v>0</v>
      </c>
      <c r="EC277" s="19">
        <v>4</v>
      </c>
      <c r="ED277" s="19">
        <v>5</v>
      </c>
      <c r="EE277" s="19" t="s">
        <v>397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945</v>
      </c>
      <c r="EU277" s="29" t="b">
        <v>1</v>
      </c>
      <c r="EV277" s="5" t="s">
        <v>366</v>
      </c>
    </row>
    <row r="278" spans="1:152" s="54" customFormat="1" ht="12.75" x14ac:dyDescent="0.2">
      <c r="A278" s="28" t="s">
        <v>946</v>
      </c>
      <c r="B278" s="28">
        <v>1</v>
      </c>
      <c r="C278" s="52">
        <v>14</v>
      </c>
      <c r="D278" s="8" t="s">
        <v>257</v>
      </c>
      <c r="E278" s="8" t="s">
        <v>195</v>
      </c>
      <c r="F278" s="8" t="s">
        <v>285</v>
      </c>
      <c r="G278" s="8" t="s">
        <v>88</v>
      </c>
      <c r="H278" s="8" t="s">
        <v>226</v>
      </c>
      <c r="I278" s="23" t="s">
        <v>396</v>
      </c>
      <c r="J278" s="24">
        <v>18</v>
      </c>
      <c r="K278" s="24">
        <v>1</v>
      </c>
      <c r="L278" s="23" t="s">
        <v>396</v>
      </c>
      <c r="M278" s="24" t="s">
        <v>397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397</v>
      </c>
      <c r="T278" s="19">
        <v>1</v>
      </c>
      <c r="U278" s="19">
        <v>5</v>
      </c>
      <c r="V278" s="19" t="s">
        <v>397</v>
      </c>
      <c r="W278" s="19" t="s">
        <v>397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397</v>
      </c>
      <c r="AD278" s="19" t="s">
        <v>397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396</v>
      </c>
      <c r="CT278" s="19" t="s">
        <v>397</v>
      </c>
      <c r="CU278" s="19" t="s">
        <v>397</v>
      </c>
      <c r="CV278" s="19" t="s">
        <v>396</v>
      </c>
      <c r="CW278" s="19" t="s">
        <v>397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397</v>
      </c>
      <c r="DK278" s="19">
        <v>1</v>
      </c>
      <c r="DL278" s="19">
        <v>3</v>
      </c>
      <c r="DM278" s="19">
        <v>5</v>
      </c>
      <c r="DN278" s="44"/>
      <c r="DO278" s="19" t="s">
        <v>397</v>
      </c>
      <c r="DP278" s="19" t="s">
        <v>397</v>
      </c>
      <c r="DQ278" s="19" t="s">
        <v>397</v>
      </c>
      <c r="DR278" s="19" t="s">
        <v>397</v>
      </c>
      <c r="DS278" s="19" t="s">
        <v>397</v>
      </c>
      <c r="DT278" s="19" t="s">
        <v>397</v>
      </c>
      <c r="DU278" s="19" t="s">
        <v>397</v>
      </c>
      <c r="DV278" s="19">
        <v>1</v>
      </c>
      <c r="DW278" s="19">
        <v>1</v>
      </c>
      <c r="DX278" s="18">
        <v>0</v>
      </c>
      <c r="DY278" s="19" t="s">
        <v>397</v>
      </c>
      <c r="DZ278" s="19">
        <v>0</v>
      </c>
      <c r="EA278" s="19" t="s">
        <v>397</v>
      </c>
      <c r="EB278" s="55">
        <v>0</v>
      </c>
      <c r="EC278" s="19">
        <v>4</v>
      </c>
      <c r="ED278" s="19">
        <v>5</v>
      </c>
      <c r="EE278" s="19" t="s">
        <v>397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946</v>
      </c>
      <c r="EU278" s="29" t="b">
        <v>1</v>
      </c>
      <c r="EV278" s="5" t="s">
        <v>366</v>
      </c>
    </row>
    <row r="279" spans="1:152" s="54" customFormat="1" ht="12.75" x14ac:dyDescent="0.2">
      <c r="A279" s="28" t="s">
        <v>947</v>
      </c>
      <c r="B279" s="28">
        <v>1</v>
      </c>
      <c r="C279" s="52">
        <v>14</v>
      </c>
      <c r="D279" s="8" t="s">
        <v>257</v>
      </c>
      <c r="E279" s="8" t="s">
        <v>195</v>
      </c>
      <c r="F279" s="8" t="s">
        <v>293</v>
      </c>
      <c r="G279" s="8" t="s">
        <v>88</v>
      </c>
      <c r="H279" s="8" t="s">
        <v>226</v>
      </c>
      <c r="I279" s="23" t="s">
        <v>396</v>
      </c>
      <c r="J279" s="24">
        <v>18</v>
      </c>
      <c r="K279" s="24">
        <v>1</v>
      </c>
      <c r="L279" s="23" t="s">
        <v>396</v>
      </c>
      <c r="M279" s="24" t="s">
        <v>397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397</v>
      </c>
      <c r="T279" s="19">
        <v>1</v>
      </c>
      <c r="U279" s="19">
        <v>5</v>
      </c>
      <c r="V279" s="19" t="s">
        <v>397</v>
      </c>
      <c r="W279" s="19" t="s">
        <v>397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397</v>
      </c>
      <c r="AD279" s="19" t="s">
        <v>397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396</v>
      </c>
      <c r="CT279" s="19" t="s">
        <v>397</v>
      </c>
      <c r="CU279" s="19" t="s">
        <v>397</v>
      </c>
      <c r="CV279" s="19" t="s">
        <v>396</v>
      </c>
      <c r="CW279" s="19" t="s">
        <v>397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397</v>
      </c>
      <c r="DK279" s="19">
        <v>1</v>
      </c>
      <c r="DL279" s="19">
        <v>3</v>
      </c>
      <c r="DM279" s="19">
        <v>5</v>
      </c>
      <c r="DN279" s="44"/>
      <c r="DO279" s="19" t="s">
        <v>397</v>
      </c>
      <c r="DP279" s="19" t="s">
        <v>397</v>
      </c>
      <c r="DQ279" s="19" t="s">
        <v>397</v>
      </c>
      <c r="DR279" s="19" t="s">
        <v>397</v>
      </c>
      <c r="DS279" s="19" t="s">
        <v>397</v>
      </c>
      <c r="DT279" s="19" t="s">
        <v>397</v>
      </c>
      <c r="DU279" s="19" t="s">
        <v>397</v>
      </c>
      <c r="DV279" s="19">
        <v>1</v>
      </c>
      <c r="DW279" s="19">
        <v>1</v>
      </c>
      <c r="DX279" s="18">
        <v>0</v>
      </c>
      <c r="DY279" s="19" t="s">
        <v>397</v>
      </c>
      <c r="DZ279" s="19">
        <v>0</v>
      </c>
      <c r="EA279" s="19" t="s">
        <v>397</v>
      </c>
      <c r="EB279" s="55">
        <v>0</v>
      </c>
      <c r="EC279" s="19">
        <v>4</v>
      </c>
      <c r="ED279" s="19">
        <v>5</v>
      </c>
      <c r="EE279" s="19" t="s">
        <v>397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947</v>
      </c>
      <c r="EU279" s="29" t="b">
        <v>1</v>
      </c>
      <c r="EV279" s="5" t="s">
        <v>366</v>
      </c>
    </row>
    <row r="280" spans="1:152" s="54" customFormat="1" ht="12.75" x14ac:dyDescent="0.2">
      <c r="A280" s="28" t="s">
        <v>948</v>
      </c>
      <c r="B280" s="28">
        <v>1</v>
      </c>
      <c r="C280" s="52">
        <v>14</v>
      </c>
      <c r="D280" s="8" t="s">
        <v>257</v>
      </c>
      <c r="E280" s="8" t="s">
        <v>195</v>
      </c>
      <c r="F280" s="8" t="s">
        <v>298</v>
      </c>
      <c r="G280" s="8" t="s">
        <v>88</v>
      </c>
      <c r="H280" s="8" t="s">
        <v>226</v>
      </c>
      <c r="I280" s="23" t="s">
        <v>396</v>
      </c>
      <c r="J280" s="24">
        <v>18</v>
      </c>
      <c r="K280" s="24">
        <v>1</v>
      </c>
      <c r="L280" s="23" t="s">
        <v>396</v>
      </c>
      <c r="M280" s="24" t="s">
        <v>397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397</v>
      </c>
      <c r="T280" s="19">
        <v>1</v>
      </c>
      <c r="U280" s="19">
        <v>5</v>
      </c>
      <c r="V280" s="19" t="s">
        <v>397</v>
      </c>
      <c r="W280" s="19" t="s">
        <v>397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397</v>
      </c>
      <c r="AD280" s="19" t="s">
        <v>397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396</v>
      </c>
      <c r="CT280" s="19" t="s">
        <v>397</v>
      </c>
      <c r="CU280" s="19" t="s">
        <v>397</v>
      </c>
      <c r="CV280" s="19" t="s">
        <v>396</v>
      </c>
      <c r="CW280" s="19" t="s">
        <v>397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397</v>
      </c>
      <c r="DK280" s="19">
        <v>1</v>
      </c>
      <c r="DL280" s="19">
        <v>3</v>
      </c>
      <c r="DM280" s="19">
        <v>5</v>
      </c>
      <c r="DN280" s="44"/>
      <c r="DO280" s="19" t="s">
        <v>397</v>
      </c>
      <c r="DP280" s="19" t="s">
        <v>397</v>
      </c>
      <c r="DQ280" s="19" t="s">
        <v>397</v>
      </c>
      <c r="DR280" s="19" t="s">
        <v>397</v>
      </c>
      <c r="DS280" s="19" t="s">
        <v>397</v>
      </c>
      <c r="DT280" s="19" t="s">
        <v>397</v>
      </c>
      <c r="DU280" s="19" t="s">
        <v>397</v>
      </c>
      <c r="DV280" s="19">
        <v>1</v>
      </c>
      <c r="DW280" s="19">
        <v>1</v>
      </c>
      <c r="DX280" s="18">
        <v>0</v>
      </c>
      <c r="DY280" s="19" t="s">
        <v>397</v>
      </c>
      <c r="DZ280" s="19">
        <v>0</v>
      </c>
      <c r="EA280" s="19" t="s">
        <v>397</v>
      </c>
      <c r="EB280" s="55">
        <v>0</v>
      </c>
      <c r="EC280" s="19">
        <v>4</v>
      </c>
      <c r="ED280" s="19">
        <v>5</v>
      </c>
      <c r="EE280" s="19" t="s">
        <v>397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948</v>
      </c>
      <c r="EU280" s="29" t="b">
        <v>1</v>
      </c>
      <c r="EV280" s="5" t="s">
        <v>366</v>
      </c>
    </row>
    <row r="281" spans="1:152" s="54" customFormat="1" ht="12.75" x14ac:dyDescent="0.2">
      <c r="A281" s="28" t="s">
        <v>949</v>
      </c>
      <c r="B281" s="28">
        <v>1</v>
      </c>
      <c r="C281" s="52">
        <v>14</v>
      </c>
      <c r="D281" s="8" t="s">
        <v>257</v>
      </c>
      <c r="E281" s="8" t="s">
        <v>195</v>
      </c>
      <c r="F281" s="8" t="s">
        <v>306</v>
      </c>
      <c r="G281" s="8" t="s">
        <v>88</v>
      </c>
      <c r="H281" s="8" t="s">
        <v>226</v>
      </c>
      <c r="I281" s="23" t="s">
        <v>396</v>
      </c>
      <c r="J281" s="24">
        <v>18</v>
      </c>
      <c r="K281" s="24">
        <v>1</v>
      </c>
      <c r="L281" s="23" t="s">
        <v>396</v>
      </c>
      <c r="M281" s="24" t="s">
        <v>397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397</v>
      </c>
      <c r="T281" s="19">
        <v>1</v>
      </c>
      <c r="U281" s="19">
        <v>5</v>
      </c>
      <c r="V281" s="19" t="s">
        <v>397</v>
      </c>
      <c r="W281" s="19" t="s">
        <v>397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397</v>
      </c>
      <c r="AD281" s="19" t="s">
        <v>397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396</v>
      </c>
      <c r="CT281" s="19" t="s">
        <v>397</v>
      </c>
      <c r="CU281" s="19" t="s">
        <v>397</v>
      </c>
      <c r="CV281" s="19" t="s">
        <v>396</v>
      </c>
      <c r="CW281" s="19" t="s">
        <v>397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397</v>
      </c>
      <c r="DK281" s="19">
        <v>1</v>
      </c>
      <c r="DL281" s="19">
        <v>3</v>
      </c>
      <c r="DM281" s="19">
        <v>5</v>
      </c>
      <c r="DN281" s="44"/>
      <c r="DO281" s="19" t="s">
        <v>397</v>
      </c>
      <c r="DP281" s="19" t="s">
        <v>397</v>
      </c>
      <c r="DQ281" s="19" t="s">
        <v>397</v>
      </c>
      <c r="DR281" s="19" t="s">
        <v>397</v>
      </c>
      <c r="DS281" s="19" t="s">
        <v>397</v>
      </c>
      <c r="DT281" s="19" t="s">
        <v>397</v>
      </c>
      <c r="DU281" s="19" t="s">
        <v>397</v>
      </c>
      <c r="DV281" s="19">
        <v>1</v>
      </c>
      <c r="DW281" s="19">
        <v>1</v>
      </c>
      <c r="DX281" s="18">
        <v>0</v>
      </c>
      <c r="DY281" s="19" t="s">
        <v>397</v>
      </c>
      <c r="DZ281" s="19">
        <v>0</v>
      </c>
      <c r="EA281" s="19" t="s">
        <v>397</v>
      </c>
      <c r="EB281" s="55">
        <v>0</v>
      </c>
      <c r="EC281" s="19">
        <v>4</v>
      </c>
      <c r="ED281" s="19">
        <v>5</v>
      </c>
      <c r="EE281" s="19" t="s">
        <v>397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949</v>
      </c>
      <c r="EU281" s="29" t="b">
        <v>1</v>
      </c>
      <c r="EV281" s="5" t="s">
        <v>366</v>
      </c>
    </row>
    <row r="282" spans="1:152" s="54" customFormat="1" ht="12.75" x14ac:dyDescent="0.2">
      <c r="A282" s="28" t="s">
        <v>950</v>
      </c>
      <c r="B282" s="28">
        <v>1</v>
      </c>
      <c r="C282" s="52">
        <v>14</v>
      </c>
      <c r="D282" s="8" t="s">
        <v>257</v>
      </c>
      <c r="E282" s="8" t="s">
        <v>195</v>
      </c>
      <c r="F282" s="8" t="s">
        <v>310</v>
      </c>
      <c r="G282" s="8" t="s">
        <v>88</v>
      </c>
      <c r="H282" s="8" t="s">
        <v>226</v>
      </c>
      <c r="I282" s="23" t="s">
        <v>396</v>
      </c>
      <c r="J282" s="24">
        <v>18</v>
      </c>
      <c r="K282" s="24">
        <v>1</v>
      </c>
      <c r="L282" s="23" t="s">
        <v>396</v>
      </c>
      <c r="M282" s="24" t="s">
        <v>397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397</v>
      </c>
      <c r="T282" s="19">
        <v>1</v>
      </c>
      <c r="U282" s="19">
        <v>5</v>
      </c>
      <c r="V282" s="19" t="s">
        <v>397</v>
      </c>
      <c r="W282" s="19" t="s">
        <v>397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397</v>
      </c>
      <c r="AD282" s="19" t="s">
        <v>397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396</v>
      </c>
      <c r="CT282" s="19" t="s">
        <v>397</v>
      </c>
      <c r="CU282" s="19" t="s">
        <v>397</v>
      </c>
      <c r="CV282" s="19" t="s">
        <v>396</v>
      </c>
      <c r="CW282" s="19" t="s">
        <v>397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397</v>
      </c>
      <c r="DK282" s="19">
        <v>1</v>
      </c>
      <c r="DL282" s="19">
        <v>3</v>
      </c>
      <c r="DM282" s="19">
        <v>5</v>
      </c>
      <c r="DN282" s="44"/>
      <c r="DO282" s="19" t="s">
        <v>397</v>
      </c>
      <c r="DP282" s="19" t="s">
        <v>397</v>
      </c>
      <c r="DQ282" s="19" t="s">
        <v>397</v>
      </c>
      <c r="DR282" s="19" t="s">
        <v>397</v>
      </c>
      <c r="DS282" s="19" t="s">
        <v>397</v>
      </c>
      <c r="DT282" s="19" t="s">
        <v>397</v>
      </c>
      <c r="DU282" s="19" t="s">
        <v>397</v>
      </c>
      <c r="DV282" s="19">
        <v>1</v>
      </c>
      <c r="DW282" s="19">
        <v>1</v>
      </c>
      <c r="DX282" s="18">
        <v>0</v>
      </c>
      <c r="DY282" s="19" t="s">
        <v>397</v>
      </c>
      <c r="DZ282" s="19">
        <v>0</v>
      </c>
      <c r="EA282" s="19" t="s">
        <v>397</v>
      </c>
      <c r="EB282" s="55">
        <v>0</v>
      </c>
      <c r="EC282" s="19">
        <v>4</v>
      </c>
      <c r="ED282" s="19">
        <v>5</v>
      </c>
      <c r="EE282" s="19" t="s">
        <v>397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950</v>
      </c>
      <c r="EU282" s="29" t="b">
        <v>1</v>
      </c>
      <c r="EV282" s="5" t="s">
        <v>366</v>
      </c>
    </row>
    <row r="283" spans="1:152" s="54" customFormat="1" ht="12.75" x14ac:dyDescent="0.2">
      <c r="A283" s="28" t="s">
        <v>951</v>
      </c>
      <c r="B283" s="28">
        <v>1</v>
      </c>
      <c r="C283" s="52">
        <v>14</v>
      </c>
      <c r="D283" s="8" t="s">
        <v>257</v>
      </c>
      <c r="E283" s="8" t="s">
        <v>195</v>
      </c>
      <c r="F283" s="8" t="s">
        <v>313</v>
      </c>
      <c r="G283" s="8" t="s">
        <v>88</v>
      </c>
      <c r="H283" s="8" t="s">
        <v>226</v>
      </c>
      <c r="I283" s="23" t="s">
        <v>396</v>
      </c>
      <c r="J283" s="24">
        <v>18</v>
      </c>
      <c r="K283" s="24">
        <v>1</v>
      </c>
      <c r="L283" s="23" t="s">
        <v>396</v>
      </c>
      <c r="M283" s="24" t="s">
        <v>397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397</v>
      </c>
      <c r="T283" s="19">
        <v>1</v>
      </c>
      <c r="U283" s="19">
        <v>5</v>
      </c>
      <c r="V283" s="19" t="s">
        <v>397</v>
      </c>
      <c r="W283" s="19" t="s">
        <v>397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397</v>
      </c>
      <c r="AD283" s="19" t="s">
        <v>397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396</v>
      </c>
      <c r="CT283" s="19" t="s">
        <v>397</v>
      </c>
      <c r="CU283" s="19" t="s">
        <v>397</v>
      </c>
      <c r="CV283" s="19" t="s">
        <v>396</v>
      </c>
      <c r="CW283" s="19" t="s">
        <v>397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397</v>
      </c>
      <c r="DK283" s="19">
        <v>1</v>
      </c>
      <c r="DL283" s="19">
        <v>3</v>
      </c>
      <c r="DM283" s="19">
        <v>5</v>
      </c>
      <c r="DN283" s="44"/>
      <c r="DO283" s="19" t="s">
        <v>397</v>
      </c>
      <c r="DP283" s="19" t="s">
        <v>397</v>
      </c>
      <c r="DQ283" s="19" t="s">
        <v>397</v>
      </c>
      <c r="DR283" s="19" t="s">
        <v>397</v>
      </c>
      <c r="DS283" s="19" t="s">
        <v>397</v>
      </c>
      <c r="DT283" s="19" t="s">
        <v>397</v>
      </c>
      <c r="DU283" s="19" t="s">
        <v>397</v>
      </c>
      <c r="DV283" s="19">
        <v>1</v>
      </c>
      <c r="DW283" s="19">
        <v>1</v>
      </c>
      <c r="DX283" s="18">
        <v>0</v>
      </c>
      <c r="DY283" s="19" t="s">
        <v>397</v>
      </c>
      <c r="DZ283" s="19">
        <v>0</v>
      </c>
      <c r="EA283" s="19" t="s">
        <v>397</v>
      </c>
      <c r="EB283" s="55">
        <v>0</v>
      </c>
      <c r="EC283" s="19">
        <v>4</v>
      </c>
      <c r="ED283" s="19">
        <v>5</v>
      </c>
      <c r="EE283" s="19" t="s">
        <v>397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951</v>
      </c>
      <c r="EU283" s="29" t="b">
        <v>1</v>
      </c>
      <c r="EV283" s="5" t="s">
        <v>366</v>
      </c>
    </row>
    <row r="284" spans="1:152" s="53" customFormat="1" ht="12.75" x14ac:dyDescent="0.2">
      <c r="A284" s="168" t="s">
        <v>952</v>
      </c>
      <c r="B284" s="168">
        <v>1</v>
      </c>
      <c r="C284" s="50">
        <v>14</v>
      </c>
      <c r="D284" s="169" t="s">
        <v>257</v>
      </c>
      <c r="E284" s="169" t="s">
        <v>195</v>
      </c>
      <c r="F284" s="169" t="s">
        <v>302</v>
      </c>
      <c r="G284" s="169" t="s">
        <v>89</v>
      </c>
      <c r="H284" s="169" t="s">
        <v>226</v>
      </c>
      <c r="I284" s="57" t="s">
        <v>396</v>
      </c>
      <c r="J284" s="58">
        <v>18</v>
      </c>
      <c r="K284" s="58">
        <v>1</v>
      </c>
      <c r="L284" s="57" t="s">
        <v>396</v>
      </c>
      <c r="M284" s="58" t="s">
        <v>397</v>
      </c>
      <c r="N284" s="58">
        <v>2.8</v>
      </c>
      <c r="O284" s="170">
        <v>5</v>
      </c>
      <c r="P284" s="170">
        <v>2</v>
      </c>
      <c r="Q284" s="170">
        <v>0</v>
      </c>
      <c r="R284" s="171">
        <v>88</v>
      </c>
      <c r="S284" s="171" t="s">
        <v>396</v>
      </c>
      <c r="T284" s="170">
        <v>1</v>
      </c>
      <c r="U284" s="170">
        <v>5</v>
      </c>
      <c r="V284" s="170" t="s">
        <v>397</v>
      </c>
      <c r="W284" s="170" t="s">
        <v>397</v>
      </c>
      <c r="X284" s="170">
        <v>1</v>
      </c>
      <c r="Y284" s="170">
        <v>1</v>
      </c>
      <c r="Z284" s="170">
        <v>1</v>
      </c>
      <c r="AA284" s="170">
        <v>1</v>
      </c>
      <c r="AB284" s="170">
        <v>1</v>
      </c>
      <c r="AC284" s="170" t="s">
        <v>397</v>
      </c>
      <c r="AD284" s="170" t="s">
        <v>397</v>
      </c>
      <c r="AE284" s="170">
        <v>1</v>
      </c>
      <c r="AF284" s="170">
        <v>1</v>
      </c>
      <c r="AG284" s="170">
        <v>1</v>
      </c>
      <c r="AH284" s="170">
        <v>1</v>
      </c>
      <c r="AI284" s="171">
        <v>34.165699781205667</v>
      </c>
      <c r="AJ284" s="171">
        <v>2.5299999999999998</v>
      </c>
      <c r="AK284" s="170">
        <v>3</v>
      </c>
      <c r="AL284" s="170">
        <v>2</v>
      </c>
      <c r="AM284" s="171">
        <v>74.54117647058824</v>
      </c>
      <c r="AN284" s="171">
        <v>2.5299999999999998</v>
      </c>
      <c r="AO284" s="170">
        <v>1</v>
      </c>
      <c r="AP284" s="170">
        <v>2</v>
      </c>
      <c r="AQ284" s="171">
        <v>0</v>
      </c>
      <c r="AR284" s="171">
        <v>2.5299999999999998</v>
      </c>
      <c r="AS284" s="170">
        <v>1</v>
      </c>
      <c r="AT284" s="170">
        <v>3</v>
      </c>
      <c r="AU284" s="171">
        <v>41.336513348711499</v>
      </c>
      <c r="AV284" s="171">
        <v>2.5299999999999998</v>
      </c>
      <c r="AW284" s="170">
        <v>1</v>
      </c>
      <c r="AX284" s="170">
        <v>3</v>
      </c>
      <c r="AY284" s="171">
        <v>35</v>
      </c>
      <c r="AZ284" s="171">
        <v>2.5299999999999998</v>
      </c>
      <c r="BA284" s="170">
        <v>1</v>
      </c>
      <c r="BB284" s="170">
        <v>1</v>
      </c>
      <c r="BC284" s="171">
        <v>0</v>
      </c>
      <c r="BD284" s="171">
        <v>5.2</v>
      </c>
      <c r="BE284" s="171">
        <v>0.8</v>
      </c>
      <c r="BF284" s="170">
        <v>1</v>
      </c>
      <c r="BG284" s="170">
        <v>3</v>
      </c>
      <c r="BH284" s="170">
        <v>1</v>
      </c>
      <c r="BI284" s="171">
        <v>0</v>
      </c>
      <c r="BJ284" s="171">
        <v>2.9</v>
      </c>
      <c r="BK284" s="171">
        <v>0.7</v>
      </c>
      <c r="BL284" s="170">
        <v>1</v>
      </c>
      <c r="BM284" s="170">
        <v>3</v>
      </c>
      <c r="BN284" s="170">
        <v>1</v>
      </c>
      <c r="BO284" s="171">
        <v>18.899999999999999</v>
      </c>
      <c r="BP284" s="171">
        <v>1.8</v>
      </c>
      <c r="BQ284" s="171">
        <v>0.6</v>
      </c>
      <c r="BR284" s="170">
        <v>1</v>
      </c>
      <c r="BS284" s="170">
        <v>3</v>
      </c>
      <c r="BT284" s="170">
        <v>1</v>
      </c>
      <c r="BU284" s="171">
        <v>0</v>
      </c>
      <c r="BV284" s="171">
        <v>5.2</v>
      </c>
      <c r="BW284" s="171">
        <v>0.8</v>
      </c>
      <c r="BX284" s="170">
        <v>1</v>
      </c>
      <c r="BY284" s="170">
        <v>3</v>
      </c>
      <c r="BZ284" s="170">
        <v>1</v>
      </c>
      <c r="CA284" s="171">
        <v>0</v>
      </c>
      <c r="CB284" s="171">
        <v>2.9</v>
      </c>
      <c r="CC284" s="171">
        <v>0.7</v>
      </c>
      <c r="CD284" s="170">
        <v>1</v>
      </c>
      <c r="CE284" s="170">
        <v>3</v>
      </c>
      <c r="CF284" s="170">
        <v>1</v>
      </c>
      <c r="CG284" s="171">
        <v>1.4</v>
      </c>
      <c r="CH284" s="171">
        <v>1.8</v>
      </c>
      <c r="CI284" s="171">
        <v>0.6</v>
      </c>
      <c r="CJ284" s="170">
        <v>1</v>
      </c>
      <c r="CK284" s="170">
        <v>3</v>
      </c>
      <c r="CL284" s="170">
        <v>2</v>
      </c>
      <c r="CM284" s="171">
        <v>2.2999999999999998</v>
      </c>
      <c r="CN284" s="171">
        <v>2</v>
      </c>
      <c r="CO284" s="171">
        <v>0</v>
      </c>
      <c r="CP284" s="170">
        <v>1</v>
      </c>
      <c r="CQ284" s="170">
        <v>1</v>
      </c>
      <c r="CR284" s="170">
        <v>1</v>
      </c>
      <c r="CS284" s="170" t="s">
        <v>396</v>
      </c>
      <c r="CT284" s="170" t="s">
        <v>397</v>
      </c>
      <c r="CU284" s="170" t="s">
        <v>396</v>
      </c>
      <c r="CV284" s="170" t="s">
        <v>396</v>
      </c>
      <c r="CW284" s="170" t="s">
        <v>397</v>
      </c>
      <c r="CX284" s="170">
        <v>7</v>
      </c>
      <c r="CY284" s="172"/>
      <c r="CZ284" s="172"/>
      <c r="DA284" s="170">
        <v>1</v>
      </c>
      <c r="DB284" s="170">
        <v>3</v>
      </c>
      <c r="DC284" s="172"/>
      <c r="DD284" s="170">
        <v>2</v>
      </c>
      <c r="DE284" s="172"/>
      <c r="DF284" s="170">
        <v>1</v>
      </c>
      <c r="DG284" s="173">
        <v>0</v>
      </c>
      <c r="DH284" s="173">
        <v>0</v>
      </c>
      <c r="DI284" s="173">
        <v>0</v>
      </c>
      <c r="DJ284" s="170" t="s">
        <v>397</v>
      </c>
      <c r="DK284" s="170">
        <v>1</v>
      </c>
      <c r="DL284" s="170">
        <v>3</v>
      </c>
      <c r="DM284" s="170">
        <v>5</v>
      </c>
      <c r="DN284" s="172"/>
      <c r="DO284" s="170" t="s">
        <v>397</v>
      </c>
      <c r="DP284" s="170" t="s">
        <v>397</v>
      </c>
      <c r="DQ284" s="170" t="s">
        <v>397</v>
      </c>
      <c r="DR284" s="170" t="s">
        <v>397</v>
      </c>
      <c r="DS284" s="170" t="s">
        <v>397</v>
      </c>
      <c r="DT284" s="170" t="s">
        <v>397</v>
      </c>
      <c r="DU284" s="170" t="s">
        <v>397</v>
      </c>
      <c r="DV284" s="170">
        <v>1</v>
      </c>
      <c r="DW284" s="170">
        <v>1</v>
      </c>
      <c r="DX284" s="171">
        <v>0</v>
      </c>
      <c r="DY284" s="170" t="s">
        <v>397</v>
      </c>
      <c r="DZ284" s="170">
        <v>0</v>
      </c>
      <c r="EA284" s="170" t="s">
        <v>397</v>
      </c>
      <c r="EB284" s="171">
        <v>0</v>
      </c>
      <c r="EC284" s="170">
        <v>4</v>
      </c>
      <c r="ED284" s="170">
        <v>5</v>
      </c>
      <c r="EE284" s="171" t="s">
        <v>397</v>
      </c>
      <c r="EF284" s="170">
        <v>0</v>
      </c>
      <c r="EG284" s="178">
        <v>0</v>
      </c>
      <c r="EH284" s="172"/>
      <c r="EI284" s="170">
        <v>4</v>
      </c>
      <c r="EJ284" s="170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952</v>
      </c>
      <c r="EU284" s="174" t="b">
        <v>1</v>
      </c>
      <c r="EV284" s="177" t="s">
        <v>366</v>
      </c>
    </row>
    <row r="285" spans="1:152" s="54" customFormat="1" ht="12.75" x14ac:dyDescent="0.2">
      <c r="A285" s="28" t="s">
        <v>953</v>
      </c>
      <c r="B285" s="28">
        <v>1</v>
      </c>
      <c r="C285" s="52">
        <v>14</v>
      </c>
      <c r="D285" s="8" t="s">
        <v>257</v>
      </c>
      <c r="E285" s="8" t="s">
        <v>195</v>
      </c>
      <c r="F285" s="8" t="s">
        <v>276</v>
      </c>
      <c r="G285" s="8" t="s">
        <v>89</v>
      </c>
      <c r="H285" s="8" t="s">
        <v>226</v>
      </c>
      <c r="I285" s="23" t="s">
        <v>396</v>
      </c>
      <c r="J285" s="24">
        <v>18</v>
      </c>
      <c r="K285" s="24">
        <v>1</v>
      </c>
      <c r="L285" s="23" t="s">
        <v>396</v>
      </c>
      <c r="M285" s="24" t="s">
        <v>397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396</v>
      </c>
      <c r="T285" s="19">
        <v>1</v>
      </c>
      <c r="U285" s="19">
        <v>5</v>
      </c>
      <c r="V285" s="19" t="s">
        <v>397</v>
      </c>
      <c r="W285" s="19" t="s">
        <v>397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397</v>
      </c>
      <c r="AD285" s="19" t="s">
        <v>397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396</v>
      </c>
      <c r="CT285" s="19" t="s">
        <v>397</v>
      </c>
      <c r="CU285" s="19" t="s">
        <v>396</v>
      </c>
      <c r="CV285" s="19" t="s">
        <v>396</v>
      </c>
      <c r="CW285" s="19" t="s">
        <v>397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397</v>
      </c>
      <c r="DK285" s="19">
        <v>1</v>
      </c>
      <c r="DL285" s="19">
        <v>3</v>
      </c>
      <c r="DM285" s="19">
        <v>5</v>
      </c>
      <c r="DN285" s="44"/>
      <c r="DO285" s="19" t="s">
        <v>397</v>
      </c>
      <c r="DP285" s="19" t="s">
        <v>397</v>
      </c>
      <c r="DQ285" s="19" t="s">
        <v>397</v>
      </c>
      <c r="DR285" s="19" t="s">
        <v>397</v>
      </c>
      <c r="DS285" s="19" t="s">
        <v>397</v>
      </c>
      <c r="DT285" s="19" t="s">
        <v>397</v>
      </c>
      <c r="DU285" s="19" t="s">
        <v>397</v>
      </c>
      <c r="DV285" s="19">
        <v>1</v>
      </c>
      <c r="DW285" s="19">
        <v>1</v>
      </c>
      <c r="DX285" s="18">
        <v>0</v>
      </c>
      <c r="DY285" s="19" t="s">
        <v>397</v>
      </c>
      <c r="DZ285" s="19">
        <v>0</v>
      </c>
      <c r="EA285" s="19" t="s">
        <v>397</v>
      </c>
      <c r="EB285" s="55">
        <v>0</v>
      </c>
      <c r="EC285" s="19">
        <v>4</v>
      </c>
      <c r="ED285" s="19">
        <v>5</v>
      </c>
      <c r="EE285" s="19" t="s">
        <v>397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953</v>
      </c>
      <c r="EU285" s="29" t="b">
        <v>1</v>
      </c>
      <c r="EV285" s="5" t="s">
        <v>366</v>
      </c>
    </row>
    <row r="286" spans="1:152" s="54" customFormat="1" ht="12.75" x14ac:dyDescent="0.2">
      <c r="A286" s="28" t="s">
        <v>954</v>
      </c>
      <c r="B286" s="28">
        <v>1</v>
      </c>
      <c r="C286" s="52">
        <v>14</v>
      </c>
      <c r="D286" s="8" t="s">
        <v>257</v>
      </c>
      <c r="E286" s="8" t="s">
        <v>195</v>
      </c>
      <c r="F286" s="8" t="s">
        <v>285</v>
      </c>
      <c r="G286" s="8" t="s">
        <v>89</v>
      </c>
      <c r="H286" s="8" t="s">
        <v>226</v>
      </c>
      <c r="I286" s="23" t="s">
        <v>396</v>
      </c>
      <c r="J286" s="24">
        <v>18</v>
      </c>
      <c r="K286" s="24">
        <v>1</v>
      </c>
      <c r="L286" s="23" t="s">
        <v>396</v>
      </c>
      <c r="M286" s="24" t="s">
        <v>397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396</v>
      </c>
      <c r="T286" s="19">
        <v>1</v>
      </c>
      <c r="U286" s="19">
        <v>5</v>
      </c>
      <c r="V286" s="19" t="s">
        <v>397</v>
      </c>
      <c r="W286" s="19" t="s">
        <v>397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397</v>
      </c>
      <c r="AD286" s="19" t="s">
        <v>397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396</v>
      </c>
      <c r="CT286" s="19" t="s">
        <v>397</v>
      </c>
      <c r="CU286" s="19" t="s">
        <v>396</v>
      </c>
      <c r="CV286" s="19" t="s">
        <v>396</v>
      </c>
      <c r="CW286" s="19" t="s">
        <v>397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397</v>
      </c>
      <c r="DK286" s="19">
        <v>1</v>
      </c>
      <c r="DL286" s="19">
        <v>3</v>
      </c>
      <c r="DM286" s="19">
        <v>5</v>
      </c>
      <c r="DN286" s="44"/>
      <c r="DO286" s="19" t="s">
        <v>397</v>
      </c>
      <c r="DP286" s="19" t="s">
        <v>397</v>
      </c>
      <c r="DQ286" s="19" t="s">
        <v>397</v>
      </c>
      <c r="DR286" s="19" t="s">
        <v>397</v>
      </c>
      <c r="DS286" s="19" t="s">
        <v>397</v>
      </c>
      <c r="DT286" s="19" t="s">
        <v>397</v>
      </c>
      <c r="DU286" s="19" t="s">
        <v>397</v>
      </c>
      <c r="DV286" s="19">
        <v>1</v>
      </c>
      <c r="DW286" s="19">
        <v>1</v>
      </c>
      <c r="DX286" s="18">
        <v>0</v>
      </c>
      <c r="DY286" s="19" t="s">
        <v>397</v>
      </c>
      <c r="DZ286" s="19">
        <v>0</v>
      </c>
      <c r="EA286" s="19" t="s">
        <v>397</v>
      </c>
      <c r="EB286" s="55">
        <v>0</v>
      </c>
      <c r="EC286" s="19">
        <v>4</v>
      </c>
      <c r="ED286" s="19">
        <v>5</v>
      </c>
      <c r="EE286" s="19" t="s">
        <v>397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954</v>
      </c>
      <c r="EU286" s="29" t="b">
        <v>1</v>
      </c>
      <c r="EV286" s="5" t="s">
        <v>366</v>
      </c>
    </row>
    <row r="287" spans="1:152" s="54" customFormat="1" ht="12.75" x14ac:dyDescent="0.2">
      <c r="A287" s="28" t="s">
        <v>955</v>
      </c>
      <c r="B287" s="28">
        <v>1</v>
      </c>
      <c r="C287" s="52">
        <v>14</v>
      </c>
      <c r="D287" s="8" t="s">
        <v>257</v>
      </c>
      <c r="E287" s="8" t="s">
        <v>195</v>
      </c>
      <c r="F287" s="8" t="s">
        <v>293</v>
      </c>
      <c r="G287" s="8" t="s">
        <v>89</v>
      </c>
      <c r="H287" s="8" t="s">
        <v>226</v>
      </c>
      <c r="I287" s="23" t="s">
        <v>396</v>
      </c>
      <c r="J287" s="24">
        <v>18</v>
      </c>
      <c r="K287" s="24">
        <v>1</v>
      </c>
      <c r="L287" s="23" t="s">
        <v>396</v>
      </c>
      <c r="M287" s="24" t="s">
        <v>397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396</v>
      </c>
      <c r="T287" s="19">
        <v>1</v>
      </c>
      <c r="U287" s="19">
        <v>5</v>
      </c>
      <c r="V287" s="19" t="s">
        <v>397</v>
      </c>
      <c r="W287" s="19" t="s">
        <v>397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397</v>
      </c>
      <c r="AD287" s="19" t="s">
        <v>397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396</v>
      </c>
      <c r="CT287" s="19" t="s">
        <v>397</v>
      </c>
      <c r="CU287" s="19" t="s">
        <v>396</v>
      </c>
      <c r="CV287" s="19" t="s">
        <v>396</v>
      </c>
      <c r="CW287" s="19" t="s">
        <v>397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397</v>
      </c>
      <c r="DK287" s="19">
        <v>1</v>
      </c>
      <c r="DL287" s="19">
        <v>3</v>
      </c>
      <c r="DM287" s="19">
        <v>5</v>
      </c>
      <c r="DN287" s="44"/>
      <c r="DO287" s="19" t="s">
        <v>397</v>
      </c>
      <c r="DP287" s="19" t="s">
        <v>397</v>
      </c>
      <c r="DQ287" s="19" t="s">
        <v>397</v>
      </c>
      <c r="DR287" s="19" t="s">
        <v>397</v>
      </c>
      <c r="DS287" s="19" t="s">
        <v>397</v>
      </c>
      <c r="DT287" s="19" t="s">
        <v>397</v>
      </c>
      <c r="DU287" s="19" t="s">
        <v>397</v>
      </c>
      <c r="DV287" s="19">
        <v>1</v>
      </c>
      <c r="DW287" s="19">
        <v>1</v>
      </c>
      <c r="DX287" s="18">
        <v>0</v>
      </c>
      <c r="DY287" s="19" t="s">
        <v>397</v>
      </c>
      <c r="DZ287" s="19">
        <v>0</v>
      </c>
      <c r="EA287" s="19" t="s">
        <v>397</v>
      </c>
      <c r="EB287" s="55">
        <v>0</v>
      </c>
      <c r="EC287" s="19">
        <v>4</v>
      </c>
      <c r="ED287" s="19">
        <v>5</v>
      </c>
      <c r="EE287" s="19" t="s">
        <v>397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955</v>
      </c>
      <c r="EU287" s="29" t="b">
        <v>1</v>
      </c>
      <c r="EV287" s="5" t="s">
        <v>366</v>
      </c>
    </row>
    <row r="288" spans="1:152" s="54" customFormat="1" ht="12.75" x14ac:dyDescent="0.2">
      <c r="A288" s="28" t="s">
        <v>956</v>
      </c>
      <c r="B288" s="28">
        <v>1</v>
      </c>
      <c r="C288" s="52">
        <v>14</v>
      </c>
      <c r="D288" s="8" t="s">
        <v>257</v>
      </c>
      <c r="E288" s="8" t="s">
        <v>195</v>
      </c>
      <c r="F288" s="8" t="s">
        <v>298</v>
      </c>
      <c r="G288" s="8" t="s">
        <v>89</v>
      </c>
      <c r="H288" s="8" t="s">
        <v>226</v>
      </c>
      <c r="I288" s="23" t="s">
        <v>396</v>
      </c>
      <c r="J288" s="24">
        <v>18</v>
      </c>
      <c r="K288" s="24">
        <v>1</v>
      </c>
      <c r="L288" s="23" t="s">
        <v>396</v>
      </c>
      <c r="M288" s="24" t="s">
        <v>397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396</v>
      </c>
      <c r="T288" s="19">
        <v>1</v>
      </c>
      <c r="U288" s="19">
        <v>5</v>
      </c>
      <c r="V288" s="19" t="s">
        <v>397</v>
      </c>
      <c r="W288" s="19" t="s">
        <v>397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397</v>
      </c>
      <c r="AD288" s="19" t="s">
        <v>397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396</v>
      </c>
      <c r="CT288" s="19" t="s">
        <v>397</v>
      </c>
      <c r="CU288" s="19" t="s">
        <v>396</v>
      </c>
      <c r="CV288" s="19" t="s">
        <v>396</v>
      </c>
      <c r="CW288" s="19" t="s">
        <v>397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397</v>
      </c>
      <c r="DK288" s="19">
        <v>1</v>
      </c>
      <c r="DL288" s="19">
        <v>3</v>
      </c>
      <c r="DM288" s="19">
        <v>5</v>
      </c>
      <c r="DN288" s="44"/>
      <c r="DO288" s="19" t="s">
        <v>397</v>
      </c>
      <c r="DP288" s="19" t="s">
        <v>397</v>
      </c>
      <c r="DQ288" s="19" t="s">
        <v>397</v>
      </c>
      <c r="DR288" s="19" t="s">
        <v>397</v>
      </c>
      <c r="DS288" s="19" t="s">
        <v>397</v>
      </c>
      <c r="DT288" s="19" t="s">
        <v>397</v>
      </c>
      <c r="DU288" s="19" t="s">
        <v>397</v>
      </c>
      <c r="DV288" s="19">
        <v>1</v>
      </c>
      <c r="DW288" s="19">
        <v>1</v>
      </c>
      <c r="DX288" s="18">
        <v>0</v>
      </c>
      <c r="DY288" s="19" t="s">
        <v>397</v>
      </c>
      <c r="DZ288" s="19">
        <v>0</v>
      </c>
      <c r="EA288" s="19" t="s">
        <v>397</v>
      </c>
      <c r="EB288" s="55">
        <v>0</v>
      </c>
      <c r="EC288" s="19">
        <v>4</v>
      </c>
      <c r="ED288" s="19">
        <v>5</v>
      </c>
      <c r="EE288" s="19" t="s">
        <v>397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956</v>
      </c>
      <c r="EU288" s="29" t="b">
        <v>1</v>
      </c>
      <c r="EV288" s="5" t="s">
        <v>366</v>
      </c>
    </row>
    <row r="289" spans="1:152" s="54" customFormat="1" ht="12.75" x14ac:dyDescent="0.2">
      <c r="A289" s="28" t="s">
        <v>957</v>
      </c>
      <c r="B289" s="28">
        <v>1</v>
      </c>
      <c r="C289" s="52">
        <v>14</v>
      </c>
      <c r="D289" s="8" t="s">
        <v>257</v>
      </c>
      <c r="E289" s="8" t="s">
        <v>195</v>
      </c>
      <c r="F289" s="8" t="s">
        <v>306</v>
      </c>
      <c r="G289" s="8" t="s">
        <v>89</v>
      </c>
      <c r="H289" s="8" t="s">
        <v>226</v>
      </c>
      <c r="I289" s="23" t="s">
        <v>396</v>
      </c>
      <c r="J289" s="24">
        <v>18</v>
      </c>
      <c r="K289" s="24">
        <v>1</v>
      </c>
      <c r="L289" s="23" t="s">
        <v>396</v>
      </c>
      <c r="M289" s="24" t="s">
        <v>397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396</v>
      </c>
      <c r="T289" s="19">
        <v>1</v>
      </c>
      <c r="U289" s="19">
        <v>5</v>
      </c>
      <c r="V289" s="19" t="s">
        <v>397</v>
      </c>
      <c r="W289" s="19" t="s">
        <v>397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397</v>
      </c>
      <c r="AD289" s="19" t="s">
        <v>397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396</v>
      </c>
      <c r="CT289" s="19" t="s">
        <v>397</v>
      </c>
      <c r="CU289" s="19" t="s">
        <v>396</v>
      </c>
      <c r="CV289" s="19" t="s">
        <v>396</v>
      </c>
      <c r="CW289" s="19" t="s">
        <v>397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397</v>
      </c>
      <c r="DK289" s="19">
        <v>1</v>
      </c>
      <c r="DL289" s="19">
        <v>3</v>
      </c>
      <c r="DM289" s="19">
        <v>5</v>
      </c>
      <c r="DN289" s="44"/>
      <c r="DO289" s="19" t="s">
        <v>397</v>
      </c>
      <c r="DP289" s="19" t="s">
        <v>397</v>
      </c>
      <c r="DQ289" s="19" t="s">
        <v>397</v>
      </c>
      <c r="DR289" s="19" t="s">
        <v>397</v>
      </c>
      <c r="DS289" s="19" t="s">
        <v>397</v>
      </c>
      <c r="DT289" s="19" t="s">
        <v>397</v>
      </c>
      <c r="DU289" s="19" t="s">
        <v>397</v>
      </c>
      <c r="DV289" s="19">
        <v>1</v>
      </c>
      <c r="DW289" s="19">
        <v>1</v>
      </c>
      <c r="DX289" s="18">
        <v>0</v>
      </c>
      <c r="DY289" s="19" t="s">
        <v>397</v>
      </c>
      <c r="DZ289" s="19">
        <v>0</v>
      </c>
      <c r="EA289" s="19" t="s">
        <v>397</v>
      </c>
      <c r="EB289" s="55">
        <v>0</v>
      </c>
      <c r="EC289" s="19">
        <v>4</v>
      </c>
      <c r="ED289" s="19">
        <v>5</v>
      </c>
      <c r="EE289" s="19" t="s">
        <v>397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957</v>
      </c>
      <c r="EU289" s="29" t="b">
        <v>1</v>
      </c>
      <c r="EV289" s="5" t="s">
        <v>366</v>
      </c>
    </row>
    <row r="290" spans="1:152" s="54" customFormat="1" ht="12.75" x14ac:dyDescent="0.2">
      <c r="A290" s="28" t="s">
        <v>958</v>
      </c>
      <c r="B290" s="28">
        <v>1</v>
      </c>
      <c r="C290" s="52">
        <v>14</v>
      </c>
      <c r="D290" s="8" t="s">
        <v>257</v>
      </c>
      <c r="E290" s="8" t="s">
        <v>195</v>
      </c>
      <c r="F290" s="8" t="s">
        <v>310</v>
      </c>
      <c r="G290" s="8" t="s">
        <v>89</v>
      </c>
      <c r="H290" s="8" t="s">
        <v>226</v>
      </c>
      <c r="I290" s="23" t="s">
        <v>396</v>
      </c>
      <c r="J290" s="24">
        <v>18</v>
      </c>
      <c r="K290" s="24">
        <v>1</v>
      </c>
      <c r="L290" s="23" t="s">
        <v>396</v>
      </c>
      <c r="M290" s="24" t="s">
        <v>397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396</v>
      </c>
      <c r="T290" s="19">
        <v>1</v>
      </c>
      <c r="U290" s="19">
        <v>5</v>
      </c>
      <c r="V290" s="19" t="s">
        <v>397</v>
      </c>
      <c r="W290" s="19" t="s">
        <v>397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397</v>
      </c>
      <c r="AD290" s="19" t="s">
        <v>397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396</v>
      </c>
      <c r="CT290" s="19" t="s">
        <v>397</v>
      </c>
      <c r="CU290" s="19" t="s">
        <v>396</v>
      </c>
      <c r="CV290" s="19" t="s">
        <v>396</v>
      </c>
      <c r="CW290" s="19" t="s">
        <v>397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397</v>
      </c>
      <c r="DK290" s="19">
        <v>1</v>
      </c>
      <c r="DL290" s="19">
        <v>3</v>
      </c>
      <c r="DM290" s="19">
        <v>5</v>
      </c>
      <c r="DN290" s="44"/>
      <c r="DO290" s="19" t="s">
        <v>397</v>
      </c>
      <c r="DP290" s="19" t="s">
        <v>397</v>
      </c>
      <c r="DQ290" s="19" t="s">
        <v>397</v>
      </c>
      <c r="DR290" s="19" t="s">
        <v>397</v>
      </c>
      <c r="DS290" s="19" t="s">
        <v>397</v>
      </c>
      <c r="DT290" s="19" t="s">
        <v>397</v>
      </c>
      <c r="DU290" s="19" t="s">
        <v>397</v>
      </c>
      <c r="DV290" s="19">
        <v>1</v>
      </c>
      <c r="DW290" s="19">
        <v>1</v>
      </c>
      <c r="DX290" s="18">
        <v>0</v>
      </c>
      <c r="DY290" s="19" t="s">
        <v>397</v>
      </c>
      <c r="DZ290" s="19">
        <v>0</v>
      </c>
      <c r="EA290" s="19" t="s">
        <v>397</v>
      </c>
      <c r="EB290" s="55">
        <v>0</v>
      </c>
      <c r="EC290" s="19">
        <v>4</v>
      </c>
      <c r="ED290" s="19">
        <v>5</v>
      </c>
      <c r="EE290" s="19" t="s">
        <v>397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958</v>
      </c>
      <c r="EU290" s="29" t="b">
        <v>1</v>
      </c>
      <c r="EV290" s="5" t="s">
        <v>366</v>
      </c>
    </row>
    <row r="291" spans="1:152" s="54" customFormat="1" ht="12.75" x14ac:dyDescent="0.2">
      <c r="A291" s="28" t="s">
        <v>959</v>
      </c>
      <c r="B291" s="28">
        <v>1</v>
      </c>
      <c r="C291" s="52">
        <v>14</v>
      </c>
      <c r="D291" s="8" t="s">
        <v>257</v>
      </c>
      <c r="E291" s="8" t="s">
        <v>195</v>
      </c>
      <c r="F291" s="8" t="s">
        <v>313</v>
      </c>
      <c r="G291" s="8" t="s">
        <v>89</v>
      </c>
      <c r="H291" s="8" t="s">
        <v>226</v>
      </c>
      <c r="I291" s="23" t="s">
        <v>396</v>
      </c>
      <c r="J291" s="24">
        <v>18</v>
      </c>
      <c r="K291" s="24">
        <v>1</v>
      </c>
      <c r="L291" s="23" t="s">
        <v>396</v>
      </c>
      <c r="M291" s="24" t="s">
        <v>397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396</v>
      </c>
      <c r="T291" s="19">
        <v>1</v>
      </c>
      <c r="U291" s="19">
        <v>5</v>
      </c>
      <c r="V291" s="19" t="s">
        <v>397</v>
      </c>
      <c r="W291" s="19" t="s">
        <v>397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397</v>
      </c>
      <c r="AD291" s="19" t="s">
        <v>397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396</v>
      </c>
      <c r="CT291" s="19" t="s">
        <v>397</v>
      </c>
      <c r="CU291" s="19" t="s">
        <v>396</v>
      </c>
      <c r="CV291" s="19" t="s">
        <v>396</v>
      </c>
      <c r="CW291" s="19" t="s">
        <v>397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397</v>
      </c>
      <c r="DK291" s="19">
        <v>1</v>
      </c>
      <c r="DL291" s="19">
        <v>3</v>
      </c>
      <c r="DM291" s="19">
        <v>5</v>
      </c>
      <c r="DN291" s="44"/>
      <c r="DO291" s="19" t="s">
        <v>397</v>
      </c>
      <c r="DP291" s="19" t="s">
        <v>397</v>
      </c>
      <c r="DQ291" s="19" t="s">
        <v>397</v>
      </c>
      <c r="DR291" s="19" t="s">
        <v>397</v>
      </c>
      <c r="DS291" s="19" t="s">
        <v>397</v>
      </c>
      <c r="DT291" s="19" t="s">
        <v>397</v>
      </c>
      <c r="DU291" s="19" t="s">
        <v>397</v>
      </c>
      <c r="DV291" s="19">
        <v>1</v>
      </c>
      <c r="DW291" s="19">
        <v>1</v>
      </c>
      <c r="DX291" s="18">
        <v>0</v>
      </c>
      <c r="DY291" s="19" t="s">
        <v>397</v>
      </c>
      <c r="DZ291" s="19">
        <v>0</v>
      </c>
      <c r="EA291" s="19" t="s">
        <v>397</v>
      </c>
      <c r="EB291" s="55">
        <v>0</v>
      </c>
      <c r="EC291" s="19">
        <v>4</v>
      </c>
      <c r="ED291" s="19">
        <v>5</v>
      </c>
      <c r="EE291" s="19" t="s">
        <v>397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959</v>
      </c>
      <c r="EU291" s="29" t="b">
        <v>1</v>
      </c>
      <c r="EV291" s="5" t="s">
        <v>366</v>
      </c>
    </row>
    <row r="292" spans="1:152" s="53" customFormat="1" ht="12.75" x14ac:dyDescent="0.2">
      <c r="A292" s="168" t="s">
        <v>960</v>
      </c>
      <c r="B292" s="168">
        <v>1</v>
      </c>
      <c r="C292" s="50">
        <v>14</v>
      </c>
      <c r="D292" s="169" t="s">
        <v>257</v>
      </c>
      <c r="E292" s="169" t="s">
        <v>195</v>
      </c>
      <c r="F292" s="169" t="s">
        <v>302</v>
      </c>
      <c r="G292" s="169" t="s">
        <v>90</v>
      </c>
      <c r="H292" s="169" t="s">
        <v>226</v>
      </c>
      <c r="I292" s="57" t="s">
        <v>396</v>
      </c>
      <c r="J292" s="58">
        <v>18</v>
      </c>
      <c r="K292" s="58">
        <v>1</v>
      </c>
      <c r="L292" s="57" t="s">
        <v>396</v>
      </c>
      <c r="M292" s="58" t="s">
        <v>397</v>
      </c>
      <c r="N292" s="58">
        <v>2.8</v>
      </c>
      <c r="O292" s="170">
        <v>5</v>
      </c>
      <c r="P292" s="170">
        <v>2</v>
      </c>
      <c r="Q292" s="170">
        <v>0</v>
      </c>
      <c r="R292" s="171">
        <v>88</v>
      </c>
      <c r="S292" s="171" t="s">
        <v>396</v>
      </c>
      <c r="T292" s="170">
        <v>1</v>
      </c>
      <c r="U292" s="170">
        <v>5</v>
      </c>
      <c r="V292" s="170" t="s">
        <v>397</v>
      </c>
      <c r="W292" s="170" t="s">
        <v>397</v>
      </c>
      <c r="X292" s="170">
        <v>1</v>
      </c>
      <c r="Y292" s="170">
        <v>1</v>
      </c>
      <c r="Z292" s="170">
        <v>1</v>
      </c>
      <c r="AA292" s="170">
        <v>1</v>
      </c>
      <c r="AB292" s="170">
        <v>1</v>
      </c>
      <c r="AC292" s="170" t="s">
        <v>397</v>
      </c>
      <c r="AD292" s="170" t="s">
        <v>397</v>
      </c>
      <c r="AE292" s="170">
        <v>1</v>
      </c>
      <c r="AF292" s="170">
        <v>1</v>
      </c>
      <c r="AG292" s="170">
        <v>1</v>
      </c>
      <c r="AH292" s="170">
        <v>1</v>
      </c>
      <c r="AI292" s="171">
        <v>34.165699781205667</v>
      </c>
      <c r="AJ292" s="171">
        <v>2.5299999999999998</v>
      </c>
      <c r="AK292" s="170">
        <v>3</v>
      </c>
      <c r="AL292" s="170">
        <v>2</v>
      </c>
      <c r="AM292" s="171">
        <v>74.54117647058824</v>
      </c>
      <c r="AN292" s="171">
        <v>2.5299999999999998</v>
      </c>
      <c r="AO292" s="170">
        <v>1</v>
      </c>
      <c r="AP292" s="170">
        <v>2</v>
      </c>
      <c r="AQ292" s="171">
        <v>0</v>
      </c>
      <c r="AR292" s="171">
        <v>2.5299999999999998</v>
      </c>
      <c r="AS292" s="170">
        <v>1</v>
      </c>
      <c r="AT292" s="170">
        <v>3</v>
      </c>
      <c r="AU292" s="171">
        <v>41.336513348711499</v>
      </c>
      <c r="AV292" s="171">
        <v>2.5299999999999998</v>
      </c>
      <c r="AW292" s="170">
        <v>1</v>
      </c>
      <c r="AX292" s="170">
        <v>3</v>
      </c>
      <c r="AY292" s="171">
        <v>35</v>
      </c>
      <c r="AZ292" s="171">
        <v>2.5299999999999998</v>
      </c>
      <c r="BA292" s="170">
        <v>1</v>
      </c>
      <c r="BB292" s="170">
        <v>1</v>
      </c>
      <c r="BC292" s="171">
        <v>0</v>
      </c>
      <c r="BD292" s="171">
        <v>5.2</v>
      </c>
      <c r="BE292" s="171">
        <v>0.8</v>
      </c>
      <c r="BF292" s="170">
        <v>1</v>
      </c>
      <c r="BG292" s="170">
        <v>3</v>
      </c>
      <c r="BH292" s="170">
        <v>1</v>
      </c>
      <c r="BI292" s="171">
        <v>0</v>
      </c>
      <c r="BJ292" s="171">
        <v>2.9</v>
      </c>
      <c r="BK292" s="171">
        <v>0.7</v>
      </c>
      <c r="BL292" s="170">
        <v>1</v>
      </c>
      <c r="BM292" s="170">
        <v>3</v>
      </c>
      <c r="BN292" s="170">
        <v>1</v>
      </c>
      <c r="BO292" s="171">
        <v>18.899999999999999</v>
      </c>
      <c r="BP292" s="171">
        <v>1.8</v>
      </c>
      <c r="BQ292" s="171">
        <v>0.6</v>
      </c>
      <c r="BR292" s="170">
        <v>1</v>
      </c>
      <c r="BS292" s="170">
        <v>3</v>
      </c>
      <c r="BT292" s="170">
        <v>1</v>
      </c>
      <c r="BU292" s="171">
        <v>0</v>
      </c>
      <c r="BV292" s="171">
        <v>5.2</v>
      </c>
      <c r="BW292" s="171">
        <v>0.8</v>
      </c>
      <c r="BX292" s="170">
        <v>1</v>
      </c>
      <c r="BY292" s="170">
        <v>3</v>
      </c>
      <c r="BZ292" s="170">
        <v>1</v>
      </c>
      <c r="CA292" s="171">
        <v>0</v>
      </c>
      <c r="CB292" s="171">
        <v>2.9</v>
      </c>
      <c r="CC292" s="171">
        <v>0.7</v>
      </c>
      <c r="CD292" s="170">
        <v>1</v>
      </c>
      <c r="CE292" s="170">
        <v>3</v>
      </c>
      <c r="CF292" s="170">
        <v>1</v>
      </c>
      <c r="CG292" s="171">
        <v>1.4</v>
      </c>
      <c r="CH292" s="171">
        <v>1.8</v>
      </c>
      <c r="CI292" s="171">
        <v>0.6</v>
      </c>
      <c r="CJ292" s="170">
        <v>1</v>
      </c>
      <c r="CK292" s="170">
        <v>3</v>
      </c>
      <c r="CL292" s="170">
        <v>2</v>
      </c>
      <c r="CM292" s="171">
        <v>2.2999999999999998</v>
      </c>
      <c r="CN292" s="171">
        <v>2</v>
      </c>
      <c r="CO292" s="171">
        <v>0</v>
      </c>
      <c r="CP292" s="170">
        <v>1</v>
      </c>
      <c r="CQ292" s="170">
        <v>1</v>
      </c>
      <c r="CR292" s="170">
        <v>1</v>
      </c>
      <c r="CS292" s="170" t="s">
        <v>396</v>
      </c>
      <c r="CT292" s="170" t="s">
        <v>397</v>
      </c>
      <c r="CU292" s="170" t="s">
        <v>396</v>
      </c>
      <c r="CV292" s="170" t="s">
        <v>396</v>
      </c>
      <c r="CW292" s="170" t="s">
        <v>397</v>
      </c>
      <c r="CX292" s="170">
        <v>7</v>
      </c>
      <c r="CY292" s="172"/>
      <c r="CZ292" s="172"/>
      <c r="DA292" s="170">
        <v>1</v>
      </c>
      <c r="DB292" s="170">
        <v>3</v>
      </c>
      <c r="DC292" s="172"/>
      <c r="DD292" s="170">
        <v>2</v>
      </c>
      <c r="DE292" s="172"/>
      <c r="DF292" s="170">
        <v>1</v>
      </c>
      <c r="DG292" s="173">
        <v>0</v>
      </c>
      <c r="DH292" s="173">
        <v>0</v>
      </c>
      <c r="DI292" s="173">
        <v>0</v>
      </c>
      <c r="DJ292" s="170" t="s">
        <v>397</v>
      </c>
      <c r="DK292" s="170">
        <v>1</v>
      </c>
      <c r="DL292" s="170">
        <v>3</v>
      </c>
      <c r="DM292" s="170">
        <v>5</v>
      </c>
      <c r="DN292" s="172"/>
      <c r="DO292" s="170" t="s">
        <v>397</v>
      </c>
      <c r="DP292" s="170" t="s">
        <v>397</v>
      </c>
      <c r="DQ292" s="170" t="s">
        <v>397</v>
      </c>
      <c r="DR292" s="170" t="s">
        <v>397</v>
      </c>
      <c r="DS292" s="170" t="s">
        <v>397</v>
      </c>
      <c r="DT292" s="170" t="s">
        <v>397</v>
      </c>
      <c r="DU292" s="170" t="s">
        <v>397</v>
      </c>
      <c r="DV292" s="170">
        <v>1</v>
      </c>
      <c r="DW292" s="170">
        <v>1</v>
      </c>
      <c r="DX292" s="171">
        <v>0</v>
      </c>
      <c r="DY292" s="170" t="s">
        <v>396</v>
      </c>
      <c r="DZ292" s="170">
        <v>3</v>
      </c>
      <c r="EA292" s="170" t="s">
        <v>397</v>
      </c>
      <c r="EB292" s="171">
        <v>0</v>
      </c>
      <c r="EC292" s="170">
        <v>4</v>
      </c>
      <c r="ED292" s="170">
        <v>5</v>
      </c>
      <c r="EE292" s="171" t="s">
        <v>396</v>
      </c>
      <c r="EF292" s="170">
        <v>1</v>
      </c>
      <c r="EG292" s="170">
        <v>10</v>
      </c>
      <c r="EH292" s="172"/>
      <c r="EI292" s="170">
        <v>4</v>
      </c>
      <c r="EJ292" s="170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960</v>
      </c>
      <c r="EU292" s="174" t="b">
        <v>1</v>
      </c>
      <c r="EV292" s="177" t="s">
        <v>366</v>
      </c>
    </row>
    <row r="293" spans="1:152" s="54" customFormat="1" ht="12.75" x14ac:dyDescent="0.2">
      <c r="A293" s="28" t="s">
        <v>961</v>
      </c>
      <c r="B293" s="28">
        <v>1</v>
      </c>
      <c r="C293" s="52">
        <v>14</v>
      </c>
      <c r="D293" s="8" t="s">
        <v>257</v>
      </c>
      <c r="E293" s="8" t="s">
        <v>195</v>
      </c>
      <c r="F293" s="8" t="s">
        <v>276</v>
      </c>
      <c r="G293" s="8" t="s">
        <v>90</v>
      </c>
      <c r="H293" s="8" t="s">
        <v>226</v>
      </c>
      <c r="I293" s="23" t="s">
        <v>396</v>
      </c>
      <c r="J293" s="24">
        <v>18</v>
      </c>
      <c r="K293" s="24">
        <v>1</v>
      </c>
      <c r="L293" s="23" t="s">
        <v>396</v>
      </c>
      <c r="M293" s="24" t="s">
        <v>397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396</v>
      </c>
      <c r="T293" s="19">
        <v>1</v>
      </c>
      <c r="U293" s="19">
        <v>5</v>
      </c>
      <c r="V293" s="19" t="s">
        <v>397</v>
      </c>
      <c r="W293" s="19" t="s">
        <v>397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397</v>
      </c>
      <c r="AD293" s="19" t="s">
        <v>397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396</v>
      </c>
      <c r="CT293" s="19" t="s">
        <v>397</v>
      </c>
      <c r="CU293" s="19" t="s">
        <v>396</v>
      </c>
      <c r="CV293" s="19" t="s">
        <v>396</v>
      </c>
      <c r="CW293" s="19" t="s">
        <v>397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397</v>
      </c>
      <c r="DK293" s="19">
        <v>1</v>
      </c>
      <c r="DL293" s="19">
        <v>3</v>
      </c>
      <c r="DM293" s="19">
        <v>5</v>
      </c>
      <c r="DN293" s="44"/>
      <c r="DO293" s="19" t="s">
        <v>397</v>
      </c>
      <c r="DP293" s="19" t="s">
        <v>397</v>
      </c>
      <c r="DQ293" s="19" t="s">
        <v>397</v>
      </c>
      <c r="DR293" s="19" t="s">
        <v>397</v>
      </c>
      <c r="DS293" s="19" t="s">
        <v>397</v>
      </c>
      <c r="DT293" s="19" t="s">
        <v>397</v>
      </c>
      <c r="DU293" s="19" t="s">
        <v>397</v>
      </c>
      <c r="DV293" s="19">
        <v>1</v>
      </c>
      <c r="DW293" s="19">
        <v>1</v>
      </c>
      <c r="DX293" s="18">
        <v>0</v>
      </c>
      <c r="DY293" s="19" t="s">
        <v>396</v>
      </c>
      <c r="DZ293" s="19">
        <v>3</v>
      </c>
      <c r="EA293" s="19" t="s">
        <v>397</v>
      </c>
      <c r="EB293" s="55">
        <v>0</v>
      </c>
      <c r="EC293" s="19">
        <v>4</v>
      </c>
      <c r="ED293" s="19">
        <v>5</v>
      </c>
      <c r="EE293" s="19" t="s">
        <v>396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961</v>
      </c>
      <c r="EU293" s="29" t="b">
        <v>1</v>
      </c>
      <c r="EV293" s="5" t="s">
        <v>366</v>
      </c>
    </row>
    <row r="294" spans="1:152" s="54" customFormat="1" ht="12.75" x14ac:dyDescent="0.2">
      <c r="A294" s="28" t="s">
        <v>962</v>
      </c>
      <c r="B294" s="28">
        <v>1</v>
      </c>
      <c r="C294" s="52">
        <v>14</v>
      </c>
      <c r="D294" s="8" t="s">
        <v>257</v>
      </c>
      <c r="E294" s="8" t="s">
        <v>195</v>
      </c>
      <c r="F294" s="8" t="s">
        <v>285</v>
      </c>
      <c r="G294" s="8" t="s">
        <v>90</v>
      </c>
      <c r="H294" s="8" t="s">
        <v>226</v>
      </c>
      <c r="I294" s="23" t="s">
        <v>396</v>
      </c>
      <c r="J294" s="24">
        <v>18</v>
      </c>
      <c r="K294" s="24">
        <v>1</v>
      </c>
      <c r="L294" s="23" t="s">
        <v>396</v>
      </c>
      <c r="M294" s="24" t="s">
        <v>397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396</v>
      </c>
      <c r="T294" s="19">
        <v>1</v>
      </c>
      <c r="U294" s="19">
        <v>5</v>
      </c>
      <c r="V294" s="19" t="s">
        <v>397</v>
      </c>
      <c r="W294" s="19" t="s">
        <v>397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397</v>
      </c>
      <c r="AD294" s="19" t="s">
        <v>397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396</v>
      </c>
      <c r="CT294" s="19" t="s">
        <v>397</v>
      </c>
      <c r="CU294" s="19" t="s">
        <v>396</v>
      </c>
      <c r="CV294" s="19" t="s">
        <v>396</v>
      </c>
      <c r="CW294" s="19" t="s">
        <v>397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397</v>
      </c>
      <c r="DK294" s="19">
        <v>1</v>
      </c>
      <c r="DL294" s="19">
        <v>3</v>
      </c>
      <c r="DM294" s="19">
        <v>5</v>
      </c>
      <c r="DN294" s="44"/>
      <c r="DO294" s="19" t="s">
        <v>397</v>
      </c>
      <c r="DP294" s="19" t="s">
        <v>397</v>
      </c>
      <c r="DQ294" s="19" t="s">
        <v>397</v>
      </c>
      <c r="DR294" s="19" t="s">
        <v>397</v>
      </c>
      <c r="DS294" s="19" t="s">
        <v>397</v>
      </c>
      <c r="DT294" s="19" t="s">
        <v>397</v>
      </c>
      <c r="DU294" s="19" t="s">
        <v>397</v>
      </c>
      <c r="DV294" s="19">
        <v>1</v>
      </c>
      <c r="DW294" s="19">
        <v>1</v>
      </c>
      <c r="DX294" s="18">
        <v>0</v>
      </c>
      <c r="DY294" s="19" t="s">
        <v>396</v>
      </c>
      <c r="DZ294" s="19">
        <v>3</v>
      </c>
      <c r="EA294" s="19" t="s">
        <v>397</v>
      </c>
      <c r="EB294" s="55">
        <v>0</v>
      </c>
      <c r="EC294" s="19">
        <v>4</v>
      </c>
      <c r="ED294" s="19">
        <v>5</v>
      </c>
      <c r="EE294" s="19" t="s">
        <v>396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962</v>
      </c>
      <c r="EU294" s="29" t="b">
        <v>1</v>
      </c>
      <c r="EV294" s="5" t="s">
        <v>366</v>
      </c>
    </row>
    <row r="295" spans="1:152" s="54" customFormat="1" ht="12.75" x14ac:dyDescent="0.2">
      <c r="A295" s="28" t="s">
        <v>963</v>
      </c>
      <c r="B295" s="28">
        <v>1</v>
      </c>
      <c r="C295" s="52">
        <v>14</v>
      </c>
      <c r="D295" s="8" t="s">
        <v>257</v>
      </c>
      <c r="E295" s="8" t="s">
        <v>195</v>
      </c>
      <c r="F295" s="8" t="s">
        <v>293</v>
      </c>
      <c r="G295" s="8" t="s">
        <v>90</v>
      </c>
      <c r="H295" s="8" t="s">
        <v>226</v>
      </c>
      <c r="I295" s="23" t="s">
        <v>396</v>
      </c>
      <c r="J295" s="24">
        <v>18</v>
      </c>
      <c r="K295" s="24">
        <v>1</v>
      </c>
      <c r="L295" s="23" t="s">
        <v>396</v>
      </c>
      <c r="M295" s="24" t="s">
        <v>397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396</v>
      </c>
      <c r="T295" s="19">
        <v>1</v>
      </c>
      <c r="U295" s="19">
        <v>5</v>
      </c>
      <c r="V295" s="19" t="s">
        <v>397</v>
      </c>
      <c r="W295" s="19" t="s">
        <v>397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397</v>
      </c>
      <c r="AD295" s="19" t="s">
        <v>397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396</v>
      </c>
      <c r="CT295" s="19" t="s">
        <v>397</v>
      </c>
      <c r="CU295" s="19" t="s">
        <v>396</v>
      </c>
      <c r="CV295" s="19" t="s">
        <v>396</v>
      </c>
      <c r="CW295" s="19" t="s">
        <v>397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397</v>
      </c>
      <c r="DK295" s="19">
        <v>1</v>
      </c>
      <c r="DL295" s="19">
        <v>3</v>
      </c>
      <c r="DM295" s="19">
        <v>5</v>
      </c>
      <c r="DN295" s="44"/>
      <c r="DO295" s="19" t="s">
        <v>397</v>
      </c>
      <c r="DP295" s="19" t="s">
        <v>397</v>
      </c>
      <c r="DQ295" s="19" t="s">
        <v>397</v>
      </c>
      <c r="DR295" s="19" t="s">
        <v>397</v>
      </c>
      <c r="DS295" s="19" t="s">
        <v>397</v>
      </c>
      <c r="DT295" s="19" t="s">
        <v>397</v>
      </c>
      <c r="DU295" s="19" t="s">
        <v>397</v>
      </c>
      <c r="DV295" s="19">
        <v>1</v>
      </c>
      <c r="DW295" s="19">
        <v>1</v>
      </c>
      <c r="DX295" s="18">
        <v>0</v>
      </c>
      <c r="DY295" s="19" t="s">
        <v>396</v>
      </c>
      <c r="DZ295" s="19">
        <v>3</v>
      </c>
      <c r="EA295" s="19" t="s">
        <v>397</v>
      </c>
      <c r="EB295" s="55">
        <v>0</v>
      </c>
      <c r="EC295" s="19">
        <v>4</v>
      </c>
      <c r="ED295" s="19">
        <v>5</v>
      </c>
      <c r="EE295" s="19" t="s">
        <v>396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963</v>
      </c>
      <c r="EU295" s="29" t="b">
        <v>1</v>
      </c>
      <c r="EV295" s="5" t="s">
        <v>366</v>
      </c>
    </row>
    <row r="296" spans="1:152" s="54" customFormat="1" ht="12.75" x14ac:dyDescent="0.2">
      <c r="A296" s="28" t="s">
        <v>964</v>
      </c>
      <c r="B296" s="28">
        <v>1</v>
      </c>
      <c r="C296" s="52">
        <v>14</v>
      </c>
      <c r="D296" s="8" t="s">
        <v>257</v>
      </c>
      <c r="E296" s="8" t="s">
        <v>195</v>
      </c>
      <c r="F296" s="8" t="s">
        <v>298</v>
      </c>
      <c r="G296" s="8" t="s">
        <v>90</v>
      </c>
      <c r="H296" s="8" t="s">
        <v>226</v>
      </c>
      <c r="I296" s="23" t="s">
        <v>396</v>
      </c>
      <c r="J296" s="24">
        <v>18</v>
      </c>
      <c r="K296" s="24">
        <v>1</v>
      </c>
      <c r="L296" s="23" t="s">
        <v>396</v>
      </c>
      <c r="M296" s="24" t="s">
        <v>397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396</v>
      </c>
      <c r="T296" s="19">
        <v>1</v>
      </c>
      <c r="U296" s="19">
        <v>5</v>
      </c>
      <c r="V296" s="19" t="s">
        <v>397</v>
      </c>
      <c r="W296" s="19" t="s">
        <v>397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397</v>
      </c>
      <c r="AD296" s="19" t="s">
        <v>397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396</v>
      </c>
      <c r="CT296" s="19" t="s">
        <v>397</v>
      </c>
      <c r="CU296" s="19" t="s">
        <v>396</v>
      </c>
      <c r="CV296" s="19" t="s">
        <v>396</v>
      </c>
      <c r="CW296" s="19" t="s">
        <v>397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397</v>
      </c>
      <c r="DK296" s="19">
        <v>1</v>
      </c>
      <c r="DL296" s="19">
        <v>3</v>
      </c>
      <c r="DM296" s="19">
        <v>5</v>
      </c>
      <c r="DN296" s="44"/>
      <c r="DO296" s="19" t="s">
        <v>397</v>
      </c>
      <c r="DP296" s="19" t="s">
        <v>397</v>
      </c>
      <c r="DQ296" s="19" t="s">
        <v>397</v>
      </c>
      <c r="DR296" s="19" t="s">
        <v>397</v>
      </c>
      <c r="DS296" s="19" t="s">
        <v>397</v>
      </c>
      <c r="DT296" s="19" t="s">
        <v>397</v>
      </c>
      <c r="DU296" s="19" t="s">
        <v>397</v>
      </c>
      <c r="DV296" s="19">
        <v>1</v>
      </c>
      <c r="DW296" s="19">
        <v>1</v>
      </c>
      <c r="DX296" s="18">
        <v>0</v>
      </c>
      <c r="DY296" s="19" t="s">
        <v>396</v>
      </c>
      <c r="DZ296" s="19">
        <v>3</v>
      </c>
      <c r="EA296" s="19" t="s">
        <v>397</v>
      </c>
      <c r="EB296" s="55">
        <v>0</v>
      </c>
      <c r="EC296" s="19">
        <v>4</v>
      </c>
      <c r="ED296" s="19">
        <v>5</v>
      </c>
      <c r="EE296" s="19" t="s">
        <v>396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964</v>
      </c>
      <c r="EU296" s="29" t="b">
        <v>1</v>
      </c>
      <c r="EV296" s="5" t="s">
        <v>366</v>
      </c>
    </row>
    <row r="297" spans="1:152" s="54" customFormat="1" ht="12.75" x14ac:dyDescent="0.2">
      <c r="A297" s="28" t="s">
        <v>965</v>
      </c>
      <c r="B297" s="28">
        <v>1</v>
      </c>
      <c r="C297" s="52">
        <v>14</v>
      </c>
      <c r="D297" s="8" t="s">
        <v>257</v>
      </c>
      <c r="E297" s="8" t="s">
        <v>195</v>
      </c>
      <c r="F297" s="8" t="s">
        <v>306</v>
      </c>
      <c r="G297" s="8" t="s">
        <v>90</v>
      </c>
      <c r="H297" s="8" t="s">
        <v>226</v>
      </c>
      <c r="I297" s="23" t="s">
        <v>396</v>
      </c>
      <c r="J297" s="24">
        <v>18</v>
      </c>
      <c r="K297" s="24">
        <v>1</v>
      </c>
      <c r="L297" s="23" t="s">
        <v>396</v>
      </c>
      <c r="M297" s="24" t="s">
        <v>397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396</v>
      </c>
      <c r="T297" s="19">
        <v>1</v>
      </c>
      <c r="U297" s="19">
        <v>5</v>
      </c>
      <c r="V297" s="19" t="s">
        <v>397</v>
      </c>
      <c r="W297" s="19" t="s">
        <v>397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397</v>
      </c>
      <c r="AD297" s="19" t="s">
        <v>397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396</v>
      </c>
      <c r="CT297" s="19" t="s">
        <v>397</v>
      </c>
      <c r="CU297" s="19" t="s">
        <v>396</v>
      </c>
      <c r="CV297" s="19" t="s">
        <v>396</v>
      </c>
      <c r="CW297" s="19" t="s">
        <v>397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397</v>
      </c>
      <c r="DK297" s="19">
        <v>1</v>
      </c>
      <c r="DL297" s="19">
        <v>3</v>
      </c>
      <c r="DM297" s="19">
        <v>5</v>
      </c>
      <c r="DN297" s="44"/>
      <c r="DO297" s="19" t="s">
        <v>397</v>
      </c>
      <c r="DP297" s="19" t="s">
        <v>397</v>
      </c>
      <c r="DQ297" s="19" t="s">
        <v>397</v>
      </c>
      <c r="DR297" s="19" t="s">
        <v>397</v>
      </c>
      <c r="DS297" s="19" t="s">
        <v>397</v>
      </c>
      <c r="DT297" s="19" t="s">
        <v>397</v>
      </c>
      <c r="DU297" s="19" t="s">
        <v>397</v>
      </c>
      <c r="DV297" s="19">
        <v>1</v>
      </c>
      <c r="DW297" s="19">
        <v>1</v>
      </c>
      <c r="DX297" s="18">
        <v>0</v>
      </c>
      <c r="DY297" s="19" t="s">
        <v>396</v>
      </c>
      <c r="DZ297" s="19">
        <v>3</v>
      </c>
      <c r="EA297" s="19" t="s">
        <v>397</v>
      </c>
      <c r="EB297" s="55">
        <v>0</v>
      </c>
      <c r="EC297" s="19">
        <v>4</v>
      </c>
      <c r="ED297" s="19">
        <v>5</v>
      </c>
      <c r="EE297" s="19" t="s">
        <v>396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965</v>
      </c>
      <c r="EU297" s="29" t="b">
        <v>1</v>
      </c>
      <c r="EV297" s="5" t="s">
        <v>366</v>
      </c>
    </row>
    <row r="298" spans="1:152" s="54" customFormat="1" ht="12.75" x14ac:dyDescent="0.2">
      <c r="A298" s="28" t="s">
        <v>966</v>
      </c>
      <c r="B298" s="28">
        <v>1</v>
      </c>
      <c r="C298" s="52">
        <v>14</v>
      </c>
      <c r="D298" s="8" t="s">
        <v>257</v>
      </c>
      <c r="E298" s="8" t="s">
        <v>195</v>
      </c>
      <c r="F298" s="8" t="s">
        <v>310</v>
      </c>
      <c r="G298" s="8" t="s">
        <v>90</v>
      </c>
      <c r="H298" s="8" t="s">
        <v>226</v>
      </c>
      <c r="I298" s="23" t="s">
        <v>396</v>
      </c>
      <c r="J298" s="24">
        <v>18</v>
      </c>
      <c r="K298" s="24">
        <v>1</v>
      </c>
      <c r="L298" s="23" t="s">
        <v>396</v>
      </c>
      <c r="M298" s="24" t="s">
        <v>397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396</v>
      </c>
      <c r="T298" s="19">
        <v>1</v>
      </c>
      <c r="U298" s="19">
        <v>5</v>
      </c>
      <c r="V298" s="19" t="s">
        <v>397</v>
      </c>
      <c r="W298" s="19" t="s">
        <v>397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397</v>
      </c>
      <c r="AD298" s="19" t="s">
        <v>397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396</v>
      </c>
      <c r="CT298" s="19" t="s">
        <v>397</v>
      </c>
      <c r="CU298" s="19" t="s">
        <v>396</v>
      </c>
      <c r="CV298" s="19" t="s">
        <v>396</v>
      </c>
      <c r="CW298" s="19" t="s">
        <v>397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397</v>
      </c>
      <c r="DK298" s="19">
        <v>1</v>
      </c>
      <c r="DL298" s="19">
        <v>3</v>
      </c>
      <c r="DM298" s="19">
        <v>5</v>
      </c>
      <c r="DN298" s="44"/>
      <c r="DO298" s="19" t="s">
        <v>397</v>
      </c>
      <c r="DP298" s="19" t="s">
        <v>397</v>
      </c>
      <c r="DQ298" s="19" t="s">
        <v>397</v>
      </c>
      <c r="DR298" s="19" t="s">
        <v>397</v>
      </c>
      <c r="DS298" s="19" t="s">
        <v>397</v>
      </c>
      <c r="DT298" s="19" t="s">
        <v>397</v>
      </c>
      <c r="DU298" s="19" t="s">
        <v>397</v>
      </c>
      <c r="DV298" s="19">
        <v>1</v>
      </c>
      <c r="DW298" s="19">
        <v>1</v>
      </c>
      <c r="DX298" s="18">
        <v>0</v>
      </c>
      <c r="DY298" s="19" t="s">
        <v>396</v>
      </c>
      <c r="DZ298" s="19">
        <v>3</v>
      </c>
      <c r="EA298" s="19" t="s">
        <v>397</v>
      </c>
      <c r="EB298" s="55">
        <v>0</v>
      </c>
      <c r="EC298" s="19">
        <v>4</v>
      </c>
      <c r="ED298" s="19">
        <v>5</v>
      </c>
      <c r="EE298" s="19" t="s">
        <v>396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966</v>
      </c>
      <c r="EU298" s="29" t="b">
        <v>1</v>
      </c>
      <c r="EV298" s="5" t="s">
        <v>366</v>
      </c>
    </row>
    <row r="299" spans="1:152" s="54" customFormat="1" ht="12.75" x14ac:dyDescent="0.2">
      <c r="A299" s="28" t="s">
        <v>967</v>
      </c>
      <c r="B299" s="28">
        <v>1</v>
      </c>
      <c r="C299" s="52">
        <v>14</v>
      </c>
      <c r="D299" s="8" t="s">
        <v>257</v>
      </c>
      <c r="E299" s="8" t="s">
        <v>195</v>
      </c>
      <c r="F299" s="8" t="s">
        <v>313</v>
      </c>
      <c r="G299" s="8" t="s">
        <v>90</v>
      </c>
      <c r="H299" s="8" t="s">
        <v>226</v>
      </c>
      <c r="I299" s="23" t="s">
        <v>396</v>
      </c>
      <c r="J299" s="24">
        <v>18</v>
      </c>
      <c r="K299" s="24">
        <v>1</v>
      </c>
      <c r="L299" s="23" t="s">
        <v>396</v>
      </c>
      <c r="M299" s="24" t="s">
        <v>397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396</v>
      </c>
      <c r="T299" s="19">
        <v>1</v>
      </c>
      <c r="U299" s="19">
        <v>5</v>
      </c>
      <c r="V299" s="19" t="s">
        <v>397</v>
      </c>
      <c r="W299" s="19" t="s">
        <v>397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397</v>
      </c>
      <c r="AD299" s="19" t="s">
        <v>397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396</v>
      </c>
      <c r="CT299" s="19" t="s">
        <v>397</v>
      </c>
      <c r="CU299" s="19" t="s">
        <v>396</v>
      </c>
      <c r="CV299" s="19" t="s">
        <v>396</v>
      </c>
      <c r="CW299" s="19" t="s">
        <v>397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397</v>
      </c>
      <c r="DK299" s="19">
        <v>1</v>
      </c>
      <c r="DL299" s="19">
        <v>3</v>
      </c>
      <c r="DM299" s="19">
        <v>5</v>
      </c>
      <c r="DN299" s="44"/>
      <c r="DO299" s="19" t="s">
        <v>397</v>
      </c>
      <c r="DP299" s="19" t="s">
        <v>397</v>
      </c>
      <c r="DQ299" s="19" t="s">
        <v>397</v>
      </c>
      <c r="DR299" s="19" t="s">
        <v>397</v>
      </c>
      <c r="DS299" s="19" t="s">
        <v>397</v>
      </c>
      <c r="DT299" s="19" t="s">
        <v>397</v>
      </c>
      <c r="DU299" s="19" t="s">
        <v>397</v>
      </c>
      <c r="DV299" s="19">
        <v>1</v>
      </c>
      <c r="DW299" s="19">
        <v>1</v>
      </c>
      <c r="DX299" s="18">
        <v>0</v>
      </c>
      <c r="DY299" s="19" t="s">
        <v>396</v>
      </c>
      <c r="DZ299" s="19">
        <v>3</v>
      </c>
      <c r="EA299" s="19" t="s">
        <v>397</v>
      </c>
      <c r="EB299" s="55">
        <v>0</v>
      </c>
      <c r="EC299" s="19">
        <v>4</v>
      </c>
      <c r="ED299" s="19">
        <v>5</v>
      </c>
      <c r="EE299" s="19" t="s">
        <v>396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967</v>
      </c>
      <c r="EU299" s="29" t="b">
        <v>1</v>
      </c>
      <c r="EV299" s="5" t="s">
        <v>366</v>
      </c>
    </row>
    <row r="300" spans="1:152" s="53" customFormat="1" ht="12.75" x14ac:dyDescent="0.2">
      <c r="A300" s="168" t="s">
        <v>968</v>
      </c>
      <c r="B300" s="168">
        <v>1</v>
      </c>
      <c r="C300" s="50">
        <v>14</v>
      </c>
      <c r="D300" s="169" t="s">
        <v>257</v>
      </c>
      <c r="E300" s="169" t="s">
        <v>195</v>
      </c>
      <c r="F300" s="169" t="s">
        <v>302</v>
      </c>
      <c r="G300" s="169" t="s">
        <v>87</v>
      </c>
      <c r="H300" s="169" t="s">
        <v>205</v>
      </c>
      <c r="I300" s="57" t="s">
        <v>397</v>
      </c>
      <c r="J300" s="58">
        <v>16.5</v>
      </c>
      <c r="K300" s="58">
        <v>1</v>
      </c>
      <c r="L300" s="57" t="s">
        <v>396</v>
      </c>
      <c r="M300" s="58" t="s">
        <v>397</v>
      </c>
      <c r="N300" s="58">
        <v>2.8</v>
      </c>
      <c r="O300" s="170">
        <v>5</v>
      </c>
      <c r="P300" s="170">
        <v>2</v>
      </c>
      <c r="Q300" s="170">
        <v>0</v>
      </c>
      <c r="R300" s="171">
        <v>88</v>
      </c>
      <c r="S300" s="171" t="s">
        <v>397</v>
      </c>
      <c r="T300" s="170">
        <v>1</v>
      </c>
      <c r="U300" s="170">
        <v>5</v>
      </c>
      <c r="V300" s="170" t="s">
        <v>397</v>
      </c>
      <c r="W300" s="170" t="s">
        <v>397</v>
      </c>
      <c r="X300" s="170">
        <v>1</v>
      </c>
      <c r="Y300" s="170">
        <v>1</v>
      </c>
      <c r="Z300" s="170">
        <v>1</v>
      </c>
      <c r="AA300" s="170">
        <v>1</v>
      </c>
      <c r="AB300" s="170">
        <v>1</v>
      </c>
      <c r="AC300" s="170" t="s">
        <v>397</v>
      </c>
      <c r="AD300" s="170" t="s">
        <v>397</v>
      </c>
      <c r="AE300" s="170">
        <v>1</v>
      </c>
      <c r="AF300" s="170">
        <v>1</v>
      </c>
      <c r="AG300" s="170">
        <v>1</v>
      </c>
      <c r="AH300" s="170">
        <v>1</v>
      </c>
      <c r="AI300" s="171">
        <v>34.165699781205667</v>
      </c>
      <c r="AJ300" s="171">
        <v>0.15</v>
      </c>
      <c r="AK300" s="170">
        <v>3</v>
      </c>
      <c r="AL300" s="170">
        <v>2</v>
      </c>
      <c r="AM300" s="171">
        <v>74.54117647058824</v>
      </c>
      <c r="AN300" s="171">
        <v>0.22</v>
      </c>
      <c r="AO300" s="170">
        <v>1</v>
      </c>
      <c r="AP300" s="170">
        <v>2</v>
      </c>
      <c r="AQ300" s="171">
        <v>0</v>
      </c>
      <c r="AR300" s="171">
        <v>0.39</v>
      </c>
      <c r="AS300" s="170">
        <v>1</v>
      </c>
      <c r="AT300" s="170">
        <v>3</v>
      </c>
      <c r="AU300" s="171">
        <v>41.336513348711499</v>
      </c>
      <c r="AV300" s="171">
        <v>0.19</v>
      </c>
      <c r="AW300" s="170">
        <v>1</v>
      </c>
      <c r="AX300" s="170">
        <v>3</v>
      </c>
      <c r="AY300" s="171">
        <v>35</v>
      </c>
      <c r="AZ300" s="171">
        <v>0.19</v>
      </c>
      <c r="BA300" s="170">
        <v>1</v>
      </c>
      <c r="BB300" s="170">
        <v>1</v>
      </c>
      <c r="BC300" s="171">
        <v>18.899999999999999</v>
      </c>
      <c r="BD300" s="171">
        <v>5.2</v>
      </c>
      <c r="BE300" s="171">
        <v>0.8</v>
      </c>
      <c r="BF300" s="170">
        <v>1</v>
      </c>
      <c r="BG300" s="170">
        <v>3</v>
      </c>
      <c r="BH300" s="170">
        <v>1</v>
      </c>
      <c r="BI300" s="171">
        <v>0</v>
      </c>
      <c r="BJ300" s="171">
        <v>2.9</v>
      </c>
      <c r="BK300" s="171">
        <v>0.7</v>
      </c>
      <c r="BL300" s="170">
        <v>1</v>
      </c>
      <c r="BM300" s="170">
        <v>3</v>
      </c>
      <c r="BN300" s="170">
        <v>1</v>
      </c>
      <c r="BO300" s="171">
        <v>0</v>
      </c>
      <c r="BP300" s="171">
        <v>1.8</v>
      </c>
      <c r="BQ300" s="171">
        <v>0.6</v>
      </c>
      <c r="BR300" s="170">
        <v>1</v>
      </c>
      <c r="BS300" s="170">
        <v>3</v>
      </c>
      <c r="BT300" s="170">
        <v>1</v>
      </c>
      <c r="BU300" s="171">
        <v>1.4</v>
      </c>
      <c r="BV300" s="171">
        <v>5.2</v>
      </c>
      <c r="BW300" s="171">
        <v>0.8</v>
      </c>
      <c r="BX300" s="170">
        <v>1</v>
      </c>
      <c r="BY300" s="170">
        <v>3</v>
      </c>
      <c r="BZ300" s="170">
        <v>1</v>
      </c>
      <c r="CA300" s="171">
        <v>0</v>
      </c>
      <c r="CB300" s="171">
        <v>2.9</v>
      </c>
      <c r="CC300" s="171">
        <v>0.7</v>
      </c>
      <c r="CD300" s="170">
        <v>1</v>
      </c>
      <c r="CE300" s="170">
        <v>3</v>
      </c>
      <c r="CF300" s="170">
        <v>1</v>
      </c>
      <c r="CG300" s="171">
        <v>0</v>
      </c>
      <c r="CH300" s="171">
        <v>1.8</v>
      </c>
      <c r="CI300" s="171">
        <v>0.6</v>
      </c>
      <c r="CJ300" s="170">
        <v>1</v>
      </c>
      <c r="CK300" s="170">
        <v>3</v>
      </c>
      <c r="CL300" s="170">
        <v>2</v>
      </c>
      <c r="CM300" s="171">
        <v>2.2999999999999998</v>
      </c>
      <c r="CN300" s="171">
        <v>3.5</v>
      </c>
      <c r="CO300" s="171">
        <v>0</v>
      </c>
      <c r="CP300" s="170">
        <v>1</v>
      </c>
      <c r="CQ300" s="170">
        <v>1</v>
      </c>
      <c r="CR300" s="170">
        <v>1</v>
      </c>
      <c r="CS300" s="170" t="s">
        <v>396</v>
      </c>
      <c r="CT300" s="170" t="s">
        <v>397</v>
      </c>
      <c r="CU300" s="170" t="s">
        <v>397</v>
      </c>
      <c r="CV300" s="170" t="s">
        <v>396</v>
      </c>
      <c r="CW300" s="170" t="s">
        <v>397</v>
      </c>
      <c r="CX300" s="170">
        <v>1</v>
      </c>
      <c r="CY300" s="172"/>
      <c r="CZ300" s="172"/>
      <c r="DA300" s="170">
        <v>1</v>
      </c>
      <c r="DB300" s="170">
        <v>3</v>
      </c>
      <c r="DC300" s="172"/>
      <c r="DD300" s="170">
        <v>2</v>
      </c>
      <c r="DE300" s="172"/>
      <c r="DF300" s="170">
        <v>1</v>
      </c>
      <c r="DG300" s="173">
        <v>0</v>
      </c>
      <c r="DH300" s="173">
        <v>0</v>
      </c>
      <c r="DI300" s="173">
        <v>0</v>
      </c>
      <c r="DJ300" s="170" t="s">
        <v>397</v>
      </c>
      <c r="DK300" s="170">
        <v>1</v>
      </c>
      <c r="DL300" s="170">
        <v>3</v>
      </c>
      <c r="DM300" s="170">
        <v>11</v>
      </c>
      <c r="DN300" s="172"/>
      <c r="DO300" s="170" t="s">
        <v>397</v>
      </c>
      <c r="DP300" s="170" t="s">
        <v>397</v>
      </c>
      <c r="DQ300" s="170" t="s">
        <v>397</v>
      </c>
      <c r="DR300" s="170" t="s">
        <v>397</v>
      </c>
      <c r="DS300" s="170" t="s">
        <v>397</v>
      </c>
      <c r="DT300" s="170" t="s">
        <v>397</v>
      </c>
      <c r="DU300" s="170" t="s">
        <v>397</v>
      </c>
      <c r="DV300" s="170">
        <v>1</v>
      </c>
      <c r="DW300" s="170">
        <v>1</v>
      </c>
      <c r="DX300" s="171">
        <v>0</v>
      </c>
      <c r="DY300" s="170" t="s">
        <v>397</v>
      </c>
      <c r="DZ300" s="170">
        <v>0</v>
      </c>
      <c r="EA300" s="170" t="s">
        <v>397</v>
      </c>
      <c r="EB300" s="171">
        <v>0</v>
      </c>
      <c r="EC300" s="170">
        <v>4</v>
      </c>
      <c r="ED300" s="170">
        <v>5</v>
      </c>
      <c r="EE300" s="171" t="s">
        <v>397</v>
      </c>
      <c r="EF300" s="170">
        <v>0</v>
      </c>
      <c r="EG300" s="178">
        <v>0</v>
      </c>
      <c r="EH300" s="172"/>
      <c r="EI300" s="170">
        <v>4</v>
      </c>
      <c r="EJ300" s="170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968</v>
      </c>
      <c r="EU300" s="174" t="b">
        <v>1</v>
      </c>
      <c r="EV300" s="177" t="s">
        <v>366</v>
      </c>
    </row>
    <row r="301" spans="1:152" s="54" customFormat="1" ht="12.75" x14ac:dyDescent="0.2">
      <c r="A301" s="28" t="s">
        <v>969</v>
      </c>
      <c r="B301" s="28">
        <v>1</v>
      </c>
      <c r="C301" s="52">
        <v>14</v>
      </c>
      <c r="D301" s="8" t="s">
        <v>257</v>
      </c>
      <c r="E301" s="8" t="s">
        <v>195</v>
      </c>
      <c r="F301" s="8" t="s">
        <v>276</v>
      </c>
      <c r="G301" s="8" t="s">
        <v>87</v>
      </c>
      <c r="H301" s="8" t="s">
        <v>205</v>
      </c>
      <c r="I301" s="23" t="s">
        <v>397</v>
      </c>
      <c r="J301" s="24">
        <v>16.5</v>
      </c>
      <c r="K301" s="24">
        <v>1</v>
      </c>
      <c r="L301" s="23" t="s">
        <v>396</v>
      </c>
      <c r="M301" s="24" t="s">
        <v>397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397</v>
      </c>
      <c r="T301" s="19">
        <v>1</v>
      </c>
      <c r="U301" s="19">
        <v>5</v>
      </c>
      <c r="V301" s="19" t="s">
        <v>397</v>
      </c>
      <c r="W301" s="19" t="s">
        <v>397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397</v>
      </c>
      <c r="AD301" s="19" t="s">
        <v>397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396</v>
      </c>
      <c r="CT301" s="19" t="s">
        <v>397</v>
      </c>
      <c r="CU301" s="19" t="s">
        <v>397</v>
      </c>
      <c r="CV301" s="19" t="s">
        <v>396</v>
      </c>
      <c r="CW301" s="19" t="s">
        <v>397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397</v>
      </c>
      <c r="DK301" s="19">
        <v>1</v>
      </c>
      <c r="DL301" s="19">
        <v>3</v>
      </c>
      <c r="DM301" s="19">
        <v>11</v>
      </c>
      <c r="DN301" s="44"/>
      <c r="DO301" s="19" t="s">
        <v>397</v>
      </c>
      <c r="DP301" s="19" t="s">
        <v>397</v>
      </c>
      <c r="DQ301" s="19" t="s">
        <v>397</v>
      </c>
      <c r="DR301" s="19" t="s">
        <v>397</v>
      </c>
      <c r="DS301" s="19" t="s">
        <v>397</v>
      </c>
      <c r="DT301" s="19" t="s">
        <v>397</v>
      </c>
      <c r="DU301" s="19" t="s">
        <v>397</v>
      </c>
      <c r="DV301" s="19">
        <v>1</v>
      </c>
      <c r="DW301" s="19">
        <v>1</v>
      </c>
      <c r="DX301" s="18">
        <v>0</v>
      </c>
      <c r="DY301" s="19" t="s">
        <v>397</v>
      </c>
      <c r="DZ301" s="19">
        <v>0</v>
      </c>
      <c r="EA301" s="19" t="s">
        <v>397</v>
      </c>
      <c r="EB301" s="55">
        <v>0</v>
      </c>
      <c r="EC301" s="19">
        <v>4</v>
      </c>
      <c r="ED301" s="19">
        <v>5</v>
      </c>
      <c r="EE301" s="19" t="s">
        <v>397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969</v>
      </c>
      <c r="EU301" s="29" t="b">
        <v>1</v>
      </c>
      <c r="EV301" s="5" t="s">
        <v>366</v>
      </c>
    </row>
    <row r="302" spans="1:152" s="54" customFormat="1" ht="12.75" x14ac:dyDescent="0.2">
      <c r="A302" s="28" t="s">
        <v>970</v>
      </c>
      <c r="B302" s="28">
        <v>1</v>
      </c>
      <c r="C302" s="52">
        <v>14</v>
      </c>
      <c r="D302" s="8" t="s">
        <v>257</v>
      </c>
      <c r="E302" s="8" t="s">
        <v>195</v>
      </c>
      <c r="F302" s="8" t="s">
        <v>285</v>
      </c>
      <c r="G302" s="8" t="s">
        <v>87</v>
      </c>
      <c r="H302" s="8" t="s">
        <v>205</v>
      </c>
      <c r="I302" s="23" t="s">
        <v>397</v>
      </c>
      <c r="J302" s="24">
        <v>16.5</v>
      </c>
      <c r="K302" s="24">
        <v>1</v>
      </c>
      <c r="L302" s="23" t="s">
        <v>396</v>
      </c>
      <c r="M302" s="24" t="s">
        <v>397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397</v>
      </c>
      <c r="T302" s="19">
        <v>1</v>
      </c>
      <c r="U302" s="19">
        <v>5</v>
      </c>
      <c r="V302" s="19" t="s">
        <v>397</v>
      </c>
      <c r="W302" s="19" t="s">
        <v>397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397</v>
      </c>
      <c r="AD302" s="19" t="s">
        <v>397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396</v>
      </c>
      <c r="CT302" s="19" t="s">
        <v>397</v>
      </c>
      <c r="CU302" s="19" t="s">
        <v>397</v>
      </c>
      <c r="CV302" s="19" t="s">
        <v>396</v>
      </c>
      <c r="CW302" s="19" t="s">
        <v>397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397</v>
      </c>
      <c r="DK302" s="19">
        <v>1</v>
      </c>
      <c r="DL302" s="19">
        <v>3</v>
      </c>
      <c r="DM302" s="19">
        <v>11</v>
      </c>
      <c r="DN302" s="44"/>
      <c r="DO302" s="19" t="s">
        <v>397</v>
      </c>
      <c r="DP302" s="19" t="s">
        <v>397</v>
      </c>
      <c r="DQ302" s="19" t="s">
        <v>397</v>
      </c>
      <c r="DR302" s="19" t="s">
        <v>397</v>
      </c>
      <c r="DS302" s="19" t="s">
        <v>397</v>
      </c>
      <c r="DT302" s="19" t="s">
        <v>397</v>
      </c>
      <c r="DU302" s="19" t="s">
        <v>397</v>
      </c>
      <c r="DV302" s="19">
        <v>1</v>
      </c>
      <c r="DW302" s="19">
        <v>1</v>
      </c>
      <c r="DX302" s="18">
        <v>0</v>
      </c>
      <c r="DY302" s="19" t="s">
        <v>397</v>
      </c>
      <c r="DZ302" s="19">
        <v>0</v>
      </c>
      <c r="EA302" s="19" t="s">
        <v>397</v>
      </c>
      <c r="EB302" s="55">
        <v>0</v>
      </c>
      <c r="EC302" s="19">
        <v>4</v>
      </c>
      <c r="ED302" s="19">
        <v>5</v>
      </c>
      <c r="EE302" s="19" t="s">
        <v>397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970</v>
      </c>
      <c r="EU302" s="29" t="b">
        <v>1</v>
      </c>
      <c r="EV302" s="5" t="s">
        <v>366</v>
      </c>
    </row>
    <row r="303" spans="1:152" s="54" customFormat="1" ht="12.75" x14ac:dyDescent="0.2">
      <c r="A303" s="28" t="s">
        <v>971</v>
      </c>
      <c r="B303" s="28">
        <v>1</v>
      </c>
      <c r="C303" s="52">
        <v>14</v>
      </c>
      <c r="D303" s="8" t="s">
        <v>257</v>
      </c>
      <c r="E303" s="8" t="s">
        <v>195</v>
      </c>
      <c r="F303" s="8" t="s">
        <v>293</v>
      </c>
      <c r="G303" s="8" t="s">
        <v>87</v>
      </c>
      <c r="H303" s="8" t="s">
        <v>205</v>
      </c>
      <c r="I303" s="23" t="s">
        <v>397</v>
      </c>
      <c r="J303" s="24">
        <v>16.5</v>
      </c>
      <c r="K303" s="24">
        <v>1</v>
      </c>
      <c r="L303" s="23" t="s">
        <v>396</v>
      </c>
      <c r="M303" s="24" t="s">
        <v>397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397</v>
      </c>
      <c r="T303" s="19">
        <v>1</v>
      </c>
      <c r="U303" s="19">
        <v>5</v>
      </c>
      <c r="V303" s="19" t="s">
        <v>397</v>
      </c>
      <c r="W303" s="19" t="s">
        <v>397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397</v>
      </c>
      <c r="AD303" s="19" t="s">
        <v>397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396</v>
      </c>
      <c r="CT303" s="19" t="s">
        <v>397</v>
      </c>
      <c r="CU303" s="19" t="s">
        <v>397</v>
      </c>
      <c r="CV303" s="19" t="s">
        <v>396</v>
      </c>
      <c r="CW303" s="19" t="s">
        <v>397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397</v>
      </c>
      <c r="DK303" s="19">
        <v>1</v>
      </c>
      <c r="DL303" s="19">
        <v>3</v>
      </c>
      <c r="DM303" s="19">
        <v>11</v>
      </c>
      <c r="DN303" s="44"/>
      <c r="DO303" s="19" t="s">
        <v>397</v>
      </c>
      <c r="DP303" s="19" t="s">
        <v>397</v>
      </c>
      <c r="DQ303" s="19" t="s">
        <v>397</v>
      </c>
      <c r="DR303" s="19" t="s">
        <v>397</v>
      </c>
      <c r="DS303" s="19" t="s">
        <v>397</v>
      </c>
      <c r="DT303" s="19" t="s">
        <v>397</v>
      </c>
      <c r="DU303" s="19" t="s">
        <v>397</v>
      </c>
      <c r="DV303" s="19">
        <v>1</v>
      </c>
      <c r="DW303" s="19">
        <v>1</v>
      </c>
      <c r="DX303" s="18">
        <v>0</v>
      </c>
      <c r="DY303" s="19" t="s">
        <v>397</v>
      </c>
      <c r="DZ303" s="19">
        <v>0</v>
      </c>
      <c r="EA303" s="19" t="s">
        <v>397</v>
      </c>
      <c r="EB303" s="55">
        <v>0</v>
      </c>
      <c r="EC303" s="19">
        <v>4</v>
      </c>
      <c r="ED303" s="19">
        <v>5</v>
      </c>
      <c r="EE303" s="19" t="s">
        <v>397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971</v>
      </c>
      <c r="EU303" s="29" t="b">
        <v>1</v>
      </c>
      <c r="EV303" s="5" t="s">
        <v>366</v>
      </c>
    </row>
    <row r="304" spans="1:152" s="54" customFormat="1" ht="12.75" x14ac:dyDescent="0.2">
      <c r="A304" s="28" t="s">
        <v>972</v>
      </c>
      <c r="B304" s="28">
        <v>1</v>
      </c>
      <c r="C304" s="52">
        <v>14</v>
      </c>
      <c r="D304" s="8" t="s">
        <v>257</v>
      </c>
      <c r="E304" s="8" t="s">
        <v>195</v>
      </c>
      <c r="F304" s="8" t="s">
        <v>298</v>
      </c>
      <c r="G304" s="8" t="s">
        <v>87</v>
      </c>
      <c r="H304" s="8" t="s">
        <v>205</v>
      </c>
      <c r="I304" s="23" t="s">
        <v>397</v>
      </c>
      <c r="J304" s="24">
        <v>16.5</v>
      </c>
      <c r="K304" s="24">
        <v>1</v>
      </c>
      <c r="L304" s="23" t="s">
        <v>396</v>
      </c>
      <c r="M304" s="24" t="s">
        <v>397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397</v>
      </c>
      <c r="T304" s="19">
        <v>1</v>
      </c>
      <c r="U304" s="19">
        <v>5</v>
      </c>
      <c r="V304" s="19" t="s">
        <v>397</v>
      </c>
      <c r="W304" s="19" t="s">
        <v>397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397</v>
      </c>
      <c r="AD304" s="19" t="s">
        <v>397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396</v>
      </c>
      <c r="CT304" s="19" t="s">
        <v>397</v>
      </c>
      <c r="CU304" s="19" t="s">
        <v>397</v>
      </c>
      <c r="CV304" s="19" t="s">
        <v>396</v>
      </c>
      <c r="CW304" s="19" t="s">
        <v>397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397</v>
      </c>
      <c r="DK304" s="19">
        <v>1</v>
      </c>
      <c r="DL304" s="19">
        <v>3</v>
      </c>
      <c r="DM304" s="19">
        <v>11</v>
      </c>
      <c r="DN304" s="44"/>
      <c r="DO304" s="19" t="s">
        <v>397</v>
      </c>
      <c r="DP304" s="19" t="s">
        <v>397</v>
      </c>
      <c r="DQ304" s="19" t="s">
        <v>397</v>
      </c>
      <c r="DR304" s="19" t="s">
        <v>397</v>
      </c>
      <c r="DS304" s="19" t="s">
        <v>397</v>
      </c>
      <c r="DT304" s="19" t="s">
        <v>397</v>
      </c>
      <c r="DU304" s="19" t="s">
        <v>397</v>
      </c>
      <c r="DV304" s="19">
        <v>1</v>
      </c>
      <c r="DW304" s="19">
        <v>1</v>
      </c>
      <c r="DX304" s="18">
        <v>0</v>
      </c>
      <c r="DY304" s="19" t="s">
        <v>397</v>
      </c>
      <c r="DZ304" s="19">
        <v>0</v>
      </c>
      <c r="EA304" s="19" t="s">
        <v>397</v>
      </c>
      <c r="EB304" s="55">
        <v>0</v>
      </c>
      <c r="EC304" s="19">
        <v>4</v>
      </c>
      <c r="ED304" s="19">
        <v>5</v>
      </c>
      <c r="EE304" s="19" t="s">
        <v>397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972</v>
      </c>
      <c r="EU304" s="29" t="b">
        <v>1</v>
      </c>
      <c r="EV304" s="5" t="s">
        <v>366</v>
      </c>
    </row>
    <row r="305" spans="1:152" s="54" customFormat="1" ht="12.75" x14ac:dyDescent="0.2">
      <c r="A305" s="28" t="s">
        <v>973</v>
      </c>
      <c r="B305" s="28">
        <v>1</v>
      </c>
      <c r="C305" s="52">
        <v>14</v>
      </c>
      <c r="D305" s="8" t="s">
        <v>257</v>
      </c>
      <c r="E305" s="8" t="s">
        <v>195</v>
      </c>
      <c r="F305" s="8" t="s">
        <v>306</v>
      </c>
      <c r="G305" s="8" t="s">
        <v>87</v>
      </c>
      <c r="H305" s="8" t="s">
        <v>205</v>
      </c>
      <c r="I305" s="23" t="s">
        <v>397</v>
      </c>
      <c r="J305" s="24">
        <v>16.5</v>
      </c>
      <c r="K305" s="24">
        <v>1</v>
      </c>
      <c r="L305" s="23" t="s">
        <v>396</v>
      </c>
      <c r="M305" s="24" t="s">
        <v>397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397</v>
      </c>
      <c r="T305" s="19">
        <v>1</v>
      </c>
      <c r="U305" s="19">
        <v>5</v>
      </c>
      <c r="V305" s="19" t="s">
        <v>397</v>
      </c>
      <c r="W305" s="19" t="s">
        <v>397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397</v>
      </c>
      <c r="AD305" s="19" t="s">
        <v>397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396</v>
      </c>
      <c r="CT305" s="19" t="s">
        <v>397</v>
      </c>
      <c r="CU305" s="19" t="s">
        <v>397</v>
      </c>
      <c r="CV305" s="19" t="s">
        <v>396</v>
      </c>
      <c r="CW305" s="19" t="s">
        <v>397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397</v>
      </c>
      <c r="DK305" s="19">
        <v>1</v>
      </c>
      <c r="DL305" s="19">
        <v>3</v>
      </c>
      <c r="DM305" s="19">
        <v>11</v>
      </c>
      <c r="DN305" s="44"/>
      <c r="DO305" s="19" t="s">
        <v>397</v>
      </c>
      <c r="DP305" s="19" t="s">
        <v>397</v>
      </c>
      <c r="DQ305" s="19" t="s">
        <v>397</v>
      </c>
      <c r="DR305" s="19" t="s">
        <v>397</v>
      </c>
      <c r="DS305" s="19" t="s">
        <v>397</v>
      </c>
      <c r="DT305" s="19" t="s">
        <v>397</v>
      </c>
      <c r="DU305" s="19" t="s">
        <v>397</v>
      </c>
      <c r="DV305" s="19">
        <v>1</v>
      </c>
      <c r="DW305" s="19">
        <v>1</v>
      </c>
      <c r="DX305" s="18">
        <v>0</v>
      </c>
      <c r="DY305" s="19" t="s">
        <v>397</v>
      </c>
      <c r="DZ305" s="19">
        <v>0</v>
      </c>
      <c r="EA305" s="19" t="s">
        <v>397</v>
      </c>
      <c r="EB305" s="55">
        <v>0</v>
      </c>
      <c r="EC305" s="19">
        <v>4</v>
      </c>
      <c r="ED305" s="19">
        <v>5</v>
      </c>
      <c r="EE305" s="19" t="s">
        <v>397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973</v>
      </c>
      <c r="EU305" s="29" t="b">
        <v>1</v>
      </c>
      <c r="EV305" s="5" t="s">
        <v>366</v>
      </c>
    </row>
    <row r="306" spans="1:152" s="54" customFormat="1" ht="12.75" x14ac:dyDescent="0.2">
      <c r="A306" s="28" t="s">
        <v>974</v>
      </c>
      <c r="B306" s="28">
        <v>1</v>
      </c>
      <c r="C306" s="52">
        <v>14</v>
      </c>
      <c r="D306" s="8" t="s">
        <v>257</v>
      </c>
      <c r="E306" s="8" t="s">
        <v>195</v>
      </c>
      <c r="F306" s="8" t="s">
        <v>310</v>
      </c>
      <c r="G306" s="8" t="s">
        <v>87</v>
      </c>
      <c r="H306" s="8" t="s">
        <v>205</v>
      </c>
      <c r="I306" s="23" t="s">
        <v>397</v>
      </c>
      <c r="J306" s="24">
        <v>16.5</v>
      </c>
      <c r="K306" s="24">
        <v>1</v>
      </c>
      <c r="L306" s="23" t="s">
        <v>396</v>
      </c>
      <c r="M306" s="24" t="s">
        <v>397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397</v>
      </c>
      <c r="T306" s="19">
        <v>1</v>
      </c>
      <c r="U306" s="19">
        <v>5</v>
      </c>
      <c r="V306" s="19" t="s">
        <v>397</v>
      </c>
      <c r="W306" s="19" t="s">
        <v>397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397</v>
      </c>
      <c r="AD306" s="19" t="s">
        <v>397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396</v>
      </c>
      <c r="CT306" s="19" t="s">
        <v>397</v>
      </c>
      <c r="CU306" s="19" t="s">
        <v>397</v>
      </c>
      <c r="CV306" s="19" t="s">
        <v>396</v>
      </c>
      <c r="CW306" s="19" t="s">
        <v>397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397</v>
      </c>
      <c r="DK306" s="19">
        <v>1</v>
      </c>
      <c r="DL306" s="19">
        <v>3</v>
      </c>
      <c r="DM306" s="19">
        <v>11</v>
      </c>
      <c r="DN306" s="44"/>
      <c r="DO306" s="19" t="s">
        <v>397</v>
      </c>
      <c r="DP306" s="19" t="s">
        <v>397</v>
      </c>
      <c r="DQ306" s="19" t="s">
        <v>397</v>
      </c>
      <c r="DR306" s="19" t="s">
        <v>397</v>
      </c>
      <c r="DS306" s="19" t="s">
        <v>397</v>
      </c>
      <c r="DT306" s="19" t="s">
        <v>397</v>
      </c>
      <c r="DU306" s="19" t="s">
        <v>397</v>
      </c>
      <c r="DV306" s="19">
        <v>1</v>
      </c>
      <c r="DW306" s="19">
        <v>1</v>
      </c>
      <c r="DX306" s="18">
        <v>0</v>
      </c>
      <c r="DY306" s="19" t="s">
        <v>397</v>
      </c>
      <c r="DZ306" s="19">
        <v>0</v>
      </c>
      <c r="EA306" s="19" t="s">
        <v>397</v>
      </c>
      <c r="EB306" s="55">
        <v>0</v>
      </c>
      <c r="EC306" s="19">
        <v>4</v>
      </c>
      <c r="ED306" s="19">
        <v>5</v>
      </c>
      <c r="EE306" s="19" t="s">
        <v>397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974</v>
      </c>
      <c r="EU306" s="29" t="b">
        <v>1</v>
      </c>
      <c r="EV306" s="5" t="s">
        <v>366</v>
      </c>
    </row>
    <row r="307" spans="1:152" s="54" customFormat="1" ht="12.75" x14ac:dyDescent="0.2">
      <c r="A307" s="28" t="s">
        <v>975</v>
      </c>
      <c r="B307" s="28">
        <v>1</v>
      </c>
      <c r="C307" s="52">
        <v>14</v>
      </c>
      <c r="D307" s="8" t="s">
        <v>257</v>
      </c>
      <c r="E307" s="8" t="s">
        <v>195</v>
      </c>
      <c r="F307" s="8" t="s">
        <v>313</v>
      </c>
      <c r="G307" s="8" t="s">
        <v>87</v>
      </c>
      <c r="H307" s="8" t="s">
        <v>205</v>
      </c>
      <c r="I307" s="23" t="s">
        <v>397</v>
      </c>
      <c r="J307" s="24">
        <v>16.5</v>
      </c>
      <c r="K307" s="24">
        <v>1</v>
      </c>
      <c r="L307" s="23" t="s">
        <v>396</v>
      </c>
      <c r="M307" s="24" t="s">
        <v>397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397</v>
      </c>
      <c r="T307" s="19">
        <v>1</v>
      </c>
      <c r="U307" s="19">
        <v>5</v>
      </c>
      <c r="V307" s="19" t="s">
        <v>397</v>
      </c>
      <c r="W307" s="19" t="s">
        <v>397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397</v>
      </c>
      <c r="AD307" s="19" t="s">
        <v>397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396</v>
      </c>
      <c r="CT307" s="19" t="s">
        <v>397</v>
      </c>
      <c r="CU307" s="19" t="s">
        <v>397</v>
      </c>
      <c r="CV307" s="19" t="s">
        <v>396</v>
      </c>
      <c r="CW307" s="19" t="s">
        <v>397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397</v>
      </c>
      <c r="DK307" s="19">
        <v>1</v>
      </c>
      <c r="DL307" s="19">
        <v>3</v>
      </c>
      <c r="DM307" s="19">
        <v>11</v>
      </c>
      <c r="DN307" s="44"/>
      <c r="DO307" s="19" t="s">
        <v>397</v>
      </c>
      <c r="DP307" s="19" t="s">
        <v>397</v>
      </c>
      <c r="DQ307" s="19" t="s">
        <v>397</v>
      </c>
      <c r="DR307" s="19" t="s">
        <v>397</v>
      </c>
      <c r="DS307" s="19" t="s">
        <v>397</v>
      </c>
      <c r="DT307" s="19" t="s">
        <v>397</v>
      </c>
      <c r="DU307" s="19" t="s">
        <v>397</v>
      </c>
      <c r="DV307" s="19">
        <v>1</v>
      </c>
      <c r="DW307" s="19">
        <v>1</v>
      </c>
      <c r="DX307" s="18">
        <v>0</v>
      </c>
      <c r="DY307" s="19" t="s">
        <v>397</v>
      </c>
      <c r="DZ307" s="19">
        <v>0</v>
      </c>
      <c r="EA307" s="19" t="s">
        <v>397</v>
      </c>
      <c r="EB307" s="55">
        <v>0</v>
      </c>
      <c r="EC307" s="19">
        <v>4</v>
      </c>
      <c r="ED307" s="19">
        <v>5</v>
      </c>
      <c r="EE307" s="19" t="s">
        <v>397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975</v>
      </c>
      <c r="EU307" s="29" t="b">
        <v>1</v>
      </c>
      <c r="EV307" s="5" t="s">
        <v>366</v>
      </c>
    </row>
    <row r="308" spans="1:152" s="53" customFormat="1" ht="12.75" x14ac:dyDescent="0.2">
      <c r="A308" s="168" t="s">
        <v>976</v>
      </c>
      <c r="B308" s="168">
        <v>1</v>
      </c>
      <c r="C308" s="50">
        <v>14</v>
      </c>
      <c r="D308" s="169" t="s">
        <v>257</v>
      </c>
      <c r="E308" s="169" t="s">
        <v>195</v>
      </c>
      <c r="F308" s="169" t="s">
        <v>302</v>
      </c>
      <c r="G308" s="169" t="s">
        <v>88</v>
      </c>
      <c r="H308" s="169" t="s">
        <v>205</v>
      </c>
      <c r="I308" s="57" t="s">
        <v>397</v>
      </c>
      <c r="J308" s="58">
        <v>16.5</v>
      </c>
      <c r="K308" s="58">
        <v>1</v>
      </c>
      <c r="L308" s="57" t="s">
        <v>396</v>
      </c>
      <c r="M308" s="58" t="s">
        <v>397</v>
      </c>
      <c r="N308" s="58">
        <v>2.8</v>
      </c>
      <c r="O308" s="170">
        <v>5</v>
      </c>
      <c r="P308" s="170">
        <v>2</v>
      </c>
      <c r="Q308" s="170">
        <v>0</v>
      </c>
      <c r="R308" s="171">
        <v>88</v>
      </c>
      <c r="S308" s="171" t="s">
        <v>397</v>
      </c>
      <c r="T308" s="170">
        <v>1</v>
      </c>
      <c r="U308" s="170">
        <v>5</v>
      </c>
      <c r="V308" s="170" t="s">
        <v>397</v>
      </c>
      <c r="W308" s="170" t="s">
        <v>397</v>
      </c>
      <c r="X308" s="170">
        <v>1</v>
      </c>
      <c r="Y308" s="170">
        <v>1</v>
      </c>
      <c r="Z308" s="170">
        <v>1</v>
      </c>
      <c r="AA308" s="170">
        <v>1</v>
      </c>
      <c r="AB308" s="170">
        <v>1</v>
      </c>
      <c r="AC308" s="170" t="s">
        <v>397</v>
      </c>
      <c r="AD308" s="170" t="s">
        <v>397</v>
      </c>
      <c r="AE308" s="170">
        <v>1</v>
      </c>
      <c r="AF308" s="170">
        <v>1</v>
      </c>
      <c r="AG308" s="170">
        <v>1</v>
      </c>
      <c r="AH308" s="170">
        <v>1</v>
      </c>
      <c r="AI308" s="171">
        <v>34.165699781205667</v>
      </c>
      <c r="AJ308" s="171">
        <v>0.15</v>
      </c>
      <c r="AK308" s="170">
        <v>3</v>
      </c>
      <c r="AL308" s="170">
        <v>2</v>
      </c>
      <c r="AM308" s="171">
        <v>74.54117647058824</v>
      </c>
      <c r="AN308" s="171">
        <v>0.22</v>
      </c>
      <c r="AO308" s="170">
        <v>1</v>
      </c>
      <c r="AP308" s="170">
        <v>2</v>
      </c>
      <c r="AQ308" s="171">
        <v>0</v>
      </c>
      <c r="AR308" s="171">
        <v>0</v>
      </c>
      <c r="AS308" s="170">
        <v>1</v>
      </c>
      <c r="AT308" s="170">
        <v>3</v>
      </c>
      <c r="AU308" s="171">
        <v>41.336513348711499</v>
      </c>
      <c r="AV308" s="171">
        <v>0.19</v>
      </c>
      <c r="AW308" s="170">
        <v>1</v>
      </c>
      <c r="AX308" s="170">
        <v>3</v>
      </c>
      <c r="AY308" s="171">
        <v>35</v>
      </c>
      <c r="AZ308" s="171">
        <v>0.19</v>
      </c>
      <c r="BA308" s="170">
        <v>1</v>
      </c>
      <c r="BB308" s="170">
        <v>1</v>
      </c>
      <c r="BC308" s="171">
        <v>8.3723163841807917</v>
      </c>
      <c r="BD308" s="171">
        <v>5.2</v>
      </c>
      <c r="BE308" s="171">
        <v>0.8</v>
      </c>
      <c r="BF308" s="170">
        <v>1</v>
      </c>
      <c r="BG308" s="170">
        <v>3</v>
      </c>
      <c r="BH308" s="170">
        <v>1</v>
      </c>
      <c r="BI308" s="171">
        <v>10.52768361581921</v>
      </c>
      <c r="BJ308" s="171">
        <v>2.9</v>
      </c>
      <c r="BK308" s="171">
        <v>0.7</v>
      </c>
      <c r="BL308" s="170">
        <v>1</v>
      </c>
      <c r="BM308" s="170">
        <v>3</v>
      </c>
      <c r="BN308" s="170">
        <v>1</v>
      </c>
      <c r="BO308" s="171">
        <v>0</v>
      </c>
      <c r="BP308" s="171">
        <v>1.8</v>
      </c>
      <c r="BQ308" s="171">
        <v>0.6</v>
      </c>
      <c r="BR308" s="170">
        <v>1</v>
      </c>
      <c r="BS308" s="170">
        <v>3</v>
      </c>
      <c r="BT308" s="170">
        <v>1</v>
      </c>
      <c r="BU308" s="171">
        <v>0</v>
      </c>
      <c r="BV308" s="171">
        <v>5.2</v>
      </c>
      <c r="BW308" s="171">
        <v>0.8</v>
      </c>
      <c r="BX308" s="170">
        <v>1</v>
      </c>
      <c r="BY308" s="170">
        <v>3</v>
      </c>
      <c r="BZ308" s="170">
        <v>1</v>
      </c>
      <c r="CA308" s="171">
        <v>1.4</v>
      </c>
      <c r="CB308" s="171">
        <v>2.9</v>
      </c>
      <c r="CC308" s="171">
        <v>0.7</v>
      </c>
      <c r="CD308" s="170">
        <v>1</v>
      </c>
      <c r="CE308" s="170">
        <v>3</v>
      </c>
      <c r="CF308" s="170">
        <v>1</v>
      </c>
      <c r="CG308" s="171">
        <v>0</v>
      </c>
      <c r="CH308" s="171">
        <v>1.8</v>
      </c>
      <c r="CI308" s="171">
        <v>0.6</v>
      </c>
      <c r="CJ308" s="170">
        <v>1</v>
      </c>
      <c r="CK308" s="170">
        <v>3</v>
      </c>
      <c r="CL308" s="170">
        <v>2</v>
      </c>
      <c r="CM308" s="171">
        <v>2.2999999999999998</v>
      </c>
      <c r="CN308" s="171">
        <v>3.5</v>
      </c>
      <c r="CO308" s="171">
        <v>0</v>
      </c>
      <c r="CP308" s="170">
        <v>1</v>
      </c>
      <c r="CQ308" s="170">
        <v>1</v>
      </c>
      <c r="CR308" s="170">
        <v>1</v>
      </c>
      <c r="CS308" s="170" t="s">
        <v>396</v>
      </c>
      <c r="CT308" s="170" t="s">
        <v>397</v>
      </c>
      <c r="CU308" s="170" t="s">
        <v>397</v>
      </c>
      <c r="CV308" s="170" t="s">
        <v>396</v>
      </c>
      <c r="CW308" s="170" t="s">
        <v>397</v>
      </c>
      <c r="CX308" s="170">
        <v>7</v>
      </c>
      <c r="CY308" s="172"/>
      <c r="CZ308" s="172"/>
      <c r="DA308" s="170">
        <v>1</v>
      </c>
      <c r="DB308" s="170">
        <v>3</v>
      </c>
      <c r="DC308" s="172"/>
      <c r="DD308" s="170">
        <v>2</v>
      </c>
      <c r="DE308" s="172"/>
      <c r="DF308" s="170">
        <v>1</v>
      </c>
      <c r="DG308" s="173">
        <v>0</v>
      </c>
      <c r="DH308" s="173">
        <v>0</v>
      </c>
      <c r="DI308" s="173">
        <v>0</v>
      </c>
      <c r="DJ308" s="170" t="s">
        <v>397</v>
      </c>
      <c r="DK308" s="170">
        <v>1</v>
      </c>
      <c r="DL308" s="170">
        <v>3</v>
      </c>
      <c r="DM308" s="170">
        <v>5</v>
      </c>
      <c r="DN308" s="172"/>
      <c r="DO308" s="170" t="s">
        <v>397</v>
      </c>
      <c r="DP308" s="170" t="s">
        <v>397</v>
      </c>
      <c r="DQ308" s="170" t="s">
        <v>397</v>
      </c>
      <c r="DR308" s="170" t="s">
        <v>397</v>
      </c>
      <c r="DS308" s="170" t="s">
        <v>397</v>
      </c>
      <c r="DT308" s="170" t="s">
        <v>397</v>
      </c>
      <c r="DU308" s="170" t="s">
        <v>397</v>
      </c>
      <c r="DV308" s="170">
        <v>1</v>
      </c>
      <c r="DW308" s="170">
        <v>1</v>
      </c>
      <c r="DX308" s="171">
        <v>0</v>
      </c>
      <c r="DY308" s="170" t="s">
        <v>397</v>
      </c>
      <c r="DZ308" s="170">
        <v>0</v>
      </c>
      <c r="EA308" s="170" t="s">
        <v>397</v>
      </c>
      <c r="EB308" s="171">
        <v>0</v>
      </c>
      <c r="EC308" s="170">
        <v>4</v>
      </c>
      <c r="ED308" s="170">
        <v>5</v>
      </c>
      <c r="EE308" s="171" t="s">
        <v>397</v>
      </c>
      <c r="EF308" s="170">
        <v>0</v>
      </c>
      <c r="EG308" s="178">
        <v>0</v>
      </c>
      <c r="EH308" s="172"/>
      <c r="EI308" s="170">
        <v>4</v>
      </c>
      <c r="EJ308" s="170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976</v>
      </c>
      <c r="EU308" s="174" t="b">
        <v>1</v>
      </c>
      <c r="EV308" s="177" t="s">
        <v>366</v>
      </c>
    </row>
    <row r="309" spans="1:152" s="54" customFormat="1" ht="12.75" x14ac:dyDescent="0.2">
      <c r="A309" s="28" t="s">
        <v>977</v>
      </c>
      <c r="B309" s="28">
        <v>1</v>
      </c>
      <c r="C309" s="52">
        <v>14</v>
      </c>
      <c r="D309" s="8" t="s">
        <v>257</v>
      </c>
      <c r="E309" s="8" t="s">
        <v>195</v>
      </c>
      <c r="F309" s="8" t="s">
        <v>276</v>
      </c>
      <c r="G309" s="8" t="s">
        <v>88</v>
      </c>
      <c r="H309" s="8" t="s">
        <v>205</v>
      </c>
      <c r="I309" s="23" t="s">
        <v>397</v>
      </c>
      <c r="J309" s="24">
        <v>16.5</v>
      </c>
      <c r="K309" s="24">
        <v>1</v>
      </c>
      <c r="L309" s="23" t="s">
        <v>396</v>
      </c>
      <c r="M309" s="24" t="s">
        <v>397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397</v>
      </c>
      <c r="T309" s="19">
        <v>1</v>
      </c>
      <c r="U309" s="19">
        <v>5</v>
      </c>
      <c r="V309" s="19" t="s">
        <v>397</v>
      </c>
      <c r="W309" s="19" t="s">
        <v>397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397</v>
      </c>
      <c r="AD309" s="19" t="s">
        <v>397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396</v>
      </c>
      <c r="CT309" s="19" t="s">
        <v>397</v>
      </c>
      <c r="CU309" s="19" t="s">
        <v>397</v>
      </c>
      <c r="CV309" s="19" t="s">
        <v>396</v>
      </c>
      <c r="CW309" s="19" t="s">
        <v>397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397</v>
      </c>
      <c r="DK309" s="19">
        <v>1</v>
      </c>
      <c r="DL309" s="19">
        <v>3</v>
      </c>
      <c r="DM309" s="19">
        <v>5</v>
      </c>
      <c r="DN309" s="44"/>
      <c r="DO309" s="19" t="s">
        <v>397</v>
      </c>
      <c r="DP309" s="19" t="s">
        <v>397</v>
      </c>
      <c r="DQ309" s="19" t="s">
        <v>397</v>
      </c>
      <c r="DR309" s="19" t="s">
        <v>397</v>
      </c>
      <c r="DS309" s="19" t="s">
        <v>397</v>
      </c>
      <c r="DT309" s="19" t="s">
        <v>397</v>
      </c>
      <c r="DU309" s="19" t="s">
        <v>397</v>
      </c>
      <c r="DV309" s="19">
        <v>1</v>
      </c>
      <c r="DW309" s="19">
        <v>1</v>
      </c>
      <c r="DX309" s="18">
        <v>0</v>
      </c>
      <c r="DY309" s="19" t="s">
        <v>397</v>
      </c>
      <c r="DZ309" s="19">
        <v>0</v>
      </c>
      <c r="EA309" s="19" t="s">
        <v>397</v>
      </c>
      <c r="EB309" s="55">
        <v>0</v>
      </c>
      <c r="EC309" s="19">
        <v>4</v>
      </c>
      <c r="ED309" s="19">
        <v>5</v>
      </c>
      <c r="EE309" s="19" t="s">
        <v>397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977</v>
      </c>
      <c r="EU309" s="29" t="b">
        <v>1</v>
      </c>
      <c r="EV309" s="5" t="s">
        <v>366</v>
      </c>
    </row>
    <row r="310" spans="1:152" s="54" customFormat="1" ht="12.75" x14ac:dyDescent="0.2">
      <c r="A310" s="28" t="s">
        <v>978</v>
      </c>
      <c r="B310" s="28">
        <v>1</v>
      </c>
      <c r="C310" s="52">
        <v>14</v>
      </c>
      <c r="D310" s="8" t="s">
        <v>257</v>
      </c>
      <c r="E310" s="8" t="s">
        <v>195</v>
      </c>
      <c r="F310" s="8" t="s">
        <v>285</v>
      </c>
      <c r="G310" s="8" t="s">
        <v>88</v>
      </c>
      <c r="H310" s="8" t="s">
        <v>205</v>
      </c>
      <c r="I310" s="23" t="s">
        <v>397</v>
      </c>
      <c r="J310" s="24">
        <v>16.5</v>
      </c>
      <c r="K310" s="24">
        <v>1</v>
      </c>
      <c r="L310" s="23" t="s">
        <v>396</v>
      </c>
      <c r="M310" s="24" t="s">
        <v>397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397</v>
      </c>
      <c r="T310" s="19">
        <v>1</v>
      </c>
      <c r="U310" s="19">
        <v>5</v>
      </c>
      <c r="V310" s="19" t="s">
        <v>397</v>
      </c>
      <c r="W310" s="19" t="s">
        <v>397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397</v>
      </c>
      <c r="AD310" s="19" t="s">
        <v>397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396</v>
      </c>
      <c r="CT310" s="19" t="s">
        <v>397</v>
      </c>
      <c r="CU310" s="19" t="s">
        <v>397</v>
      </c>
      <c r="CV310" s="19" t="s">
        <v>396</v>
      </c>
      <c r="CW310" s="19" t="s">
        <v>397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397</v>
      </c>
      <c r="DK310" s="19">
        <v>1</v>
      </c>
      <c r="DL310" s="19">
        <v>3</v>
      </c>
      <c r="DM310" s="19">
        <v>5</v>
      </c>
      <c r="DN310" s="44"/>
      <c r="DO310" s="19" t="s">
        <v>397</v>
      </c>
      <c r="DP310" s="19" t="s">
        <v>397</v>
      </c>
      <c r="DQ310" s="19" t="s">
        <v>397</v>
      </c>
      <c r="DR310" s="19" t="s">
        <v>397</v>
      </c>
      <c r="DS310" s="19" t="s">
        <v>397</v>
      </c>
      <c r="DT310" s="19" t="s">
        <v>397</v>
      </c>
      <c r="DU310" s="19" t="s">
        <v>397</v>
      </c>
      <c r="DV310" s="19">
        <v>1</v>
      </c>
      <c r="DW310" s="19">
        <v>1</v>
      </c>
      <c r="DX310" s="18">
        <v>0</v>
      </c>
      <c r="DY310" s="19" t="s">
        <v>397</v>
      </c>
      <c r="DZ310" s="19">
        <v>0</v>
      </c>
      <c r="EA310" s="19" t="s">
        <v>397</v>
      </c>
      <c r="EB310" s="55">
        <v>0</v>
      </c>
      <c r="EC310" s="19">
        <v>4</v>
      </c>
      <c r="ED310" s="19">
        <v>5</v>
      </c>
      <c r="EE310" s="19" t="s">
        <v>397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978</v>
      </c>
      <c r="EU310" s="29" t="b">
        <v>1</v>
      </c>
      <c r="EV310" s="5" t="s">
        <v>366</v>
      </c>
    </row>
    <row r="311" spans="1:152" s="54" customFormat="1" ht="12.75" x14ac:dyDescent="0.2">
      <c r="A311" s="28" t="s">
        <v>979</v>
      </c>
      <c r="B311" s="28">
        <v>1</v>
      </c>
      <c r="C311" s="52">
        <v>14</v>
      </c>
      <c r="D311" s="8" t="s">
        <v>257</v>
      </c>
      <c r="E311" s="8" t="s">
        <v>195</v>
      </c>
      <c r="F311" s="8" t="s">
        <v>293</v>
      </c>
      <c r="G311" s="8" t="s">
        <v>88</v>
      </c>
      <c r="H311" s="8" t="s">
        <v>205</v>
      </c>
      <c r="I311" s="23" t="s">
        <v>397</v>
      </c>
      <c r="J311" s="24">
        <v>16.5</v>
      </c>
      <c r="K311" s="24">
        <v>1</v>
      </c>
      <c r="L311" s="23" t="s">
        <v>396</v>
      </c>
      <c r="M311" s="24" t="s">
        <v>397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397</v>
      </c>
      <c r="T311" s="19">
        <v>1</v>
      </c>
      <c r="U311" s="19">
        <v>5</v>
      </c>
      <c r="V311" s="19" t="s">
        <v>397</v>
      </c>
      <c r="W311" s="19" t="s">
        <v>397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397</v>
      </c>
      <c r="AD311" s="19" t="s">
        <v>397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396</v>
      </c>
      <c r="CT311" s="19" t="s">
        <v>397</v>
      </c>
      <c r="CU311" s="19" t="s">
        <v>397</v>
      </c>
      <c r="CV311" s="19" t="s">
        <v>396</v>
      </c>
      <c r="CW311" s="19" t="s">
        <v>397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397</v>
      </c>
      <c r="DK311" s="19">
        <v>1</v>
      </c>
      <c r="DL311" s="19">
        <v>3</v>
      </c>
      <c r="DM311" s="19">
        <v>5</v>
      </c>
      <c r="DN311" s="44"/>
      <c r="DO311" s="19" t="s">
        <v>397</v>
      </c>
      <c r="DP311" s="19" t="s">
        <v>397</v>
      </c>
      <c r="DQ311" s="19" t="s">
        <v>397</v>
      </c>
      <c r="DR311" s="19" t="s">
        <v>397</v>
      </c>
      <c r="DS311" s="19" t="s">
        <v>397</v>
      </c>
      <c r="DT311" s="19" t="s">
        <v>397</v>
      </c>
      <c r="DU311" s="19" t="s">
        <v>397</v>
      </c>
      <c r="DV311" s="19">
        <v>1</v>
      </c>
      <c r="DW311" s="19">
        <v>1</v>
      </c>
      <c r="DX311" s="18">
        <v>0</v>
      </c>
      <c r="DY311" s="19" t="s">
        <v>397</v>
      </c>
      <c r="DZ311" s="19">
        <v>0</v>
      </c>
      <c r="EA311" s="19" t="s">
        <v>397</v>
      </c>
      <c r="EB311" s="55">
        <v>0</v>
      </c>
      <c r="EC311" s="19">
        <v>4</v>
      </c>
      <c r="ED311" s="19">
        <v>5</v>
      </c>
      <c r="EE311" s="19" t="s">
        <v>397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979</v>
      </c>
      <c r="EU311" s="29" t="b">
        <v>1</v>
      </c>
      <c r="EV311" s="5" t="s">
        <v>366</v>
      </c>
    </row>
    <row r="312" spans="1:152" s="54" customFormat="1" ht="12.75" x14ac:dyDescent="0.2">
      <c r="A312" s="28" t="s">
        <v>980</v>
      </c>
      <c r="B312" s="28">
        <v>1</v>
      </c>
      <c r="C312" s="52">
        <v>14</v>
      </c>
      <c r="D312" s="8" t="s">
        <v>257</v>
      </c>
      <c r="E312" s="8" t="s">
        <v>195</v>
      </c>
      <c r="F312" s="8" t="s">
        <v>298</v>
      </c>
      <c r="G312" s="8" t="s">
        <v>88</v>
      </c>
      <c r="H312" s="8" t="s">
        <v>205</v>
      </c>
      <c r="I312" s="23" t="s">
        <v>397</v>
      </c>
      <c r="J312" s="24">
        <v>16.5</v>
      </c>
      <c r="K312" s="24">
        <v>1</v>
      </c>
      <c r="L312" s="23" t="s">
        <v>396</v>
      </c>
      <c r="M312" s="24" t="s">
        <v>397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397</v>
      </c>
      <c r="T312" s="19">
        <v>1</v>
      </c>
      <c r="U312" s="19">
        <v>5</v>
      </c>
      <c r="V312" s="19" t="s">
        <v>397</v>
      </c>
      <c r="W312" s="19" t="s">
        <v>397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397</v>
      </c>
      <c r="AD312" s="19" t="s">
        <v>397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396</v>
      </c>
      <c r="CT312" s="19" t="s">
        <v>397</v>
      </c>
      <c r="CU312" s="19" t="s">
        <v>397</v>
      </c>
      <c r="CV312" s="19" t="s">
        <v>396</v>
      </c>
      <c r="CW312" s="19" t="s">
        <v>397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397</v>
      </c>
      <c r="DK312" s="19">
        <v>1</v>
      </c>
      <c r="DL312" s="19">
        <v>3</v>
      </c>
      <c r="DM312" s="19">
        <v>5</v>
      </c>
      <c r="DN312" s="44"/>
      <c r="DO312" s="19" t="s">
        <v>397</v>
      </c>
      <c r="DP312" s="19" t="s">
        <v>397</v>
      </c>
      <c r="DQ312" s="19" t="s">
        <v>397</v>
      </c>
      <c r="DR312" s="19" t="s">
        <v>397</v>
      </c>
      <c r="DS312" s="19" t="s">
        <v>397</v>
      </c>
      <c r="DT312" s="19" t="s">
        <v>397</v>
      </c>
      <c r="DU312" s="19" t="s">
        <v>397</v>
      </c>
      <c r="DV312" s="19">
        <v>1</v>
      </c>
      <c r="DW312" s="19">
        <v>1</v>
      </c>
      <c r="DX312" s="18">
        <v>0</v>
      </c>
      <c r="DY312" s="19" t="s">
        <v>397</v>
      </c>
      <c r="DZ312" s="19">
        <v>0</v>
      </c>
      <c r="EA312" s="19" t="s">
        <v>397</v>
      </c>
      <c r="EB312" s="55">
        <v>0</v>
      </c>
      <c r="EC312" s="19">
        <v>4</v>
      </c>
      <c r="ED312" s="19">
        <v>5</v>
      </c>
      <c r="EE312" s="19" t="s">
        <v>397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980</v>
      </c>
      <c r="EU312" s="29" t="b">
        <v>1</v>
      </c>
      <c r="EV312" s="5" t="s">
        <v>366</v>
      </c>
    </row>
    <row r="313" spans="1:152" s="54" customFormat="1" ht="12.75" x14ac:dyDescent="0.2">
      <c r="A313" s="28" t="s">
        <v>981</v>
      </c>
      <c r="B313" s="28">
        <v>1</v>
      </c>
      <c r="C313" s="52">
        <v>14</v>
      </c>
      <c r="D313" s="8" t="s">
        <v>257</v>
      </c>
      <c r="E313" s="8" t="s">
        <v>195</v>
      </c>
      <c r="F313" s="8" t="s">
        <v>306</v>
      </c>
      <c r="G313" s="8" t="s">
        <v>88</v>
      </c>
      <c r="H313" s="8" t="s">
        <v>205</v>
      </c>
      <c r="I313" s="23" t="s">
        <v>397</v>
      </c>
      <c r="J313" s="24">
        <v>16.5</v>
      </c>
      <c r="K313" s="24">
        <v>1</v>
      </c>
      <c r="L313" s="23" t="s">
        <v>396</v>
      </c>
      <c r="M313" s="24" t="s">
        <v>397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397</v>
      </c>
      <c r="T313" s="19">
        <v>1</v>
      </c>
      <c r="U313" s="19">
        <v>5</v>
      </c>
      <c r="V313" s="19" t="s">
        <v>397</v>
      </c>
      <c r="W313" s="19" t="s">
        <v>397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397</v>
      </c>
      <c r="AD313" s="19" t="s">
        <v>397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396</v>
      </c>
      <c r="CT313" s="19" t="s">
        <v>397</v>
      </c>
      <c r="CU313" s="19" t="s">
        <v>397</v>
      </c>
      <c r="CV313" s="19" t="s">
        <v>396</v>
      </c>
      <c r="CW313" s="19" t="s">
        <v>397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397</v>
      </c>
      <c r="DK313" s="19">
        <v>1</v>
      </c>
      <c r="DL313" s="19">
        <v>3</v>
      </c>
      <c r="DM313" s="19">
        <v>5</v>
      </c>
      <c r="DN313" s="44"/>
      <c r="DO313" s="19" t="s">
        <v>397</v>
      </c>
      <c r="DP313" s="19" t="s">
        <v>397</v>
      </c>
      <c r="DQ313" s="19" t="s">
        <v>397</v>
      </c>
      <c r="DR313" s="19" t="s">
        <v>397</v>
      </c>
      <c r="DS313" s="19" t="s">
        <v>397</v>
      </c>
      <c r="DT313" s="19" t="s">
        <v>397</v>
      </c>
      <c r="DU313" s="19" t="s">
        <v>397</v>
      </c>
      <c r="DV313" s="19">
        <v>1</v>
      </c>
      <c r="DW313" s="19">
        <v>1</v>
      </c>
      <c r="DX313" s="18">
        <v>0</v>
      </c>
      <c r="DY313" s="19" t="s">
        <v>397</v>
      </c>
      <c r="DZ313" s="19">
        <v>0</v>
      </c>
      <c r="EA313" s="19" t="s">
        <v>397</v>
      </c>
      <c r="EB313" s="55">
        <v>0</v>
      </c>
      <c r="EC313" s="19">
        <v>4</v>
      </c>
      <c r="ED313" s="19">
        <v>5</v>
      </c>
      <c r="EE313" s="19" t="s">
        <v>397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981</v>
      </c>
      <c r="EU313" s="29" t="b">
        <v>1</v>
      </c>
      <c r="EV313" s="5" t="s">
        <v>366</v>
      </c>
    </row>
    <row r="314" spans="1:152" s="54" customFormat="1" ht="12.75" x14ac:dyDescent="0.2">
      <c r="A314" s="28" t="s">
        <v>982</v>
      </c>
      <c r="B314" s="28">
        <v>1</v>
      </c>
      <c r="C314" s="52">
        <v>14</v>
      </c>
      <c r="D314" s="8" t="s">
        <v>257</v>
      </c>
      <c r="E314" s="8" t="s">
        <v>195</v>
      </c>
      <c r="F314" s="8" t="s">
        <v>310</v>
      </c>
      <c r="G314" s="8" t="s">
        <v>88</v>
      </c>
      <c r="H314" s="8" t="s">
        <v>205</v>
      </c>
      <c r="I314" s="23" t="s">
        <v>397</v>
      </c>
      <c r="J314" s="24">
        <v>16.5</v>
      </c>
      <c r="K314" s="24">
        <v>1</v>
      </c>
      <c r="L314" s="23" t="s">
        <v>396</v>
      </c>
      <c r="M314" s="24" t="s">
        <v>397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397</v>
      </c>
      <c r="T314" s="19">
        <v>1</v>
      </c>
      <c r="U314" s="19">
        <v>5</v>
      </c>
      <c r="V314" s="19" t="s">
        <v>397</v>
      </c>
      <c r="W314" s="19" t="s">
        <v>397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397</v>
      </c>
      <c r="AD314" s="19" t="s">
        <v>397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396</v>
      </c>
      <c r="CT314" s="19" t="s">
        <v>397</v>
      </c>
      <c r="CU314" s="19" t="s">
        <v>397</v>
      </c>
      <c r="CV314" s="19" t="s">
        <v>396</v>
      </c>
      <c r="CW314" s="19" t="s">
        <v>397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397</v>
      </c>
      <c r="DK314" s="19">
        <v>1</v>
      </c>
      <c r="DL314" s="19">
        <v>3</v>
      </c>
      <c r="DM314" s="19">
        <v>5</v>
      </c>
      <c r="DN314" s="44"/>
      <c r="DO314" s="19" t="s">
        <v>397</v>
      </c>
      <c r="DP314" s="19" t="s">
        <v>397</v>
      </c>
      <c r="DQ314" s="19" t="s">
        <v>397</v>
      </c>
      <c r="DR314" s="19" t="s">
        <v>397</v>
      </c>
      <c r="DS314" s="19" t="s">
        <v>397</v>
      </c>
      <c r="DT314" s="19" t="s">
        <v>397</v>
      </c>
      <c r="DU314" s="19" t="s">
        <v>397</v>
      </c>
      <c r="DV314" s="19">
        <v>1</v>
      </c>
      <c r="DW314" s="19">
        <v>1</v>
      </c>
      <c r="DX314" s="18">
        <v>0</v>
      </c>
      <c r="DY314" s="19" t="s">
        <v>397</v>
      </c>
      <c r="DZ314" s="19">
        <v>0</v>
      </c>
      <c r="EA314" s="19" t="s">
        <v>397</v>
      </c>
      <c r="EB314" s="55">
        <v>0</v>
      </c>
      <c r="EC314" s="19">
        <v>4</v>
      </c>
      <c r="ED314" s="19">
        <v>5</v>
      </c>
      <c r="EE314" s="19" t="s">
        <v>397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982</v>
      </c>
      <c r="EU314" s="29" t="b">
        <v>1</v>
      </c>
      <c r="EV314" s="5" t="s">
        <v>366</v>
      </c>
    </row>
    <row r="315" spans="1:152" s="54" customFormat="1" ht="12.75" x14ac:dyDescent="0.2">
      <c r="A315" s="28" t="s">
        <v>983</v>
      </c>
      <c r="B315" s="28">
        <v>1</v>
      </c>
      <c r="C315" s="52">
        <v>14</v>
      </c>
      <c r="D315" s="8" t="s">
        <v>257</v>
      </c>
      <c r="E315" s="8" t="s">
        <v>195</v>
      </c>
      <c r="F315" s="8" t="s">
        <v>313</v>
      </c>
      <c r="G315" s="8" t="s">
        <v>88</v>
      </c>
      <c r="H315" s="8" t="s">
        <v>205</v>
      </c>
      <c r="I315" s="23" t="s">
        <v>397</v>
      </c>
      <c r="J315" s="24">
        <v>16.5</v>
      </c>
      <c r="K315" s="24">
        <v>1</v>
      </c>
      <c r="L315" s="23" t="s">
        <v>396</v>
      </c>
      <c r="M315" s="24" t="s">
        <v>397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397</v>
      </c>
      <c r="T315" s="19">
        <v>1</v>
      </c>
      <c r="U315" s="19">
        <v>5</v>
      </c>
      <c r="V315" s="19" t="s">
        <v>397</v>
      </c>
      <c r="W315" s="19" t="s">
        <v>397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397</v>
      </c>
      <c r="AD315" s="19" t="s">
        <v>397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396</v>
      </c>
      <c r="CT315" s="19" t="s">
        <v>397</v>
      </c>
      <c r="CU315" s="19" t="s">
        <v>397</v>
      </c>
      <c r="CV315" s="19" t="s">
        <v>396</v>
      </c>
      <c r="CW315" s="19" t="s">
        <v>397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397</v>
      </c>
      <c r="DK315" s="19">
        <v>1</v>
      </c>
      <c r="DL315" s="19">
        <v>3</v>
      </c>
      <c r="DM315" s="19">
        <v>5</v>
      </c>
      <c r="DN315" s="44"/>
      <c r="DO315" s="19" t="s">
        <v>397</v>
      </c>
      <c r="DP315" s="19" t="s">
        <v>397</v>
      </c>
      <c r="DQ315" s="19" t="s">
        <v>397</v>
      </c>
      <c r="DR315" s="19" t="s">
        <v>397</v>
      </c>
      <c r="DS315" s="19" t="s">
        <v>397</v>
      </c>
      <c r="DT315" s="19" t="s">
        <v>397</v>
      </c>
      <c r="DU315" s="19" t="s">
        <v>397</v>
      </c>
      <c r="DV315" s="19">
        <v>1</v>
      </c>
      <c r="DW315" s="19">
        <v>1</v>
      </c>
      <c r="DX315" s="18">
        <v>0</v>
      </c>
      <c r="DY315" s="19" t="s">
        <v>397</v>
      </c>
      <c r="DZ315" s="19">
        <v>0</v>
      </c>
      <c r="EA315" s="19" t="s">
        <v>397</v>
      </c>
      <c r="EB315" s="55">
        <v>0</v>
      </c>
      <c r="EC315" s="19">
        <v>4</v>
      </c>
      <c r="ED315" s="19">
        <v>5</v>
      </c>
      <c r="EE315" s="19" t="s">
        <v>397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983</v>
      </c>
      <c r="EU315" s="29" t="b">
        <v>1</v>
      </c>
      <c r="EV315" s="5" t="s">
        <v>366</v>
      </c>
    </row>
    <row r="316" spans="1:152" s="53" customFormat="1" ht="12.75" x14ac:dyDescent="0.2">
      <c r="A316" s="168" t="s">
        <v>984</v>
      </c>
      <c r="B316" s="168">
        <v>1</v>
      </c>
      <c r="C316" s="50">
        <v>14</v>
      </c>
      <c r="D316" s="169" t="s">
        <v>257</v>
      </c>
      <c r="E316" s="169" t="s">
        <v>195</v>
      </c>
      <c r="F316" s="169" t="s">
        <v>302</v>
      </c>
      <c r="G316" s="169" t="s">
        <v>89</v>
      </c>
      <c r="H316" s="169" t="s">
        <v>205</v>
      </c>
      <c r="I316" s="57" t="s">
        <v>397</v>
      </c>
      <c r="J316" s="58">
        <v>16.5</v>
      </c>
      <c r="K316" s="58">
        <v>1</v>
      </c>
      <c r="L316" s="57" t="s">
        <v>396</v>
      </c>
      <c r="M316" s="58" t="s">
        <v>397</v>
      </c>
      <c r="N316" s="58">
        <v>2.8</v>
      </c>
      <c r="O316" s="170">
        <v>5</v>
      </c>
      <c r="P316" s="170">
        <v>2</v>
      </c>
      <c r="Q316" s="170">
        <v>0</v>
      </c>
      <c r="R316" s="171">
        <v>88</v>
      </c>
      <c r="S316" s="171" t="s">
        <v>396</v>
      </c>
      <c r="T316" s="170">
        <v>1</v>
      </c>
      <c r="U316" s="170">
        <v>5</v>
      </c>
      <c r="V316" s="170" t="s">
        <v>397</v>
      </c>
      <c r="W316" s="170" t="s">
        <v>397</v>
      </c>
      <c r="X316" s="170">
        <v>1</v>
      </c>
      <c r="Y316" s="170">
        <v>1</v>
      </c>
      <c r="Z316" s="170">
        <v>1</v>
      </c>
      <c r="AA316" s="170">
        <v>1</v>
      </c>
      <c r="AB316" s="170">
        <v>1</v>
      </c>
      <c r="AC316" s="170" t="s">
        <v>397</v>
      </c>
      <c r="AD316" s="170" t="s">
        <v>397</v>
      </c>
      <c r="AE316" s="170">
        <v>1</v>
      </c>
      <c r="AF316" s="170">
        <v>1</v>
      </c>
      <c r="AG316" s="170">
        <v>1</v>
      </c>
      <c r="AH316" s="170">
        <v>1</v>
      </c>
      <c r="AI316" s="171">
        <v>34.165699781205667</v>
      </c>
      <c r="AJ316" s="171">
        <v>2.5299999999999998</v>
      </c>
      <c r="AK316" s="170">
        <v>3</v>
      </c>
      <c r="AL316" s="170">
        <v>2</v>
      </c>
      <c r="AM316" s="171">
        <v>74.54117647058824</v>
      </c>
      <c r="AN316" s="171">
        <v>2.5299999999999998</v>
      </c>
      <c r="AO316" s="170">
        <v>1</v>
      </c>
      <c r="AP316" s="170">
        <v>2</v>
      </c>
      <c r="AQ316" s="171">
        <v>0</v>
      </c>
      <c r="AR316" s="171">
        <v>2.5299999999999998</v>
      </c>
      <c r="AS316" s="170">
        <v>1</v>
      </c>
      <c r="AT316" s="170">
        <v>3</v>
      </c>
      <c r="AU316" s="171">
        <v>41.336513348711499</v>
      </c>
      <c r="AV316" s="171">
        <v>2.5299999999999998</v>
      </c>
      <c r="AW316" s="170">
        <v>1</v>
      </c>
      <c r="AX316" s="170">
        <v>3</v>
      </c>
      <c r="AY316" s="171">
        <v>35</v>
      </c>
      <c r="AZ316" s="171">
        <v>2.5299999999999998</v>
      </c>
      <c r="BA316" s="170">
        <v>1</v>
      </c>
      <c r="BB316" s="170">
        <v>1</v>
      </c>
      <c r="BC316" s="171">
        <v>0</v>
      </c>
      <c r="BD316" s="171">
        <v>5.2</v>
      </c>
      <c r="BE316" s="171">
        <v>0.8</v>
      </c>
      <c r="BF316" s="170">
        <v>1</v>
      </c>
      <c r="BG316" s="170">
        <v>3</v>
      </c>
      <c r="BH316" s="170">
        <v>1</v>
      </c>
      <c r="BI316" s="171">
        <v>0</v>
      </c>
      <c r="BJ316" s="171">
        <v>2.9</v>
      </c>
      <c r="BK316" s="171">
        <v>0.7</v>
      </c>
      <c r="BL316" s="170">
        <v>1</v>
      </c>
      <c r="BM316" s="170">
        <v>3</v>
      </c>
      <c r="BN316" s="170">
        <v>1</v>
      </c>
      <c r="BO316" s="171">
        <v>18.899999999999999</v>
      </c>
      <c r="BP316" s="171">
        <v>1.8</v>
      </c>
      <c r="BQ316" s="171">
        <v>0.6</v>
      </c>
      <c r="BR316" s="170">
        <v>1</v>
      </c>
      <c r="BS316" s="170">
        <v>3</v>
      </c>
      <c r="BT316" s="170">
        <v>1</v>
      </c>
      <c r="BU316" s="171">
        <v>0</v>
      </c>
      <c r="BV316" s="171">
        <v>5.2</v>
      </c>
      <c r="BW316" s="171">
        <v>0.8</v>
      </c>
      <c r="BX316" s="170">
        <v>1</v>
      </c>
      <c r="BY316" s="170">
        <v>3</v>
      </c>
      <c r="BZ316" s="170">
        <v>1</v>
      </c>
      <c r="CA316" s="171">
        <v>0</v>
      </c>
      <c r="CB316" s="171">
        <v>2.9</v>
      </c>
      <c r="CC316" s="171">
        <v>0.7</v>
      </c>
      <c r="CD316" s="170">
        <v>1</v>
      </c>
      <c r="CE316" s="170">
        <v>3</v>
      </c>
      <c r="CF316" s="170">
        <v>1</v>
      </c>
      <c r="CG316" s="171">
        <v>1.4</v>
      </c>
      <c r="CH316" s="171">
        <v>1.8</v>
      </c>
      <c r="CI316" s="171">
        <v>0.6</v>
      </c>
      <c r="CJ316" s="170">
        <v>1</v>
      </c>
      <c r="CK316" s="170">
        <v>3</v>
      </c>
      <c r="CL316" s="170">
        <v>2</v>
      </c>
      <c r="CM316" s="171">
        <v>2.2999999999999998</v>
      </c>
      <c r="CN316" s="171">
        <v>2</v>
      </c>
      <c r="CO316" s="171">
        <v>0</v>
      </c>
      <c r="CP316" s="170">
        <v>1</v>
      </c>
      <c r="CQ316" s="170">
        <v>1</v>
      </c>
      <c r="CR316" s="170">
        <v>1</v>
      </c>
      <c r="CS316" s="170" t="s">
        <v>396</v>
      </c>
      <c r="CT316" s="170" t="s">
        <v>397</v>
      </c>
      <c r="CU316" s="170" t="s">
        <v>396</v>
      </c>
      <c r="CV316" s="170" t="s">
        <v>396</v>
      </c>
      <c r="CW316" s="170" t="s">
        <v>397</v>
      </c>
      <c r="CX316" s="170">
        <v>7</v>
      </c>
      <c r="CY316" s="172"/>
      <c r="CZ316" s="172"/>
      <c r="DA316" s="170">
        <v>1</v>
      </c>
      <c r="DB316" s="170">
        <v>3</v>
      </c>
      <c r="DC316" s="172"/>
      <c r="DD316" s="170">
        <v>2</v>
      </c>
      <c r="DE316" s="172"/>
      <c r="DF316" s="170">
        <v>1</v>
      </c>
      <c r="DG316" s="173">
        <v>0</v>
      </c>
      <c r="DH316" s="173">
        <v>0</v>
      </c>
      <c r="DI316" s="173">
        <v>0</v>
      </c>
      <c r="DJ316" s="170" t="s">
        <v>397</v>
      </c>
      <c r="DK316" s="170">
        <v>1</v>
      </c>
      <c r="DL316" s="170">
        <v>3</v>
      </c>
      <c r="DM316" s="170">
        <v>5</v>
      </c>
      <c r="DN316" s="172"/>
      <c r="DO316" s="170" t="s">
        <v>397</v>
      </c>
      <c r="DP316" s="170" t="s">
        <v>397</v>
      </c>
      <c r="DQ316" s="170" t="s">
        <v>397</v>
      </c>
      <c r="DR316" s="170" t="s">
        <v>397</v>
      </c>
      <c r="DS316" s="170" t="s">
        <v>397</v>
      </c>
      <c r="DT316" s="170" t="s">
        <v>397</v>
      </c>
      <c r="DU316" s="170" t="s">
        <v>397</v>
      </c>
      <c r="DV316" s="170">
        <v>1</v>
      </c>
      <c r="DW316" s="170">
        <v>1</v>
      </c>
      <c r="DX316" s="171">
        <v>0</v>
      </c>
      <c r="DY316" s="170" t="s">
        <v>397</v>
      </c>
      <c r="DZ316" s="170">
        <v>0</v>
      </c>
      <c r="EA316" s="170" t="s">
        <v>397</v>
      </c>
      <c r="EB316" s="171">
        <v>0</v>
      </c>
      <c r="EC316" s="170">
        <v>4</v>
      </c>
      <c r="ED316" s="170">
        <v>5</v>
      </c>
      <c r="EE316" s="171" t="s">
        <v>397</v>
      </c>
      <c r="EF316" s="170">
        <v>0</v>
      </c>
      <c r="EG316" s="178">
        <v>0</v>
      </c>
      <c r="EH316" s="172"/>
      <c r="EI316" s="170">
        <v>4</v>
      </c>
      <c r="EJ316" s="170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984</v>
      </c>
      <c r="EU316" s="174" t="b">
        <v>1</v>
      </c>
      <c r="EV316" s="177" t="s">
        <v>366</v>
      </c>
    </row>
    <row r="317" spans="1:152" s="54" customFormat="1" ht="12.75" x14ac:dyDescent="0.2">
      <c r="A317" s="28" t="s">
        <v>985</v>
      </c>
      <c r="B317" s="28">
        <v>1</v>
      </c>
      <c r="C317" s="52">
        <v>14</v>
      </c>
      <c r="D317" s="8" t="s">
        <v>257</v>
      </c>
      <c r="E317" s="8" t="s">
        <v>195</v>
      </c>
      <c r="F317" s="8" t="s">
        <v>276</v>
      </c>
      <c r="G317" s="8" t="s">
        <v>89</v>
      </c>
      <c r="H317" s="8" t="s">
        <v>205</v>
      </c>
      <c r="I317" s="23" t="s">
        <v>397</v>
      </c>
      <c r="J317" s="24">
        <v>16.5</v>
      </c>
      <c r="K317" s="24">
        <v>1</v>
      </c>
      <c r="L317" s="23" t="s">
        <v>396</v>
      </c>
      <c r="M317" s="24" t="s">
        <v>397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396</v>
      </c>
      <c r="T317" s="19">
        <v>1</v>
      </c>
      <c r="U317" s="19">
        <v>5</v>
      </c>
      <c r="V317" s="19" t="s">
        <v>397</v>
      </c>
      <c r="W317" s="19" t="s">
        <v>397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397</v>
      </c>
      <c r="AD317" s="19" t="s">
        <v>397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396</v>
      </c>
      <c r="CT317" s="19" t="s">
        <v>397</v>
      </c>
      <c r="CU317" s="19" t="s">
        <v>396</v>
      </c>
      <c r="CV317" s="19" t="s">
        <v>396</v>
      </c>
      <c r="CW317" s="19" t="s">
        <v>397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397</v>
      </c>
      <c r="DK317" s="19">
        <v>1</v>
      </c>
      <c r="DL317" s="19">
        <v>3</v>
      </c>
      <c r="DM317" s="19">
        <v>5</v>
      </c>
      <c r="DN317" s="44"/>
      <c r="DO317" s="19" t="s">
        <v>397</v>
      </c>
      <c r="DP317" s="19" t="s">
        <v>397</v>
      </c>
      <c r="DQ317" s="19" t="s">
        <v>397</v>
      </c>
      <c r="DR317" s="19" t="s">
        <v>397</v>
      </c>
      <c r="DS317" s="19" t="s">
        <v>397</v>
      </c>
      <c r="DT317" s="19" t="s">
        <v>397</v>
      </c>
      <c r="DU317" s="19" t="s">
        <v>397</v>
      </c>
      <c r="DV317" s="19">
        <v>1</v>
      </c>
      <c r="DW317" s="19">
        <v>1</v>
      </c>
      <c r="DX317" s="18">
        <v>0</v>
      </c>
      <c r="DY317" s="19" t="s">
        <v>397</v>
      </c>
      <c r="DZ317" s="19">
        <v>0</v>
      </c>
      <c r="EA317" s="19" t="s">
        <v>397</v>
      </c>
      <c r="EB317" s="55">
        <v>0</v>
      </c>
      <c r="EC317" s="19">
        <v>4</v>
      </c>
      <c r="ED317" s="19">
        <v>5</v>
      </c>
      <c r="EE317" s="19" t="s">
        <v>397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985</v>
      </c>
      <c r="EU317" s="29" t="b">
        <v>1</v>
      </c>
      <c r="EV317" s="5" t="s">
        <v>366</v>
      </c>
    </row>
    <row r="318" spans="1:152" s="54" customFormat="1" ht="12.75" x14ac:dyDescent="0.2">
      <c r="A318" s="28" t="s">
        <v>986</v>
      </c>
      <c r="B318" s="28">
        <v>1</v>
      </c>
      <c r="C318" s="52">
        <v>14</v>
      </c>
      <c r="D318" s="8" t="s">
        <v>257</v>
      </c>
      <c r="E318" s="8" t="s">
        <v>195</v>
      </c>
      <c r="F318" s="8" t="s">
        <v>285</v>
      </c>
      <c r="G318" s="8" t="s">
        <v>89</v>
      </c>
      <c r="H318" s="8" t="s">
        <v>205</v>
      </c>
      <c r="I318" s="23" t="s">
        <v>397</v>
      </c>
      <c r="J318" s="24">
        <v>16.5</v>
      </c>
      <c r="K318" s="24">
        <v>1</v>
      </c>
      <c r="L318" s="23" t="s">
        <v>396</v>
      </c>
      <c r="M318" s="24" t="s">
        <v>397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396</v>
      </c>
      <c r="T318" s="19">
        <v>1</v>
      </c>
      <c r="U318" s="19">
        <v>5</v>
      </c>
      <c r="V318" s="19" t="s">
        <v>397</v>
      </c>
      <c r="W318" s="19" t="s">
        <v>397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397</v>
      </c>
      <c r="AD318" s="19" t="s">
        <v>397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396</v>
      </c>
      <c r="CT318" s="19" t="s">
        <v>397</v>
      </c>
      <c r="CU318" s="19" t="s">
        <v>396</v>
      </c>
      <c r="CV318" s="19" t="s">
        <v>396</v>
      </c>
      <c r="CW318" s="19" t="s">
        <v>397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397</v>
      </c>
      <c r="DK318" s="19">
        <v>1</v>
      </c>
      <c r="DL318" s="19">
        <v>3</v>
      </c>
      <c r="DM318" s="19">
        <v>5</v>
      </c>
      <c r="DN318" s="44"/>
      <c r="DO318" s="19" t="s">
        <v>397</v>
      </c>
      <c r="DP318" s="19" t="s">
        <v>397</v>
      </c>
      <c r="DQ318" s="19" t="s">
        <v>397</v>
      </c>
      <c r="DR318" s="19" t="s">
        <v>397</v>
      </c>
      <c r="DS318" s="19" t="s">
        <v>397</v>
      </c>
      <c r="DT318" s="19" t="s">
        <v>397</v>
      </c>
      <c r="DU318" s="19" t="s">
        <v>397</v>
      </c>
      <c r="DV318" s="19">
        <v>1</v>
      </c>
      <c r="DW318" s="19">
        <v>1</v>
      </c>
      <c r="DX318" s="18">
        <v>0</v>
      </c>
      <c r="DY318" s="19" t="s">
        <v>397</v>
      </c>
      <c r="DZ318" s="19">
        <v>0</v>
      </c>
      <c r="EA318" s="19" t="s">
        <v>397</v>
      </c>
      <c r="EB318" s="55">
        <v>0</v>
      </c>
      <c r="EC318" s="19">
        <v>4</v>
      </c>
      <c r="ED318" s="19">
        <v>5</v>
      </c>
      <c r="EE318" s="19" t="s">
        <v>397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986</v>
      </c>
      <c r="EU318" s="29" t="b">
        <v>1</v>
      </c>
      <c r="EV318" s="5" t="s">
        <v>366</v>
      </c>
    </row>
    <row r="319" spans="1:152" s="54" customFormat="1" ht="12.75" x14ac:dyDescent="0.2">
      <c r="A319" s="28" t="s">
        <v>987</v>
      </c>
      <c r="B319" s="28">
        <v>1</v>
      </c>
      <c r="C319" s="52">
        <v>14</v>
      </c>
      <c r="D319" s="8" t="s">
        <v>257</v>
      </c>
      <c r="E319" s="8" t="s">
        <v>195</v>
      </c>
      <c r="F319" s="8" t="s">
        <v>293</v>
      </c>
      <c r="G319" s="8" t="s">
        <v>89</v>
      </c>
      <c r="H319" s="8" t="s">
        <v>205</v>
      </c>
      <c r="I319" s="23" t="s">
        <v>397</v>
      </c>
      <c r="J319" s="24">
        <v>16.5</v>
      </c>
      <c r="K319" s="24">
        <v>1</v>
      </c>
      <c r="L319" s="23" t="s">
        <v>396</v>
      </c>
      <c r="M319" s="24" t="s">
        <v>397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396</v>
      </c>
      <c r="T319" s="19">
        <v>1</v>
      </c>
      <c r="U319" s="19">
        <v>5</v>
      </c>
      <c r="V319" s="19" t="s">
        <v>397</v>
      </c>
      <c r="W319" s="19" t="s">
        <v>397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397</v>
      </c>
      <c r="AD319" s="19" t="s">
        <v>397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396</v>
      </c>
      <c r="CT319" s="19" t="s">
        <v>397</v>
      </c>
      <c r="CU319" s="19" t="s">
        <v>396</v>
      </c>
      <c r="CV319" s="19" t="s">
        <v>396</v>
      </c>
      <c r="CW319" s="19" t="s">
        <v>397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397</v>
      </c>
      <c r="DK319" s="19">
        <v>1</v>
      </c>
      <c r="DL319" s="19">
        <v>3</v>
      </c>
      <c r="DM319" s="19">
        <v>5</v>
      </c>
      <c r="DN319" s="44"/>
      <c r="DO319" s="19" t="s">
        <v>397</v>
      </c>
      <c r="DP319" s="19" t="s">
        <v>397</v>
      </c>
      <c r="DQ319" s="19" t="s">
        <v>397</v>
      </c>
      <c r="DR319" s="19" t="s">
        <v>397</v>
      </c>
      <c r="DS319" s="19" t="s">
        <v>397</v>
      </c>
      <c r="DT319" s="19" t="s">
        <v>397</v>
      </c>
      <c r="DU319" s="19" t="s">
        <v>397</v>
      </c>
      <c r="DV319" s="19">
        <v>1</v>
      </c>
      <c r="DW319" s="19">
        <v>1</v>
      </c>
      <c r="DX319" s="18">
        <v>0</v>
      </c>
      <c r="DY319" s="19" t="s">
        <v>397</v>
      </c>
      <c r="DZ319" s="19">
        <v>0</v>
      </c>
      <c r="EA319" s="19" t="s">
        <v>397</v>
      </c>
      <c r="EB319" s="55">
        <v>0</v>
      </c>
      <c r="EC319" s="19">
        <v>4</v>
      </c>
      <c r="ED319" s="19">
        <v>5</v>
      </c>
      <c r="EE319" s="19" t="s">
        <v>397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987</v>
      </c>
      <c r="EU319" s="29" t="b">
        <v>1</v>
      </c>
      <c r="EV319" s="5" t="s">
        <v>366</v>
      </c>
    </row>
    <row r="320" spans="1:152" s="54" customFormat="1" ht="12.75" x14ac:dyDescent="0.2">
      <c r="A320" s="28" t="s">
        <v>988</v>
      </c>
      <c r="B320" s="28">
        <v>1</v>
      </c>
      <c r="C320" s="52">
        <v>14</v>
      </c>
      <c r="D320" s="8" t="s">
        <v>257</v>
      </c>
      <c r="E320" s="8" t="s">
        <v>195</v>
      </c>
      <c r="F320" s="8" t="s">
        <v>298</v>
      </c>
      <c r="G320" s="8" t="s">
        <v>89</v>
      </c>
      <c r="H320" s="8" t="s">
        <v>205</v>
      </c>
      <c r="I320" s="23" t="s">
        <v>397</v>
      </c>
      <c r="J320" s="24">
        <v>16.5</v>
      </c>
      <c r="K320" s="24">
        <v>1</v>
      </c>
      <c r="L320" s="23" t="s">
        <v>396</v>
      </c>
      <c r="M320" s="24" t="s">
        <v>397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396</v>
      </c>
      <c r="T320" s="19">
        <v>1</v>
      </c>
      <c r="U320" s="19">
        <v>5</v>
      </c>
      <c r="V320" s="19" t="s">
        <v>397</v>
      </c>
      <c r="W320" s="19" t="s">
        <v>397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397</v>
      </c>
      <c r="AD320" s="19" t="s">
        <v>397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396</v>
      </c>
      <c r="CT320" s="19" t="s">
        <v>397</v>
      </c>
      <c r="CU320" s="19" t="s">
        <v>396</v>
      </c>
      <c r="CV320" s="19" t="s">
        <v>396</v>
      </c>
      <c r="CW320" s="19" t="s">
        <v>397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397</v>
      </c>
      <c r="DK320" s="19">
        <v>1</v>
      </c>
      <c r="DL320" s="19">
        <v>3</v>
      </c>
      <c r="DM320" s="19">
        <v>5</v>
      </c>
      <c r="DN320" s="44"/>
      <c r="DO320" s="19" t="s">
        <v>397</v>
      </c>
      <c r="DP320" s="19" t="s">
        <v>397</v>
      </c>
      <c r="DQ320" s="19" t="s">
        <v>397</v>
      </c>
      <c r="DR320" s="19" t="s">
        <v>397</v>
      </c>
      <c r="DS320" s="19" t="s">
        <v>397</v>
      </c>
      <c r="DT320" s="19" t="s">
        <v>397</v>
      </c>
      <c r="DU320" s="19" t="s">
        <v>397</v>
      </c>
      <c r="DV320" s="19">
        <v>1</v>
      </c>
      <c r="DW320" s="19">
        <v>1</v>
      </c>
      <c r="DX320" s="18">
        <v>0</v>
      </c>
      <c r="DY320" s="19" t="s">
        <v>397</v>
      </c>
      <c r="DZ320" s="19">
        <v>0</v>
      </c>
      <c r="EA320" s="19" t="s">
        <v>397</v>
      </c>
      <c r="EB320" s="55">
        <v>0</v>
      </c>
      <c r="EC320" s="19">
        <v>4</v>
      </c>
      <c r="ED320" s="19">
        <v>5</v>
      </c>
      <c r="EE320" s="19" t="s">
        <v>397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988</v>
      </c>
      <c r="EU320" s="29" t="b">
        <v>1</v>
      </c>
      <c r="EV320" s="5" t="s">
        <v>366</v>
      </c>
    </row>
    <row r="321" spans="1:152" s="54" customFormat="1" ht="12.75" x14ac:dyDescent="0.2">
      <c r="A321" s="28" t="s">
        <v>989</v>
      </c>
      <c r="B321" s="28">
        <v>1</v>
      </c>
      <c r="C321" s="52">
        <v>14</v>
      </c>
      <c r="D321" s="8" t="s">
        <v>257</v>
      </c>
      <c r="E321" s="8" t="s">
        <v>195</v>
      </c>
      <c r="F321" s="8" t="s">
        <v>306</v>
      </c>
      <c r="G321" s="8" t="s">
        <v>89</v>
      </c>
      <c r="H321" s="8" t="s">
        <v>205</v>
      </c>
      <c r="I321" s="23" t="s">
        <v>397</v>
      </c>
      <c r="J321" s="24">
        <v>16.5</v>
      </c>
      <c r="K321" s="24">
        <v>1</v>
      </c>
      <c r="L321" s="23" t="s">
        <v>396</v>
      </c>
      <c r="M321" s="24" t="s">
        <v>397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396</v>
      </c>
      <c r="T321" s="19">
        <v>1</v>
      </c>
      <c r="U321" s="19">
        <v>5</v>
      </c>
      <c r="V321" s="19" t="s">
        <v>397</v>
      </c>
      <c r="W321" s="19" t="s">
        <v>397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397</v>
      </c>
      <c r="AD321" s="19" t="s">
        <v>397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396</v>
      </c>
      <c r="CT321" s="19" t="s">
        <v>397</v>
      </c>
      <c r="CU321" s="19" t="s">
        <v>396</v>
      </c>
      <c r="CV321" s="19" t="s">
        <v>396</v>
      </c>
      <c r="CW321" s="19" t="s">
        <v>397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397</v>
      </c>
      <c r="DK321" s="19">
        <v>1</v>
      </c>
      <c r="DL321" s="19">
        <v>3</v>
      </c>
      <c r="DM321" s="19">
        <v>5</v>
      </c>
      <c r="DN321" s="44"/>
      <c r="DO321" s="19" t="s">
        <v>397</v>
      </c>
      <c r="DP321" s="19" t="s">
        <v>397</v>
      </c>
      <c r="DQ321" s="19" t="s">
        <v>397</v>
      </c>
      <c r="DR321" s="19" t="s">
        <v>397</v>
      </c>
      <c r="DS321" s="19" t="s">
        <v>397</v>
      </c>
      <c r="DT321" s="19" t="s">
        <v>397</v>
      </c>
      <c r="DU321" s="19" t="s">
        <v>397</v>
      </c>
      <c r="DV321" s="19">
        <v>1</v>
      </c>
      <c r="DW321" s="19">
        <v>1</v>
      </c>
      <c r="DX321" s="18">
        <v>0</v>
      </c>
      <c r="DY321" s="19" t="s">
        <v>397</v>
      </c>
      <c r="DZ321" s="19">
        <v>0</v>
      </c>
      <c r="EA321" s="19" t="s">
        <v>397</v>
      </c>
      <c r="EB321" s="55">
        <v>0</v>
      </c>
      <c r="EC321" s="19">
        <v>4</v>
      </c>
      <c r="ED321" s="19">
        <v>5</v>
      </c>
      <c r="EE321" s="19" t="s">
        <v>397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989</v>
      </c>
      <c r="EU321" s="29" t="b">
        <v>1</v>
      </c>
      <c r="EV321" s="5" t="s">
        <v>366</v>
      </c>
    </row>
    <row r="322" spans="1:152" s="54" customFormat="1" ht="12.75" x14ac:dyDescent="0.2">
      <c r="A322" s="28" t="s">
        <v>990</v>
      </c>
      <c r="B322" s="28">
        <v>1</v>
      </c>
      <c r="C322" s="52">
        <v>14</v>
      </c>
      <c r="D322" s="8" t="s">
        <v>257</v>
      </c>
      <c r="E322" s="8" t="s">
        <v>195</v>
      </c>
      <c r="F322" s="8" t="s">
        <v>310</v>
      </c>
      <c r="G322" s="8" t="s">
        <v>89</v>
      </c>
      <c r="H322" s="8" t="s">
        <v>205</v>
      </c>
      <c r="I322" s="23" t="s">
        <v>397</v>
      </c>
      <c r="J322" s="24">
        <v>16.5</v>
      </c>
      <c r="K322" s="24">
        <v>1</v>
      </c>
      <c r="L322" s="23" t="s">
        <v>396</v>
      </c>
      <c r="M322" s="24" t="s">
        <v>397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396</v>
      </c>
      <c r="T322" s="19">
        <v>1</v>
      </c>
      <c r="U322" s="19">
        <v>5</v>
      </c>
      <c r="V322" s="19" t="s">
        <v>397</v>
      </c>
      <c r="W322" s="19" t="s">
        <v>397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397</v>
      </c>
      <c r="AD322" s="19" t="s">
        <v>397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396</v>
      </c>
      <c r="CT322" s="19" t="s">
        <v>397</v>
      </c>
      <c r="CU322" s="19" t="s">
        <v>396</v>
      </c>
      <c r="CV322" s="19" t="s">
        <v>396</v>
      </c>
      <c r="CW322" s="19" t="s">
        <v>397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397</v>
      </c>
      <c r="DK322" s="19">
        <v>1</v>
      </c>
      <c r="DL322" s="19">
        <v>3</v>
      </c>
      <c r="DM322" s="19">
        <v>5</v>
      </c>
      <c r="DN322" s="44"/>
      <c r="DO322" s="19" t="s">
        <v>397</v>
      </c>
      <c r="DP322" s="19" t="s">
        <v>397</v>
      </c>
      <c r="DQ322" s="19" t="s">
        <v>397</v>
      </c>
      <c r="DR322" s="19" t="s">
        <v>397</v>
      </c>
      <c r="DS322" s="19" t="s">
        <v>397</v>
      </c>
      <c r="DT322" s="19" t="s">
        <v>397</v>
      </c>
      <c r="DU322" s="19" t="s">
        <v>397</v>
      </c>
      <c r="DV322" s="19">
        <v>1</v>
      </c>
      <c r="DW322" s="19">
        <v>1</v>
      </c>
      <c r="DX322" s="18">
        <v>0</v>
      </c>
      <c r="DY322" s="19" t="s">
        <v>397</v>
      </c>
      <c r="DZ322" s="19">
        <v>0</v>
      </c>
      <c r="EA322" s="19" t="s">
        <v>397</v>
      </c>
      <c r="EB322" s="55">
        <v>0</v>
      </c>
      <c r="EC322" s="19">
        <v>4</v>
      </c>
      <c r="ED322" s="19">
        <v>5</v>
      </c>
      <c r="EE322" s="19" t="s">
        <v>397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990</v>
      </c>
      <c r="EU322" s="29" t="b">
        <v>1</v>
      </c>
      <c r="EV322" s="5" t="s">
        <v>366</v>
      </c>
    </row>
    <row r="323" spans="1:152" s="54" customFormat="1" ht="12.75" x14ac:dyDescent="0.2">
      <c r="A323" s="28" t="s">
        <v>991</v>
      </c>
      <c r="B323" s="28">
        <v>1</v>
      </c>
      <c r="C323" s="52">
        <v>14</v>
      </c>
      <c r="D323" s="8" t="s">
        <v>257</v>
      </c>
      <c r="E323" s="8" t="s">
        <v>195</v>
      </c>
      <c r="F323" s="8" t="s">
        <v>313</v>
      </c>
      <c r="G323" s="8" t="s">
        <v>89</v>
      </c>
      <c r="H323" s="8" t="s">
        <v>205</v>
      </c>
      <c r="I323" s="23" t="s">
        <v>397</v>
      </c>
      <c r="J323" s="24">
        <v>16.5</v>
      </c>
      <c r="K323" s="24">
        <v>1</v>
      </c>
      <c r="L323" s="23" t="s">
        <v>396</v>
      </c>
      <c r="M323" s="24" t="s">
        <v>397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396</v>
      </c>
      <c r="T323" s="19">
        <v>1</v>
      </c>
      <c r="U323" s="19">
        <v>5</v>
      </c>
      <c r="V323" s="19" t="s">
        <v>397</v>
      </c>
      <c r="W323" s="19" t="s">
        <v>397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397</v>
      </c>
      <c r="AD323" s="19" t="s">
        <v>397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396</v>
      </c>
      <c r="CT323" s="19" t="s">
        <v>397</v>
      </c>
      <c r="CU323" s="19" t="s">
        <v>396</v>
      </c>
      <c r="CV323" s="19" t="s">
        <v>396</v>
      </c>
      <c r="CW323" s="19" t="s">
        <v>397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397</v>
      </c>
      <c r="DK323" s="19">
        <v>1</v>
      </c>
      <c r="DL323" s="19">
        <v>3</v>
      </c>
      <c r="DM323" s="19">
        <v>5</v>
      </c>
      <c r="DN323" s="44"/>
      <c r="DO323" s="19" t="s">
        <v>397</v>
      </c>
      <c r="DP323" s="19" t="s">
        <v>397</v>
      </c>
      <c r="DQ323" s="19" t="s">
        <v>397</v>
      </c>
      <c r="DR323" s="19" t="s">
        <v>397</v>
      </c>
      <c r="DS323" s="19" t="s">
        <v>397</v>
      </c>
      <c r="DT323" s="19" t="s">
        <v>397</v>
      </c>
      <c r="DU323" s="19" t="s">
        <v>397</v>
      </c>
      <c r="DV323" s="19">
        <v>1</v>
      </c>
      <c r="DW323" s="19">
        <v>1</v>
      </c>
      <c r="DX323" s="18">
        <v>0</v>
      </c>
      <c r="DY323" s="19" t="s">
        <v>397</v>
      </c>
      <c r="DZ323" s="19">
        <v>0</v>
      </c>
      <c r="EA323" s="19" t="s">
        <v>397</v>
      </c>
      <c r="EB323" s="55">
        <v>0</v>
      </c>
      <c r="EC323" s="19">
        <v>4</v>
      </c>
      <c r="ED323" s="19">
        <v>5</v>
      </c>
      <c r="EE323" s="19" t="s">
        <v>397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991</v>
      </c>
      <c r="EU323" s="29" t="b">
        <v>1</v>
      </c>
      <c r="EV323" s="5" t="s">
        <v>366</v>
      </c>
    </row>
    <row r="324" spans="1:152" s="53" customFormat="1" ht="12.75" x14ac:dyDescent="0.2">
      <c r="A324" s="168" t="s">
        <v>992</v>
      </c>
      <c r="B324" s="168">
        <v>1</v>
      </c>
      <c r="C324" s="50">
        <v>14</v>
      </c>
      <c r="D324" s="169" t="s">
        <v>257</v>
      </c>
      <c r="E324" s="169" t="s">
        <v>195</v>
      </c>
      <c r="F324" s="169" t="s">
        <v>302</v>
      </c>
      <c r="G324" s="169" t="s">
        <v>90</v>
      </c>
      <c r="H324" s="169" t="s">
        <v>205</v>
      </c>
      <c r="I324" s="57" t="s">
        <v>397</v>
      </c>
      <c r="J324" s="58">
        <v>16.5</v>
      </c>
      <c r="K324" s="58">
        <v>1</v>
      </c>
      <c r="L324" s="57" t="s">
        <v>396</v>
      </c>
      <c r="M324" s="58" t="s">
        <v>397</v>
      </c>
      <c r="N324" s="58">
        <v>2.8</v>
      </c>
      <c r="O324" s="170">
        <v>5</v>
      </c>
      <c r="P324" s="170">
        <v>2</v>
      </c>
      <c r="Q324" s="170">
        <v>0</v>
      </c>
      <c r="R324" s="171">
        <v>88</v>
      </c>
      <c r="S324" s="171" t="s">
        <v>396</v>
      </c>
      <c r="T324" s="170">
        <v>1</v>
      </c>
      <c r="U324" s="170">
        <v>5</v>
      </c>
      <c r="V324" s="170" t="s">
        <v>397</v>
      </c>
      <c r="W324" s="170" t="s">
        <v>397</v>
      </c>
      <c r="X324" s="170">
        <v>1</v>
      </c>
      <c r="Y324" s="170">
        <v>1</v>
      </c>
      <c r="Z324" s="170">
        <v>1</v>
      </c>
      <c r="AA324" s="170">
        <v>1</v>
      </c>
      <c r="AB324" s="170">
        <v>1</v>
      </c>
      <c r="AC324" s="170" t="s">
        <v>397</v>
      </c>
      <c r="AD324" s="170" t="s">
        <v>397</v>
      </c>
      <c r="AE324" s="170">
        <v>1</v>
      </c>
      <c r="AF324" s="170">
        <v>1</v>
      </c>
      <c r="AG324" s="170">
        <v>1</v>
      </c>
      <c r="AH324" s="170">
        <v>1</v>
      </c>
      <c r="AI324" s="171">
        <v>34.165699781205667</v>
      </c>
      <c r="AJ324" s="171">
        <v>2.5299999999999998</v>
      </c>
      <c r="AK324" s="170">
        <v>3</v>
      </c>
      <c r="AL324" s="170">
        <v>2</v>
      </c>
      <c r="AM324" s="171">
        <v>74.54117647058824</v>
      </c>
      <c r="AN324" s="171">
        <v>2.5299999999999998</v>
      </c>
      <c r="AO324" s="170">
        <v>1</v>
      </c>
      <c r="AP324" s="170">
        <v>2</v>
      </c>
      <c r="AQ324" s="171">
        <v>0</v>
      </c>
      <c r="AR324" s="171">
        <v>2.5299999999999998</v>
      </c>
      <c r="AS324" s="170">
        <v>1</v>
      </c>
      <c r="AT324" s="170">
        <v>3</v>
      </c>
      <c r="AU324" s="171">
        <v>41.336513348711499</v>
      </c>
      <c r="AV324" s="171">
        <v>2.5299999999999998</v>
      </c>
      <c r="AW324" s="170">
        <v>1</v>
      </c>
      <c r="AX324" s="170">
        <v>3</v>
      </c>
      <c r="AY324" s="171">
        <v>35</v>
      </c>
      <c r="AZ324" s="171">
        <v>2.5299999999999998</v>
      </c>
      <c r="BA324" s="170">
        <v>1</v>
      </c>
      <c r="BB324" s="170">
        <v>1</v>
      </c>
      <c r="BC324" s="171">
        <v>0</v>
      </c>
      <c r="BD324" s="171">
        <v>5.2</v>
      </c>
      <c r="BE324" s="171">
        <v>0.8</v>
      </c>
      <c r="BF324" s="170">
        <v>1</v>
      </c>
      <c r="BG324" s="170">
        <v>3</v>
      </c>
      <c r="BH324" s="170">
        <v>1</v>
      </c>
      <c r="BI324" s="171">
        <v>0</v>
      </c>
      <c r="BJ324" s="171">
        <v>2.9</v>
      </c>
      <c r="BK324" s="171">
        <v>0.7</v>
      </c>
      <c r="BL324" s="170">
        <v>1</v>
      </c>
      <c r="BM324" s="170">
        <v>3</v>
      </c>
      <c r="BN324" s="170">
        <v>1</v>
      </c>
      <c r="BO324" s="171">
        <v>18.899999999999999</v>
      </c>
      <c r="BP324" s="171">
        <v>1.8</v>
      </c>
      <c r="BQ324" s="171">
        <v>0.6</v>
      </c>
      <c r="BR324" s="170">
        <v>1</v>
      </c>
      <c r="BS324" s="170">
        <v>3</v>
      </c>
      <c r="BT324" s="170">
        <v>1</v>
      </c>
      <c r="BU324" s="171">
        <v>0</v>
      </c>
      <c r="BV324" s="171">
        <v>5.2</v>
      </c>
      <c r="BW324" s="171">
        <v>0.8</v>
      </c>
      <c r="BX324" s="170">
        <v>1</v>
      </c>
      <c r="BY324" s="170">
        <v>3</v>
      </c>
      <c r="BZ324" s="170">
        <v>1</v>
      </c>
      <c r="CA324" s="171">
        <v>0</v>
      </c>
      <c r="CB324" s="171">
        <v>2.9</v>
      </c>
      <c r="CC324" s="171">
        <v>0.7</v>
      </c>
      <c r="CD324" s="170">
        <v>1</v>
      </c>
      <c r="CE324" s="170">
        <v>3</v>
      </c>
      <c r="CF324" s="170">
        <v>1</v>
      </c>
      <c r="CG324" s="171">
        <v>1.4</v>
      </c>
      <c r="CH324" s="171">
        <v>1.8</v>
      </c>
      <c r="CI324" s="171">
        <v>0.6</v>
      </c>
      <c r="CJ324" s="170">
        <v>1</v>
      </c>
      <c r="CK324" s="170">
        <v>3</v>
      </c>
      <c r="CL324" s="170">
        <v>2</v>
      </c>
      <c r="CM324" s="171">
        <v>2.2999999999999998</v>
      </c>
      <c r="CN324" s="171">
        <v>2</v>
      </c>
      <c r="CO324" s="171">
        <v>0</v>
      </c>
      <c r="CP324" s="170">
        <v>1</v>
      </c>
      <c r="CQ324" s="170">
        <v>1</v>
      </c>
      <c r="CR324" s="170">
        <v>1</v>
      </c>
      <c r="CS324" s="170" t="s">
        <v>396</v>
      </c>
      <c r="CT324" s="170" t="s">
        <v>397</v>
      </c>
      <c r="CU324" s="170" t="s">
        <v>396</v>
      </c>
      <c r="CV324" s="170" t="s">
        <v>396</v>
      </c>
      <c r="CW324" s="170" t="s">
        <v>397</v>
      </c>
      <c r="CX324" s="170">
        <v>7</v>
      </c>
      <c r="CY324" s="172"/>
      <c r="CZ324" s="172"/>
      <c r="DA324" s="170">
        <v>1</v>
      </c>
      <c r="DB324" s="170">
        <v>3</v>
      </c>
      <c r="DC324" s="172"/>
      <c r="DD324" s="170">
        <v>2</v>
      </c>
      <c r="DE324" s="172"/>
      <c r="DF324" s="170">
        <v>1</v>
      </c>
      <c r="DG324" s="173">
        <v>0</v>
      </c>
      <c r="DH324" s="173">
        <v>0</v>
      </c>
      <c r="DI324" s="173">
        <v>0</v>
      </c>
      <c r="DJ324" s="170" t="s">
        <v>397</v>
      </c>
      <c r="DK324" s="170">
        <v>1</v>
      </c>
      <c r="DL324" s="170">
        <v>3</v>
      </c>
      <c r="DM324" s="170">
        <v>5</v>
      </c>
      <c r="DN324" s="172"/>
      <c r="DO324" s="170" t="s">
        <v>397</v>
      </c>
      <c r="DP324" s="170" t="s">
        <v>397</v>
      </c>
      <c r="DQ324" s="170" t="s">
        <v>397</v>
      </c>
      <c r="DR324" s="170" t="s">
        <v>397</v>
      </c>
      <c r="DS324" s="170" t="s">
        <v>397</v>
      </c>
      <c r="DT324" s="170" t="s">
        <v>397</v>
      </c>
      <c r="DU324" s="170" t="s">
        <v>397</v>
      </c>
      <c r="DV324" s="170">
        <v>1</v>
      </c>
      <c r="DW324" s="170">
        <v>1</v>
      </c>
      <c r="DX324" s="171">
        <v>0</v>
      </c>
      <c r="DY324" s="170" t="s">
        <v>396</v>
      </c>
      <c r="DZ324" s="170">
        <v>3</v>
      </c>
      <c r="EA324" s="170" t="s">
        <v>397</v>
      </c>
      <c r="EB324" s="171">
        <v>0</v>
      </c>
      <c r="EC324" s="170">
        <v>4</v>
      </c>
      <c r="ED324" s="170">
        <v>5</v>
      </c>
      <c r="EE324" s="171" t="s">
        <v>396</v>
      </c>
      <c r="EF324" s="170">
        <v>1</v>
      </c>
      <c r="EG324" s="170">
        <v>10</v>
      </c>
      <c r="EH324" s="172"/>
      <c r="EI324" s="170">
        <v>4</v>
      </c>
      <c r="EJ324" s="170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992</v>
      </c>
      <c r="EU324" s="174" t="b">
        <v>1</v>
      </c>
      <c r="EV324" s="177" t="s">
        <v>366</v>
      </c>
    </row>
    <row r="325" spans="1:152" s="54" customFormat="1" ht="12.75" x14ac:dyDescent="0.2">
      <c r="A325" s="28" t="s">
        <v>993</v>
      </c>
      <c r="B325" s="28">
        <v>1</v>
      </c>
      <c r="C325" s="52">
        <v>14</v>
      </c>
      <c r="D325" s="8" t="s">
        <v>257</v>
      </c>
      <c r="E325" s="8" t="s">
        <v>195</v>
      </c>
      <c r="F325" s="8" t="s">
        <v>276</v>
      </c>
      <c r="G325" s="8" t="s">
        <v>90</v>
      </c>
      <c r="H325" s="8" t="s">
        <v>205</v>
      </c>
      <c r="I325" s="23" t="s">
        <v>397</v>
      </c>
      <c r="J325" s="24">
        <v>16.5</v>
      </c>
      <c r="K325" s="24">
        <v>1</v>
      </c>
      <c r="L325" s="23" t="s">
        <v>396</v>
      </c>
      <c r="M325" s="24" t="s">
        <v>397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396</v>
      </c>
      <c r="T325" s="19">
        <v>1</v>
      </c>
      <c r="U325" s="19">
        <v>5</v>
      </c>
      <c r="V325" s="19" t="s">
        <v>397</v>
      </c>
      <c r="W325" s="19" t="s">
        <v>397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397</v>
      </c>
      <c r="AD325" s="19" t="s">
        <v>397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396</v>
      </c>
      <c r="CT325" s="19" t="s">
        <v>397</v>
      </c>
      <c r="CU325" s="19" t="s">
        <v>396</v>
      </c>
      <c r="CV325" s="19" t="s">
        <v>396</v>
      </c>
      <c r="CW325" s="19" t="s">
        <v>397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397</v>
      </c>
      <c r="DK325" s="19">
        <v>1</v>
      </c>
      <c r="DL325" s="19">
        <v>3</v>
      </c>
      <c r="DM325" s="19">
        <v>5</v>
      </c>
      <c r="DN325" s="44"/>
      <c r="DO325" s="19" t="s">
        <v>397</v>
      </c>
      <c r="DP325" s="19" t="s">
        <v>397</v>
      </c>
      <c r="DQ325" s="19" t="s">
        <v>397</v>
      </c>
      <c r="DR325" s="19" t="s">
        <v>397</v>
      </c>
      <c r="DS325" s="19" t="s">
        <v>397</v>
      </c>
      <c r="DT325" s="19" t="s">
        <v>397</v>
      </c>
      <c r="DU325" s="19" t="s">
        <v>397</v>
      </c>
      <c r="DV325" s="19">
        <v>1</v>
      </c>
      <c r="DW325" s="19">
        <v>1</v>
      </c>
      <c r="DX325" s="18">
        <v>0</v>
      </c>
      <c r="DY325" s="19" t="s">
        <v>396</v>
      </c>
      <c r="DZ325" s="19">
        <v>3</v>
      </c>
      <c r="EA325" s="19" t="s">
        <v>397</v>
      </c>
      <c r="EB325" s="55">
        <v>0</v>
      </c>
      <c r="EC325" s="19">
        <v>4</v>
      </c>
      <c r="ED325" s="19">
        <v>5</v>
      </c>
      <c r="EE325" s="19" t="s">
        <v>396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993</v>
      </c>
      <c r="EU325" s="29" t="b">
        <v>1</v>
      </c>
      <c r="EV325" s="5" t="s">
        <v>366</v>
      </c>
    </row>
    <row r="326" spans="1:152" s="54" customFormat="1" ht="12.75" x14ac:dyDescent="0.2">
      <c r="A326" s="28" t="s">
        <v>994</v>
      </c>
      <c r="B326" s="28">
        <v>1</v>
      </c>
      <c r="C326" s="52">
        <v>14</v>
      </c>
      <c r="D326" s="8" t="s">
        <v>257</v>
      </c>
      <c r="E326" s="8" t="s">
        <v>195</v>
      </c>
      <c r="F326" s="8" t="s">
        <v>285</v>
      </c>
      <c r="G326" s="8" t="s">
        <v>90</v>
      </c>
      <c r="H326" s="8" t="s">
        <v>205</v>
      </c>
      <c r="I326" s="23" t="s">
        <v>397</v>
      </c>
      <c r="J326" s="24">
        <v>16.5</v>
      </c>
      <c r="K326" s="24">
        <v>1</v>
      </c>
      <c r="L326" s="23" t="s">
        <v>396</v>
      </c>
      <c r="M326" s="24" t="s">
        <v>397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396</v>
      </c>
      <c r="T326" s="19">
        <v>1</v>
      </c>
      <c r="U326" s="19">
        <v>5</v>
      </c>
      <c r="V326" s="19" t="s">
        <v>397</v>
      </c>
      <c r="W326" s="19" t="s">
        <v>397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397</v>
      </c>
      <c r="AD326" s="19" t="s">
        <v>397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396</v>
      </c>
      <c r="CT326" s="19" t="s">
        <v>397</v>
      </c>
      <c r="CU326" s="19" t="s">
        <v>396</v>
      </c>
      <c r="CV326" s="19" t="s">
        <v>396</v>
      </c>
      <c r="CW326" s="19" t="s">
        <v>397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397</v>
      </c>
      <c r="DK326" s="19">
        <v>1</v>
      </c>
      <c r="DL326" s="19">
        <v>3</v>
      </c>
      <c r="DM326" s="19">
        <v>5</v>
      </c>
      <c r="DN326" s="44"/>
      <c r="DO326" s="19" t="s">
        <v>397</v>
      </c>
      <c r="DP326" s="19" t="s">
        <v>397</v>
      </c>
      <c r="DQ326" s="19" t="s">
        <v>397</v>
      </c>
      <c r="DR326" s="19" t="s">
        <v>397</v>
      </c>
      <c r="DS326" s="19" t="s">
        <v>397</v>
      </c>
      <c r="DT326" s="19" t="s">
        <v>397</v>
      </c>
      <c r="DU326" s="19" t="s">
        <v>397</v>
      </c>
      <c r="DV326" s="19">
        <v>1</v>
      </c>
      <c r="DW326" s="19">
        <v>1</v>
      </c>
      <c r="DX326" s="18">
        <v>0</v>
      </c>
      <c r="DY326" s="19" t="s">
        <v>396</v>
      </c>
      <c r="DZ326" s="19">
        <v>3</v>
      </c>
      <c r="EA326" s="19" t="s">
        <v>397</v>
      </c>
      <c r="EB326" s="55">
        <v>0</v>
      </c>
      <c r="EC326" s="19">
        <v>4</v>
      </c>
      <c r="ED326" s="19">
        <v>5</v>
      </c>
      <c r="EE326" s="19" t="s">
        <v>396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994</v>
      </c>
      <c r="EU326" s="29" t="b">
        <v>1</v>
      </c>
      <c r="EV326" s="5" t="s">
        <v>366</v>
      </c>
    </row>
    <row r="327" spans="1:152" s="54" customFormat="1" ht="12.75" x14ac:dyDescent="0.2">
      <c r="A327" s="28" t="s">
        <v>995</v>
      </c>
      <c r="B327" s="28">
        <v>1</v>
      </c>
      <c r="C327" s="52">
        <v>14</v>
      </c>
      <c r="D327" s="8" t="s">
        <v>257</v>
      </c>
      <c r="E327" s="8" t="s">
        <v>195</v>
      </c>
      <c r="F327" s="8" t="s">
        <v>293</v>
      </c>
      <c r="G327" s="8" t="s">
        <v>90</v>
      </c>
      <c r="H327" s="8" t="s">
        <v>205</v>
      </c>
      <c r="I327" s="23" t="s">
        <v>397</v>
      </c>
      <c r="J327" s="24">
        <v>16.5</v>
      </c>
      <c r="K327" s="24">
        <v>1</v>
      </c>
      <c r="L327" s="23" t="s">
        <v>396</v>
      </c>
      <c r="M327" s="24" t="s">
        <v>397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396</v>
      </c>
      <c r="T327" s="19">
        <v>1</v>
      </c>
      <c r="U327" s="19">
        <v>5</v>
      </c>
      <c r="V327" s="19" t="s">
        <v>397</v>
      </c>
      <c r="W327" s="19" t="s">
        <v>397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397</v>
      </c>
      <c r="AD327" s="19" t="s">
        <v>397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396</v>
      </c>
      <c r="CT327" s="19" t="s">
        <v>397</v>
      </c>
      <c r="CU327" s="19" t="s">
        <v>396</v>
      </c>
      <c r="CV327" s="19" t="s">
        <v>396</v>
      </c>
      <c r="CW327" s="19" t="s">
        <v>397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397</v>
      </c>
      <c r="DK327" s="19">
        <v>1</v>
      </c>
      <c r="DL327" s="19">
        <v>3</v>
      </c>
      <c r="DM327" s="19">
        <v>5</v>
      </c>
      <c r="DN327" s="44"/>
      <c r="DO327" s="19" t="s">
        <v>397</v>
      </c>
      <c r="DP327" s="19" t="s">
        <v>397</v>
      </c>
      <c r="DQ327" s="19" t="s">
        <v>397</v>
      </c>
      <c r="DR327" s="19" t="s">
        <v>397</v>
      </c>
      <c r="DS327" s="19" t="s">
        <v>397</v>
      </c>
      <c r="DT327" s="19" t="s">
        <v>397</v>
      </c>
      <c r="DU327" s="19" t="s">
        <v>397</v>
      </c>
      <c r="DV327" s="19">
        <v>1</v>
      </c>
      <c r="DW327" s="19">
        <v>1</v>
      </c>
      <c r="DX327" s="18">
        <v>0</v>
      </c>
      <c r="DY327" s="19" t="s">
        <v>396</v>
      </c>
      <c r="DZ327" s="19">
        <v>3</v>
      </c>
      <c r="EA327" s="19" t="s">
        <v>397</v>
      </c>
      <c r="EB327" s="55">
        <v>0</v>
      </c>
      <c r="EC327" s="19">
        <v>4</v>
      </c>
      <c r="ED327" s="19">
        <v>5</v>
      </c>
      <c r="EE327" s="19" t="s">
        <v>396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995</v>
      </c>
      <c r="EU327" s="29" t="b">
        <v>1</v>
      </c>
      <c r="EV327" s="5" t="s">
        <v>366</v>
      </c>
    </row>
    <row r="328" spans="1:152" s="54" customFormat="1" ht="12.75" x14ac:dyDescent="0.2">
      <c r="A328" s="28" t="s">
        <v>996</v>
      </c>
      <c r="B328" s="28">
        <v>1</v>
      </c>
      <c r="C328" s="52">
        <v>14</v>
      </c>
      <c r="D328" s="8" t="s">
        <v>257</v>
      </c>
      <c r="E328" s="8" t="s">
        <v>195</v>
      </c>
      <c r="F328" s="8" t="s">
        <v>298</v>
      </c>
      <c r="G328" s="8" t="s">
        <v>90</v>
      </c>
      <c r="H328" s="8" t="s">
        <v>205</v>
      </c>
      <c r="I328" s="23" t="s">
        <v>397</v>
      </c>
      <c r="J328" s="24">
        <v>16.5</v>
      </c>
      <c r="K328" s="24">
        <v>1</v>
      </c>
      <c r="L328" s="23" t="s">
        <v>396</v>
      </c>
      <c r="M328" s="24" t="s">
        <v>397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396</v>
      </c>
      <c r="T328" s="19">
        <v>1</v>
      </c>
      <c r="U328" s="19">
        <v>5</v>
      </c>
      <c r="V328" s="19" t="s">
        <v>397</v>
      </c>
      <c r="W328" s="19" t="s">
        <v>397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397</v>
      </c>
      <c r="AD328" s="19" t="s">
        <v>397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396</v>
      </c>
      <c r="CT328" s="19" t="s">
        <v>397</v>
      </c>
      <c r="CU328" s="19" t="s">
        <v>396</v>
      </c>
      <c r="CV328" s="19" t="s">
        <v>396</v>
      </c>
      <c r="CW328" s="19" t="s">
        <v>397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397</v>
      </c>
      <c r="DK328" s="19">
        <v>1</v>
      </c>
      <c r="DL328" s="19">
        <v>3</v>
      </c>
      <c r="DM328" s="19">
        <v>5</v>
      </c>
      <c r="DN328" s="44"/>
      <c r="DO328" s="19" t="s">
        <v>397</v>
      </c>
      <c r="DP328" s="19" t="s">
        <v>397</v>
      </c>
      <c r="DQ328" s="19" t="s">
        <v>397</v>
      </c>
      <c r="DR328" s="19" t="s">
        <v>397</v>
      </c>
      <c r="DS328" s="19" t="s">
        <v>397</v>
      </c>
      <c r="DT328" s="19" t="s">
        <v>397</v>
      </c>
      <c r="DU328" s="19" t="s">
        <v>397</v>
      </c>
      <c r="DV328" s="19">
        <v>1</v>
      </c>
      <c r="DW328" s="19">
        <v>1</v>
      </c>
      <c r="DX328" s="18">
        <v>0</v>
      </c>
      <c r="DY328" s="19" t="s">
        <v>396</v>
      </c>
      <c r="DZ328" s="19">
        <v>3</v>
      </c>
      <c r="EA328" s="19" t="s">
        <v>397</v>
      </c>
      <c r="EB328" s="55">
        <v>0</v>
      </c>
      <c r="EC328" s="19">
        <v>4</v>
      </c>
      <c r="ED328" s="19">
        <v>5</v>
      </c>
      <c r="EE328" s="19" t="s">
        <v>396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996</v>
      </c>
      <c r="EU328" s="29" t="b">
        <v>1</v>
      </c>
      <c r="EV328" s="5" t="s">
        <v>366</v>
      </c>
    </row>
    <row r="329" spans="1:152" s="54" customFormat="1" ht="12.75" x14ac:dyDescent="0.2">
      <c r="A329" s="28" t="s">
        <v>997</v>
      </c>
      <c r="B329" s="28">
        <v>1</v>
      </c>
      <c r="C329" s="52">
        <v>14</v>
      </c>
      <c r="D329" s="8" t="s">
        <v>257</v>
      </c>
      <c r="E329" s="8" t="s">
        <v>195</v>
      </c>
      <c r="F329" s="8" t="s">
        <v>306</v>
      </c>
      <c r="G329" s="8" t="s">
        <v>90</v>
      </c>
      <c r="H329" s="8" t="s">
        <v>205</v>
      </c>
      <c r="I329" s="23" t="s">
        <v>397</v>
      </c>
      <c r="J329" s="24">
        <v>16.5</v>
      </c>
      <c r="K329" s="24">
        <v>1</v>
      </c>
      <c r="L329" s="23" t="s">
        <v>396</v>
      </c>
      <c r="M329" s="24" t="s">
        <v>397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396</v>
      </c>
      <c r="T329" s="19">
        <v>1</v>
      </c>
      <c r="U329" s="19">
        <v>5</v>
      </c>
      <c r="V329" s="19" t="s">
        <v>397</v>
      </c>
      <c r="W329" s="19" t="s">
        <v>397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397</v>
      </c>
      <c r="AD329" s="19" t="s">
        <v>397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396</v>
      </c>
      <c r="CT329" s="19" t="s">
        <v>397</v>
      </c>
      <c r="CU329" s="19" t="s">
        <v>396</v>
      </c>
      <c r="CV329" s="19" t="s">
        <v>396</v>
      </c>
      <c r="CW329" s="19" t="s">
        <v>397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397</v>
      </c>
      <c r="DK329" s="19">
        <v>1</v>
      </c>
      <c r="DL329" s="19">
        <v>3</v>
      </c>
      <c r="DM329" s="19">
        <v>5</v>
      </c>
      <c r="DN329" s="44"/>
      <c r="DO329" s="19" t="s">
        <v>397</v>
      </c>
      <c r="DP329" s="19" t="s">
        <v>397</v>
      </c>
      <c r="DQ329" s="19" t="s">
        <v>397</v>
      </c>
      <c r="DR329" s="19" t="s">
        <v>397</v>
      </c>
      <c r="DS329" s="19" t="s">
        <v>397</v>
      </c>
      <c r="DT329" s="19" t="s">
        <v>397</v>
      </c>
      <c r="DU329" s="19" t="s">
        <v>397</v>
      </c>
      <c r="DV329" s="19">
        <v>1</v>
      </c>
      <c r="DW329" s="19">
        <v>1</v>
      </c>
      <c r="DX329" s="18">
        <v>0</v>
      </c>
      <c r="DY329" s="19" t="s">
        <v>396</v>
      </c>
      <c r="DZ329" s="19">
        <v>3</v>
      </c>
      <c r="EA329" s="19" t="s">
        <v>397</v>
      </c>
      <c r="EB329" s="55">
        <v>0</v>
      </c>
      <c r="EC329" s="19">
        <v>4</v>
      </c>
      <c r="ED329" s="19">
        <v>5</v>
      </c>
      <c r="EE329" s="19" t="s">
        <v>396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997</v>
      </c>
      <c r="EU329" s="29" t="b">
        <v>1</v>
      </c>
      <c r="EV329" s="5" t="s">
        <v>366</v>
      </c>
    </row>
    <row r="330" spans="1:152" s="54" customFormat="1" ht="12.75" x14ac:dyDescent="0.2">
      <c r="A330" s="28" t="s">
        <v>998</v>
      </c>
      <c r="B330" s="28">
        <v>1</v>
      </c>
      <c r="C330" s="52">
        <v>14</v>
      </c>
      <c r="D330" s="8" t="s">
        <v>257</v>
      </c>
      <c r="E330" s="8" t="s">
        <v>195</v>
      </c>
      <c r="F330" s="8" t="s">
        <v>310</v>
      </c>
      <c r="G330" s="8" t="s">
        <v>90</v>
      </c>
      <c r="H330" s="8" t="s">
        <v>205</v>
      </c>
      <c r="I330" s="23" t="s">
        <v>397</v>
      </c>
      <c r="J330" s="24">
        <v>16.5</v>
      </c>
      <c r="K330" s="24">
        <v>1</v>
      </c>
      <c r="L330" s="23" t="s">
        <v>396</v>
      </c>
      <c r="M330" s="24" t="s">
        <v>397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396</v>
      </c>
      <c r="T330" s="19">
        <v>1</v>
      </c>
      <c r="U330" s="19">
        <v>5</v>
      </c>
      <c r="V330" s="19" t="s">
        <v>397</v>
      </c>
      <c r="W330" s="19" t="s">
        <v>397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397</v>
      </c>
      <c r="AD330" s="19" t="s">
        <v>397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396</v>
      </c>
      <c r="CT330" s="19" t="s">
        <v>397</v>
      </c>
      <c r="CU330" s="19" t="s">
        <v>396</v>
      </c>
      <c r="CV330" s="19" t="s">
        <v>396</v>
      </c>
      <c r="CW330" s="19" t="s">
        <v>397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397</v>
      </c>
      <c r="DK330" s="19">
        <v>1</v>
      </c>
      <c r="DL330" s="19">
        <v>3</v>
      </c>
      <c r="DM330" s="19">
        <v>5</v>
      </c>
      <c r="DN330" s="44"/>
      <c r="DO330" s="19" t="s">
        <v>397</v>
      </c>
      <c r="DP330" s="19" t="s">
        <v>397</v>
      </c>
      <c r="DQ330" s="19" t="s">
        <v>397</v>
      </c>
      <c r="DR330" s="19" t="s">
        <v>397</v>
      </c>
      <c r="DS330" s="19" t="s">
        <v>397</v>
      </c>
      <c r="DT330" s="19" t="s">
        <v>397</v>
      </c>
      <c r="DU330" s="19" t="s">
        <v>397</v>
      </c>
      <c r="DV330" s="19">
        <v>1</v>
      </c>
      <c r="DW330" s="19">
        <v>1</v>
      </c>
      <c r="DX330" s="18">
        <v>0</v>
      </c>
      <c r="DY330" s="19" t="s">
        <v>396</v>
      </c>
      <c r="DZ330" s="19">
        <v>3</v>
      </c>
      <c r="EA330" s="19" t="s">
        <v>397</v>
      </c>
      <c r="EB330" s="55">
        <v>0</v>
      </c>
      <c r="EC330" s="19">
        <v>4</v>
      </c>
      <c r="ED330" s="19">
        <v>5</v>
      </c>
      <c r="EE330" s="19" t="s">
        <v>396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998</v>
      </c>
      <c r="EU330" s="29" t="b">
        <v>1</v>
      </c>
      <c r="EV330" s="5" t="s">
        <v>366</v>
      </c>
    </row>
    <row r="331" spans="1:152" s="54" customFormat="1" ht="12.75" x14ac:dyDescent="0.2">
      <c r="A331" s="28" t="s">
        <v>999</v>
      </c>
      <c r="B331" s="28">
        <v>1</v>
      </c>
      <c r="C331" s="52">
        <v>14</v>
      </c>
      <c r="D331" s="8" t="s">
        <v>257</v>
      </c>
      <c r="E331" s="8" t="s">
        <v>195</v>
      </c>
      <c r="F331" s="8" t="s">
        <v>313</v>
      </c>
      <c r="G331" s="8" t="s">
        <v>90</v>
      </c>
      <c r="H331" s="8" t="s">
        <v>205</v>
      </c>
      <c r="I331" s="23" t="s">
        <v>397</v>
      </c>
      <c r="J331" s="24">
        <v>16.5</v>
      </c>
      <c r="K331" s="24">
        <v>1</v>
      </c>
      <c r="L331" s="23" t="s">
        <v>396</v>
      </c>
      <c r="M331" s="24" t="s">
        <v>397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396</v>
      </c>
      <c r="T331" s="19">
        <v>1</v>
      </c>
      <c r="U331" s="19">
        <v>5</v>
      </c>
      <c r="V331" s="19" t="s">
        <v>397</v>
      </c>
      <c r="W331" s="19" t="s">
        <v>397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397</v>
      </c>
      <c r="AD331" s="19" t="s">
        <v>397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396</v>
      </c>
      <c r="CT331" s="19" t="s">
        <v>397</v>
      </c>
      <c r="CU331" s="19" t="s">
        <v>396</v>
      </c>
      <c r="CV331" s="19" t="s">
        <v>396</v>
      </c>
      <c r="CW331" s="19" t="s">
        <v>397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397</v>
      </c>
      <c r="DK331" s="19">
        <v>1</v>
      </c>
      <c r="DL331" s="19">
        <v>3</v>
      </c>
      <c r="DM331" s="19">
        <v>5</v>
      </c>
      <c r="DN331" s="44"/>
      <c r="DO331" s="19" t="s">
        <v>397</v>
      </c>
      <c r="DP331" s="19" t="s">
        <v>397</v>
      </c>
      <c r="DQ331" s="19" t="s">
        <v>397</v>
      </c>
      <c r="DR331" s="19" t="s">
        <v>397</v>
      </c>
      <c r="DS331" s="19" t="s">
        <v>397</v>
      </c>
      <c r="DT331" s="19" t="s">
        <v>397</v>
      </c>
      <c r="DU331" s="19" t="s">
        <v>397</v>
      </c>
      <c r="DV331" s="19">
        <v>1</v>
      </c>
      <c r="DW331" s="19">
        <v>1</v>
      </c>
      <c r="DX331" s="18">
        <v>0</v>
      </c>
      <c r="DY331" s="19" t="s">
        <v>396</v>
      </c>
      <c r="DZ331" s="19">
        <v>3</v>
      </c>
      <c r="EA331" s="19" t="s">
        <v>397</v>
      </c>
      <c r="EB331" s="55">
        <v>0</v>
      </c>
      <c r="EC331" s="19">
        <v>4</v>
      </c>
      <c r="ED331" s="19">
        <v>5</v>
      </c>
      <c r="EE331" s="19" t="s">
        <v>396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999</v>
      </c>
      <c r="EU331" s="29" t="b">
        <v>1</v>
      </c>
      <c r="EV331" s="5" t="s">
        <v>366</v>
      </c>
    </row>
    <row r="332" spans="1:152" s="53" customFormat="1" ht="12.75" x14ac:dyDescent="0.2">
      <c r="A332" s="168" t="s">
        <v>1000</v>
      </c>
      <c r="B332" s="168">
        <v>1</v>
      </c>
      <c r="C332" s="50">
        <v>15</v>
      </c>
      <c r="D332" s="169" t="s">
        <v>257</v>
      </c>
      <c r="E332" s="169" t="s">
        <v>223</v>
      </c>
      <c r="F332" s="169" t="s">
        <v>302</v>
      </c>
      <c r="G332" s="169" t="s">
        <v>87</v>
      </c>
      <c r="H332" s="169" t="s">
        <v>226</v>
      </c>
      <c r="I332" s="57" t="s">
        <v>396</v>
      </c>
      <c r="J332" s="58">
        <v>18</v>
      </c>
      <c r="K332" s="58">
        <v>1</v>
      </c>
      <c r="L332" s="57" t="s">
        <v>396</v>
      </c>
      <c r="M332" s="58" t="s">
        <v>397</v>
      </c>
      <c r="N332" s="58">
        <v>2.8</v>
      </c>
      <c r="O332" s="170">
        <v>5</v>
      </c>
      <c r="P332" s="170">
        <v>2</v>
      </c>
      <c r="Q332" s="170">
        <v>0</v>
      </c>
      <c r="R332" s="171">
        <v>88</v>
      </c>
      <c r="S332" s="171" t="s">
        <v>397</v>
      </c>
      <c r="T332" s="170">
        <v>1</v>
      </c>
      <c r="U332" s="170">
        <v>5</v>
      </c>
      <c r="V332" s="170" t="s">
        <v>397</v>
      </c>
      <c r="W332" s="170" t="s">
        <v>397</v>
      </c>
      <c r="X332" s="170">
        <v>1</v>
      </c>
      <c r="Y332" s="170">
        <v>1</v>
      </c>
      <c r="Z332" s="170">
        <v>1</v>
      </c>
      <c r="AA332" s="170">
        <v>1</v>
      </c>
      <c r="AB332" s="170">
        <v>1</v>
      </c>
      <c r="AC332" s="170" t="s">
        <v>397</v>
      </c>
      <c r="AD332" s="170" t="s">
        <v>397</v>
      </c>
      <c r="AE332" s="170">
        <v>1</v>
      </c>
      <c r="AF332" s="170">
        <v>1</v>
      </c>
      <c r="AG332" s="170">
        <v>1</v>
      </c>
      <c r="AH332" s="170">
        <v>1</v>
      </c>
      <c r="AI332" s="171">
        <v>42.307913669064753</v>
      </c>
      <c r="AJ332" s="171">
        <v>0.17</v>
      </c>
      <c r="AK332" s="170">
        <v>3</v>
      </c>
      <c r="AL332" s="170">
        <v>2</v>
      </c>
      <c r="AM332" s="171">
        <v>79.2</v>
      </c>
      <c r="AN332" s="171">
        <v>0.86</v>
      </c>
      <c r="AO332" s="170">
        <v>1</v>
      </c>
      <c r="AP332" s="170">
        <v>2</v>
      </c>
      <c r="AQ332" s="171">
        <v>0</v>
      </c>
      <c r="AR332" s="171">
        <v>0.86</v>
      </c>
      <c r="AS332" s="170">
        <v>1</v>
      </c>
      <c r="AT332" s="170">
        <v>3</v>
      </c>
      <c r="AU332" s="171">
        <v>32.739404910277941</v>
      </c>
      <c r="AV332" s="171">
        <v>0.43</v>
      </c>
      <c r="AW332" s="170">
        <v>1</v>
      </c>
      <c r="AX332" s="170">
        <v>3</v>
      </c>
      <c r="AY332" s="171">
        <v>35</v>
      </c>
      <c r="AZ332" s="171">
        <v>0.43</v>
      </c>
      <c r="BA332" s="170">
        <v>1</v>
      </c>
      <c r="BB332" s="170">
        <v>1</v>
      </c>
      <c r="BC332" s="171">
        <v>18.899999999999999</v>
      </c>
      <c r="BD332" s="171">
        <v>5.2</v>
      </c>
      <c r="BE332" s="171">
        <v>0.8</v>
      </c>
      <c r="BF332" s="170">
        <v>1</v>
      </c>
      <c r="BG332" s="170">
        <v>3</v>
      </c>
      <c r="BH332" s="170">
        <v>1</v>
      </c>
      <c r="BI332" s="171">
        <v>0</v>
      </c>
      <c r="BJ332" s="171">
        <v>2.9</v>
      </c>
      <c r="BK332" s="171">
        <v>0.7</v>
      </c>
      <c r="BL332" s="170">
        <v>1</v>
      </c>
      <c r="BM332" s="170">
        <v>3</v>
      </c>
      <c r="BN332" s="170">
        <v>1</v>
      </c>
      <c r="BO332" s="171">
        <v>0</v>
      </c>
      <c r="BP332" s="171">
        <v>1.8</v>
      </c>
      <c r="BQ332" s="171">
        <v>0.6</v>
      </c>
      <c r="BR332" s="170">
        <v>1</v>
      </c>
      <c r="BS332" s="170">
        <v>3</v>
      </c>
      <c r="BT332" s="170">
        <v>1</v>
      </c>
      <c r="BU332" s="171">
        <v>1.4</v>
      </c>
      <c r="BV332" s="171">
        <v>5.2</v>
      </c>
      <c r="BW332" s="171">
        <v>0.8</v>
      </c>
      <c r="BX332" s="170">
        <v>1</v>
      </c>
      <c r="BY332" s="170">
        <v>3</v>
      </c>
      <c r="BZ332" s="170">
        <v>1</v>
      </c>
      <c r="CA332" s="171">
        <v>0</v>
      </c>
      <c r="CB332" s="171">
        <v>2.9</v>
      </c>
      <c r="CC332" s="171">
        <v>0.7</v>
      </c>
      <c r="CD332" s="170">
        <v>1</v>
      </c>
      <c r="CE332" s="170">
        <v>3</v>
      </c>
      <c r="CF332" s="170">
        <v>1</v>
      </c>
      <c r="CG332" s="171">
        <v>0</v>
      </c>
      <c r="CH332" s="171">
        <v>1.8</v>
      </c>
      <c r="CI332" s="171">
        <v>0.6</v>
      </c>
      <c r="CJ332" s="170">
        <v>1</v>
      </c>
      <c r="CK332" s="170">
        <v>3</v>
      </c>
      <c r="CL332" s="170">
        <v>2</v>
      </c>
      <c r="CM332" s="171">
        <v>2.2999999999999998</v>
      </c>
      <c r="CN332" s="171">
        <v>3.5</v>
      </c>
      <c r="CO332" s="171">
        <v>0</v>
      </c>
      <c r="CP332" s="170">
        <v>1</v>
      </c>
      <c r="CQ332" s="170">
        <v>1</v>
      </c>
      <c r="CR332" s="170">
        <v>1</v>
      </c>
      <c r="CS332" s="170" t="s">
        <v>396</v>
      </c>
      <c r="CT332" s="170" t="s">
        <v>397</v>
      </c>
      <c r="CU332" s="170" t="s">
        <v>396</v>
      </c>
      <c r="CV332" s="170" t="s">
        <v>396</v>
      </c>
      <c r="CW332" s="170" t="s">
        <v>397</v>
      </c>
      <c r="CX332" s="170">
        <v>3</v>
      </c>
      <c r="CY332" s="172"/>
      <c r="CZ332" s="172"/>
      <c r="DA332" s="170">
        <v>1</v>
      </c>
      <c r="DB332" s="170">
        <v>3</v>
      </c>
      <c r="DC332" s="172"/>
      <c r="DD332" s="170">
        <v>2</v>
      </c>
      <c r="DE332" s="172"/>
      <c r="DF332" s="170">
        <v>1</v>
      </c>
      <c r="DG332" s="173">
        <v>0</v>
      </c>
      <c r="DH332" s="173">
        <v>0</v>
      </c>
      <c r="DI332" s="173">
        <v>0</v>
      </c>
      <c r="DJ332" s="170" t="s">
        <v>397</v>
      </c>
      <c r="DK332" s="170">
        <v>1</v>
      </c>
      <c r="DL332" s="170">
        <v>3</v>
      </c>
      <c r="DM332" s="170">
        <v>3</v>
      </c>
      <c r="DN332" s="172"/>
      <c r="DO332" s="170" t="s">
        <v>397</v>
      </c>
      <c r="DP332" s="170" t="s">
        <v>397</v>
      </c>
      <c r="DQ332" s="170" t="s">
        <v>397</v>
      </c>
      <c r="DR332" s="170" t="s">
        <v>397</v>
      </c>
      <c r="DS332" s="170" t="s">
        <v>396</v>
      </c>
      <c r="DT332" s="170" t="s">
        <v>397</v>
      </c>
      <c r="DU332" s="170" t="s">
        <v>397</v>
      </c>
      <c r="DV332" s="170">
        <v>1</v>
      </c>
      <c r="DW332" s="170">
        <v>1</v>
      </c>
      <c r="DX332" s="171">
        <v>0</v>
      </c>
      <c r="DY332" s="170" t="s">
        <v>397</v>
      </c>
      <c r="DZ332" s="170">
        <v>0</v>
      </c>
      <c r="EA332" s="170" t="s">
        <v>397</v>
      </c>
      <c r="EB332" s="171">
        <v>0</v>
      </c>
      <c r="EC332" s="170">
        <v>4</v>
      </c>
      <c r="ED332" s="170">
        <v>5</v>
      </c>
      <c r="EE332" s="171" t="s">
        <v>397</v>
      </c>
      <c r="EF332" s="170">
        <v>0</v>
      </c>
      <c r="EG332" s="178">
        <v>0</v>
      </c>
      <c r="EH332" s="172"/>
      <c r="EI332" s="170">
        <v>4</v>
      </c>
      <c r="EJ332" s="170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1000</v>
      </c>
      <c r="EU332" s="174" t="b">
        <v>1</v>
      </c>
      <c r="EV332" s="177" t="s">
        <v>366</v>
      </c>
    </row>
    <row r="333" spans="1:152" s="54" customFormat="1" ht="12.75" x14ac:dyDescent="0.2">
      <c r="A333" s="28" t="s">
        <v>1001</v>
      </c>
      <c r="B333" s="28">
        <v>1</v>
      </c>
      <c r="C333" s="52">
        <v>15</v>
      </c>
      <c r="D333" s="8" t="s">
        <v>257</v>
      </c>
      <c r="E333" s="8" t="s">
        <v>223</v>
      </c>
      <c r="F333" s="8" t="s">
        <v>276</v>
      </c>
      <c r="G333" s="8" t="s">
        <v>87</v>
      </c>
      <c r="H333" s="8" t="s">
        <v>226</v>
      </c>
      <c r="I333" s="23" t="s">
        <v>396</v>
      </c>
      <c r="J333" s="24">
        <v>18</v>
      </c>
      <c r="K333" s="24">
        <v>1</v>
      </c>
      <c r="L333" s="23" t="s">
        <v>396</v>
      </c>
      <c r="M333" s="24" t="s">
        <v>397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397</v>
      </c>
      <c r="T333" s="19">
        <v>1</v>
      </c>
      <c r="U333" s="19">
        <v>5</v>
      </c>
      <c r="V333" s="19" t="s">
        <v>397</v>
      </c>
      <c r="W333" s="19" t="s">
        <v>397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397</v>
      </c>
      <c r="AD333" s="19" t="s">
        <v>397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396</v>
      </c>
      <c r="CT333" s="19" t="s">
        <v>397</v>
      </c>
      <c r="CU333" s="19" t="s">
        <v>396</v>
      </c>
      <c r="CV333" s="19" t="s">
        <v>396</v>
      </c>
      <c r="CW333" s="19" t="s">
        <v>397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397</v>
      </c>
      <c r="DK333" s="19">
        <v>1</v>
      </c>
      <c r="DL333" s="19">
        <v>3</v>
      </c>
      <c r="DM333" s="19">
        <v>3</v>
      </c>
      <c r="DN333" s="44"/>
      <c r="DO333" s="19" t="s">
        <v>397</v>
      </c>
      <c r="DP333" s="19" t="s">
        <v>397</v>
      </c>
      <c r="DQ333" s="19" t="s">
        <v>397</v>
      </c>
      <c r="DR333" s="19" t="s">
        <v>397</v>
      </c>
      <c r="DS333" s="19" t="s">
        <v>396</v>
      </c>
      <c r="DT333" s="19" t="s">
        <v>397</v>
      </c>
      <c r="DU333" s="19" t="s">
        <v>397</v>
      </c>
      <c r="DV333" s="19">
        <v>1</v>
      </c>
      <c r="DW333" s="19">
        <v>1</v>
      </c>
      <c r="DX333" s="18">
        <v>0</v>
      </c>
      <c r="DY333" s="19" t="s">
        <v>397</v>
      </c>
      <c r="DZ333" s="19">
        <v>0</v>
      </c>
      <c r="EA333" s="19" t="s">
        <v>397</v>
      </c>
      <c r="EB333" s="55">
        <v>0</v>
      </c>
      <c r="EC333" s="19">
        <v>4</v>
      </c>
      <c r="ED333" s="19">
        <v>5</v>
      </c>
      <c r="EE333" s="19" t="s">
        <v>397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1001</v>
      </c>
      <c r="EU333" s="29" t="b">
        <v>1</v>
      </c>
      <c r="EV333" s="5" t="s">
        <v>366</v>
      </c>
    </row>
    <row r="334" spans="1:152" s="54" customFormat="1" ht="12.75" x14ac:dyDescent="0.2">
      <c r="A334" s="28" t="s">
        <v>1002</v>
      </c>
      <c r="B334" s="28">
        <v>1</v>
      </c>
      <c r="C334" s="52">
        <v>15</v>
      </c>
      <c r="D334" s="8" t="s">
        <v>257</v>
      </c>
      <c r="E334" s="8" t="s">
        <v>223</v>
      </c>
      <c r="F334" s="8" t="s">
        <v>285</v>
      </c>
      <c r="G334" s="8" t="s">
        <v>87</v>
      </c>
      <c r="H334" s="8" t="s">
        <v>226</v>
      </c>
      <c r="I334" s="23" t="s">
        <v>396</v>
      </c>
      <c r="J334" s="24">
        <v>18</v>
      </c>
      <c r="K334" s="24">
        <v>1</v>
      </c>
      <c r="L334" s="23" t="s">
        <v>396</v>
      </c>
      <c r="M334" s="24" t="s">
        <v>397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397</v>
      </c>
      <c r="T334" s="19">
        <v>1</v>
      </c>
      <c r="U334" s="19">
        <v>5</v>
      </c>
      <c r="V334" s="19" t="s">
        <v>397</v>
      </c>
      <c r="W334" s="19" t="s">
        <v>397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397</v>
      </c>
      <c r="AD334" s="19" t="s">
        <v>397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396</v>
      </c>
      <c r="CT334" s="19" t="s">
        <v>397</v>
      </c>
      <c r="CU334" s="19" t="s">
        <v>396</v>
      </c>
      <c r="CV334" s="19" t="s">
        <v>396</v>
      </c>
      <c r="CW334" s="19" t="s">
        <v>397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397</v>
      </c>
      <c r="DK334" s="19">
        <v>1</v>
      </c>
      <c r="DL334" s="19">
        <v>3</v>
      </c>
      <c r="DM334" s="19">
        <v>3</v>
      </c>
      <c r="DN334" s="44"/>
      <c r="DO334" s="19" t="s">
        <v>397</v>
      </c>
      <c r="DP334" s="19" t="s">
        <v>397</v>
      </c>
      <c r="DQ334" s="19" t="s">
        <v>397</v>
      </c>
      <c r="DR334" s="19" t="s">
        <v>397</v>
      </c>
      <c r="DS334" s="19" t="s">
        <v>396</v>
      </c>
      <c r="DT334" s="19" t="s">
        <v>397</v>
      </c>
      <c r="DU334" s="19" t="s">
        <v>397</v>
      </c>
      <c r="DV334" s="19">
        <v>1</v>
      </c>
      <c r="DW334" s="19">
        <v>1</v>
      </c>
      <c r="DX334" s="18">
        <v>0</v>
      </c>
      <c r="DY334" s="19" t="s">
        <v>397</v>
      </c>
      <c r="DZ334" s="19">
        <v>0</v>
      </c>
      <c r="EA334" s="19" t="s">
        <v>397</v>
      </c>
      <c r="EB334" s="55">
        <v>0</v>
      </c>
      <c r="EC334" s="19">
        <v>4</v>
      </c>
      <c r="ED334" s="19">
        <v>5</v>
      </c>
      <c r="EE334" s="19" t="s">
        <v>397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1002</v>
      </c>
      <c r="EU334" s="29" t="b">
        <v>1</v>
      </c>
      <c r="EV334" s="5" t="s">
        <v>366</v>
      </c>
    </row>
    <row r="335" spans="1:152" s="54" customFormat="1" ht="12.75" x14ac:dyDescent="0.2">
      <c r="A335" s="28" t="s">
        <v>1003</v>
      </c>
      <c r="B335" s="28">
        <v>1</v>
      </c>
      <c r="C335" s="52">
        <v>15</v>
      </c>
      <c r="D335" s="8" t="s">
        <v>257</v>
      </c>
      <c r="E335" s="8" t="s">
        <v>223</v>
      </c>
      <c r="F335" s="8" t="s">
        <v>293</v>
      </c>
      <c r="G335" s="8" t="s">
        <v>87</v>
      </c>
      <c r="H335" s="8" t="s">
        <v>226</v>
      </c>
      <c r="I335" s="23" t="s">
        <v>396</v>
      </c>
      <c r="J335" s="24">
        <v>18</v>
      </c>
      <c r="K335" s="24">
        <v>1</v>
      </c>
      <c r="L335" s="23" t="s">
        <v>396</v>
      </c>
      <c r="M335" s="24" t="s">
        <v>397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397</v>
      </c>
      <c r="T335" s="19">
        <v>1</v>
      </c>
      <c r="U335" s="19">
        <v>5</v>
      </c>
      <c r="V335" s="19" t="s">
        <v>397</v>
      </c>
      <c r="W335" s="19" t="s">
        <v>397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397</v>
      </c>
      <c r="AD335" s="19" t="s">
        <v>397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396</v>
      </c>
      <c r="CT335" s="19" t="s">
        <v>397</v>
      </c>
      <c r="CU335" s="19" t="s">
        <v>396</v>
      </c>
      <c r="CV335" s="19" t="s">
        <v>396</v>
      </c>
      <c r="CW335" s="19" t="s">
        <v>397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397</v>
      </c>
      <c r="DK335" s="19">
        <v>1</v>
      </c>
      <c r="DL335" s="19">
        <v>3</v>
      </c>
      <c r="DM335" s="19">
        <v>3</v>
      </c>
      <c r="DN335" s="44"/>
      <c r="DO335" s="19" t="s">
        <v>397</v>
      </c>
      <c r="DP335" s="19" t="s">
        <v>397</v>
      </c>
      <c r="DQ335" s="19" t="s">
        <v>397</v>
      </c>
      <c r="DR335" s="19" t="s">
        <v>397</v>
      </c>
      <c r="DS335" s="19" t="s">
        <v>396</v>
      </c>
      <c r="DT335" s="19" t="s">
        <v>397</v>
      </c>
      <c r="DU335" s="19" t="s">
        <v>397</v>
      </c>
      <c r="DV335" s="19">
        <v>1</v>
      </c>
      <c r="DW335" s="19">
        <v>1</v>
      </c>
      <c r="DX335" s="18">
        <v>0</v>
      </c>
      <c r="DY335" s="19" t="s">
        <v>397</v>
      </c>
      <c r="DZ335" s="19">
        <v>0</v>
      </c>
      <c r="EA335" s="19" t="s">
        <v>397</v>
      </c>
      <c r="EB335" s="55">
        <v>0</v>
      </c>
      <c r="EC335" s="19">
        <v>4</v>
      </c>
      <c r="ED335" s="19">
        <v>5</v>
      </c>
      <c r="EE335" s="19" t="s">
        <v>397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1003</v>
      </c>
      <c r="EU335" s="29" t="b">
        <v>1</v>
      </c>
      <c r="EV335" s="5" t="s">
        <v>366</v>
      </c>
    </row>
    <row r="336" spans="1:152" s="54" customFormat="1" ht="12.75" x14ac:dyDescent="0.2">
      <c r="A336" s="28" t="s">
        <v>1004</v>
      </c>
      <c r="B336" s="28">
        <v>1</v>
      </c>
      <c r="C336" s="52">
        <v>15</v>
      </c>
      <c r="D336" s="8" t="s">
        <v>257</v>
      </c>
      <c r="E336" s="8" t="s">
        <v>223</v>
      </c>
      <c r="F336" s="8" t="s">
        <v>298</v>
      </c>
      <c r="G336" s="8" t="s">
        <v>87</v>
      </c>
      <c r="H336" s="8" t="s">
        <v>226</v>
      </c>
      <c r="I336" s="23" t="s">
        <v>396</v>
      </c>
      <c r="J336" s="24">
        <v>18</v>
      </c>
      <c r="K336" s="24">
        <v>1</v>
      </c>
      <c r="L336" s="23" t="s">
        <v>396</v>
      </c>
      <c r="M336" s="24" t="s">
        <v>397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397</v>
      </c>
      <c r="T336" s="19">
        <v>1</v>
      </c>
      <c r="U336" s="19">
        <v>5</v>
      </c>
      <c r="V336" s="19" t="s">
        <v>397</v>
      </c>
      <c r="W336" s="19" t="s">
        <v>397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397</v>
      </c>
      <c r="AD336" s="19" t="s">
        <v>397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396</v>
      </c>
      <c r="CT336" s="19" t="s">
        <v>397</v>
      </c>
      <c r="CU336" s="19" t="s">
        <v>396</v>
      </c>
      <c r="CV336" s="19" t="s">
        <v>396</v>
      </c>
      <c r="CW336" s="19" t="s">
        <v>397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397</v>
      </c>
      <c r="DK336" s="19">
        <v>1</v>
      </c>
      <c r="DL336" s="19">
        <v>3</v>
      </c>
      <c r="DM336" s="19">
        <v>3</v>
      </c>
      <c r="DN336" s="44"/>
      <c r="DO336" s="19" t="s">
        <v>397</v>
      </c>
      <c r="DP336" s="19" t="s">
        <v>397</v>
      </c>
      <c r="DQ336" s="19" t="s">
        <v>397</v>
      </c>
      <c r="DR336" s="19" t="s">
        <v>397</v>
      </c>
      <c r="DS336" s="19" t="s">
        <v>396</v>
      </c>
      <c r="DT336" s="19" t="s">
        <v>397</v>
      </c>
      <c r="DU336" s="19" t="s">
        <v>397</v>
      </c>
      <c r="DV336" s="19">
        <v>1</v>
      </c>
      <c r="DW336" s="19">
        <v>1</v>
      </c>
      <c r="DX336" s="18">
        <v>0</v>
      </c>
      <c r="DY336" s="19" t="s">
        <v>397</v>
      </c>
      <c r="DZ336" s="19">
        <v>0</v>
      </c>
      <c r="EA336" s="19" t="s">
        <v>397</v>
      </c>
      <c r="EB336" s="55">
        <v>0</v>
      </c>
      <c r="EC336" s="19">
        <v>4</v>
      </c>
      <c r="ED336" s="19">
        <v>5</v>
      </c>
      <c r="EE336" s="19" t="s">
        <v>397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1004</v>
      </c>
      <c r="EU336" s="29" t="b">
        <v>1</v>
      </c>
      <c r="EV336" s="5" t="s">
        <v>366</v>
      </c>
    </row>
    <row r="337" spans="1:152" s="54" customFormat="1" ht="12.75" x14ac:dyDescent="0.2">
      <c r="A337" s="28" t="s">
        <v>1005</v>
      </c>
      <c r="B337" s="28">
        <v>1</v>
      </c>
      <c r="C337" s="52">
        <v>15</v>
      </c>
      <c r="D337" s="8" t="s">
        <v>257</v>
      </c>
      <c r="E337" s="8" t="s">
        <v>223</v>
      </c>
      <c r="F337" s="8" t="s">
        <v>306</v>
      </c>
      <c r="G337" s="8" t="s">
        <v>87</v>
      </c>
      <c r="H337" s="8" t="s">
        <v>226</v>
      </c>
      <c r="I337" s="23" t="s">
        <v>396</v>
      </c>
      <c r="J337" s="24">
        <v>18</v>
      </c>
      <c r="K337" s="24">
        <v>1</v>
      </c>
      <c r="L337" s="23" t="s">
        <v>396</v>
      </c>
      <c r="M337" s="24" t="s">
        <v>397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397</v>
      </c>
      <c r="T337" s="19">
        <v>1</v>
      </c>
      <c r="U337" s="19">
        <v>5</v>
      </c>
      <c r="V337" s="19" t="s">
        <v>397</v>
      </c>
      <c r="W337" s="19" t="s">
        <v>397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397</v>
      </c>
      <c r="AD337" s="19" t="s">
        <v>397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396</v>
      </c>
      <c r="CT337" s="19" t="s">
        <v>397</v>
      </c>
      <c r="CU337" s="19" t="s">
        <v>396</v>
      </c>
      <c r="CV337" s="19" t="s">
        <v>396</v>
      </c>
      <c r="CW337" s="19" t="s">
        <v>397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397</v>
      </c>
      <c r="DK337" s="19">
        <v>1</v>
      </c>
      <c r="DL337" s="19">
        <v>3</v>
      </c>
      <c r="DM337" s="19">
        <v>3</v>
      </c>
      <c r="DN337" s="44"/>
      <c r="DO337" s="19" t="s">
        <v>397</v>
      </c>
      <c r="DP337" s="19" t="s">
        <v>397</v>
      </c>
      <c r="DQ337" s="19" t="s">
        <v>397</v>
      </c>
      <c r="DR337" s="19" t="s">
        <v>397</v>
      </c>
      <c r="DS337" s="19" t="s">
        <v>396</v>
      </c>
      <c r="DT337" s="19" t="s">
        <v>397</v>
      </c>
      <c r="DU337" s="19" t="s">
        <v>397</v>
      </c>
      <c r="DV337" s="19">
        <v>1</v>
      </c>
      <c r="DW337" s="19">
        <v>1</v>
      </c>
      <c r="DX337" s="18">
        <v>0</v>
      </c>
      <c r="DY337" s="19" t="s">
        <v>397</v>
      </c>
      <c r="DZ337" s="19">
        <v>0</v>
      </c>
      <c r="EA337" s="19" t="s">
        <v>397</v>
      </c>
      <c r="EB337" s="55">
        <v>0</v>
      </c>
      <c r="EC337" s="19">
        <v>4</v>
      </c>
      <c r="ED337" s="19">
        <v>5</v>
      </c>
      <c r="EE337" s="19" t="s">
        <v>397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1005</v>
      </c>
      <c r="EU337" s="29" t="b">
        <v>1</v>
      </c>
      <c r="EV337" s="5" t="s">
        <v>366</v>
      </c>
    </row>
    <row r="338" spans="1:152" s="54" customFormat="1" ht="12.75" x14ac:dyDescent="0.2">
      <c r="A338" s="28" t="s">
        <v>1006</v>
      </c>
      <c r="B338" s="28">
        <v>1</v>
      </c>
      <c r="C338" s="52">
        <v>15</v>
      </c>
      <c r="D338" s="8" t="s">
        <v>257</v>
      </c>
      <c r="E338" s="8" t="s">
        <v>223</v>
      </c>
      <c r="F338" s="8" t="s">
        <v>310</v>
      </c>
      <c r="G338" s="8" t="s">
        <v>87</v>
      </c>
      <c r="H338" s="8" t="s">
        <v>226</v>
      </c>
      <c r="I338" s="23" t="s">
        <v>396</v>
      </c>
      <c r="J338" s="24">
        <v>18</v>
      </c>
      <c r="K338" s="24">
        <v>1</v>
      </c>
      <c r="L338" s="23" t="s">
        <v>396</v>
      </c>
      <c r="M338" s="24" t="s">
        <v>397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397</v>
      </c>
      <c r="T338" s="19">
        <v>1</v>
      </c>
      <c r="U338" s="19">
        <v>5</v>
      </c>
      <c r="V338" s="19" t="s">
        <v>397</v>
      </c>
      <c r="W338" s="19" t="s">
        <v>397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397</v>
      </c>
      <c r="AD338" s="19" t="s">
        <v>397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396</v>
      </c>
      <c r="CT338" s="19" t="s">
        <v>397</v>
      </c>
      <c r="CU338" s="19" t="s">
        <v>396</v>
      </c>
      <c r="CV338" s="19" t="s">
        <v>396</v>
      </c>
      <c r="CW338" s="19" t="s">
        <v>397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397</v>
      </c>
      <c r="DK338" s="19">
        <v>1</v>
      </c>
      <c r="DL338" s="19">
        <v>3</v>
      </c>
      <c r="DM338" s="19">
        <v>3</v>
      </c>
      <c r="DN338" s="44"/>
      <c r="DO338" s="19" t="s">
        <v>397</v>
      </c>
      <c r="DP338" s="19" t="s">
        <v>397</v>
      </c>
      <c r="DQ338" s="19" t="s">
        <v>397</v>
      </c>
      <c r="DR338" s="19" t="s">
        <v>397</v>
      </c>
      <c r="DS338" s="19" t="s">
        <v>396</v>
      </c>
      <c r="DT338" s="19" t="s">
        <v>397</v>
      </c>
      <c r="DU338" s="19" t="s">
        <v>397</v>
      </c>
      <c r="DV338" s="19">
        <v>1</v>
      </c>
      <c r="DW338" s="19">
        <v>1</v>
      </c>
      <c r="DX338" s="18">
        <v>0</v>
      </c>
      <c r="DY338" s="19" t="s">
        <v>397</v>
      </c>
      <c r="DZ338" s="19">
        <v>0</v>
      </c>
      <c r="EA338" s="19" t="s">
        <v>397</v>
      </c>
      <c r="EB338" s="55">
        <v>0</v>
      </c>
      <c r="EC338" s="19">
        <v>4</v>
      </c>
      <c r="ED338" s="19">
        <v>5</v>
      </c>
      <c r="EE338" s="19" t="s">
        <v>397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1006</v>
      </c>
      <c r="EU338" s="29" t="b">
        <v>1</v>
      </c>
      <c r="EV338" s="5" t="s">
        <v>366</v>
      </c>
    </row>
    <row r="339" spans="1:152" s="54" customFormat="1" ht="12.75" x14ac:dyDescent="0.2">
      <c r="A339" s="28" t="s">
        <v>1007</v>
      </c>
      <c r="B339" s="28">
        <v>1</v>
      </c>
      <c r="C339" s="52">
        <v>15</v>
      </c>
      <c r="D339" s="8" t="s">
        <v>257</v>
      </c>
      <c r="E339" s="8" t="s">
        <v>223</v>
      </c>
      <c r="F339" s="8" t="s">
        <v>313</v>
      </c>
      <c r="G339" s="8" t="s">
        <v>87</v>
      </c>
      <c r="H339" s="8" t="s">
        <v>226</v>
      </c>
      <c r="I339" s="23" t="s">
        <v>396</v>
      </c>
      <c r="J339" s="24">
        <v>18</v>
      </c>
      <c r="K339" s="24">
        <v>1</v>
      </c>
      <c r="L339" s="23" t="s">
        <v>396</v>
      </c>
      <c r="M339" s="24" t="s">
        <v>397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397</v>
      </c>
      <c r="T339" s="19">
        <v>1</v>
      </c>
      <c r="U339" s="19">
        <v>5</v>
      </c>
      <c r="V339" s="19" t="s">
        <v>397</v>
      </c>
      <c r="W339" s="19" t="s">
        <v>397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397</v>
      </c>
      <c r="AD339" s="19" t="s">
        <v>397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396</v>
      </c>
      <c r="CT339" s="19" t="s">
        <v>397</v>
      </c>
      <c r="CU339" s="19" t="s">
        <v>396</v>
      </c>
      <c r="CV339" s="19" t="s">
        <v>396</v>
      </c>
      <c r="CW339" s="19" t="s">
        <v>397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397</v>
      </c>
      <c r="DK339" s="19">
        <v>1</v>
      </c>
      <c r="DL339" s="19">
        <v>3</v>
      </c>
      <c r="DM339" s="19">
        <v>3</v>
      </c>
      <c r="DN339" s="44"/>
      <c r="DO339" s="19" t="s">
        <v>397</v>
      </c>
      <c r="DP339" s="19" t="s">
        <v>397</v>
      </c>
      <c r="DQ339" s="19" t="s">
        <v>397</v>
      </c>
      <c r="DR339" s="19" t="s">
        <v>397</v>
      </c>
      <c r="DS339" s="19" t="s">
        <v>396</v>
      </c>
      <c r="DT339" s="19" t="s">
        <v>397</v>
      </c>
      <c r="DU339" s="19" t="s">
        <v>397</v>
      </c>
      <c r="DV339" s="19">
        <v>1</v>
      </c>
      <c r="DW339" s="19">
        <v>1</v>
      </c>
      <c r="DX339" s="18">
        <v>0</v>
      </c>
      <c r="DY339" s="19" t="s">
        <v>397</v>
      </c>
      <c r="DZ339" s="19">
        <v>0</v>
      </c>
      <c r="EA339" s="19" t="s">
        <v>397</v>
      </c>
      <c r="EB339" s="55">
        <v>0</v>
      </c>
      <c r="EC339" s="19">
        <v>4</v>
      </c>
      <c r="ED339" s="19">
        <v>5</v>
      </c>
      <c r="EE339" s="19" t="s">
        <v>397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1007</v>
      </c>
      <c r="EU339" s="29" t="b">
        <v>1</v>
      </c>
      <c r="EV339" s="5" t="s">
        <v>366</v>
      </c>
    </row>
    <row r="340" spans="1:152" s="53" customFormat="1" ht="12.75" x14ac:dyDescent="0.2">
      <c r="A340" s="168" t="s">
        <v>1008</v>
      </c>
      <c r="B340" s="168">
        <v>1</v>
      </c>
      <c r="C340" s="50">
        <v>15</v>
      </c>
      <c r="D340" s="169" t="s">
        <v>257</v>
      </c>
      <c r="E340" s="169" t="s">
        <v>223</v>
      </c>
      <c r="F340" s="169" t="s">
        <v>302</v>
      </c>
      <c r="G340" s="169" t="s">
        <v>88</v>
      </c>
      <c r="H340" s="169" t="s">
        <v>226</v>
      </c>
      <c r="I340" s="57" t="s">
        <v>396</v>
      </c>
      <c r="J340" s="58">
        <v>18</v>
      </c>
      <c r="K340" s="58">
        <v>1</v>
      </c>
      <c r="L340" s="57" t="s">
        <v>396</v>
      </c>
      <c r="M340" s="58" t="s">
        <v>397</v>
      </c>
      <c r="N340" s="58">
        <v>2.8</v>
      </c>
      <c r="O340" s="170">
        <v>5</v>
      </c>
      <c r="P340" s="170">
        <v>2</v>
      </c>
      <c r="Q340" s="170">
        <v>0</v>
      </c>
      <c r="R340" s="171">
        <v>88</v>
      </c>
      <c r="S340" s="171" t="s">
        <v>397</v>
      </c>
      <c r="T340" s="170">
        <v>1</v>
      </c>
      <c r="U340" s="170">
        <v>5</v>
      </c>
      <c r="V340" s="170" t="s">
        <v>397</v>
      </c>
      <c r="W340" s="170" t="s">
        <v>397</v>
      </c>
      <c r="X340" s="170">
        <v>1</v>
      </c>
      <c r="Y340" s="170">
        <v>1</v>
      </c>
      <c r="Z340" s="170">
        <v>1</v>
      </c>
      <c r="AA340" s="170">
        <v>1</v>
      </c>
      <c r="AB340" s="170">
        <v>1</v>
      </c>
      <c r="AC340" s="170" t="s">
        <v>397</v>
      </c>
      <c r="AD340" s="170" t="s">
        <v>397</v>
      </c>
      <c r="AE340" s="170">
        <v>1</v>
      </c>
      <c r="AF340" s="170">
        <v>1</v>
      </c>
      <c r="AG340" s="170">
        <v>1</v>
      </c>
      <c r="AH340" s="170">
        <v>1</v>
      </c>
      <c r="AI340" s="171">
        <v>42.307913669064753</v>
      </c>
      <c r="AJ340" s="171">
        <v>0.17</v>
      </c>
      <c r="AK340" s="170">
        <v>3</v>
      </c>
      <c r="AL340" s="170">
        <v>2</v>
      </c>
      <c r="AM340" s="171">
        <v>79.2</v>
      </c>
      <c r="AN340" s="171">
        <v>0.86</v>
      </c>
      <c r="AO340" s="170">
        <v>1</v>
      </c>
      <c r="AP340" s="170">
        <v>2</v>
      </c>
      <c r="AQ340" s="171">
        <v>0</v>
      </c>
      <c r="AR340" s="171">
        <v>0</v>
      </c>
      <c r="AS340" s="170">
        <v>1</v>
      </c>
      <c r="AT340" s="170">
        <v>3</v>
      </c>
      <c r="AU340" s="171">
        <v>32.739404910277941</v>
      </c>
      <c r="AV340" s="171">
        <v>0.43</v>
      </c>
      <c r="AW340" s="170">
        <v>1</v>
      </c>
      <c r="AX340" s="170">
        <v>3</v>
      </c>
      <c r="AY340" s="171">
        <v>35</v>
      </c>
      <c r="AZ340" s="171">
        <v>0.43</v>
      </c>
      <c r="BA340" s="170">
        <v>1</v>
      </c>
      <c r="BB340" s="170">
        <v>1</v>
      </c>
      <c r="BC340" s="171">
        <v>4.1909677419354843</v>
      </c>
      <c r="BD340" s="171">
        <v>5.2</v>
      </c>
      <c r="BE340" s="171">
        <v>0.8</v>
      </c>
      <c r="BF340" s="170">
        <v>1</v>
      </c>
      <c r="BG340" s="170">
        <v>3</v>
      </c>
      <c r="BH340" s="170">
        <v>1</v>
      </c>
      <c r="BI340" s="171">
        <v>14.709032258064516</v>
      </c>
      <c r="BJ340" s="171">
        <v>2.9</v>
      </c>
      <c r="BK340" s="171">
        <v>0.7</v>
      </c>
      <c r="BL340" s="170">
        <v>1</v>
      </c>
      <c r="BM340" s="170">
        <v>3</v>
      </c>
      <c r="BN340" s="170">
        <v>1</v>
      </c>
      <c r="BO340" s="171">
        <v>0</v>
      </c>
      <c r="BP340" s="171">
        <v>1.8</v>
      </c>
      <c r="BQ340" s="171">
        <v>0.6</v>
      </c>
      <c r="BR340" s="170">
        <v>1</v>
      </c>
      <c r="BS340" s="170">
        <v>3</v>
      </c>
      <c r="BT340" s="170">
        <v>1</v>
      </c>
      <c r="BU340" s="171">
        <v>0</v>
      </c>
      <c r="BV340" s="171">
        <v>5.2</v>
      </c>
      <c r="BW340" s="171">
        <v>0.8</v>
      </c>
      <c r="BX340" s="170">
        <v>1</v>
      </c>
      <c r="BY340" s="170">
        <v>3</v>
      </c>
      <c r="BZ340" s="170">
        <v>1</v>
      </c>
      <c r="CA340" s="171">
        <v>1.4</v>
      </c>
      <c r="CB340" s="171">
        <v>2.9</v>
      </c>
      <c r="CC340" s="171">
        <v>0.7</v>
      </c>
      <c r="CD340" s="170">
        <v>1</v>
      </c>
      <c r="CE340" s="170">
        <v>3</v>
      </c>
      <c r="CF340" s="170">
        <v>1</v>
      </c>
      <c r="CG340" s="171">
        <v>0</v>
      </c>
      <c r="CH340" s="171">
        <v>1.8</v>
      </c>
      <c r="CI340" s="171">
        <v>0.6</v>
      </c>
      <c r="CJ340" s="170">
        <v>1</v>
      </c>
      <c r="CK340" s="170">
        <v>3</v>
      </c>
      <c r="CL340" s="170">
        <v>2</v>
      </c>
      <c r="CM340" s="171">
        <v>2.2999999999999998</v>
      </c>
      <c r="CN340" s="171">
        <v>3.5</v>
      </c>
      <c r="CO340" s="171">
        <v>0</v>
      </c>
      <c r="CP340" s="170">
        <v>1</v>
      </c>
      <c r="CQ340" s="170">
        <v>1</v>
      </c>
      <c r="CR340" s="170">
        <v>1</v>
      </c>
      <c r="CS340" s="170" t="s">
        <v>396</v>
      </c>
      <c r="CT340" s="170" t="s">
        <v>397</v>
      </c>
      <c r="CU340" s="170" t="s">
        <v>396</v>
      </c>
      <c r="CV340" s="170" t="s">
        <v>396</v>
      </c>
      <c r="CW340" s="170" t="s">
        <v>397</v>
      </c>
      <c r="CX340" s="170">
        <v>7</v>
      </c>
      <c r="CY340" s="172"/>
      <c r="CZ340" s="172"/>
      <c r="DA340" s="170">
        <v>1</v>
      </c>
      <c r="DB340" s="170">
        <v>3</v>
      </c>
      <c r="DC340" s="172"/>
      <c r="DD340" s="170">
        <v>2</v>
      </c>
      <c r="DE340" s="172"/>
      <c r="DF340" s="170">
        <v>1</v>
      </c>
      <c r="DG340" s="173">
        <v>0</v>
      </c>
      <c r="DH340" s="173">
        <v>0</v>
      </c>
      <c r="DI340" s="173">
        <v>0</v>
      </c>
      <c r="DJ340" s="170" t="s">
        <v>397</v>
      </c>
      <c r="DK340" s="170">
        <v>1</v>
      </c>
      <c r="DL340" s="170">
        <v>3</v>
      </c>
      <c r="DM340" s="170">
        <v>5</v>
      </c>
      <c r="DN340" s="172"/>
      <c r="DO340" s="170" t="s">
        <v>397</v>
      </c>
      <c r="DP340" s="170" t="s">
        <v>397</v>
      </c>
      <c r="DQ340" s="170" t="s">
        <v>397</v>
      </c>
      <c r="DR340" s="170" t="s">
        <v>397</v>
      </c>
      <c r="DS340" s="170" t="s">
        <v>396</v>
      </c>
      <c r="DT340" s="170" t="s">
        <v>397</v>
      </c>
      <c r="DU340" s="170" t="s">
        <v>397</v>
      </c>
      <c r="DV340" s="170">
        <v>1</v>
      </c>
      <c r="DW340" s="170">
        <v>1</v>
      </c>
      <c r="DX340" s="171">
        <v>0</v>
      </c>
      <c r="DY340" s="170" t="s">
        <v>397</v>
      </c>
      <c r="DZ340" s="170">
        <v>0</v>
      </c>
      <c r="EA340" s="170" t="s">
        <v>397</v>
      </c>
      <c r="EB340" s="171">
        <v>0</v>
      </c>
      <c r="EC340" s="170">
        <v>4</v>
      </c>
      <c r="ED340" s="170">
        <v>5</v>
      </c>
      <c r="EE340" s="171" t="s">
        <v>397</v>
      </c>
      <c r="EF340" s="170">
        <v>0</v>
      </c>
      <c r="EG340" s="178">
        <v>0</v>
      </c>
      <c r="EH340" s="172"/>
      <c r="EI340" s="170">
        <v>4</v>
      </c>
      <c r="EJ340" s="170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1008</v>
      </c>
      <c r="EU340" s="174" t="b">
        <v>1</v>
      </c>
      <c r="EV340" s="177" t="s">
        <v>366</v>
      </c>
    </row>
    <row r="341" spans="1:152" s="54" customFormat="1" ht="12.75" x14ac:dyDescent="0.2">
      <c r="A341" s="28" t="s">
        <v>1009</v>
      </c>
      <c r="B341" s="28">
        <v>1</v>
      </c>
      <c r="C341" s="52">
        <v>15</v>
      </c>
      <c r="D341" s="8" t="s">
        <v>257</v>
      </c>
      <c r="E341" s="8" t="s">
        <v>223</v>
      </c>
      <c r="F341" s="8" t="s">
        <v>276</v>
      </c>
      <c r="G341" s="8" t="s">
        <v>88</v>
      </c>
      <c r="H341" s="8" t="s">
        <v>226</v>
      </c>
      <c r="I341" s="23" t="s">
        <v>396</v>
      </c>
      <c r="J341" s="24">
        <v>18</v>
      </c>
      <c r="K341" s="24">
        <v>1</v>
      </c>
      <c r="L341" s="23" t="s">
        <v>396</v>
      </c>
      <c r="M341" s="24" t="s">
        <v>397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397</v>
      </c>
      <c r="T341" s="19">
        <v>1</v>
      </c>
      <c r="U341" s="19">
        <v>5</v>
      </c>
      <c r="V341" s="19" t="s">
        <v>397</v>
      </c>
      <c r="W341" s="19" t="s">
        <v>397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397</v>
      </c>
      <c r="AD341" s="19" t="s">
        <v>397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396</v>
      </c>
      <c r="CT341" s="19" t="s">
        <v>397</v>
      </c>
      <c r="CU341" s="19" t="s">
        <v>396</v>
      </c>
      <c r="CV341" s="19" t="s">
        <v>396</v>
      </c>
      <c r="CW341" s="19" t="s">
        <v>397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397</v>
      </c>
      <c r="DK341" s="19">
        <v>1</v>
      </c>
      <c r="DL341" s="19">
        <v>3</v>
      </c>
      <c r="DM341" s="19">
        <v>5</v>
      </c>
      <c r="DN341" s="44"/>
      <c r="DO341" s="19" t="s">
        <v>397</v>
      </c>
      <c r="DP341" s="19" t="s">
        <v>397</v>
      </c>
      <c r="DQ341" s="19" t="s">
        <v>397</v>
      </c>
      <c r="DR341" s="19" t="s">
        <v>397</v>
      </c>
      <c r="DS341" s="19" t="s">
        <v>396</v>
      </c>
      <c r="DT341" s="19" t="s">
        <v>397</v>
      </c>
      <c r="DU341" s="19" t="s">
        <v>397</v>
      </c>
      <c r="DV341" s="19">
        <v>1</v>
      </c>
      <c r="DW341" s="19">
        <v>1</v>
      </c>
      <c r="DX341" s="18">
        <v>0</v>
      </c>
      <c r="DY341" s="19" t="s">
        <v>397</v>
      </c>
      <c r="DZ341" s="19">
        <v>0</v>
      </c>
      <c r="EA341" s="19" t="s">
        <v>397</v>
      </c>
      <c r="EB341" s="55">
        <v>0</v>
      </c>
      <c r="EC341" s="19">
        <v>4</v>
      </c>
      <c r="ED341" s="19">
        <v>5</v>
      </c>
      <c r="EE341" s="19" t="s">
        <v>397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1009</v>
      </c>
      <c r="EU341" s="29" t="b">
        <v>1</v>
      </c>
      <c r="EV341" s="5" t="s">
        <v>366</v>
      </c>
    </row>
    <row r="342" spans="1:152" s="54" customFormat="1" ht="12.75" x14ac:dyDescent="0.2">
      <c r="A342" s="28" t="s">
        <v>1010</v>
      </c>
      <c r="B342" s="28">
        <v>1</v>
      </c>
      <c r="C342" s="52">
        <v>15</v>
      </c>
      <c r="D342" s="8" t="s">
        <v>257</v>
      </c>
      <c r="E342" s="8" t="s">
        <v>223</v>
      </c>
      <c r="F342" s="8" t="s">
        <v>285</v>
      </c>
      <c r="G342" s="8" t="s">
        <v>88</v>
      </c>
      <c r="H342" s="8" t="s">
        <v>226</v>
      </c>
      <c r="I342" s="23" t="s">
        <v>396</v>
      </c>
      <c r="J342" s="24">
        <v>18</v>
      </c>
      <c r="K342" s="24">
        <v>1</v>
      </c>
      <c r="L342" s="23" t="s">
        <v>396</v>
      </c>
      <c r="M342" s="24" t="s">
        <v>397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397</v>
      </c>
      <c r="T342" s="19">
        <v>1</v>
      </c>
      <c r="U342" s="19">
        <v>5</v>
      </c>
      <c r="V342" s="19" t="s">
        <v>397</v>
      </c>
      <c r="W342" s="19" t="s">
        <v>397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397</v>
      </c>
      <c r="AD342" s="19" t="s">
        <v>397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396</v>
      </c>
      <c r="CT342" s="19" t="s">
        <v>397</v>
      </c>
      <c r="CU342" s="19" t="s">
        <v>396</v>
      </c>
      <c r="CV342" s="19" t="s">
        <v>396</v>
      </c>
      <c r="CW342" s="19" t="s">
        <v>397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397</v>
      </c>
      <c r="DK342" s="19">
        <v>1</v>
      </c>
      <c r="DL342" s="19">
        <v>3</v>
      </c>
      <c r="DM342" s="19">
        <v>5</v>
      </c>
      <c r="DN342" s="44"/>
      <c r="DO342" s="19" t="s">
        <v>397</v>
      </c>
      <c r="DP342" s="19" t="s">
        <v>397</v>
      </c>
      <c r="DQ342" s="19" t="s">
        <v>397</v>
      </c>
      <c r="DR342" s="19" t="s">
        <v>397</v>
      </c>
      <c r="DS342" s="19" t="s">
        <v>396</v>
      </c>
      <c r="DT342" s="19" t="s">
        <v>397</v>
      </c>
      <c r="DU342" s="19" t="s">
        <v>397</v>
      </c>
      <c r="DV342" s="19">
        <v>1</v>
      </c>
      <c r="DW342" s="19">
        <v>1</v>
      </c>
      <c r="DX342" s="18">
        <v>0</v>
      </c>
      <c r="DY342" s="19" t="s">
        <v>397</v>
      </c>
      <c r="DZ342" s="19">
        <v>0</v>
      </c>
      <c r="EA342" s="19" t="s">
        <v>397</v>
      </c>
      <c r="EB342" s="55">
        <v>0</v>
      </c>
      <c r="EC342" s="19">
        <v>4</v>
      </c>
      <c r="ED342" s="19">
        <v>5</v>
      </c>
      <c r="EE342" s="19" t="s">
        <v>397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1010</v>
      </c>
      <c r="EU342" s="29" t="b">
        <v>1</v>
      </c>
      <c r="EV342" s="5" t="s">
        <v>366</v>
      </c>
    </row>
    <row r="343" spans="1:152" s="54" customFormat="1" ht="12.75" x14ac:dyDescent="0.2">
      <c r="A343" s="28" t="s">
        <v>1011</v>
      </c>
      <c r="B343" s="28">
        <v>1</v>
      </c>
      <c r="C343" s="52">
        <v>15</v>
      </c>
      <c r="D343" s="8" t="s">
        <v>257</v>
      </c>
      <c r="E343" s="8" t="s">
        <v>223</v>
      </c>
      <c r="F343" s="8" t="s">
        <v>293</v>
      </c>
      <c r="G343" s="8" t="s">
        <v>88</v>
      </c>
      <c r="H343" s="8" t="s">
        <v>226</v>
      </c>
      <c r="I343" s="23" t="s">
        <v>396</v>
      </c>
      <c r="J343" s="24">
        <v>18</v>
      </c>
      <c r="K343" s="24">
        <v>1</v>
      </c>
      <c r="L343" s="23" t="s">
        <v>396</v>
      </c>
      <c r="M343" s="24" t="s">
        <v>397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397</v>
      </c>
      <c r="T343" s="19">
        <v>1</v>
      </c>
      <c r="U343" s="19">
        <v>5</v>
      </c>
      <c r="V343" s="19" t="s">
        <v>397</v>
      </c>
      <c r="W343" s="19" t="s">
        <v>397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397</v>
      </c>
      <c r="AD343" s="19" t="s">
        <v>397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396</v>
      </c>
      <c r="CT343" s="19" t="s">
        <v>397</v>
      </c>
      <c r="CU343" s="19" t="s">
        <v>396</v>
      </c>
      <c r="CV343" s="19" t="s">
        <v>396</v>
      </c>
      <c r="CW343" s="19" t="s">
        <v>397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397</v>
      </c>
      <c r="DK343" s="19">
        <v>1</v>
      </c>
      <c r="DL343" s="19">
        <v>3</v>
      </c>
      <c r="DM343" s="19">
        <v>5</v>
      </c>
      <c r="DN343" s="44"/>
      <c r="DO343" s="19" t="s">
        <v>397</v>
      </c>
      <c r="DP343" s="19" t="s">
        <v>397</v>
      </c>
      <c r="DQ343" s="19" t="s">
        <v>397</v>
      </c>
      <c r="DR343" s="19" t="s">
        <v>397</v>
      </c>
      <c r="DS343" s="19" t="s">
        <v>396</v>
      </c>
      <c r="DT343" s="19" t="s">
        <v>397</v>
      </c>
      <c r="DU343" s="19" t="s">
        <v>397</v>
      </c>
      <c r="DV343" s="19">
        <v>1</v>
      </c>
      <c r="DW343" s="19">
        <v>1</v>
      </c>
      <c r="DX343" s="18">
        <v>0</v>
      </c>
      <c r="DY343" s="19" t="s">
        <v>397</v>
      </c>
      <c r="DZ343" s="19">
        <v>0</v>
      </c>
      <c r="EA343" s="19" t="s">
        <v>397</v>
      </c>
      <c r="EB343" s="55">
        <v>0</v>
      </c>
      <c r="EC343" s="19">
        <v>4</v>
      </c>
      <c r="ED343" s="19">
        <v>5</v>
      </c>
      <c r="EE343" s="19" t="s">
        <v>397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1011</v>
      </c>
      <c r="EU343" s="29" t="b">
        <v>1</v>
      </c>
      <c r="EV343" s="5" t="s">
        <v>366</v>
      </c>
    </row>
    <row r="344" spans="1:152" s="54" customFormat="1" ht="12.75" x14ac:dyDescent="0.2">
      <c r="A344" s="28" t="s">
        <v>1012</v>
      </c>
      <c r="B344" s="28">
        <v>1</v>
      </c>
      <c r="C344" s="52">
        <v>15</v>
      </c>
      <c r="D344" s="8" t="s">
        <v>257</v>
      </c>
      <c r="E344" s="8" t="s">
        <v>223</v>
      </c>
      <c r="F344" s="8" t="s">
        <v>298</v>
      </c>
      <c r="G344" s="8" t="s">
        <v>88</v>
      </c>
      <c r="H344" s="8" t="s">
        <v>226</v>
      </c>
      <c r="I344" s="23" t="s">
        <v>396</v>
      </c>
      <c r="J344" s="24">
        <v>18</v>
      </c>
      <c r="K344" s="24">
        <v>1</v>
      </c>
      <c r="L344" s="23" t="s">
        <v>396</v>
      </c>
      <c r="M344" s="24" t="s">
        <v>397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397</v>
      </c>
      <c r="T344" s="19">
        <v>1</v>
      </c>
      <c r="U344" s="19">
        <v>5</v>
      </c>
      <c r="V344" s="19" t="s">
        <v>397</v>
      </c>
      <c r="W344" s="19" t="s">
        <v>397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397</v>
      </c>
      <c r="AD344" s="19" t="s">
        <v>397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396</v>
      </c>
      <c r="CT344" s="19" t="s">
        <v>397</v>
      </c>
      <c r="CU344" s="19" t="s">
        <v>396</v>
      </c>
      <c r="CV344" s="19" t="s">
        <v>396</v>
      </c>
      <c r="CW344" s="19" t="s">
        <v>397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397</v>
      </c>
      <c r="DK344" s="19">
        <v>1</v>
      </c>
      <c r="DL344" s="19">
        <v>3</v>
      </c>
      <c r="DM344" s="19">
        <v>5</v>
      </c>
      <c r="DN344" s="44"/>
      <c r="DO344" s="19" t="s">
        <v>397</v>
      </c>
      <c r="DP344" s="19" t="s">
        <v>397</v>
      </c>
      <c r="DQ344" s="19" t="s">
        <v>397</v>
      </c>
      <c r="DR344" s="19" t="s">
        <v>397</v>
      </c>
      <c r="DS344" s="19" t="s">
        <v>396</v>
      </c>
      <c r="DT344" s="19" t="s">
        <v>397</v>
      </c>
      <c r="DU344" s="19" t="s">
        <v>397</v>
      </c>
      <c r="DV344" s="19">
        <v>1</v>
      </c>
      <c r="DW344" s="19">
        <v>1</v>
      </c>
      <c r="DX344" s="18">
        <v>0</v>
      </c>
      <c r="DY344" s="19" t="s">
        <v>397</v>
      </c>
      <c r="DZ344" s="19">
        <v>0</v>
      </c>
      <c r="EA344" s="19" t="s">
        <v>397</v>
      </c>
      <c r="EB344" s="55">
        <v>0</v>
      </c>
      <c r="EC344" s="19">
        <v>4</v>
      </c>
      <c r="ED344" s="19">
        <v>5</v>
      </c>
      <c r="EE344" s="19" t="s">
        <v>397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1012</v>
      </c>
      <c r="EU344" s="29" t="b">
        <v>1</v>
      </c>
      <c r="EV344" s="5" t="s">
        <v>366</v>
      </c>
    </row>
    <row r="345" spans="1:152" s="54" customFormat="1" ht="12.75" x14ac:dyDescent="0.2">
      <c r="A345" s="28" t="s">
        <v>1013</v>
      </c>
      <c r="B345" s="28">
        <v>1</v>
      </c>
      <c r="C345" s="52">
        <v>15</v>
      </c>
      <c r="D345" s="8" t="s">
        <v>257</v>
      </c>
      <c r="E345" s="8" t="s">
        <v>223</v>
      </c>
      <c r="F345" s="8" t="s">
        <v>306</v>
      </c>
      <c r="G345" s="8" t="s">
        <v>88</v>
      </c>
      <c r="H345" s="8" t="s">
        <v>226</v>
      </c>
      <c r="I345" s="23" t="s">
        <v>396</v>
      </c>
      <c r="J345" s="24">
        <v>18</v>
      </c>
      <c r="K345" s="24">
        <v>1</v>
      </c>
      <c r="L345" s="23" t="s">
        <v>396</v>
      </c>
      <c r="M345" s="24" t="s">
        <v>397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397</v>
      </c>
      <c r="T345" s="19">
        <v>1</v>
      </c>
      <c r="U345" s="19">
        <v>5</v>
      </c>
      <c r="V345" s="19" t="s">
        <v>397</v>
      </c>
      <c r="W345" s="19" t="s">
        <v>397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397</v>
      </c>
      <c r="AD345" s="19" t="s">
        <v>397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396</v>
      </c>
      <c r="CT345" s="19" t="s">
        <v>397</v>
      </c>
      <c r="CU345" s="19" t="s">
        <v>396</v>
      </c>
      <c r="CV345" s="19" t="s">
        <v>396</v>
      </c>
      <c r="CW345" s="19" t="s">
        <v>397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397</v>
      </c>
      <c r="DK345" s="19">
        <v>1</v>
      </c>
      <c r="DL345" s="19">
        <v>3</v>
      </c>
      <c r="DM345" s="19">
        <v>5</v>
      </c>
      <c r="DN345" s="44"/>
      <c r="DO345" s="19" t="s">
        <v>397</v>
      </c>
      <c r="DP345" s="19" t="s">
        <v>397</v>
      </c>
      <c r="DQ345" s="19" t="s">
        <v>397</v>
      </c>
      <c r="DR345" s="19" t="s">
        <v>397</v>
      </c>
      <c r="DS345" s="19" t="s">
        <v>396</v>
      </c>
      <c r="DT345" s="19" t="s">
        <v>397</v>
      </c>
      <c r="DU345" s="19" t="s">
        <v>397</v>
      </c>
      <c r="DV345" s="19">
        <v>1</v>
      </c>
      <c r="DW345" s="19">
        <v>1</v>
      </c>
      <c r="DX345" s="18">
        <v>0</v>
      </c>
      <c r="DY345" s="19" t="s">
        <v>397</v>
      </c>
      <c r="DZ345" s="19">
        <v>0</v>
      </c>
      <c r="EA345" s="19" t="s">
        <v>397</v>
      </c>
      <c r="EB345" s="55">
        <v>0</v>
      </c>
      <c r="EC345" s="19">
        <v>4</v>
      </c>
      <c r="ED345" s="19">
        <v>5</v>
      </c>
      <c r="EE345" s="19" t="s">
        <v>397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1013</v>
      </c>
      <c r="EU345" s="29" t="b">
        <v>1</v>
      </c>
      <c r="EV345" s="5" t="s">
        <v>366</v>
      </c>
    </row>
    <row r="346" spans="1:152" s="54" customFormat="1" ht="12.75" x14ac:dyDescent="0.2">
      <c r="A346" s="28" t="s">
        <v>1014</v>
      </c>
      <c r="B346" s="28">
        <v>1</v>
      </c>
      <c r="C346" s="52">
        <v>15</v>
      </c>
      <c r="D346" s="8" t="s">
        <v>257</v>
      </c>
      <c r="E346" s="8" t="s">
        <v>223</v>
      </c>
      <c r="F346" s="8" t="s">
        <v>310</v>
      </c>
      <c r="G346" s="8" t="s">
        <v>88</v>
      </c>
      <c r="H346" s="8" t="s">
        <v>226</v>
      </c>
      <c r="I346" s="23" t="s">
        <v>396</v>
      </c>
      <c r="J346" s="24">
        <v>18</v>
      </c>
      <c r="K346" s="24">
        <v>1</v>
      </c>
      <c r="L346" s="23" t="s">
        <v>396</v>
      </c>
      <c r="M346" s="24" t="s">
        <v>397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397</v>
      </c>
      <c r="T346" s="19">
        <v>1</v>
      </c>
      <c r="U346" s="19">
        <v>5</v>
      </c>
      <c r="V346" s="19" t="s">
        <v>397</v>
      </c>
      <c r="W346" s="19" t="s">
        <v>397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397</v>
      </c>
      <c r="AD346" s="19" t="s">
        <v>397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396</v>
      </c>
      <c r="CT346" s="19" t="s">
        <v>397</v>
      </c>
      <c r="CU346" s="19" t="s">
        <v>396</v>
      </c>
      <c r="CV346" s="19" t="s">
        <v>396</v>
      </c>
      <c r="CW346" s="19" t="s">
        <v>397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397</v>
      </c>
      <c r="DK346" s="19">
        <v>1</v>
      </c>
      <c r="DL346" s="19">
        <v>3</v>
      </c>
      <c r="DM346" s="19">
        <v>5</v>
      </c>
      <c r="DN346" s="44"/>
      <c r="DO346" s="19" t="s">
        <v>397</v>
      </c>
      <c r="DP346" s="19" t="s">
        <v>397</v>
      </c>
      <c r="DQ346" s="19" t="s">
        <v>397</v>
      </c>
      <c r="DR346" s="19" t="s">
        <v>397</v>
      </c>
      <c r="DS346" s="19" t="s">
        <v>396</v>
      </c>
      <c r="DT346" s="19" t="s">
        <v>397</v>
      </c>
      <c r="DU346" s="19" t="s">
        <v>397</v>
      </c>
      <c r="DV346" s="19">
        <v>1</v>
      </c>
      <c r="DW346" s="19">
        <v>1</v>
      </c>
      <c r="DX346" s="18">
        <v>0</v>
      </c>
      <c r="DY346" s="19" t="s">
        <v>397</v>
      </c>
      <c r="DZ346" s="19">
        <v>0</v>
      </c>
      <c r="EA346" s="19" t="s">
        <v>397</v>
      </c>
      <c r="EB346" s="55">
        <v>0</v>
      </c>
      <c r="EC346" s="19">
        <v>4</v>
      </c>
      <c r="ED346" s="19">
        <v>5</v>
      </c>
      <c r="EE346" s="19" t="s">
        <v>397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1014</v>
      </c>
      <c r="EU346" s="29" t="b">
        <v>1</v>
      </c>
      <c r="EV346" s="5" t="s">
        <v>366</v>
      </c>
    </row>
    <row r="347" spans="1:152" s="54" customFormat="1" ht="12.75" x14ac:dyDescent="0.2">
      <c r="A347" s="28" t="s">
        <v>1015</v>
      </c>
      <c r="B347" s="28">
        <v>1</v>
      </c>
      <c r="C347" s="52">
        <v>15</v>
      </c>
      <c r="D347" s="8" t="s">
        <v>257</v>
      </c>
      <c r="E347" s="8" t="s">
        <v>223</v>
      </c>
      <c r="F347" s="8" t="s">
        <v>313</v>
      </c>
      <c r="G347" s="8" t="s">
        <v>88</v>
      </c>
      <c r="H347" s="8" t="s">
        <v>226</v>
      </c>
      <c r="I347" s="23" t="s">
        <v>396</v>
      </c>
      <c r="J347" s="24">
        <v>18</v>
      </c>
      <c r="K347" s="24">
        <v>1</v>
      </c>
      <c r="L347" s="23" t="s">
        <v>396</v>
      </c>
      <c r="M347" s="24" t="s">
        <v>397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397</v>
      </c>
      <c r="T347" s="19">
        <v>1</v>
      </c>
      <c r="U347" s="19">
        <v>5</v>
      </c>
      <c r="V347" s="19" t="s">
        <v>397</v>
      </c>
      <c r="W347" s="19" t="s">
        <v>397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397</v>
      </c>
      <c r="AD347" s="19" t="s">
        <v>397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396</v>
      </c>
      <c r="CT347" s="19" t="s">
        <v>397</v>
      </c>
      <c r="CU347" s="19" t="s">
        <v>396</v>
      </c>
      <c r="CV347" s="19" t="s">
        <v>396</v>
      </c>
      <c r="CW347" s="19" t="s">
        <v>397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397</v>
      </c>
      <c r="DK347" s="19">
        <v>1</v>
      </c>
      <c r="DL347" s="19">
        <v>3</v>
      </c>
      <c r="DM347" s="19">
        <v>5</v>
      </c>
      <c r="DN347" s="44"/>
      <c r="DO347" s="19" t="s">
        <v>397</v>
      </c>
      <c r="DP347" s="19" t="s">
        <v>397</v>
      </c>
      <c r="DQ347" s="19" t="s">
        <v>397</v>
      </c>
      <c r="DR347" s="19" t="s">
        <v>397</v>
      </c>
      <c r="DS347" s="19" t="s">
        <v>396</v>
      </c>
      <c r="DT347" s="19" t="s">
        <v>397</v>
      </c>
      <c r="DU347" s="19" t="s">
        <v>397</v>
      </c>
      <c r="DV347" s="19">
        <v>1</v>
      </c>
      <c r="DW347" s="19">
        <v>1</v>
      </c>
      <c r="DX347" s="18">
        <v>0</v>
      </c>
      <c r="DY347" s="19" t="s">
        <v>397</v>
      </c>
      <c r="DZ347" s="19">
        <v>0</v>
      </c>
      <c r="EA347" s="19" t="s">
        <v>397</v>
      </c>
      <c r="EB347" s="55">
        <v>0</v>
      </c>
      <c r="EC347" s="19">
        <v>4</v>
      </c>
      <c r="ED347" s="19">
        <v>5</v>
      </c>
      <c r="EE347" s="19" t="s">
        <v>397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1015</v>
      </c>
      <c r="EU347" s="29" t="b">
        <v>1</v>
      </c>
      <c r="EV347" s="5" t="s">
        <v>366</v>
      </c>
    </row>
    <row r="348" spans="1:152" s="53" customFormat="1" ht="12.75" x14ac:dyDescent="0.2">
      <c r="A348" s="168" t="s">
        <v>1016</v>
      </c>
      <c r="B348" s="168">
        <v>1</v>
      </c>
      <c r="C348" s="50">
        <v>15</v>
      </c>
      <c r="D348" s="169" t="s">
        <v>257</v>
      </c>
      <c r="E348" s="169" t="s">
        <v>223</v>
      </c>
      <c r="F348" s="169" t="s">
        <v>302</v>
      </c>
      <c r="G348" s="169" t="s">
        <v>89</v>
      </c>
      <c r="H348" s="169" t="s">
        <v>226</v>
      </c>
      <c r="I348" s="57" t="s">
        <v>396</v>
      </c>
      <c r="J348" s="58">
        <v>18</v>
      </c>
      <c r="K348" s="58">
        <v>1</v>
      </c>
      <c r="L348" s="57" t="s">
        <v>396</v>
      </c>
      <c r="M348" s="58" t="s">
        <v>397</v>
      </c>
      <c r="N348" s="58">
        <v>2.8</v>
      </c>
      <c r="O348" s="170">
        <v>5</v>
      </c>
      <c r="P348" s="170">
        <v>2</v>
      </c>
      <c r="Q348" s="170">
        <v>0</v>
      </c>
      <c r="R348" s="171">
        <v>88</v>
      </c>
      <c r="S348" s="171" t="s">
        <v>396</v>
      </c>
      <c r="T348" s="170">
        <v>1</v>
      </c>
      <c r="U348" s="170">
        <v>5</v>
      </c>
      <c r="V348" s="170" t="s">
        <v>397</v>
      </c>
      <c r="W348" s="170" t="s">
        <v>397</v>
      </c>
      <c r="X348" s="170">
        <v>1</v>
      </c>
      <c r="Y348" s="170">
        <v>1</v>
      </c>
      <c r="Z348" s="170">
        <v>1</v>
      </c>
      <c r="AA348" s="170">
        <v>1</v>
      </c>
      <c r="AB348" s="170">
        <v>1</v>
      </c>
      <c r="AC348" s="170" t="s">
        <v>397</v>
      </c>
      <c r="AD348" s="170" t="s">
        <v>397</v>
      </c>
      <c r="AE348" s="170">
        <v>1</v>
      </c>
      <c r="AF348" s="170">
        <v>1</v>
      </c>
      <c r="AG348" s="170">
        <v>1</v>
      </c>
      <c r="AH348" s="170">
        <v>1</v>
      </c>
      <c r="AI348" s="171">
        <v>42.307913669064753</v>
      </c>
      <c r="AJ348" s="171">
        <v>2.5299999999999998</v>
      </c>
      <c r="AK348" s="170">
        <v>3</v>
      </c>
      <c r="AL348" s="170">
        <v>2</v>
      </c>
      <c r="AM348" s="171">
        <v>79.2</v>
      </c>
      <c r="AN348" s="171">
        <v>2.5299999999999998</v>
      </c>
      <c r="AO348" s="170">
        <v>1</v>
      </c>
      <c r="AP348" s="170">
        <v>2</v>
      </c>
      <c r="AQ348" s="171">
        <v>0</v>
      </c>
      <c r="AR348" s="171">
        <v>2.5299999999999998</v>
      </c>
      <c r="AS348" s="170">
        <v>1</v>
      </c>
      <c r="AT348" s="170">
        <v>3</v>
      </c>
      <c r="AU348" s="171">
        <v>32.739404910277941</v>
      </c>
      <c r="AV348" s="171">
        <v>2.5299999999999998</v>
      </c>
      <c r="AW348" s="170">
        <v>1</v>
      </c>
      <c r="AX348" s="170">
        <v>3</v>
      </c>
      <c r="AY348" s="171">
        <v>35</v>
      </c>
      <c r="AZ348" s="171">
        <v>2.5299999999999998</v>
      </c>
      <c r="BA348" s="170">
        <v>1</v>
      </c>
      <c r="BB348" s="170">
        <v>1</v>
      </c>
      <c r="BC348" s="171">
        <v>0</v>
      </c>
      <c r="BD348" s="171">
        <v>5.2</v>
      </c>
      <c r="BE348" s="171">
        <v>0.8</v>
      </c>
      <c r="BF348" s="170">
        <v>1</v>
      </c>
      <c r="BG348" s="170">
        <v>3</v>
      </c>
      <c r="BH348" s="170">
        <v>1</v>
      </c>
      <c r="BI348" s="171">
        <v>0</v>
      </c>
      <c r="BJ348" s="171">
        <v>2.9</v>
      </c>
      <c r="BK348" s="171">
        <v>0.7</v>
      </c>
      <c r="BL348" s="170">
        <v>1</v>
      </c>
      <c r="BM348" s="170">
        <v>3</v>
      </c>
      <c r="BN348" s="170">
        <v>1</v>
      </c>
      <c r="BO348" s="171">
        <v>18.899999999999999</v>
      </c>
      <c r="BP348" s="171">
        <v>1.8</v>
      </c>
      <c r="BQ348" s="171">
        <v>0.6</v>
      </c>
      <c r="BR348" s="170">
        <v>1</v>
      </c>
      <c r="BS348" s="170">
        <v>3</v>
      </c>
      <c r="BT348" s="170">
        <v>1</v>
      </c>
      <c r="BU348" s="171">
        <v>0</v>
      </c>
      <c r="BV348" s="171">
        <v>5.2</v>
      </c>
      <c r="BW348" s="171">
        <v>0.8</v>
      </c>
      <c r="BX348" s="170">
        <v>1</v>
      </c>
      <c r="BY348" s="170">
        <v>3</v>
      </c>
      <c r="BZ348" s="170">
        <v>1</v>
      </c>
      <c r="CA348" s="171">
        <v>0</v>
      </c>
      <c r="CB348" s="171">
        <v>2.9</v>
      </c>
      <c r="CC348" s="171">
        <v>0.7</v>
      </c>
      <c r="CD348" s="170">
        <v>1</v>
      </c>
      <c r="CE348" s="170">
        <v>3</v>
      </c>
      <c r="CF348" s="170">
        <v>1</v>
      </c>
      <c r="CG348" s="171">
        <v>1.4</v>
      </c>
      <c r="CH348" s="171">
        <v>1.8</v>
      </c>
      <c r="CI348" s="171">
        <v>0.6</v>
      </c>
      <c r="CJ348" s="170">
        <v>1</v>
      </c>
      <c r="CK348" s="170">
        <v>3</v>
      </c>
      <c r="CL348" s="170">
        <v>2</v>
      </c>
      <c r="CM348" s="171">
        <v>2.2999999999999998</v>
      </c>
      <c r="CN348" s="171">
        <v>2</v>
      </c>
      <c r="CO348" s="171">
        <v>0</v>
      </c>
      <c r="CP348" s="170">
        <v>1</v>
      </c>
      <c r="CQ348" s="170">
        <v>1</v>
      </c>
      <c r="CR348" s="170">
        <v>1</v>
      </c>
      <c r="CS348" s="170" t="s">
        <v>396</v>
      </c>
      <c r="CT348" s="170" t="s">
        <v>397</v>
      </c>
      <c r="CU348" s="170" t="s">
        <v>396</v>
      </c>
      <c r="CV348" s="170" t="s">
        <v>396</v>
      </c>
      <c r="CW348" s="170" t="s">
        <v>397</v>
      </c>
      <c r="CX348" s="170">
        <v>7</v>
      </c>
      <c r="CY348" s="172"/>
      <c r="CZ348" s="172"/>
      <c r="DA348" s="170">
        <v>1</v>
      </c>
      <c r="DB348" s="170">
        <v>3</v>
      </c>
      <c r="DC348" s="172"/>
      <c r="DD348" s="170">
        <v>2</v>
      </c>
      <c r="DE348" s="172"/>
      <c r="DF348" s="170">
        <v>1</v>
      </c>
      <c r="DG348" s="173">
        <v>0</v>
      </c>
      <c r="DH348" s="173">
        <v>0</v>
      </c>
      <c r="DI348" s="173">
        <v>0</v>
      </c>
      <c r="DJ348" s="170" t="s">
        <v>397</v>
      </c>
      <c r="DK348" s="170">
        <v>1</v>
      </c>
      <c r="DL348" s="170">
        <v>3</v>
      </c>
      <c r="DM348" s="170">
        <v>5</v>
      </c>
      <c r="DN348" s="172"/>
      <c r="DO348" s="170" t="s">
        <v>397</v>
      </c>
      <c r="DP348" s="170" t="s">
        <v>397</v>
      </c>
      <c r="DQ348" s="170" t="s">
        <v>397</v>
      </c>
      <c r="DR348" s="170" t="s">
        <v>397</v>
      </c>
      <c r="DS348" s="170" t="s">
        <v>396</v>
      </c>
      <c r="DT348" s="170" t="s">
        <v>397</v>
      </c>
      <c r="DU348" s="170" t="s">
        <v>397</v>
      </c>
      <c r="DV348" s="170">
        <v>1</v>
      </c>
      <c r="DW348" s="170">
        <v>1</v>
      </c>
      <c r="DX348" s="171">
        <v>0</v>
      </c>
      <c r="DY348" s="170" t="s">
        <v>397</v>
      </c>
      <c r="DZ348" s="170">
        <v>0</v>
      </c>
      <c r="EA348" s="170" t="s">
        <v>397</v>
      </c>
      <c r="EB348" s="171">
        <v>0</v>
      </c>
      <c r="EC348" s="170">
        <v>4</v>
      </c>
      <c r="ED348" s="170">
        <v>5</v>
      </c>
      <c r="EE348" s="171" t="s">
        <v>397</v>
      </c>
      <c r="EF348" s="170">
        <v>0</v>
      </c>
      <c r="EG348" s="178">
        <v>0</v>
      </c>
      <c r="EH348" s="172"/>
      <c r="EI348" s="170">
        <v>4</v>
      </c>
      <c r="EJ348" s="170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1016</v>
      </c>
      <c r="EU348" s="174" t="b">
        <v>1</v>
      </c>
      <c r="EV348" s="177" t="s">
        <v>366</v>
      </c>
    </row>
    <row r="349" spans="1:152" s="54" customFormat="1" ht="12.75" x14ac:dyDescent="0.2">
      <c r="A349" s="28" t="s">
        <v>1017</v>
      </c>
      <c r="B349" s="28">
        <v>1</v>
      </c>
      <c r="C349" s="52">
        <v>15</v>
      </c>
      <c r="D349" s="8" t="s">
        <v>257</v>
      </c>
      <c r="E349" s="8" t="s">
        <v>223</v>
      </c>
      <c r="F349" s="8" t="s">
        <v>276</v>
      </c>
      <c r="G349" s="8" t="s">
        <v>89</v>
      </c>
      <c r="H349" s="8" t="s">
        <v>226</v>
      </c>
      <c r="I349" s="23" t="s">
        <v>396</v>
      </c>
      <c r="J349" s="24">
        <v>18</v>
      </c>
      <c r="K349" s="24">
        <v>1</v>
      </c>
      <c r="L349" s="23" t="s">
        <v>396</v>
      </c>
      <c r="M349" s="24" t="s">
        <v>397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396</v>
      </c>
      <c r="T349" s="19">
        <v>1</v>
      </c>
      <c r="U349" s="19">
        <v>5</v>
      </c>
      <c r="V349" s="19" t="s">
        <v>397</v>
      </c>
      <c r="W349" s="19" t="s">
        <v>397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397</v>
      </c>
      <c r="AD349" s="19" t="s">
        <v>397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396</v>
      </c>
      <c r="CT349" s="19" t="s">
        <v>397</v>
      </c>
      <c r="CU349" s="19" t="s">
        <v>396</v>
      </c>
      <c r="CV349" s="19" t="s">
        <v>396</v>
      </c>
      <c r="CW349" s="19" t="s">
        <v>397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397</v>
      </c>
      <c r="DK349" s="19">
        <v>1</v>
      </c>
      <c r="DL349" s="19">
        <v>3</v>
      </c>
      <c r="DM349" s="19">
        <v>5</v>
      </c>
      <c r="DN349" s="44"/>
      <c r="DO349" s="19" t="s">
        <v>397</v>
      </c>
      <c r="DP349" s="19" t="s">
        <v>397</v>
      </c>
      <c r="DQ349" s="19" t="s">
        <v>397</v>
      </c>
      <c r="DR349" s="19" t="s">
        <v>397</v>
      </c>
      <c r="DS349" s="19" t="s">
        <v>396</v>
      </c>
      <c r="DT349" s="19" t="s">
        <v>397</v>
      </c>
      <c r="DU349" s="19" t="s">
        <v>397</v>
      </c>
      <c r="DV349" s="19">
        <v>1</v>
      </c>
      <c r="DW349" s="19">
        <v>1</v>
      </c>
      <c r="DX349" s="18">
        <v>0</v>
      </c>
      <c r="DY349" s="19" t="s">
        <v>397</v>
      </c>
      <c r="DZ349" s="19">
        <v>0</v>
      </c>
      <c r="EA349" s="19" t="s">
        <v>397</v>
      </c>
      <c r="EB349" s="55">
        <v>0</v>
      </c>
      <c r="EC349" s="19">
        <v>4</v>
      </c>
      <c r="ED349" s="19">
        <v>5</v>
      </c>
      <c r="EE349" s="19" t="s">
        <v>397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1017</v>
      </c>
      <c r="EU349" s="29" t="b">
        <v>1</v>
      </c>
      <c r="EV349" s="5" t="s">
        <v>366</v>
      </c>
    </row>
    <row r="350" spans="1:152" s="54" customFormat="1" ht="12.75" x14ac:dyDescent="0.2">
      <c r="A350" s="28" t="s">
        <v>1018</v>
      </c>
      <c r="B350" s="28">
        <v>1</v>
      </c>
      <c r="C350" s="52">
        <v>15</v>
      </c>
      <c r="D350" s="8" t="s">
        <v>257</v>
      </c>
      <c r="E350" s="8" t="s">
        <v>223</v>
      </c>
      <c r="F350" s="8" t="s">
        <v>285</v>
      </c>
      <c r="G350" s="8" t="s">
        <v>89</v>
      </c>
      <c r="H350" s="8" t="s">
        <v>226</v>
      </c>
      <c r="I350" s="23" t="s">
        <v>396</v>
      </c>
      <c r="J350" s="24">
        <v>18</v>
      </c>
      <c r="K350" s="24">
        <v>1</v>
      </c>
      <c r="L350" s="23" t="s">
        <v>396</v>
      </c>
      <c r="M350" s="24" t="s">
        <v>397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396</v>
      </c>
      <c r="T350" s="19">
        <v>1</v>
      </c>
      <c r="U350" s="19">
        <v>5</v>
      </c>
      <c r="V350" s="19" t="s">
        <v>397</v>
      </c>
      <c r="W350" s="19" t="s">
        <v>397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397</v>
      </c>
      <c r="AD350" s="19" t="s">
        <v>397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396</v>
      </c>
      <c r="CT350" s="19" t="s">
        <v>397</v>
      </c>
      <c r="CU350" s="19" t="s">
        <v>396</v>
      </c>
      <c r="CV350" s="19" t="s">
        <v>396</v>
      </c>
      <c r="CW350" s="19" t="s">
        <v>397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397</v>
      </c>
      <c r="DK350" s="19">
        <v>1</v>
      </c>
      <c r="DL350" s="19">
        <v>3</v>
      </c>
      <c r="DM350" s="19">
        <v>5</v>
      </c>
      <c r="DN350" s="44"/>
      <c r="DO350" s="19" t="s">
        <v>397</v>
      </c>
      <c r="DP350" s="19" t="s">
        <v>397</v>
      </c>
      <c r="DQ350" s="19" t="s">
        <v>397</v>
      </c>
      <c r="DR350" s="19" t="s">
        <v>397</v>
      </c>
      <c r="DS350" s="19" t="s">
        <v>396</v>
      </c>
      <c r="DT350" s="19" t="s">
        <v>397</v>
      </c>
      <c r="DU350" s="19" t="s">
        <v>397</v>
      </c>
      <c r="DV350" s="19">
        <v>1</v>
      </c>
      <c r="DW350" s="19">
        <v>1</v>
      </c>
      <c r="DX350" s="18">
        <v>0</v>
      </c>
      <c r="DY350" s="19" t="s">
        <v>397</v>
      </c>
      <c r="DZ350" s="19">
        <v>0</v>
      </c>
      <c r="EA350" s="19" t="s">
        <v>397</v>
      </c>
      <c r="EB350" s="55">
        <v>0</v>
      </c>
      <c r="EC350" s="19">
        <v>4</v>
      </c>
      <c r="ED350" s="19">
        <v>5</v>
      </c>
      <c r="EE350" s="19" t="s">
        <v>397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1018</v>
      </c>
      <c r="EU350" s="29" t="b">
        <v>1</v>
      </c>
      <c r="EV350" s="5" t="s">
        <v>366</v>
      </c>
    </row>
    <row r="351" spans="1:152" s="54" customFormat="1" ht="12.75" x14ac:dyDescent="0.2">
      <c r="A351" s="28" t="s">
        <v>1019</v>
      </c>
      <c r="B351" s="28">
        <v>1</v>
      </c>
      <c r="C351" s="52">
        <v>15</v>
      </c>
      <c r="D351" s="8" t="s">
        <v>257</v>
      </c>
      <c r="E351" s="8" t="s">
        <v>223</v>
      </c>
      <c r="F351" s="8" t="s">
        <v>293</v>
      </c>
      <c r="G351" s="8" t="s">
        <v>89</v>
      </c>
      <c r="H351" s="8" t="s">
        <v>226</v>
      </c>
      <c r="I351" s="23" t="s">
        <v>396</v>
      </c>
      <c r="J351" s="24">
        <v>18</v>
      </c>
      <c r="K351" s="24">
        <v>1</v>
      </c>
      <c r="L351" s="23" t="s">
        <v>396</v>
      </c>
      <c r="M351" s="24" t="s">
        <v>397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396</v>
      </c>
      <c r="T351" s="19">
        <v>1</v>
      </c>
      <c r="U351" s="19">
        <v>5</v>
      </c>
      <c r="V351" s="19" t="s">
        <v>397</v>
      </c>
      <c r="W351" s="19" t="s">
        <v>397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397</v>
      </c>
      <c r="AD351" s="19" t="s">
        <v>397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396</v>
      </c>
      <c r="CT351" s="19" t="s">
        <v>397</v>
      </c>
      <c r="CU351" s="19" t="s">
        <v>396</v>
      </c>
      <c r="CV351" s="19" t="s">
        <v>396</v>
      </c>
      <c r="CW351" s="19" t="s">
        <v>397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397</v>
      </c>
      <c r="DK351" s="19">
        <v>1</v>
      </c>
      <c r="DL351" s="19">
        <v>3</v>
      </c>
      <c r="DM351" s="19">
        <v>5</v>
      </c>
      <c r="DN351" s="44"/>
      <c r="DO351" s="19" t="s">
        <v>397</v>
      </c>
      <c r="DP351" s="19" t="s">
        <v>397</v>
      </c>
      <c r="DQ351" s="19" t="s">
        <v>397</v>
      </c>
      <c r="DR351" s="19" t="s">
        <v>397</v>
      </c>
      <c r="DS351" s="19" t="s">
        <v>396</v>
      </c>
      <c r="DT351" s="19" t="s">
        <v>397</v>
      </c>
      <c r="DU351" s="19" t="s">
        <v>397</v>
      </c>
      <c r="DV351" s="19">
        <v>1</v>
      </c>
      <c r="DW351" s="19">
        <v>1</v>
      </c>
      <c r="DX351" s="18">
        <v>0</v>
      </c>
      <c r="DY351" s="19" t="s">
        <v>397</v>
      </c>
      <c r="DZ351" s="19">
        <v>0</v>
      </c>
      <c r="EA351" s="19" t="s">
        <v>397</v>
      </c>
      <c r="EB351" s="55">
        <v>0</v>
      </c>
      <c r="EC351" s="19">
        <v>4</v>
      </c>
      <c r="ED351" s="19">
        <v>5</v>
      </c>
      <c r="EE351" s="19" t="s">
        <v>397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1019</v>
      </c>
      <c r="EU351" s="29" t="b">
        <v>1</v>
      </c>
      <c r="EV351" s="5" t="s">
        <v>366</v>
      </c>
    </row>
    <row r="352" spans="1:152" s="54" customFormat="1" ht="12.75" x14ac:dyDescent="0.2">
      <c r="A352" s="28" t="s">
        <v>1020</v>
      </c>
      <c r="B352" s="28">
        <v>1</v>
      </c>
      <c r="C352" s="52">
        <v>15</v>
      </c>
      <c r="D352" s="8" t="s">
        <v>257</v>
      </c>
      <c r="E352" s="8" t="s">
        <v>223</v>
      </c>
      <c r="F352" s="8" t="s">
        <v>298</v>
      </c>
      <c r="G352" s="8" t="s">
        <v>89</v>
      </c>
      <c r="H352" s="8" t="s">
        <v>226</v>
      </c>
      <c r="I352" s="23" t="s">
        <v>396</v>
      </c>
      <c r="J352" s="24">
        <v>18</v>
      </c>
      <c r="K352" s="24">
        <v>1</v>
      </c>
      <c r="L352" s="23" t="s">
        <v>396</v>
      </c>
      <c r="M352" s="24" t="s">
        <v>397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396</v>
      </c>
      <c r="T352" s="19">
        <v>1</v>
      </c>
      <c r="U352" s="19">
        <v>5</v>
      </c>
      <c r="V352" s="19" t="s">
        <v>397</v>
      </c>
      <c r="W352" s="19" t="s">
        <v>397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397</v>
      </c>
      <c r="AD352" s="19" t="s">
        <v>397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396</v>
      </c>
      <c r="CT352" s="19" t="s">
        <v>397</v>
      </c>
      <c r="CU352" s="19" t="s">
        <v>396</v>
      </c>
      <c r="CV352" s="19" t="s">
        <v>396</v>
      </c>
      <c r="CW352" s="19" t="s">
        <v>397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397</v>
      </c>
      <c r="DK352" s="19">
        <v>1</v>
      </c>
      <c r="DL352" s="19">
        <v>3</v>
      </c>
      <c r="DM352" s="19">
        <v>5</v>
      </c>
      <c r="DN352" s="44"/>
      <c r="DO352" s="19" t="s">
        <v>397</v>
      </c>
      <c r="DP352" s="19" t="s">
        <v>397</v>
      </c>
      <c r="DQ352" s="19" t="s">
        <v>397</v>
      </c>
      <c r="DR352" s="19" t="s">
        <v>397</v>
      </c>
      <c r="DS352" s="19" t="s">
        <v>396</v>
      </c>
      <c r="DT352" s="19" t="s">
        <v>397</v>
      </c>
      <c r="DU352" s="19" t="s">
        <v>397</v>
      </c>
      <c r="DV352" s="19">
        <v>1</v>
      </c>
      <c r="DW352" s="19">
        <v>1</v>
      </c>
      <c r="DX352" s="18">
        <v>0</v>
      </c>
      <c r="DY352" s="19" t="s">
        <v>397</v>
      </c>
      <c r="DZ352" s="19">
        <v>0</v>
      </c>
      <c r="EA352" s="19" t="s">
        <v>397</v>
      </c>
      <c r="EB352" s="55">
        <v>0</v>
      </c>
      <c r="EC352" s="19">
        <v>4</v>
      </c>
      <c r="ED352" s="19">
        <v>5</v>
      </c>
      <c r="EE352" s="19" t="s">
        <v>397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1020</v>
      </c>
      <c r="EU352" s="29" t="b">
        <v>1</v>
      </c>
      <c r="EV352" s="5" t="s">
        <v>366</v>
      </c>
    </row>
    <row r="353" spans="1:152" s="54" customFormat="1" ht="12.75" x14ac:dyDescent="0.2">
      <c r="A353" s="28" t="s">
        <v>1021</v>
      </c>
      <c r="B353" s="28">
        <v>1</v>
      </c>
      <c r="C353" s="52">
        <v>15</v>
      </c>
      <c r="D353" s="8" t="s">
        <v>257</v>
      </c>
      <c r="E353" s="8" t="s">
        <v>223</v>
      </c>
      <c r="F353" s="8" t="s">
        <v>306</v>
      </c>
      <c r="G353" s="8" t="s">
        <v>89</v>
      </c>
      <c r="H353" s="8" t="s">
        <v>226</v>
      </c>
      <c r="I353" s="23" t="s">
        <v>396</v>
      </c>
      <c r="J353" s="24">
        <v>18</v>
      </c>
      <c r="K353" s="24">
        <v>1</v>
      </c>
      <c r="L353" s="23" t="s">
        <v>396</v>
      </c>
      <c r="M353" s="24" t="s">
        <v>397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396</v>
      </c>
      <c r="T353" s="19">
        <v>1</v>
      </c>
      <c r="U353" s="19">
        <v>5</v>
      </c>
      <c r="V353" s="19" t="s">
        <v>397</v>
      </c>
      <c r="W353" s="19" t="s">
        <v>397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397</v>
      </c>
      <c r="AD353" s="19" t="s">
        <v>397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396</v>
      </c>
      <c r="CT353" s="19" t="s">
        <v>397</v>
      </c>
      <c r="CU353" s="19" t="s">
        <v>396</v>
      </c>
      <c r="CV353" s="19" t="s">
        <v>396</v>
      </c>
      <c r="CW353" s="19" t="s">
        <v>397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397</v>
      </c>
      <c r="DK353" s="19">
        <v>1</v>
      </c>
      <c r="DL353" s="19">
        <v>3</v>
      </c>
      <c r="DM353" s="19">
        <v>5</v>
      </c>
      <c r="DN353" s="44"/>
      <c r="DO353" s="19" t="s">
        <v>397</v>
      </c>
      <c r="DP353" s="19" t="s">
        <v>397</v>
      </c>
      <c r="DQ353" s="19" t="s">
        <v>397</v>
      </c>
      <c r="DR353" s="19" t="s">
        <v>397</v>
      </c>
      <c r="DS353" s="19" t="s">
        <v>396</v>
      </c>
      <c r="DT353" s="19" t="s">
        <v>397</v>
      </c>
      <c r="DU353" s="19" t="s">
        <v>397</v>
      </c>
      <c r="DV353" s="19">
        <v>1</v>
      </c>
      <c r="DW353" s="19">
        <v>1</v>
      </c>
      <c r="DX353" s="18">
        <v>0</v>
      </c>
      <c r="DY353" s="19" t="s">
        <v>397</v>
      </c>
      <c r="DZ353" s="19">
        <v>0</v>
      </c>
      <c r="EA353" s="19" t="s">
        <v>397</v>
      </c>
      <c r="EB353" s="55">
        <v>0</v>
      </c>
      <c r="EC353" s="19">
        <v>4</v>
      </c>
      <c r="ED353" s="19">
        <v>5</v>
      </c>
      <c r="EE353" s="19" t="s">
        <v>397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1021</v>
      </c>
      <c r="EU353" s="29" t="b">
        <v>1</v>
      </c>
      <c r="EV353" s="5" t="s">
        <v>366</v>
      </c>
    </row>
    <row r="354" spans="1:152" s="54" customFormat="1" ht="12.75" x14ac:dyDescent="0.2">
      <c r="A354" s="28" t="s">
        <v>1022</v>
      </c>
      <c r="B354" s="28">
        <v>1</v>
      </c>
      <c r="C354" s="52">
        <v>15</v>
      </c>
      <c r="D354" s="8" t="s">
        <v>257</v>
      </c>
      <c r="E354" s="8" t="s">
        <v>223</v>
      </c>
      <c r="F354" s="8" t="s">
        <v>310</v>
      </c>
      <c r="G354" s="8" t="s">
        <v>89</v>
      </c>
      <c r="H354" s="8" t="s">
        <v>226</v>
      </c>
      <c r="I354" s="23" t="s">
        <v>396</v>
      </c>
      <c r="J354" s="24">
        <v>18</v>
      </c>
      <c r="K354" s="24">
        <v>1</v>
      </c>
      <c r="L354" s="23" t="s">
        <v>396</v>
      </c>
      <c r="M354" s="24" t="s">
        <v>397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396</v>
      </c>
      <c r="T354" s="19">
        <v>1</v>
      </c>
      <c r="U354" s="19">
        <v>5</v>
      </c>
      <c r="V354" s="19" t="s">
        <v>397</v>
      </c>
      <c r="W354" s="19" t="s">
        <v>397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397</v>
      </c>
      <c r="AD354" s="19" t="s">
        <v>397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396</v>
      </c>
      <c r="CT354" s="19" t="s">
        <v>397</v>
      </c>
      <c r="CU354" s="19" t="s">
        <v>396</v>
      </c>
      <c r="CV354" s="19" t="s">
        <v>396</v>
      </c>
      <c r="CW354" s="19" t="s">
        <v>397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397</v>
      </c>
      <c r="DK354" s="19">
        <v>1</v>
      </c>
      <c r="DL354" s="19">
        <v>3</v>
      </c>
      <c r="DM354" s="19">
        <v>5</v>
      </c>
      <c r="DN354" s="44"/>
      <c r="DO354" s="19" t="s">
        <v>397</v>
      </c>
      <c r="DP354" s="19" t="s">
        <v>397</v>
      </c>
      <c r="DQ354" s="19" t="s">
        <v>397</v>
      </c>
      <c r="DR354" s="19" t="s">
        <v>397</v>
      </c>
      <c r="DS354" s="19" t="s">
        <v>396</v>
      </c>
      <c r="DT354" s="19" t="s">
        <v>397</v>
      </c>
      <c r="DU354" s="19" t="s">
        <v>397</v>
      </c>
      <c r="DV354" s="19">
        <v>1</v>
      </c>
      <c r="DW354" s="19">
        <v>1</v>
      </c>
      <c r="DX354" s="18">
        <v>0</v>
      </c>
      <c r="DY354" s="19" t="s">
        <v>397</v>
      </c>
      <c r="DZ354" s="19">
        <v>0</v>
      </c>
      <c r="EA354" s="19" t="s">
        <v>397</v>
      </c>
      <c r="EB354" s="55">
        <v>0</v>
      </c>
      <c r="EC354" s="19">
        <v>4</v>
      </c>
      <c r="ED354" s="19">
        <v>5</v>
      </c>
      <c r="EE354" s="19" t="s">
        <v>397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1022</v>
      </c>
      <c r="EU354" s="29" t="b">
        <v>1</v>
      </c>
      <c r="EV354" s="5" t="s">
        <v>366</v>
      </c>
    </row>
    <row r="355" spans="1:152" s="54" customFormat="1" ht="12.75" x14ac:dyDescent="0.2">
      <c r="A355" s="28" t="s">
        <v>1023</v>
      </c>
      <c r="B355" s="28">
        <v>1</v>
      </c>
      <c r="C355" s="52">
        <v>15</v>
      </c>
      <c r="D355" s="8" t="s">
        <v>257</v>
      </c>
      <c r="E355" s="8" t="s">
        <v>223</v>
      </c>
      <c r="F355" s="8" t="s">
        <v>313</v>
      </c>
      <c r="G355" s="8" t="s">
        <v>89</v>
      </c>
      <c r="H355" s="8" t="s">
        <v>226</v>
      </c>
      <c r="I355" s="23" t="s">
        <v>396</v>
      </c>
      <c r="J355" s="24">
        <v>18</v>
      </c>
      <c r="K355" s="24">
        <v>1</v>
      </c>
      <c r="L355" s="23" t="s">
        <v>396</v>
      </c>
      <c r="M355" s="24" t="s">
        <v>397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396</v>
      </c>
      <c r="T355" s="19">
        <v>1</v>
      </c>
      <c r="U355" s="19">
        <v>5</v>
      </c>
      <c r="V355" s="19" t="s">
        <v>397</v>
      </c>
      <c r="W355" s="19" t="s">
        <v>397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397</v>
      </c>
      <c r="AD355" s="19" t="s">
        <v>397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396</v>
      </c>
      <c r="CT355" s="19" t="s">
        <v>397</v>
      </c>
      <c r="CU355" s="19" t="s">
        <v>396</v>
      </c>
      <c r="CV355" s="19" t="s">
        <v>396</v>
      </c>
      <c r="CW355" s="19" t="s">
        <v>397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397</v>
      </c>
      <c r="DK355" s="19">
        <v>1</v>
      </c>
      <c r="DL355" s="19">
        <v>3</v>
      </c>
      <c r="DM355" s="19">
        <v>5</v>
      </c>
      <c r="DN355" s="44"/>
      <c r="DO355" s="19" t="s">
        <v>397</v>
      </c>
      <c r="DP355" s="19" t="s">
        <v>397</v>
      </c>
      <c r="DQ355" s="19" t="s">
        <v>397</v>
      </c>
      <c r="DR355" s="19" t="s">
        <v>397</v>
      </c>
      <c r="DS355" s="19" t="s">
        <v>396</v>
      </c>
      <c r="DT355" s="19" t="s">
        <v>397</v>
      </c>
      <c r="DU355" s="19" t="s">
        <v>397</v>
      </c>
      <c r="DV355" s="19">
        <v>1</v>
      </c>
      <c r="DW355" s="19">
        <v>1</v>
      </c>
      <c r="DX355" s="18">
        <v>0</v>
      </c>
      <c r="DY355" s="19" t="s">
        <v>397</v>
      </c>
      <c r="DZ355" s="19">
        <v>0</v>
      </c>
      <c r="EA355" s="19" t="s">
        <v>397</v>
      </c>
      <c r="EB355" s="55">
        <v>0</v>
      </c>
      <c r="EC355" s="19">
        <v>4</v>
      </c>
      <c r="ED355" s="19">
        <v>5</v>
      </c>
      <c r="EE355" s="19" t="s">
        <v>397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1023</v>
      </c>
      <c r="EU355" s="29" t="b">
        <v>1</v>
      </c>
      <c r="EV355" s="5" t="s">
        <v>366</v>
      </c>
    </row>
    <row r="356" spans="1:152" s="53" customFormat="1" ht="12.75" x14ac:dyDescent="0.2">
      <c r="A356" s="168" t="s">
        <v>1024</v>
      </c>
      <c r="B356" s="168">
        <v>1</v>
      </c>
      <c r="C356" s="50">
        <v>15</v>
      </c>
      <c r="D356" s="169" t="s">
        <v>257</v>
      </c>
      <c r="E356" s="169" t="s">
        <v>223</v>
      </c>
      <c r="F356" s="169" t="s">
        <v>302</v>
      </c>
      <c r="G356" s="169" t="s">
        <v>90</v>
      </c>
      <c r="H356" s="169" t="s">
        <v>226</v>
      </c>
      <c r="I356" s="57" t="s">
        <v>396</v>
      </c>
      <c r="J356" s="58">
        <v>18</v>
      </c>
      <c r="K356" s="58">
        <v>1</v>
      </c>
      <c r="L356" s="57" t="s">
        <v>396</v>
      </c>
      <c r="M356" s="58" t="s">
        <v>397</v>
      </c>
      <c r="N356" s="58">
        <v>2.8</v>
      </c>
      <c r="O356" s="170">
        <v>5</v>
      </c>
      <c r="P356" s="170">
        <v>2</v>
      </c>
      <c r="Q356" s="170">
        <v>0</v>
      </c>
      <c r="R356" s="171">
        <v>88</v>
      </c>
      <c r="S356" s="171" t="s">
        <v>396</v>
      </c>
      <c r="T356" s="170">
        <v>1</v>
      </c>
      <c r="U356" s="170">
        <v>5</v>
      </c>
      <c r="V356" s="170" t="s">
        <v>397</v>
      </c>
      <c r="W356" s="170" t="s">
        <v>397</v>
      </c>
      <c r="X356" s="170">
        <v>1</v>
      </c>
      <c r="Y356" s="170">
        <v>1</v>
      </c>
      <c r="Z356" s="170">
        <v>1</v>
      </c>
      <c r="AA356" s="170">
        <v>1</v>
      </c>
      <c r="AB356" s="170">
        <v>1</v>
      </c>
      <c r="AC356" s="170" t="s">
        <v>397</v>
      </c>
      <c r="AD356" s="170" t="s">
        <v>397</v>
      </c>
      <c r="AE356" s="170">
        <v>1</v>
      </c>
      <c r="AF356" s="170">
        <v>1</v>
      </c>
      <c r="AG356" s="170">
        <v>1</v>
      </c>
      <c r="AH356" s="170">
        <v>1</v>
      </c>
      <c r="AI356" s="171">
        <v>42.307913669064753</v>
      </c>
      <c r="AJ356" s="171">
        <v>2.5299999999999998</v>
      </c>
      <c r="AK356" s="170">
        <v>3</v>
      </c>
      <c r="AL356" s="170">
        <v>2</v>
      </c>
      <c r="AM356" s="171">
        <v>79.2</v>
      </c>
      <c r="AN356" s="171">
        <v>2.5299999999999998</v>
      </c>
      <c r="AO356" s="170">
        <v>1</v>
      </c>
      <c r="AP356" s="170">
        <v>2</v>
      </c>
      <c r="AQ356" s="171">
        <v>0</v>
      </c>
      <c r="AR356" s="171">
        <v>2.5299999999999998</v>
      </c>
      <c r="AS356" s="170">
        <v>1</v>
      </c>
      <c r="AT356" s="170">
        <v>3</v>
      </c>
      <c r="AU356" s="171">
        <v>32.739404910277941</v>
      </c>
      <c r="AV356" s="171">
        <v>2.5299999999999998</v>
      </c>
      <c r="AW356" s="170">
        <v>1</v>
      </c>
      <c r="AX356" s="170">
        <v>3</v>
      </c>
      <c r="AY356" s="171">
        <v>35</v>
      </c>
      <c r="AZ356" s="171">
        <v>2.5299999999999998</v>
      </c>
      <c r="BA356" s="170">
        <v>1</v>
      </c>
      <c r="BB356" s="170">
        <v>1</v>
      </c>
      <c r="BC356" s="171">
        <v>0</v>
      </c>
      <c r="BD356" s="171">
        <v>5.2</v>
      </c>
      <c r="BE356" s="171">
        <v>0.8</v>
      </c>
      <c r="BF356" s="170">
        <v>1</v>
      </c>
      <c r="BG356" s="170">
        <v>3</v>
      </c>
      <c r="BH356" s="170">
        <v>1</v>
      </c>
      <c r="BI356" s="171">
        <v>0</v>
      </c>
      <c r="BJ356" s="171">
        <v>2.9</v>
      </c>
      <c r="BK356" s="171">
        <v>0.7</v>
      </c>
      <c r="BL356" s="170">
        <v>1</v>
      </c>
      <c r="BM356" s="170">
        <v>3</v>
      </c>
      <c r="BN356" s="170">
        <v>1</v>
      </c>
      <c r="BO356" s="171">
        <v>18.899999999999999</v>
      </c>
      <c r="BP356" s="171">
        <v>1.8</v>
      </c>
      <c r="BQ356" s="171">
        <v>0.6</v>
      </c>
      <c r="BR356" s="170">
        <v>1</v>
      </c>
      <c r="BS356" s="170">
        <v>3</v>
      </c>
      <c r="BT356" s="170">
        <v>1</v>
      </c>
      <c r="BU356" s="171">
        <v>0</v>
      </c>
      <c r="BV356" s="171">
        <v>5.2</v>
      </c>
      <c r="BW356" s="171">
        <v>0.8</v>
      </c>
      <c r="BX356" s="170">
        <v>1</v>
      </c>
      <c r="BY356" s="170">
        <v>3</v>
      </c>
      <c r="BZ356" s="170">
        <v>1</v>
      </c>
      <c r="CA356" s="171">
        <v>0</v>
      </c>
      <c r="CB356" s="171">
        <v>2.9</v>
      </c>
      <c r="CC356" s="171">
        <v>0.7</v>
      </c>
      <c r="CD356" s="170">
        <v>1</v>
      </c>
      <c r="CE356" s="170">
        <v>3</v>
      </c>
      <c r="CF356" s="170">
        <v>1</v>
      </c>
      <c r="CG356" s="171">
        <v>1.4</v>
      </c>
      <c r="CH356" s="171">
        <v>1.8</v>
      </c>
      <c r="CI356" s="171">
        <v>0.6</v>
      </c>
      <c r="CJ356" s="170">
        <v>1</v>
      </c>
      <c r="CK356" s="170">
        <v>3</v>
      </c>
      <c r="CL356" s="170">
        <v>2</v>
      </c>
      <c r="CM356" s="171">
        <v>2.2999999999999998</v>
      </c>
      <c r="CN356" s="171">
        <v>2</v>
      </c>
      <c r="CO356" s="171">
        <v>0</v>
      </c>
      <c r="CP356" s="170">
        <v>1</v>
      </c>
      <c r="CQ356" s="170">
        <v>1</v>
      </c>
      <c r="CR356" s="170">
        <v>1</v>
      </c>
      <c r="CS356" s="170" t="s">
        <v>396</v>
      </c>
      <c r="CT356" s="170" t="s">
        <v>397</v>
      </c>
      <c r="CU356" s="170" t="s">
        <v>396</v>
      </c>
      <c r="CV356" s="170" t="s">
        <v>396</v>
      </c>
      <c r="CW356" s="170" t="s">
        <v>397</v>
      </c>
      <c r="CX356" s="170">
        <v>7</v>
      </c>
      <c r="CY356" s="172"/>
      <c r="CZ356" s="172"/>
      <c r="DA356" s="170">
        <v>1</v>
      </c>
      <c r="DB356" s="170">
        <v>3</v>
      </c>
      <c r="DC356" s="172"/>
      <c r="DD356" s="170">
        <v>2</v>
      </c>
      <c r="DE356" s="172"/>
      <c r="DF356" s="170">
        <v>1</v>
      </c>
      <c r="DG356" s="173">
        <v>0</v>
      </c>
      <c r="DH356" s="173">
        <v>0</v>
      </c>
      <c r="DI356" s="173">
        <v>0</v>
      </c>
      <c r="DJ356" s="170" t="s">
        <v>397</v>
      </c>
      <c r="DK356" s="170">
        <v>1</v>
      </c>
      <c r="DL356" s="170">
        <v>3</v>
      </c>
      <c r="DM356" s="170">
        <v>5</v>
      </c>
      <c r="DN356" s="172"/>
      <c r="DO356" s="170" t="s">
        <v>397</v>
      </c>
      <c r="DP356" s="170" t="s">
        <v>397</v>
      </c>
      <c r="DQ356" s="170" t="s">
        <v>397</v>
      </c>
      <c r="DR356" s="170" t="s">
        <v>397</v>
      </c>
      <c r="DS356" s="170" t="s">
        <v>396</v>
      </c>
      <c r="DT356" s="170" t="s">
        <v>397</v>
      </c>
      <c r="DU356" s="170" t="s">
        <v>397</v>
      </c>
      <c r="DV356" s="170">
        <v>1</v>
      </c>
      <c r="DW356" s="170">
        <v>1</v>
      </c>
      <c r="DX356" s="171">
        <v>0</v>
      </c>
      <c r="DY356" s="170" t="s">
        <v>396</v>
      </c>
      <c r="DZ356" s="170">
        <v>3</v>
      </c>
      <c r="EA356" s="170" t="s">
        <v>397</v>
      </c>
      <c r="EB356" s="171">
        <v>0</v>
      </c>
      <c r="EC356" s="170">
        <v>4</v>
      </c>
      <c r="ED356" s="170">
        <v>5</v>
      </c>
      <c r="EE356" s="171" t="s">
        <v>396</v>
      </c>
      <c r="EF356" s="170">
        <v>1</v>
      </c>
      <c r="EG356" s="170">
        <v>10</v>
      </c>
      <c r="EH356" s="172"/>
      <c r="EI356" s="170">
        <v>4</v>
      </c>
      <c r="EJ356" s="170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1024</v>
      </c>
      <c r="EU356" s="174" t="b">
        <v>1</v>
      </c>
      <c r="EV356" s="177" t="s">
        <v>366</v>
      </c>
    </row>
    <row r="357" spans="1:152" s="54" customFormat="1" ht="12.75" x14ac:dyDescent="0.2">
      <c r="A357" s="28" t="s">
        <v>1025</v>
      </c>
      <c r="B357" s="28">
        <v>1</v>
      </c>
      <c r="C357" s="52">
        <v>15</v>
      </c>
      <c r="D357" s="8" t="s">
        <v>257</v>
      </c>
      <c r="E357" s="8" t="s">
        <v>223</v>
      </c>
      <c r="F357" s="8" t="s">
        <v>276</v>
      </c>
      <c r="G357" s="8" t="s">
        <v>90</v>
      </c>
      <c r="H357" s="8" t="s">
        <v>226</v>
      </c>
      <c r="I357" s="23" t="s">
        <v>396</v>
      </c>
      <c r="J357" s="24">
        <v>18</v>
      </c>
      <c r="K357" s="24">
        <v>1</v>
      </c>
      <c r="L357" s="23" t="s">
        <v>396</v>
      </c>
      <c r="M357" s="24" t="s">
        <v>397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396</v>
      </c>
      <c r="T357" s="19">
        <v>1</v>
      </c>
      <c r="U357" s="19">
        <v>5</v>
      </c>
      <c r="V357" s="19" t="s">
        <v>397</v>
      </c>
      <c r="W357" s="19" t="s">
        <v>397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397</v>
      </c>
      <c r="AD357" s="19" t="s">
        <v>397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396</v>
      </c>
      <c r="CT357" s="19" t="s">
        <v>397</v>
      </c>
      <c r="CU357" s="19" t="s">
        <v>396</v>
      </c>
      <c r="CV357" s="19" t="s">
        <v>396</v>
      </c>
      <c r="CW357" s="19" t="s">
        <v>397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397</v>
      </c>
      <c r="DK357" s="19">
        <v>1</v>
      </c>
      <c r="DL357" s="19">
        <v>3</v>
      </c>
      <c r="DM357" s="19">
        <v>5</v>
      </c>
      <c r="DN357" s="44"/>
      <c r="DO357" s="19" t="s">
        <v>397</v>
      </c>
      <c r="DP357" s="19" t="s">
        <v>397</v>
      </c>
      <c r="DQ357" s="19" t="s">
        <v>397</v>
      </c>
      <c r="DR357" s="19" t="s">
        <v>397</v>
      </c>
      <c r="DS357" s="19" t="s">
        <v>396</v>
      </c>
      <c r="DT357" s="19" t="s">
        <v>397</v>
      </c>
      <c r="DU357" s="19" t="s">
        <v>397</v>
      </c>
      <c r="DV357" s="19">
        <v>1</v>
      </c>
      <c r="DW357" s="19">
        <v>1</v>
      </c>
      <c r="DX357" s="18">
        <v>0</v>
      </c>
      <c r="DY357" s="19" t="s">
        <v>396</v>
      </c>
      <c r="DZ357" s="19">
        <v>3</v>
      </c>
      <c r="EA357" s="19" t="s">
        <v>397</v>
      </c>
      <c r="EB357" s="55">
        <v>0</v>
      </c>
      <c r="EC357" s="19">
        <v>4</v>
      </c>
      <c r="ED357" s="19">
        <v>5</v>
      </c>
      <c r="EE357" s="19" t="s">
        <v>396</v>
      </c>
      <c r="EF357" s="170">
        <v>1</v>
      </c>
      <c r="EG357" s="178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1025</v>
      </c>
      <c r="EU357" s="29" t="b">
        <v>1</v>
      </c>
      <c r="EV357" s="5" t="s">
        <v>366</v>
      </c>
    </row>
    <row r="358" spans="1:152" s="54" customFormat="1" ht="12.75" x14ac:dyDescent="0.2">
      <c r="A358" s="28" t="s">
        <v>1026</v>
      </c>
      <c r="B358" s="28">
        <v>1</v>
      </c>
      <c r="C358" s="52">
        <v>15</v>
      </c>
      <c r="D358" s="8" t="s">
        <v>257</v>
      </c>
      <c r="E358" s="8" t="s">
        <v>223</v>
      </c>
      <c r="F358" s="8" t="s">
        <v>285</v>
      </c>
      <c r="G358" s="8" t="s">
        <v>90</v>
      </c>
      <c r="H358" s="8" t="s">
        <v>226</v>
      </c>
      <c r="I358" s="23" t="s">
        <v>396</v>
      </c>
      <c r="J358" s="24">
        <v>18</v>
      </c>
      <c r="K358" s="24">
        <v>1</v>
      </c>
      <c r="L358" s="23" t="s">
        <v>396</v>
      </c>
      <c r="M358" s="24" t="s">
        <v>397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396</v>
      </c>
      <c r="T358" s="19">
        <v>1</v>
      </c>
      <c r="U358" s="19">
        <v>5</v>
      </c>
      <c r="V358" s="19" t="s">
        <v>397</v>
      </c>
      <c r="W358" s="19" t="s">
        <v>397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397</v>
      </c>
      <c r="AD358" s="19" t="s">
        <v>397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396</v>
      </c>
      <c r="CT358" s="19" t="s">
        <v>397</v>
      </c>
      <c r="CU358" s="19" t="s">
        <v>396</v>
      </c>
      <c r="CV358" s="19" t="s">
        <v>396</v>
      </c>
      <c r="CW358" s="19" t="s">
        <v>397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397</v>
      </c>
      <c r="DK358" s="19">
        <v>1</v>
      </c>
      <c r="DL358" s="19">
        <v>3</v>
      </c>
      <c r="DM358" s="19">
        <v>5</v>
      </c>
      <c r="DN358" s="44"/>
      <c r="DO358" s="19" t="s">
        <v>397</v>
      </c>
      <c r="DP358" s="19" t="s">
        <v>397</v>
      </c>
      <c r="DQ358" s="19" t="s">
        <v>397</v>
      </c>
      <c r="DR358" s="19" t="s">
        <v>397</v>
      </c>
      <c r="DS358" s="19" t="s">
        <v>396</v>
      </c>
      <c r="DT358" s="19" t="s">
        <v>397</v>
      </c>
      <c r="DU358" s="19" t="s">
        <v>397</v>
      </c>
      <c r="DV358" s="19">
        <v>1</v>
      </c>
      <c r="DW358" s="19">
        <v>1</v>
      </c>
      <c r="DX358" s="18">
        <v>0</v>
      </c>
      <c r="DY358" s="19" t="s">
        <v>396</v>
      </c>
      <c r="DZ358" s="19">
        <v>3</v>
      </c>
      <c r="EA358" s="19" t="s">
        <v>397</v>
      </c>
      <c r="EB358" s="55">
        <v>0</v>
      </c>
      <c r="EC358" s="19">
        <v>4</v>
      </c>
      <c r="ED358" s="19">
        <v>5</v>
      </c>
      <c r="EE358" s="19" t="s">
        <v>396</v>
      </c>
      <c r="EF358" s="170">
        <v>1</v>
      </c>
      <c r="EG358" s="178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1026</v>
      </c>
      <c r="EU358" s="29" t="b">
        <v>1</v>
      </c>
      <c r="EV358" s="5" t="s">
        <v>366</v>
      </c>
    </row>
    <row r="359" spans="1:152" s="54" customFormat="1" ht="12.75" x14ac:dyDescent="0.2">
      <c r="A359" s="28" t="s">
        <v>1027</v>
      </c>
      <c r="B359" s="28">
        <v>1</v>
      </c>
      <c r="C359" s="52">
        <v>15</v>
      </c>
      <c r="D359" s="8" t="s">
        <v>257</v>
      </c>
      <c r="E359" s="8" t="s">
        <v>223</v>
      </c>
      <c r="F359" s="8" t="s">
        <v>293</v>
      </c>
      <c r="G359" s="8" t="s">
        <v>90</v>
      </c>
      <c r="H359" s="8" t="s">
        <v>226</v>
      </c>
      <c r="I359" s="23" t="s">
        <v>396</v>
      </c>
      <c r="J359" s="24">
        <v>18</v>
      </c>
      <c r="K359" s="24">
        <v>1</v>
      </c>
      <c r="L359" s="23" t="s">
        <v>396</v>
      </c>
      <c r="M359" s="24" t="s">
        <v>397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396</v>
      </c>
      <c r="T359" s="19">
        <v>1</v>
      </c>
      <c r="U359" s="19">
        <v>5</v>
      </c>
      <c r="V359" s="19" t="s">
        <v>397</v>
      </c>
      <c r="W359" s="19" t="s">
        <v>397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397</v>
      </c>
      <c r="AD359" s="19" t="s">
        <v>397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396</v>
      </c>
      <c r="CT359" s="19" t="s">
        <v>397</v>
      </c>
      <c r="CU359" s="19" t="s">
        <v>396</v>
      </c>
      <c r="CV359" s="19" t="s">
        <v>396</v>
      </c>
      <c r="CW359" s="19" t="s">
        <v>397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397</v>
      </c>
      <c r="DK359" s="19">
        <v>1</v>
      </c>
      <c r="DL359" s="19">
        <v>3</v>
      </c>
      <c r="DM359" s="19">
        <v>5</v>
      </c>
      <c r="DN359" s="44"/>
      <c r="DO359" s="19" t="s">
        <v>397</v>
      </c>
      <c r="DP359" s="19" t="s">
        <v>397</v>
      </c>
      <c r="DQ359" s="19" t="s">
        <v>397</v>
      </c>
      <c r="DR359" s="19" t="s">
        <v>397</v>
      </c>
      <c r="DS359" s="19" t="s">
        <v>396</v>
      </c>
      <c r="DT359" s="19" t="s">
        <v>397</v>
      </c>
      <c r="DU359" s="19" t="s">
        <v>397</v>
      </c>
      <c r="DV359" s="19">
        <v>1</v>
      </c>
      <c r="DW359" s="19">
        <v>1</v>
      </c>
      <c r="DX359" s="18">
        <v>0</v>
      </c>
      <c r="DY359" s="19" t="s">
        <v>396</v>
      </c>
      <c r="DZ359" s="19">
        <v>3</v>
      </c>
      <c r="EA359" s="19" t="s">
        <v>397</v>
      </c>
      <c r="EB359" s="55">
        <v>0</v>
      </c>
      <c r="EC359" s="19">
        <v>4</v>
      </c>
      <c r="ED359" s="19">
        <v>5</v>
      </c>
      <c r="EE359" s="19" t="s">
        <v>396</v>
      </c>
      <c r="EF359" s="170">
        <v>1</v>
      </c>
      <c r="EG359" s="178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1027</v>
      </c>
      <c r="EU359" s="29" t="b">
        <v>1</v>
      </c>
      <c r="EV359" s="5" t="s">
        <v>366</v>
      </c>
    </row>
    <row r="360" spans="1:152" s="54" customFormat="1" ht="12.75" x14ac:dyDescent="0.2">
      <c r="A360" s="28" t="s">
        <v>1028</v>
      </c>
      <c r="B360" s="28">
        <v>1</v>
      </c>
      <c r="C360" s="52">
        <v>15</v>
      </c>
      <c r="D360" s="8" t="s">
        <v>257</v>
      </c>
      <c r="E360" s="8" t="s">
        <v>223</v>
      </c>
      <c r="F360" s="8" t="s">
        <v>298</v>
      </c>
      <c r="G360" s="8" t="s">
        <v>90</v>
      </c>
      <c r="H360" s="8" t="s">
        <v>226</v>
      </c>
      <c r="I360" s="23" t="s">
        <v>396</v>
      </c>
      <c r="J360" s="24">
        <v>18</v>
      </c>
      <c r="K360" s="24">
        <v>1</v>
      </c>
      <c r="L360" s="23" t="s">
        <v>396</v>
      </c>
      <c r="M360" s="24" t="s">
        <v>397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396</v>
      </c>
      <c r="T360" s="19">
        <v>1</v>
      </c>
      <c r="U360" s="19">
        <v>5</v>
      </c>
      <c r="V360" s="19" t="s">
        <v>397</v>
      </c>
      <c r="W360" s="19" t="s">
        <v>397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397</v>
      </c>
      <c r="AD360" s="19" t="s">
        <v>397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396</v>
      </c>
      <c r="CT360" s="19" t="s">
        <v>397</v>
      </c>
      <c r="CU360" s="19" t="s">
        <v>396</v>
      </c>
      <c r="CV360" s="19" t="s">
        <v>396</v>
      </c>
      <c r="CW360" s="19" t="s">
        <v>397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397</v>
      </c>
      <c r="DK360" s="19">
        <v>1</v>
      </c>
      <c r="DL360" s="19">
        <v>3</v>
      </c>
      <c r="DM360" s="19">
        <v>5</v>
      </c>
      <c r="DN360" s="44"/>
      <c r="DO360" s="19" t="s">
        <v>397</v>
      </c>
      <c r="DP360" s="19" t="s">
        <v>397</v>
      </c>
      <c r="DQ360" s="19" t="s">
        <v>397</v>
      </c>
      <c r="DR360" s="19" t="s">
        <v>397</v>
      </c>
      <c r="DS360" s="19" t="s">
        <v>396</v>
      </c>
      <c r="DT360" s="19" t="s">
        <v>397</v>
      </c>
      <c r="DU360" s="19" t="s">
        <v>397</v>
      </c>
      <c r="DV360" s="19">
        <v>1</v>
      </c>
      <c r="DW360" s="19">
        <v>1</v>
      </c>
      <c r="DX360" s="18">
        <v>0</v>
      </c>
      <c r="DY360" s="19" t="s">
        <v>396</v>
      </c>
      <c r="DZ360" s="19">
        <v>3</v>
      </c>
      <c r="EA360" s="19" t="s">
        <v>397</v>
      </c>
      <c r="EB360" s="55">
        <v>0</v>
      </c>
      <c r="EC360" s="19">
        <v>4</v>
      </c>
      <c r="ED360" s="19">
        <v>5</v>
      </c>
      <c r="EE360" s="19" t="s">
        <v>396</v>
      </c>
      <c r="EF360" s="170">
        <v>1</v>
      </c>
      <c r="EG360" s="178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1028</v>
      </c>
      <c r="EU360" s="29" t="b">
        <v>1</v>
      </c>
      <c r="EV360" s="5" t="s">
        <v>366</v>
      </c>
    </row>
    <row r="361" spans="1:152" s="54" customFormat="1" ht="12.75" x14ac:dyDescent="0.2">
      <c r="A361" s="28" t="s">
        <v>1029</v>
      </c>
      <c r="B361" s="28">
        <v>1</v>
      </c>
      <c r="C361" s="52">
        <v>15</v>
      </c>
      <c r="D361" s="8" t="s">
        <v>257</v>
      </c>
      <c r="E361" s="8" t="s">
        <v>223</v>
      </c>
      <c r="F361" s="8" t="s">
        <v>306</v>
      </c>
      <c r="G361" s="8" t="s">
        <v>90</v>
      </c>
      <c r="H361" s="8" t="s">
        <v>226</v>
      </c>
      <c r="I361" s="23" t="s">
        <v>396</v>
      </c>
      <c r="J361" s="24">
        <v>18</v>
      </c>
      <c r="K361" s="24">
        <v>1</v>
      </c>
      <c r="L361" s="23" t="s">
        <v>396</v>
      </c>
      <c r="M361" s="24" t="s">
        <v>397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396</v>
      </c>
      <c r="T361" s="19">
        <v>1</v>
      </c>
      <c r="U361" s="19">
        <v>5</v>
      </c>
      <c r="V361" s="19" t="s">
        <v>397</v>
      </c>
      <c r="W361" s="19" t="s">
        <v>397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397</v>
      </c>
      <c r="AD361" s="19" t="s">
        <v>397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396</v>
      </c>
      <c r="CT361" s="19" t="s">
        <v>397</v>
      </c>
      <c r="CU361" s="19" t="s">
        <v>396</v>
      </c>
      <c r="CV361" s="19" t="s">
        <v>396</v>
      </c>
      <c r="CW361" s="19" t="s">
        <v>397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397</v>
      </c>
      <c r="DK361" s="19">
        <v>1</v>
      </c>
      <c r="DL361" s="19">
        <v>3</v>
      </c>
      <c r="DM361" s="19">
        <v>5</v>
      </c>
      <c r="DN361" s="44"/>
      <c r="DO361" s="19" t="s">
        <v>397</v>
      </c>
      <c r="DP361" s="19" t="s">
        <v>397</v>
      </c>
      <c r="DQ361" s="19" t="s">
        <v>397</v>
      </c>
      <c r="DR361" s="19" t="s">
        <v>397</v>
      </c>
      <c r="DS361" s="19" t="s">
        <v>396</v>
      </c>
      <c r="DT361" s="19" t="s">
        <v>397</v>
      </c>
      <c r="DU361" s="19" t="s">
        <v>397</v>
      </c>
      <c r="DV361" s="19">
        <v>1</v>
      </c>
      <c r="DW361" s="19">
        <v>1</v>
      </c>
      <c r="DX361" s="18">
        <v>0</v>
      </c>
      <c r="DY361" s="19" t="s">
        <v>396</v>
      </c>
      <c r="DZ361" s="19">
        <v>3</v>
      </c>
      <c r="EA361" s="19" t="s">
        <v>397</v>
      </c>
      <c r="EB361" s="55">
        <v>0</v>
      </c>
      <c r="EC361" s="19">
        <v>4</v>
      </c>
      <c r="ED361" s="19">
        <v>5</v>
      </c>
      <c r="EE361" s="19" t="s">
        <v>396</v>
      </c>
      <c r="EF361" s="170">
        <v>1</v>
      </c>
      <c r="EG361" s="178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1029</v>
      </c>
      <c r="EU361" s="29" t="b">
        <v>1</v>
      </c>
      <c r="EV361" s="5" t="s">
        <v>366</v>
      </c>
    </row>
    <row r="362" spans="1:152" s="54" customFormat="1" ht="12.75" x14ac:dyDescent="0.2">
      <c r="A362" s="28" t="s">
        <v>1030</v>
      </c>
      <c r="B362" s="28">
        <v>1</v>
      </c>
      <c r="C362" s="52">
        <v>15</v>
      </c>
      <c r="D362" s="8" t="s">
        <v>257</v>
      </c>
      <c r="E362" s="8" t="s">
        <v>223</v>
      </c>
      <c r="F362" s="8" t="s">
        <v>310</v>
      </c>
      <c r="G362" s="8" t="s">
        <v>90</v>
      </c>
      <c r="H362" s="8" t="s">
        <v>226</v>
      </c>
      <c r="I362" s="23" t="s">
        <v>396</v>
      </c>
      <c r="J362" s="24">
        <v>18</v>
      </c>
      <c r="K362" s="24">
        <v>1</v>
      </c>
      <c r="L362" s="23" t="s">
        <v>396</v>
      </c>
      <c r="M362" s="24" t="s">
        <v>397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396</v>
      </c>
      <c r="T362" s="19">
        <v>1</v>
      </c>
      <c r="U362" s="19">
        <v>5</v>
      </c>
      <c r="V362" s="19" t="s">
        <v>397</v>
      </c>
      <c r="W362" s="19" t="s">
        <v>397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397</v>
      </c>
      <c r="AD362" s="19" t="s">
        <v>397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396</v>
      </c>
      <c r="CT362" s="19" t="s">
        <v>397</v>
      </c>
      <c r="CU362" s="19" t="s">
        <v>396</v>
      </c>
      <c r="CV362" s="19" t="s">
        <v>396</v>
      </c>
      <c r="CW362" s="19" t="s">
        <v>397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397</v>
      </c>
      <c r="DK362" s="19">
        <v>1</v>
      </c>
      <c r="DL362" s="19">
        <v>3</v>
      </c>
      <c r="DM362" s="19">
        <v>5</v>
      </c>
      <c r="DN362" s="44"/>
      <c r="DO362" s="19" t="s">
        <v>397</v>
      </c>
      <c r="DP362" s="19" t="s">
        <v>397</v>
      </c>
      <c r="DQ362" s="19" t="s">
        <v>397</v>
      </c>
      <c r="DR362" s="19" t="s">
        <v>397</v>
      </c>
      <c r="DS362" s="19" t="s">
        <v>396</v>
      </c>
      <c r="DT362" s="19" t="s">
        <v>397</v>
      </c>
      <c r="DU362" s="19" t="s">
        <v>397</v>
      </c>
      <c r="DV362" s="19">
        <v>1</v>
      </c>
      <c r="DW362" s="19">
        <v>1</v>
      </c>
      <c r="DX362" s="18">
        <v>0</v>
      </c>
      <c r="DY362" s="19" t="s">
        <v>396</v>
      </c>
      <c r="DZ362" s="19">
        <v>3</v>
      </c>
      <c r="EA362" s="19" t="s">
        <v>397</v>
      </c>
      <c r="EB362" s="55">
        <v>0</v>
      </c>
      <c r="EC362" s="19">
        <v>4</v>
      </c>
      <c r="ED362" s="19">
        <v>5</v>
      </c>
      <c r="EE362" s="19" t="s">
        <v>396</v>
      </c>
      <c r="EF362" s="170">
        <v>1</v>
      </c>
      <c r="EG362" s="178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1030</v>
      </c>
      <c r="EU362" s="29" t="b">
        <v>1</v>
      </c>
      <c r="EV362" s="5" t="s">
        <v>366</v>
      </c>
    </row>
    <row r="363" spans="1:152" s="54" customFormat="1" ht="12.75" x14ac:dyDescent="0.2">
      <c r="A363" s="28" t="s">
        <v>1031</v>
      </c>
      <c r="B363" s="28">
        <v>1</v>
      </c>
      <c r="C363" s="52">
        <v>15</v>
      </c>
      <c r="D363" s="8" t="s">
        <v>257</v>
      </c>
      <c r="E363" s="8" t="s">
        <v>223</v>
      </c>
      <c r="F363" s="8" t="s">
        <v>313</v>
      </c>
      <c r="G363" s="8" t="s">
        <v>90</v>
      </c>
      <c r="H363" s="8" t="s">
        <v>226</v>
      </c>
      <c r="I363" s="23" t="s">
        <v>396</v>
      </c>
      <c r="J363" s="24">
        <v>18</v>
      </c>
      <c r="K363" s="24">
        <v>1</v>
      </c>
      <c r="L363" s="23" t="s">
        <v>396</v>
      </c>
      <c r="M363" s="24" t="s">
        <v>397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396</v>
      </c>
      <c r="T363" s="19">
        <v>1</v>
      </c>
      <c r="U363" s="19">
        <v>5</v>
      </c>
      <c r="V363" s="19" t="s">
        <v>397</v>
      </c>
      <c r="W363" s="19" t="s">
        <v>397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397</v>
      </c>
      <c r="AD363" s="19" t="s">
        <v>397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396</v>
      </c>
      <c r="CT363" s="19" t="s">
        <v>397</v>
      </c>
      <c r="CU363" s="19" t="s">
        <v>396</v>
      </c>
      <c r="CV363" s="19" t="s">
        <v>396</v>
      </c>
      <c r="CW363" s="19" t="s">
        <v>397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397</v>
      </c>
      <c r="DK363" s="19">
        <v>1</v>
      </c>
      <c r="DL363" s="19">
        <v>3</v>
      </c>
      <c r="DM363" s="19">
        <v>5</v>
      </c>
      <c r="DN363" s="44"/>
      <c r="DO363" s="19" t="s">
        <v>397</v>
      </c>
      <c r="DP363" s="19" t="s">
        <v>397</v>
      </c>
      <c r="DQ363" s="19" t="s">
        <v>397</v>
      </c>
      <c r="DR363" s="19" t="s">
        <v>397</v>
      </c>
      <c r="DS363" s="19" t="s">
        <v>396</v>
      </c>
      <c r="DT363" s="19" t="s">
        <v>397</v>
      </c>
      <c r="DU363" s="19" t="s">
        <v>397</v>
      </c>
      <c r="DV363" s="19">
        <v>1</v>
      </c>
      <c r="DW363" s="19">
        <v>1</v>
      </c>
      <c r="DX363" s="18">
        <v>0</v>
      </c>
      <c r="DY363" s="19" t="s">
        <v>396</v>
      </c>
      <c r="DZ363" s="19">
        <v>3</v>
      </c>
      <c r="EA363" s="19" t="s">
        <v>397</v>
      </c>
      <c r="EB363" s="55">
        <v>0</v>
      </c>
      <c r="EC363" s="19">
        <v>4</v>
      </c>
      <c r="ED363" s="19">
        <v>5</v>
      </c>
      <c r="EE363" s="19" t="s">
        <v>396</v>
      </c>
      <c r="EF363" s="170">
        <v>1</v>
      </c>
      <c r="EG363" s="178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1031</v>
      </c>
      <c r="EU363" s="29" t="b">
        <v>1</v>
      </c>
      <c r="EV363" s="5" t="s">
        <v>366</v>
      </c>
    </row>
    <row r="364" spans="1:152" s="53" customFormat="1" ht="12.75" x14ac:dyDescent="0.2">
      <c r="A364" s="168" t="s">
        <v>1032</v>
      </c>
      <c r="B364" s="168">
        <v>1</v>
      </c>
      <c r="C364" s="50">
        <v>15</v>
      </c>
      <c r="D364" s="169" t="s">
        <v>257</v>
      </c>
      <c r="E364" s="169" t="s">
        <v>223</v>
      </c>
      <c r="F364" s="169" t="s">
        <v>302</v>
      </c>
      <c r="G364" s="169" t="s">
        <v>87</v>
      </c>
      <c r="H364" s="169" t="s">
        <v>205</v>
      </c>
      <c r="I364" s="57" t="s">
        <v>397</v>
      </c>
      <c r="J364" s="58">
        <v>16.5</v>
      </c>
      <c r="K364" s="58">
        <v>1</v>
      </c>
      <c r="L364" s="57" t="s">
        <v>396</v>
      </c>
      <c r="M364" s="58" t="s">
        <v>397</v>
      </c>
      <c r="N364" s="58">
        <v>2.8</v>
      </c>
      <c r="O364" s="170">
        <v>5</v>
      </c>
      <c r="P364" s="170">
        <v>2</v>
      </c>
      <c r="Q364" s="170">
        <v>0</v>
      </c>
      <c r="R364" s="171">
        <v>88</v>
      </c>
      <c r="S364" s="171" t="s">
        <v>397</v>
      </c>
      <c r="T364" s="170">
        <v>1</v>
      </c>
      <c r="U364" s="170">
        <v>5</v>
      </c>
      <c r="V364" s="170" t="s">
        <v>397</v>
      </c>
      <c r="W364" s="170" t="s">
        <v>397</v>
      </c>
      <c r="X364" s="170">
        <v>1</v>
      </c>
      <c r="Y364" s="170">
        <v>1</v>
      </c>
      <c r="Z364" s="170">
        <v>1</v>
      </c>
      <c r="AA364" s="170">
        <v>1</v>
      </c>
      <c r="AB364" s="170">
        <v>1</v>
      </c>
      <c r="AC364" s="170" t="s">
        <v>397</v>
      </c>
      <c r="AD364" s="170" t="s">
        <v>397</v>
      </c>
      <c r="AE364" s="170">
        <v>1</v>
      </c>
      <c r="AF364" s="170">
        <v>1</v>
      </c>
      <c r="AG364" s="170">
        <v>1</v>
      </c>
      <c r="AH364" s="170">
        <v>1</v>
      </c>
      <c r="AI364" s="171">
        <v>42.307913669064753</v>
      </c>
      <c r="AJ364" s="171">
        <v>0.17</v>
      </c>
      <c r="AK364" s="170">
        <v>3</v>
      </c>
      <c r="AL364" s="170">
        <v>2</v>
      </c>
      <c r="AM364" s="171">
        <v>79.2</v>
      </c>
      <c r="AN364" s="171">
        <v>0.86</v>
      </c>
      <c r="AO364" s="170">
        <v>1</v>
      </c>
      <c r="AP364" s="170">
        <v>2</v>
      </c>
      <c r="AQ364" s="171">
        <v>0</v>
      </c>
      <c r="AR364" s="171">
        <v>0.86</v>
      </c>
      <c r="AS364" s="170">
        <v>1</v>
      </c>
      <c r="AT364" s="170">
        <v>3</v>
      </c>
      <c r="AU364" s="171">
        <v>32.739404910277941</v>
      </c>
      <c r="AV364" s="171">
        <v>0.43</v>
      </c>
      <c r="AW364" s="170">
        <v>1</v>
      </c>
      <c r="AX364" s="170">
        <v>3</v>
      </c>
      <c r="AY364" s="171">
        <v>35</v>
      </c>
      <c r="AZ364" s="171">
        <v>0.43</v>
      </c>
      <c r="BA364" s="170">
        <v>1</v>
      </c>
      <c r="BB364" s="170">
        <v>1</v>
      </c>
      <c r="BC364" s="171">
        <v>18.899999999999999</v>
      </c>
      <c r="BD364" s="171">
        <v>5.2</v>
      </c>
      <c r="BE364" s="171">
        <v>0.8</v>
      </c>
      <c r="BF364" s="170">
        <v>1</v>
      </c>
      <c r="BG364" s="170">
        <v>3</v>
      </c>
      <c r="BH364" s="170">
        <v>1</v>
      </c>
      <c r="BI364" s="171">
        <v>0</v>
      </c>
      <c r="BJ364" s="171">
        <v>2.9</v>
      </c>
      <c r="BK364" s="171">
        <v>0.7</v>
      </c>
      <c r="BL364" s="170">
        <v>1</v>
      </c>
      <c r="BM364" s="170">
        <v>3</v>
      </c>
      <c r="BN364" s="170">
        <v>1</v>
      </c>
      <c r="BO364" s="171">
        <v>0</v>
      </c>
      <c r="BP364" s="171">
        <v>1.8</v>
      </c>
      <c r="BQ364" s="171">
        <v>0.6</v>
      </c>
      <c r="BR364" s="170">
        <v>1</v>
      </c>
      <c r="BS364" s="170">
        <v>3</v>
      </c>
      <c r="BT364" s="170">
        <v>1</v>
      </c>
      <c r="BU364" s="171">
        <v>1.4</v>
      </c>
      <c r="BV364" s="171">
        <v>5.2</v>
      </c>
      <c r="BW364" s="171">
        <v>0.8</v>
      </c>
      <c r="BX364" s="170">
        <v>1</v>
      </c>
      <c r="BY364" s="170">
        <v>3</v>
      </c>
      <c r="BZ364" s="170">
        <v>1</v>
      </c>
      <c r="CA364" s="171">
        <v>0</v>
      </c>
      <c r="CB364" s="171">
        <v>2.9</v>
      </c>
      <c r="CC364" s="171">
        <v>0.7</v>
      </c>
      <c r="CD364" s="170">
        <v>1</v>
      </c>
      <c r="CE364" s="170">
        <v>3</v>
      </c>
      <c r="CF364" s="170">
        <v>1</v>
      </c>
      <c r="CG364" s="171">
        <v>0</v>
      </c>
      <c r="CH364" s="171">
        <v>1.8</v>
      </c>
      <c r="CI364" s="171">
        <v>0.6</v>
      </c>
      <c r="CJ364" s="170">
        <v>1</v>
      </c>
      <c r="CK364" s="170">
        <v>3</v>
      </c>
      <c r="CL364" s="170">
        <v>2</v>
      </c>
      <c r="CM364" s="171">
        <v>2.2999999999999998</v>
      </c>
      <c r="CN364" s="171">
        <v>3.5</v>
      </c>
      <c r="CO364" s="171">
        <v>0</v>
      </c>
      <c r="CP364" s="170">
        <v>1</v>
      </c>
      <c r="CQ364" s="170">
        <v>1</v>
      </c>
      <c r="CR364" s="170">
        <v>1</v>
      </c>
      <c r="CS364" s="170" t="s">
        <v>396</v>
      </c>
      <c r="CT364" s="170" t="s">
        <v>397</v>
      </c>
      <c r="CU364" s="170" t="s">
        <v>396</v>
      </c>
      <c r="CV364" s="170" t="s">
        <v>396</v>
      </c>
      <c r="CW364" s="170" t="s">
        <v>397</v>
      </c>
      <c r="CX364" s="170">
        <v>3</v>
      </c>
      <c r="CY364" s="172"/>
      <c r="CZ364" s="172"/>
      <c r="DA364" s="170">
        <v>1</v>
      </c>
      <c r="DB364" s="170">
        <v>3</v>
      </c>
      <c r="DC364" s="172"/>
      <c r="DD364" s="170">
        <v>2</v>
      </c>
      <c r="DE364" s="172"/>
      <c r="DF364" s="170">
        <v>1</v>
      </c>
      <c r="DG364" s="173">
        <v>0</v>
      </c>
      <c r="DH364" s="173">
        <v>0</v>
      </c>
      <c r="DI364" s="173">
        <v>0</v>
      </c>
      <c r="DJ364" s="170" t="s">
        <v>397</v>
      </c>
      <c r="DK364" s="170">
        <v>1</v>
      </c>
      <c r="DL364" s="170">
        <v>3</v>
      </c>
      <c r="DM364" s="170">
        <v>3</v>
      </c>
      <c r="DN364" s="172"/>
      <c r="DO364" s="170" t="s">
        <v>397</v>
      </c>
      <c r="DP364" s="170" t="s">
        <v>397</v>
      </c>
      <c r="DQ364" s="170" t="s">
        <v>397</v>
      </c>
      <c r="DR364" s="170" t="s">
        <v>397</v>
      </c>
      <c r="DS364" s="170" t="s">
        <v>396</v>
      </c>
      <c r="DT364" s="170" t="s">
        <v>397</v>
      </c>
      <c r="DU364" s="170" t="s">
        <v>397</v>
      </c>
      <c r="DV364" s="170">
        <v>1</v>
      </c>
      <c r="DW364" s="170">
        <v>1</v>
      </c>
      <c r="DX364" s="171">
        <v>0</v>
      </c>
      <c r="DY364" s="170" t="s">
        <v>397</v>
      </c>
      <c r="DZ364" s="170">
        <v>0</v>
      </c>
      <c r="EA364" s="170" t="s">
        <v>397</v>
      </c>
      <c r="EB364" s="171">
        <v>0</v>
      </c>
      <c r="EC364" s="170">
        <v>4</v>
      </c>
      <c r="ED364" s="170">
        <v>5</v>
      </c>
      <c r="EE364" s="171" t="s">
        <v>397</v>
      </c>
      <c r="EF364" s="170">
        <v>0</v>
      </c>
      <c r="EG364" s="178">
        <v>0</v>
      </c>
      <c r="EH364" s="172"/>
      <c r="EI364" s="170">
        <v>4</v>
      </c>
      <c r="EJ364" s="170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1032</v>
      </c>
      <c r="EU364" s="174" t="b">
        <v>1</v>
      </c>
      <c r="EV364" s="177" t="s">
        <v>366</v>
      </c>
    </row>
    <row r="365" spans="1:152" s="54" customFormat="1" ht="12.75" x14ac:dyDescent="0.2">
      <c r="A365" s="28" t="s">
        <v>1033</v>
      </c>
      <c r="B365" s="28">
        <v>1</v>
      </c>
      <c r="C365" s="52">
        <v>15</v>
      </c>
      <c r="D365" s="8" t="s">
        <v>257</v>
      </c>
      <c r="E365" s="8" t="s">
        <v>223</v>
      </c>
      <c r="F365" s="8" t="s">
        <v>276</v>
      </c>
      <c r="G365" s="8" t="s">
        <v>87</v>
      </c>
      <c r="H365" s="8" t="s">
        <v>205</v>
      </c>
      <c r="I365" s="23" t="s">
        <v>397</v>
      </c>
      <c r="J365" s="24">
        <v>16.5</v>
      </c>
      <c r="K365" s="24">
        <v>1</v>
      </c>
      <c r="L365" s="23" t="s">
        <v>396</v>
      </c>
      <c r="M365" s="24" t="s">
        <v>397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397</v>
      </c>
      <c r="T365" s="19">
        <v>1</v>
      </c>
      <c r="U365" s="19">
        <v>5</v>
      </c>
      <c r="V365" s="19" t="s">
        <v>397</v>
      </c>
      <c r="W365" s="19" t="s">
        <v>397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397</v>
      </c>
      <c r="AD365" s="19" t="s">
        <v>397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396</v>
      </c>
      <c r="CT365" s="19" t="s">
        <v>397</v>
      </c>
      <c r="CU365" s="19" t="s">
        <v>396</v>
      </c>
      <c r="CV365" s="19" t="s">
        <v>396</v>
      </c>
      <c r="CW365" s="19" t="s">
        <v>397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397</v>
      </c>
      <c r="DK365" s="19">
        <v>1</v>
      </c>
      <c r="DL365" s="19">
        <v>3</v>
      </c>
      <c r="DM365" s="19">
        <v>3</v>
      </c>
      <c r="DN365" s="44"/>
      <c r="DO365" s="19" t="s">
        <v>397</v>
      </c>
      <c r="DP365" s="19" t="s">
        <v>397</v>
      </c>
      <c r="DQ365" s="19" t="s">
        <v>397</v>
      </c>
      <c r="DR365" s="19" t="s">
        <v>397</v>
      </c>
      <c r="DS365" s="19" t="s">
        <v>396</v>
      </c>
      <c r="DT365" s="19" t="s">
        <v>397</v>
      </c>
      <c r="DU365" s="19" t="s">
        <v>397</v>
      </c>
      <c r="DV365" s="19">
        <v>1</v>
      </c>
      <c r="DW365" s="19">
        <v>1</v>
      </c>
      <c r="DX365" s="18">
        <v>0</v>
      </c>
      <c r="DY365" s="19" t="s">
        <v>397</v>
      </c>
      <c r="DZ365" s="19">
        <v>0</v>
      </c>
      <c r="EA365" s="19" t="s">
        <v>397</v>
      </c>
      <c r="EB365" s="55">
        <v>0</v>
      </c>
      <c r="EC365" s="19">
        <v>4</v>
      </c>
      <c r="ED365" s="19">
        <v>5</v>
      </c>
      <c r="EE365" s="19" t="s">
        <v>397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1033</v>
      </c>
      <c r="EU365" s="29" t="b">
        <v>1</v>
      </c>
      <c r="EV365" s="5" t="s">
        <v>366</v>
      </c>
    </row>
    <row r="366" spans="1:152" s="54" customFormat="1" ht="12.75" x14ac:dyDescent="0.2">
      <c r="A366" s="28" t="s">
        <v>1034</v>
      </c>
      <c r="B366" s="28">
        <v>1</v>
      </c>
      <c r="C366" s="52">
        <v>15</v>
      </c>
      <c r="D366" s="8" t="s">
        <v>257</v>
      </c>
      <c r="E366" s="8" t="s">
        <v>223</v>
      </c>
      <c r="F366" s="8" t="s">
        <v>285</v>
      </c>
      <c r="G366" s="8" t="s">
        <v>87</v>
      </c>
      <c r="H366" s="8" t="s">
        <v>205</v>
      </c>
      <c r="I366" s="23" t="s">
        <v>397</v>
      </c>
      <c r="J366" s="24">
        <v>16.5</v>
      </c>
      <c r="K366" s="24">
        <v>1</v>
      </c>
      <c r="L366" s="23" t="s">
        <v>396</v>
      </c>
      <c r="M366" s="24" t="s">
        <v>397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397</v>
      </c>
      <c r="T366" s="19">
        <v>1</v>
      </c>
      <c r="U366" s="19">
        <v>5</v>
      </c>
      <c r="V366" s="19" t="s">
        <v>397</v>
      </c>
      <c r="W366" s="19" t="s">
        <v>397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397</v>
      </c>
      <c r="AD366" s="19" t="s">
        <v>397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396</v>
      </c>
      <c r="CT366" s="19" t="s">
        <v>397</v>
      </c>
      <c r="CU366" s="19" t="s">
        <v>396</v>
      </c>
      <c r="CV366" s="19" t="s">
        <v>396</v>
      </c>
      <c r="CW366" s="19" t="s">
        <v>397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397</v>
      </c>
      <c r="DK366" s="19">
        <v>1</v>
      </c>
      <c r="DL366" s="19">
        <v>3</v>
      </c>
      <c r="DM366" s="19">
        <v>3</v>
      </c>
      <c r="DN366" s="44"/>
      <c r="DO366" s="19" t="s">
        <v>397</v>
      </c>
      <c r="DP366" s="19" t="s">
        <v>397</v>
      </c>
      <c r="DQ366" s="19" t="s">
        <v>397</v>
      </c>
      <c r="DR366" s="19" t="s">
        <v>397</v>
      </c>
      <c r="DS366" s="19" t="s">
        <v>396</v>
      </c>
      <c r="DT366" s="19" t="s">
        <v>397</v>
      </c>
      <c r="DU366" s="19" t="s">
        <v>397</v>
      </c>
      <c r="DV366" s="19">
        <v>1</v>
      </c>
      <c r="DW366" s="19">
        <v>1</v>
      </c>
      <c r="DX366" s="18">
        <v>0</v>
      </c>
      <c r="DY366" s="19" t="s">
        <v>397</v>
      </c>
      <c r="DZ366" s="19">
        <v>0</v>
      </c>
      <c r="EA366" s="19" t="s">
        <v>397</v>
      </c>
      <c r="EB366" s="55">
        <v>0</v>
      </c>
      <c r="EC366" s="19">
        <v>4</v>
      </c>
      <c r="ED366" s="19">
        <v>5</v>
      </c>
      <c r="EE366" s="19" t="s">
        <v>397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1034</v>
      </c>
      <c r="EU366" s="29" t="b">
        <v>1</v>
      </c>
      <c r="EV366" s="5" t="s">
        <v>366</v>
      </c>
    </row>
    <row r="367" spans="1:152" s="54" customFormat="1" ht="12.75" x14ac:dyDescent="0.2">
      <c r="A367" s="28" t="s">
        <v>1035</v>
      </c>
      <c r="B367" s="28">
        <v>1</v>
      </c>
      <c r="C367" s="52">
        <v>15</v>
      </c>
      <c r="D367" s="8" t="s">
        <v>257</v>
      </c>
      <c r="E367" s="8" t="s">
        <v>223</v>
      </c>
      <c r="F367" s="8" t="s">
        <v>293</v>
      </c>
      <c r="G367" s="8" t="s">
        <v>87</v>
      </c>
      <c r="H367" s="8" t="s">
        <v>205</v>
      </c>
      <c r="I367" s="23" t="s">
        <v>397</v>
      </c>
      <c r="J367" s="24">
        <v>16.5</v>
      </c>
      <c r="K367" s="24">
        <v>1</v>
      </c>
      <c r="L367" s="23" t="s">
        <v>396</v>
      </c>
      <c r="M367" s="24" t="s">
        <v>397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397</v>
      </c>
      <c r="T367" s="19">
        <v>1</v>
      </c>
      <c r="U367" s="19">
        <v>5</v>
      </c>
      <c r="V367" s="19" t="s">
        <v>397</v>
      </c>
      <c r="W367" s="19" t="s">
        <v>397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397</v>
      </c>
      <c r="AD367" s="19" t="s">
        <v>397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396</v>
      </c>
      <c r="CT367" s="19" t="s">
        <v>397</v>
      </c>
      <c r="CU367" s="19" t="s">
        <v>396</v>
      </c>
      <c r="CV367" s="19" t="s">
        <v>396</v>
      </c>
      <c r="CW367" s="19" t="s">
        <v>397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397</v>
      </c>
      <c r="DK367" s="19">
        <v>1</v>
      </c>
      <c r="DL367" s="19">
        <v>3</v>
      </c>
      <c r="DM367" s="19">
        <v>3</v>
      </c>
      <c r="DN367" s="44"/>
      <c r="DO367" s="19" t="s">
        <v>397</v>
      </c>
      <c r="DP367" s="19" t="s">
        <v>397</v>
      </c>
      <c r="DQ367" s="19" t="s">
        <v>397</v>
      </c>
      <c r="DR367" s="19" t="s">
        <v>397</v>
      </c>
      <c r="DS367" s="19" t="s">
        <v>396</v>
      </c>
      <c r="DT367" s="19" t="s">
        <v>397</v>
      </c>
      <c r="DU367" s="19" t="s">
        <v>397</v>
      </c>
      <c r="DV367" s="19">
        <v>1</v>
      </c>
      <c r="DW367" s="19">
        <v>1</v>
      </c>
      <c r="DX367" s="18">
        <v>0</v>
      </c>
      <c r="DY367" s="19" t="s">
        <v>397</v>
      </c>
      <c r="DZ367" s="19">
        <v>0</v>
      </c>
      <c r="EA367" s="19" t="s">
        <v>397</v>
      </c>
      <c r="EB367" s="55">
        <v>0</v>
      </c>
      <c r="EC367" s="19">
        <v>4</v>
      </c>
      <c r="ED367" s="19">
        <v>5</v>
      </c>
      <c r="EE367" s="19" t="s">
        <v>397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1035</v>
      </c>
      <c r="EU367" s="29" t="b">
        <v>1</v>
      </c>
      <c r="EV367" s="5" t="s">
        <v>366</v>
      </c>
    </row>
    <row r="368" spans="1:152" s="54" customFormat="1" ht="12.75" x14ac:dyDescent="0.2">
      <c r="A368" s="28" t="s">
        <v>1036</v>
      </c>
      <c r="B368" s="28">
        <v>1</v>
      </c>
      <c r="C368" s="52">
        <v>15</v>
      </c>
      <c r="D368" s="8" t="s">
        <v>257</v>
      </c>
      <c r="E368" s="8" t="s">
        <v>223</v>
      </c>
      <c r="F368" s="8" t="s">
        <v>298</v>
      </c>
      <c r="G368" s="8" t="s">
        <v>87</v>
      </c>
      <c r="H368" s="8" t="s">
        <v>205</v>
      </c>
      <c r="I368" s="23" t="s">
        <v>397</v>
      </c>
      <c r="J368" s="24">
        <v>16.5</v>
      </c>
      <c r="K368" s="24">
        <v>1</v>
      </c>
      <c r="L368" s="23" t="s">
        <v>396</v>
      </c>
      <c r="M368" s="24" t="s">
        <v>397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397</v>
      </c>
      <c r="T368" s="19">
        <v>1</v>
      </c>
      <c r="U368" s="19">
        <v>5</v>
      </c>
      <c r="V368" s="19" t="s">
        <v>397</v>
      </c>
      <c r="W368" s="19" t="s">
        <v>397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397</v>
      </c>
      <c r="AD368" s="19" t="s">
        <v>397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396</v>
      </c>
      <c r="CT368" s="19" t="s">
        <v>397</v>
      </c>
      <c r="CU368" s="19" t="s">
        <v>396</v>
      </c>
      <c r="CV368" s="19" t="s">
        <v>396</v>
      </c>
      <c r="CW368" s="19" t="s">
        <v>397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397</v>
      </c>
      <c r="DK368" s="19">
        <v>1</v>
      </c>
      <c r="DL368" s="19">
        <v>3</v>
      </c>
      <c r="DM368" s="19">
        <v>3</v>
      </c>
      <c r="DN368" s="44"/>
      <c r="DO368" s="19" t="s">
        <v>397</v>
      </c>
      <c r="DP368" s="19" t="s">
        <v>397</v>
      </c>
      <c r="DQ368" s="19" t="s">
        <v>397</v>
      </c>
      <c r="DR368" s="19" t="s">
        <v>397</v>
      </c>
      <c r="DS368" s="19" t="s">
        <v>396</v>
      </c>
      <c r="DT368" s="19" t="s">
        <v>397</v>
      </c>
      <c r="DU368" s="19" t="s">
        <v>397</v>
      </c>
      <c r="DV368" s="19">
        <v>1</v>
      </c>
      <c r="DW368" s="19">
        <v>1</v>
      </c>
      <c r="DX368" s="18">
        <v>0</v>
      </c>
      <c r="DY368" s="19" t="s">
        <v>397</v>
      </c>
      <c r="DZ368" s="19">
        <v>0</v>
      </c>
      <c r="EA368" s="19" t="s">
        <v>397</v>
      </c>
      <c r="EB368" s="55">
        <v>0</v>
      </c>
      <c r="EC368" s="19">
        <v>4</v>
      </c>
      <c r="ED368" s="19">
        <v>5</v>
      </c>
      <c r="EE368" s="19" t="s">
        <v>397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1036</v>
      </c>
      <c r="EU368" s="29" t="b">
        <v>1</v>
      </c>
      <c r="EV368" s="5" t="s">
        <v>366</v>
      </c>
    </row>
    <row r="369" spans="1:152" s="54" customFormat="1" ht="12.75" x14ac:dyDescent="0.2">
      <c r="A369" s="28" t="s">
        <v>1037</v>
      </c>
      <c r="B369" s="28">
        <v>1</v>
      </c>
      <c r="C369" s="52">
        <v>15</v>
      </c>
      <c r="D369" s="8" t="s">
        <v>257</v>
      </c>
      <c r="E369" s="8" t="s">
        <v>223</v>
      </c>
      <c r="F369" s="8" t="s">
        <v>306</v>
      </c>
      <c r="G369" s="8" t="s">
        <v>87</v>
      </c>
      <c r="H369" s="8" t="s">
        <v>205</v>
      </c>
      <c r="I369" s="23" t="s">
        <v>397</v>
      </c>
      <c r="J369" s="24">
        <v>16.5</v>
      </c>
      <c r="K369" s="24">
        <v>1</v>
      </c>
      <c r="L369" s="23" t="s">
        <v>396</v>
      </c>
      <c r="M369" s="24" t="s">
        <v>397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397</v>
      </c>
      <c r="T369" s="19">
        <v>1</v>
      </c>
      <c r="U369" s="19">
        <v>5</v>
      </c>
      <c r="V369" s="19" t="s">
        <v>397</v>
      </c>
      <c r="W369" s="19" t="s">
        <v>397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397</v>
      </c>
      <c r="AD369" s="19" t="s">
        <v>397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396</v>
      </c>
      <c r="CT369" s="19" t="s">
        <v>397</v>
      </c>
      <c r="CU369" s="19" t="s">
        <v>396</v>
      </c>
      <c r="CV369" s="19" t="s">
        <v>396</v>
      </c>
      <c r="CW369" s="19" t="s">
        <v>397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397</v>
      </c>
      <c r="DK369" s="19">
        <v>1</v>
      </c>
      <c r="DL369" s="19">
        <v>3</v>
      </c>
      <c r="DM369" s="19">
        <v>3</v>
      </c>
      <c r="DN369" s="44"/>
      <c r="DO369" s="19" t="s">
        <v>397</v>
      </c>
      <c r="DP369" s="19" t="s">
        <v>397</v>
      </c>
      <c r="DQ369" s="19" t="s">
        <v>397</v>
      </c>
      <c r="DR369" s="19" t="s">
        <v>397</v>
      </c>
      <c r="DS369" s="19" t="s">
        <v>396</v>
      </c>
      <c r="DT369" s="19" t="s">
        <v>397</v>
      </c>
      <c r="DU369" s="19" t="s">
        <v>397</v>
      </c>
      <c r="DV369" s="19">
        <v>1</v>
      </c>
      <c r="DW369" s="19">
        <v>1</v>
      </c>
      <c r="DX369" s="18">
        <v>0</v>
      </c>
      <c r="DY369" s="19" t="s">
        <v>397</v>
      </c>
      <c r="DZ369" s="19">
        <v>0</v>
      </c>
      <c r="EA369" s="19" t="s">
        <v>397</v>
      </c>
      <c r="EB369" s="55">
        <v>0</v>
      </c>
      <c r="EC369" s="19">
        <v>4</v>
      </c>
      <c r="ED369" s="19">
        <v>5</v>
      </c>
      <c r="EE369" s="19" t="s">
        <v>397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1037</v>
      </c>
      <c r="EU369" s="29" t="b">
        <v>1</v>
      </c>
      <c r="EV369" s="5" t="s">
        <v>366</v>
      </c>
    </row>
    <row r="370" spans="1:152" s="54" customFormat="1" ht="12.75" x14ac:dyDescent="0.2">
      <c r="A370" s="28" t="s">
        <v>1038</v>
      </c>
      <c r="B370" s="28">
        <v>1</v>
      </c>
      <c r="C370" s="52">
        <v>15</v>
      </c>
      <c r="D370" s="8" t="s">
        <v>257</v>
      </c>
      <c r="E370" s="8" t="s">
        <v>223</v>
      </c>
      <c r="F370" s="8" t="s">
        <v>310</v>
      </c>
      <c r="G370" s="8" t="s">
        <v>87</v>
      </c>
      <c r="H370" s="8" t="s">
        <v>205</v>
      </c>
      <c r="I370" s="23" t="s">
        <v>397</v>
      </c>
      <c r="J370" s="24">
        <v>16.5</v>
      </c>
      <c r="K370" s="24">
        <v>1</v>
      </c>
      <c r="L370" s="23" t="s">
        <v>396</v>
      </c>
      <c r="M370" s="24" t="s">
        <v>397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397</v>
      </c>
      <c r="T370" s="19">
        <v>1</v>
      </c>
      <c r="U370" s="19">
        <v>5</v>
      </c>
      <c r="V370" s="19" t="s">
        <v>397</v>
      </c>
      <c r="W370" s="19" t="s">
        <v>397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397</v>
      </c>
      <c r="AD370" s="19" t="s">
        <v>397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396</v>
      </c>
      <c r="CT370" s="19" t="s">
        <v>397</v>
      </c>
      <c r="CU370" s="19" t="s">
        <v>396</v>
      </c>
      <c r="CV370" s="19" t="s">
        <v>396</v>
      </c>
      <c r="CW370" s="19" t="s">
        <v>397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397</v>
      </c>
      <c r="DK370" s="19">
        <v>1</v>
      </c>
      <c r="DL370" s="19">
        <v>3</v>
      </c>
      <c r="DM370" s="19">
        <v>3</v>
      </c>
      <c r="DN370" s="44"/>
      <c r="DO370" s="19" t="s">
        <v>397</v>
      </c>
      <c r="DP370" s="19" t="s">
        <v>397</v>
      </c>
      <c r="DQ370" s="19" t="s">
        <v>397</v>
      </c>
      <c r="DR370" s="19" t="s">
        <v>397</v>
      </c>
      <c r="DS370" s="19" t="s">
        <v>396</v>
      </c>
      <c r="DT370" s="19" t="s">
        <v>397</v>
      </c>
      <c r="DU370" s="19" t="s">
        <v>397</v>
      </c>
      <c r="DV370" s="19">
        <v>1</v>
      </c>
      <c r="DW370" s="19">
        <v>1</v>
      </c>
      <c r="DX370" s="18">
        <v>0</v>
      </c>
      <c r="DY370" s="19" t="s">
        <v>397</v>
      </c>
      <c r="DZ370" s="19">
        <v>0</v>
      </c>
      <c r="EA370" s="19" t="s">
        <v>397</v>
      </c>
      <c r="EB370" s="55">
        <v>0</v>
      </c>
      <c r="EC370" s="19">
        <v>4</v>
      </c>
      <c r="ED370" s="19">
        <v>5</v>
      </c>
      <c r="EE370" s="19" t="s">
        <v>397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1038</v>
      </c>
      <c r="EU370" s="29" t="b">
        <v>1</v>
      </c>
      <c r="EV370" s="5" t="s">
        <v>366</v>
      </c>
    </row>
    <row r="371" spans="1:152" s="54" customFormat="1" ht="12.75" x14ac:dyDescent="0.2">
      <c r="A371" s="28" t="s">
        <v>1039</v>
      </c>
      <c r="B371" s="28">
        <v>1</v>
      </c>
      <c r="C371" s="52">
        <v>15</v>
      </c>
      <c r="D371" s="8" t="s">
        <v>257</v>
      </c>
      <c r="E371" s="8" t="s">
        <v>223</v>
      </c>
      <c r="F371" s="8" t="s">
        <v>313</v>
      </c>
      <c r="G371" s="8" t="s">
        <v>87</v>
      </c>
      <c r="H371" s="8" t="s">
        <v>205</v>
      </c>
      <c r="I371" s="23" t="s">
        <v>397</v>
      </c>
      <c r="J371" s="24">
        <v>16.5</v>
      </c>
      <c r="K371" s="24">
        <v>1</v>
      </c>
      <c r="L371" s="23" t="s">
        <v>396</v>
      </c>
      <c r="M371" s="24" t="s">
        <v>397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397</v>
      </c>
      <c r="T371" s="19">
        <v>1</v>
      </c>
      <c r="U371" s="19">
        <v>5</v>
      </c>
      <c r="V371" s="19" t="s">
        <v>397</v>
      </c>
      <c r="W371" s="19" t="s">
        <v>397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397</v>
      </c>
      <c r="AD371" s="19" t="s">
        <v>397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396</v>
      </c>
      <c r="CT371" s="19" t="s">
        <v>397</v>
      </c>
      <c r="CU371" s="19" t="s">
        <v>396</v>
      </c>
      <c r="CV371" s="19" t="s">
        <v>396</v>
      </c>
      <c r="CW371" s="19" t="s">
        <v>397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397</v>
      </c>
      <c r="DK371" s="19">
        <v>1</v>
      </c>
      <c r="DL371" s="19">
        <v>3</v>
      </c>
      <c r="DM371" s="19">
        <v>3</v>
      </c>
      <c r="DN371" s="44"/>
      <c r="DO371" s="19" t="s">
        <v>397</v>
      </c>
      <c r="DP371" s="19" t="s">
        <v>397</v>
      </c>
      <c r="DQ371" s="19" t="s">
        <v>397</v>
      </c>
      <c r="DR371" s="19" t="s">
        <v>397</v>
      </c>
      <c r="DS371" s="19" t="s">
        <v>396</v>
      </c>
      <c r="DT371" s="19" t="s">
        <v>397</v>
      </c>
      <c r="DU371" s="19" t="s">
        <v>397</v>
      </c>
      <c r="DV371" s="19">
        <v>1</v>
      </c>
      <c r="DW371" s="19">
        <v>1</v>
      </c>
      <c r="DX371" s="18">
        <v>0</v>
      </c>
      <c r="DY371" s="19" t="s">
        <v>397</v>
      </c>
      <c r="DZ371" s="19">
        <v>0</v>
      </c>
      <c r="EA371" s="19" t="s">
        <v>397</v>
      </c>
      <c r="EB371" s="55">
        <v>0</v>
      </c>
      <c r="EC371" s="19">
        <v>4</v>
      </c>
      <c r="ED371" s="19">
        <v>5</v>
      </c>
      <c r="EE371" s="19" t="s">
        <v>397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1039</v>
      </c>
      <c r="EU371" s="29" t="b">
        <v>1</v>
      </c>
      <c r="EV371" s="5" t="s">
        <v>366</v>
      </c>
    </row>
    <row r="372" spans="1:152" s="53" customFormat="1" ht="12.75" x14ac:dyDescent="0.2">
      <c r="A372" s="168" t="s">
        <v>1040</v>
      </c>
      <c r="B372" s="168">
        <v>1</v>
      </c>
      <c r="C372" s="50">
        <v>15</v>
      </c>
      <c r="D372" s="169" t="s">
        <v>257</v>
      </c>
      <c r="E372" s="169" t="s">
        <v>223</v>
      </c>
      <c r="F372" s="169" t="s">
        <v>302</v>
      </c>
      <c r="G372" s="169" t="s">
        <v>88</v>
      </c>
      <c r="H372" s="169" t="s">
        <v>205</v>
      </c>
      <c r="I372" s="57" t="s">
        <v>397</v>
      </c>
      <c r="J372" s="58">
        <v>16.5</v>
      </c>
      <c r="K372" s="58">
        <v>1</v>
      </c>
      <c r="L372" s="57" t="s">
        <v>396</v>
      </c>
      <c r="M372" s="58" t="s">
        <v>397</v>
      </c>
      <c r="N372" s="58">
        <v>2.8</v>
      </c>
      <c r="O372" s="170">
        <v>5</v>
      </c>
      <c r="P372" s="170">
        <v>2</v>
      </c>
      <c r="Q372" s="170">
        <v>0</v>
      </c>
      <c r="R372" s="171">
        <v>88</v>
      </c>
      <c r="S372" s="171" t="s">
        <v>397</v>
      </c>
      <c r="T372" s="170">
        <v>1</v>
      </c>
      <c r="U372" s="170">
        <v>5</v>
      </c>
      <c r="V372" s="170" t="s">
        <v>397</v>
      </c>
      <c r="W372" s="170" t="s">
        <v>397</v>
      </c>
      <c r="X372" s="170">
        <v>1</v>
      </c>
      <c r="Y372" s="170">
        <v>1</v>
      </c>
      <c r="Z372" s="170">
        <v>1</v>
      </c>
      <c r="AA372" s="170">
        <v>1</v>
      </c>
      <c r="AB372" s="170">
        <v>1</v>
      </c>
      <c r="AC372" s="170" t="s">
        <v>397</v>
      </c>
      <c r="AD372" s="170" t="s">
        <v>397</v>
      </c>
      <c r="AE372" s="170">
        <v>1</v>
      </c>
      <c r="AF372" s="170">
        <v>1</v>
      </c>
      <c r="AG372" s="170">
        <v>1</v>
      </c>
      <c r="AH372" s="170">
        <v>1</v>
      </c>
      <c r="AI372" s="171">
        <v>42.307913669064753</v>
      </c>
      <c r="AJ372" s="171">
        <v>0.17</v>
      </c>
      <c r="AK372" s="170">
        <v>3</v>
      </c>
      <c r="AL372" s="170">
        <v>2</v>
      </c>
      <c r="AM372" s="171">
        <v>79.2</v>
      </c>
      <c r="AN372" s="171">
        <v>0.86</v>
      </c>
      <c r="AO372" s="170">
        <v>1</v>
      </c>
      <c r="AP372" s="170">
        <v>2</v>
      </c>
      <c r="AQ372" s="171">
        <v>0</v>
      </c>
      <c r="AR372" s="171">
        <v>0</v>
      </c>
      <c r="AS372" s="170">
        <v>1</v>
      </c>
      <c r="AT372" s="170">
        <v>3</v>
      </c>
      <c r="AU372" s="171">
        <v>32.739404910277941</v>
      </c>
      <c r="AV372" s="171">
        <v>0.43</v>
      </c>
      <c r="AW372" s="170">
        <v>1</v>
      </c>
      <c r="AX372" s="170">
        <v>3</v>
      </c>
      <c r="AY372" s="171">
        <v>35</v>
      </c>
      <c r="AZ372" s="171">
        <v>0.43</v>
      </c>
      <c r="BA372" s="170">
        <v>1</v>
      </c>
      <c r="BB372" s="170">
        <v>1</v>
      </c>
      <c r="BC372" s="171">
        <v>4.1909677419354843</v>
      </c>
      <c r="BD372" s="171">
        <v>5.2</v>
      </c>
      <c r="BE372" s="171">
        <v>0.8</v>
      </c>
      <c r="BF372" s="170">
        <v>1</v>
      </c>
      <c r="BG372" s="170">
        <v>3</v>
      </c>
      <c r="BH372" s="170">
        <v>1</v>
      </c>
      <c r="BI372" s="171">
        <v>14.709032258064516</v>
      </c>
      <c r="BJ372" s="171">
        <v>2.9</v>
      </c>
      <c r="BK372" s="171">
        <v>0.7</v>
      </c>
      <c r="BL372" s="170">
        <v>1</v>
      </c>
      <c r="BM372" s="170">
        <v>3</v>
      </c>
      <c r="BN372" s="170">
        <v>1</v>
      </c>
      <c r="BO372" s="171">
        <v>0</v>
      </c>
      <c r="BP372" s="171">
        <v>1.8</v>
      </c>
      <c r="BQ372" s="171">
        <v>0.6</v>
      </c>
      <c r="BR372" s="170">
        <v>1</v>
      </c>
      <c r="BS372" s="170">
        <v>3</v>
      </c>
      <c r="BT372" s="170">
        <v>1</v>
      </c>
      <c r="BU372" s="171">
        <v>0</v>
      </c>
      <c r="BV372" s="171">
        <v>5.2</v>
      </c>
      <c r="BW372" s="171">
        <v>0.8</v>
      </c>
      <c r="BX372" s="170">
        <v>1</v>
      </c>
      <c r="BY372" s="170">
        <v>3</v>
      </c>
      <c r="BZ372" s="170">
        <v>1</v>
      </c>
      <c r="CA372" s="171">
        <v>1.4</v>
      </c>
      <c r="CB372" s="171">
        <v>2.9</v>
      </c>
      <c r="CC372" s="171">
        <v>0.7</v>
      </c>
      <c r="CD372" s="170">
        <v>1</v>
      </c>
      <c r="CE372" s="170">
        <v>3</v>
      </c>
      <c r="CF372" s="170">
        <v>1</v>
      </c>
      <c r="CG372" s="171">
        <v>0</v>
      </c>
      <c r="CH372" s="171">
        <v>1.8</v>
      </c>
      <c r="CI372" s="171">
        <v>0.6</v>
      </c>
      <c r="CJ372" s="170">
        <v>1</v>
      </c>
      <c r="CK372" s="170">
        <v>3</v>
      </c>
      <c r="CL372" s="170">
        <v>2</v>
      </c>
      <c r="CM372" s="171">
        <v>2.2999999999999998</v>
      </c>
      <c r="CN372" s="171">
        <v>3.5</v>
      </c>
      <c r="CO372" s="171">
        <v>0</v>
      </c>
      <c r="CP372" s="170">
        <v>1</v>
      </c>
      <c r="CQ372" s="170">
        <v>1</v>
      </c>
      <c r="CR372" s="170">
        <v>1</v>
      </c>
      <c r="CS372" s="170" t="s">
        <v>396</v>
      </c>
      <c r="CT372" s="170" t="s">
        <v>397</v>
      </c>
      <c r="CU372" s="170" t="s">
        <v>396</v>
      </c>
      <c r="CV372" s="170" t="s">
        <v>396</v>
      </c>
      <c r="CW372" s="170" t="s">
        <v>397</v>
      </c>
      <c r="CX372" s="170">
        <v>7</v>
      </c>
      <c r="CY372" s="172"/>
      <c r="CZ372" s="172"/>
      <c r="DA372" s="170">
        <v>1</v>
      </c>
      <c r="DB372" s="170">
        <v>3</v>
      </c>
      <c r="DC372" s="172"/>
      <c r="DD372" s="170">
        <v>2</v>
      </c>
      <c r="DE372" s="172"/>
      <c r="DF372" s="170">
        <v>1</v>
      </c>
      <c r="DG372" s="173">
        <v>0</v>
      </c>
      <c r="DH372" s="173">
        <v>0</v>
      </c>
      <c r="DI372" s="173">
        <v>0</v>
      </c>
      <c r="DJ372" s="170" t="s">
        <v>397</v>
      </c>
      <c r="DK372" s="170">
        <v>1</v>
      </c>
      <c r="DL372" s="170">
        <v>3</v>
      </c>
      <c r="DM372" s="170">
        <v>5</v>
      </c>
      <c r="DN372" s="172"/>
      <c r="DO372" s="170" t="s">
        <v>397</v>
      </c>
      <c r="DP372" s="170" t="s">
        <v>397</v>
      </c>
      <c r="DQ372" s="170" t="s">
        <v>397</v>
      </c>
      <c r="DR372" s="170" t="s">
        <v>397</v>
      </c>
      <c r="DS372" s="170" t="s">
        <v>396</v>
      </c>
      <c r="DT372" s="170" t="s">
        <v>397</v>
      </c>
      <c r="DU372" s="170" t="s">
        <v>397</v>
      </c>
      <c r="DV372" s="170">
        <v>1</v>
      </c>
      <c r="DW372" s="170">
        <v>1</v>
      </c>
      <c r="DX372" s="171">
        <v>0</v>
      </c>
      <c r="DY372" s="170" t="s">
        <v>397</v>
      </c>
      <c r="DZ372" s="170">
        <v>0</v>
      </c>
      <c r="EA372" s="170" t="s">
        <v>397</v>
      </c>
      <c r="EB372" s="171">
        <v>0</v>
      </c>
      <c r="EC372" s="170">
        <v>4</v>
      </c>
      <c r="ED372" s="170">
        <v>5</v>
      </c>
      <c r="EE372" s="171" t="s">
        <v>397</v>
      </c>
      <c r="EF372" s="170">
        <v>0</v>
      </c>
      <c r="EG372" s="178">
        <v>0</v>
      </c>
      <c r="EH372" s="172"/>
      <c r="EI372" s="170">
        <v>4</v>
      </c>
      <c r="EJ372" s="170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1040</v>
      </c>
      <c r="EU372" s="174" t="b">
        <v>1</v>
      </c>
      <c r="EV372" s="177" t="s">
        <v>366</v>
      </c>
    </row>
    <row r="373" spans="1:152" s="54" customFormat="1" ht="12.75" x14ac:dyDescent="0.2">
      <c r="A373" s="28" t="s">
        <v>1041</v>
      </c>
      <c r="B373" s="28">
        <v>1</v>
      </c>
      <c r="C373" s="52">
        <v>15</v>
      </c>
      <c r="D373" s="8" t="s">
        <v>257</v>
      </c>
      <c r="E373" s="8" t="s">
        <v>223</v>
      </c>
      <c r="F373" s="8" t="s">
        <v>276</v>
      </c>
      <c r="G373" s="8" t="s">
        <v>88</v>
      </c>
      <c r="H373" s="8" t="s">
        <v>205</v>
      </c>
      <c r="I373" s="23" t="s">
        <v>397</v>
      </c>
      <c r="J373" s="24">
        <v>16.5</v>
      </c>
      <c r="K373" s="24">
        <v>1</v>
      </c>
      <c r="L373" s="23" t="s">
        <v>396</v>
      </c>
      <c r="M373" s="24" t="s">
        <v>397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397</v>
      </c>
      <c r="T373" s="19">
        <v>1</v>
      </c>
      <c r="U373" s="19">
        <v>5</v>
      </c>
      <c r="V373" s="19" t="s">
        <v>397</v>
      </c>
      <c r="W373" s="19" t="s">
        <v>397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397</v>
      </c>
      <c r="AD373" s="19" t="s">
        <v>397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396</v>
      </c>
      <c r="CT373" s="19" t="s">
        <v>397</v>
      </c>
      <c r="CU373" s="19" t="s">
        <v>396</v>
      </c>
      <c r="CV373" s="19" t="s">
        <v>396</v>
      </c>
      <c r="CW373" s="19" t="s">
        <v>397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397</v>
      </c>
      <c r="DK373" s="19">
        <v>1</v>
      </c>
      <c r="DL373" s="19">
        <v>3</v>
      </c>
      <c r="DM373" s="19">
        <v>5</v>
      </c>
      <c r="DN373" s="44"/>
      <c r="DO373" s="19" t="s">
        <v>397</v>
      </c>
      <c r="DP373" s="19" t="s">
        <v>397</v>
      </c>
      <c r="DQ373" s="19" t="s">
        <v>397</v>
      </c>
      <c r="DR373" s="19" t="s">
        <v>397</v>
      </c>
      <c r="DS373" s="19" t="s">
        <v>396</v>
      </c>
      <c r="DT373" s="19" t="s">
        <v>397</v>
      </c>
      <c r="DU373" s="19" t="s">
        <v>397</v>
      </c>
      <c r="DV373" s="19">
        <v>1</v>
      </c>
      <c r="DW373" s="19">
        <v>1</v>
      </c>
      <c r="DX373" s="18">
        <v>0</v>
      </c>
      <c r="DY373" s="19" t="s">
        <v>397</v>
      </c>
      <c r="DZ373" s="19">
        <v>0</v>
      </c>
      <c r="EA373" s="19" t="s">
        <v>397</v>
      </c>
      <c r="EB373" s="55">
        <v>0</v>
      </c>
      <c r="EC373" s="19">
        <v>4</v>
      </c>
      <c r="ED373" s="19">
        <v>5</v>
      </c>
      <c r="EE373" s="19" t="s">
        <v>397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1041</v>
      </c>
      <c r="EU373" s="29" t="b">
        <v>1</v>
      </c>
      <c r="EV373" s="5" t="s">
        <v>366</v>
      </c>
    </row>
    <row r="374" spans="1:152" s="54" customFormat="1" ht="12.75" x14ac:dyDescent="0.2">
      <c r="A374" s="28" t="s">
        <v>1042</v>
      </c>
      <c r="B374" s="28">
        <v>1</v>
      </c>
      <c r="C374" s="52">
        <v>15</v>
      </c>
      <c r="D374" s="8" t="s">
        <v>257</v>
      </c>
      <c r="E374" s="8" t="s">
        <v>223</v>
      </c>
      <c r="F374" s="8" t="s">
        <v>285</v>
      </c>
      <c r="G374" s="8" t="s">
        <v>88</v>
      </c>
      <c r="H374" s="8" t="s">
        <v>205</v>
      </c>
      <c r="I374" s="23" t="s">
        <v>397</v>
      </c>
      <c r="J374" s="24">
        <v>16.5</v>
      </c>
      <c r="K374" s="24">
        <v>1</v>
      </c>
      <c r="L374" s="23" t="s">
        <v>396</v>
      </c>
      <c r="M374" s="24" t="s">
        <v>397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397</v>
      </c>
      <c r="T374" s="19">
        <v>1</v>
      </c>
      <c r="U374" s="19">
        <v>5</v>
      </c>
      <c r="V374" s="19" t="s">
        <v>397</v>
      </c>
      <c r="W374" s="19" t="s">
        <v>397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397</v>
      </c>
      <c r="AD374" s="19" t="s">
        <v>397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396</v>
      </c>
      <c r="CT374" s="19" t="s">
        <v>397</v>
      </c>
      <c r="CU374" s="19" t="s">
        <v>396</v>
      </c>
      <c r="CV374" s="19" t="s">
        <v>396</v>
      </c>
      <c r="CW374" s="19" t="s">
        <v>397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397</v>
      </c>
      <c r="DK374" s="19">
        <v>1</v>
      </c>
      <c r="DL374" s="19">
        <v>3</v>
      </c>
      <c r="DM374" s="19">
        <v>5</v>
      </c>
      <c r="DN374" s="44"/>
      <c r="DO374" s="19" t="s">
        <v>397</v>
      </c>
      <c r="DP374" s="19" t="s">
        <v>397</v>
      </c>
      <c r="DQ374" s="19" t="s">
        <v>397</v>
      </c>
      <c r="DR374" s="19" t="s">
        <v>397</v>
      </c>
      <c r="DS374" s="19" t="s">
        <v>396</v>
      </c>
      <c r="DT374" s="19" t="s">
        <v>397</v>
      </c>
      <c r="DU374" s="19" t="s">
        <v>397</v>
      </c>
      <c r="DV374" s="19">
        <v>1</v>
      </c>
      <c r="DW374" s="19">
        <v>1</v>
      </c>
      <c r="DX374" s="18">
        <v>0</v>
      </c>
      <c r="DY374" s="19" t="s">
        <v>397</v>
      </c>
      <c r="DZ374" s="19">
        <v>0</v>
      </c>
      <c r="EA374" s="19" t="s">
        <v>397</v>
      </c>
      <c r="EB374" s="55">
        <v>0</v>
      </c>
      <c r="EC374" s="19">
        <v>4</v>
      </c>
      <c r="ED374" s="19">
        <v>5</v>
      </c>
      <c r="EE374" s="19" t="s">
        <v>397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1042</v>
      </c>
      <c r="EU374" s="29" t="b">
        <v>1</v>
      </c>
      <c r="EV374" s="5" t="s">
        <v>366</v>
      </c>
    </row>
    <row r="375" spans="1:152" s="54" customFormat="1" ht="12.75" x14ac:dyDescent="0.2">
      <c r="A375" s="28" t="s">
        <v>1043</v>
      </c>
      <c r="B375" s="28">
        <v>1</v>
      </c>
      <c r="C375" s="52">
        <v>15</v>
      </c>
      <c r="D375" s="8" t="s">
        <v>257</v>
      </c>
      <c r="E375" s="8" t="s">
        <v>223</v>
      </c>
      <c r="F375" s="8" t="s">
        <v>293</v>
      </c>
      <c r="G375" s="8" t="s">
        <v>88</v>
      </c>
      <c r="H375" s="8" t="s">
        <v>205</v>
      </c>
      <c r="I375" s="23" t="s">
        <v>397</v>
      </c>
      <c r="J375" s="24">
        <v>16.5</v>
      </c>
      <c r="K375" s="24">
        <v>1</v>
      </c>
      <c r="L375" s="23" t="s">
        <v>396</v>
      </c>
      <c r="M375" s="24" t="s">
        <v>397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397</v>
      </c>
      <c r="T375" s="19">
        <v>1</v>
      </c>
      <c r="U375" s="19">
        <v>5</v>
      </c>
      <c r="V375" s="19" t="s">
        <v>397</v>
      </c>
      <c r="W375" s="19" t="s">
        <v>397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397</v>
      </c>
      <c r="AD375" s="19" t="s">
        <v>397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396</v>
      </c>
      <c r="CT375" s="19" t="s">
        <v>397</v>
      </c>
      <c r="CU375" s="19" t="s">
        <v>396</v>
      </c>
      <c r="CV375" s="19" t="s">
        <v>396</v>
      </c>
      <c r="CW375" s="19" t="s">
        <v>397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397</v>
      </c>
      <c r="DK375" s="19">
        <v>1</v>
      </c>
      <c r="DL375" s="19">
        <v>3</v>
      </c>
      <c r="DM375" s="19">
        <v>5</v>
      </c>
      <c r="DN375" s="44"/>
      <c r="DO375" s="19" t="s">
        <v>397</v>
      </c>
      <c r="DP375" s="19" t="s">
        <v>397</v>
      </c>
      <c r="DQ375" s="19" t="s">
        <v>397</v>
      </c>
      <c r="DR375" s="19" t="s">
        <v>397</v>
      </c>
      <c r="DS375" s="19" t="s">
        <v>396</v>
      </c>
      <c r="DT375" s="19" t="s">
        <v>397</v>
      </c>
      <c r="DU375" s="19" t="s">
        <v>397</v>
      </c>
      <c r="DV375" s="19">
        <v>1</v>
      </c>
      <c r="DW375" s="19">
        <v>1</v>
      </c>
      <c r="DX375" s="18">
        <v>0</v>
      </c>
      <c r="DY375" s="19" t="s">
        <v>397</v>
      </c>
      <c r="DZ375" s="19">
        <v>0</v>
      </c>
      <c r="EA375" s="19" t="s">
        <v>397</v>
      </c>
      <c r="EB375" s="55">
        <v>0</v>
      </c>
      <c r="EC375" s="19">
        <v>4</v>
      </c>
      <c r="ED375" s="19">
        <v>5</v>
      </c>
      <c r="EE375" s="19" t="s">
        <v>397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1043</v>
      </c>
      <c r="EU375" s="29" t="b">
        <v>1</v>
      </c>
      <c r="EV375" s="5" t="s">
        <v>366</v>
      </c>
    </row>
    <row r="376" spans="1:152" s="54" customFormat="1" ht="12.75" x14ac:dyDescent="0.2">
      <c r="A376" s="28" t="s">
        <v>1044</v>
      </c>
      <c r="B376" s="28">
        <v>1</v>
      </c>
      <c r="C376" s="52">
        <v>15</v>
      </c>
      <c r="D376" s="8" t="s">
        <v>257</v>
      </c>
      <c r="E376" s="8" t="s">
        <v>223</v>
      </c>
      <c r="F376" s="8" t="s">
        <v>298</v>
      </c>
      <c r="G376" s="8" t="s">
        <v>88</v>
      </c>
      <c r="H376" s="8" t="s">
        <v>205</v>
      </c>
      <c r="I376" s="23" t="s">
        <v>397</v>
      </c>
      <c r="J376" s="24">
        <v>16.5</v>
      </c>
      <c r="K376" s="24">
        <v>1</v>
      </c>
      <c r="L376" s="23" t="s">
        <v>396</v>
      </c>
      <c r="M376" s="24" t="s">
        <v>397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397</v>
      </c>
      <c r="T376" s="19">
        <v>1</v>
      </c>
      <c r="U376" s="19">
        <v>5</v>
      </c>
      <c r="V376" s="19" t="s">
        <v>397</v>
      </c>
      <c r="W376" s="19" t="s">
        <v>397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397</v>
      </c>
      <c r="AD376" s="19" t="s">
        <v>397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396</v>
      </c>
      <c r="CT376" s="19" t="s">
        <v>397</v>
      </c>
      <c r="CU376" s="19" t="s">
        <v>396</v>
      </c>
      <c r="CV376" s="19" t="s">
        <v>396</v>
      </c>
      <c r="CW376" s="19" t="s">
        <v>397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397</v>
      </c>
      <c r="DK376" s="19">
        <v>1</v>
      </c>
      <c r="DL376" s="19">
        <v>3</v>
      </c>
      <c r="DM376" s="19">
        <v>5</v>
      </c>
      <c r="DN376" s="44"/>
      <c r="DO376" s="19" t="s">
        <v>397</v>
      </c>
      <c r="DP376" s="19" t="s">
        <v>397</v>
      </c>
      <c r="DQ376" s="19" t="s">
        <v>397</v>
      </c>
      <c r="DR376" s="19" t="s">
        <v>397</v>
      </c>
      <c r="DS376" s="19" t="s">
        <v>396</v>
      </c>
      <c r="DT376" s="19" t="s">
        <v>397</v>
      </c>
      <c r="DU376" s="19" t="s">
        <v>397</v>
      </c>
      <c r="DV376" s="19">
        <v>1</v>
      </c>
      <c r="DW376" s="19">
        <v>1</v>
      </c>
      <c r="DX376" s="18">
        <v>0</v>
      </c>
      <c r="DY376" s="19" t="s">
        <v>397</v>
      </c>
      <c r="DZ376" s="19">
        <v>0</v>
      </c>
      <c r="EA376" s="19" t="s">
        <v>397</v>
      </c>
      <c r="EB376" s="55">
        <v>0</v>
      </c>
      <c r="EC376" s="19">
        <v>4</v>
      </c>
      <c r="ED376" s="19">
        <v>5</v>
      </c>
      <c r="EE376" s="19" t="s">
        <v>397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1044</v>
      </c>
      <c r="EU376" s="29" t="b">
        <v>1</v>
      </c>
      <c r="EV376" s="5" t="s">
        <v>366</v>
      </c>
    </row>
    <row r="377" spans="1:152" s="54" customFormat="1" ht="12.75" x14ac:dyDescent="0.2">
      <c r="A377" s="28" t="s">
        <v>1045</v>
      </c>
      <c r="B377" s="28">
        <v>1</v>
      </c>
      <c r="C377" s="52">
        <v>15</v>
      </c>
      <c r="D377" s="8" t="s">
        <v>257</v>
      </c>
      <c r="E377" s="8" t="s">
        <v>223</v>
      </c>
      <c r="F377" s="8" t="s">
        <v>306</v>
      </c>
      <c r="G377" s="8" t="s">
        <v>88</v>
      </c>
      <c r="H377" s="8" t="s">
        <v>205</v>
      </c>
      <c r="I377" s="23" t="s">
        <v>397</v>
      </c>
      <c r="J377" s="24">
        <v>16.5</v>
      </c>
      <c r="K377" s="24">
        <v>1</v>
      </c>
      <c r="L377" s="23" t="s">
        <v>396</v>
      </c>
      <c r="M377" s="24" t="s">
        <v>397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397</v>
      </c>
      <c r="T377" s="19">
        <v>1</v>
      </c>
      <c r="U377" s="19">
        <v>5</v>
      </c>
      <c r="V377" s="19" t="s">
        <v>397</v>
      </c>
      <c r="W377" s="19" t="s">
        <v>397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397</v>
      </c>
      <c r="AD377" s="19" t="s">
        <v>397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396</v>
      </c>
      <c r="CT377" s="19" t="s">
        <v>397</v>
      </c>
      <c r="CU377" s="19" t="s">
        <v>396</v>
      </c>
      <c r="CV377" s="19" t="s">
        <v>396</v>
      </c>
      <c r="CW377" s="19" t="s">
        <v>397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397</v>
      </c>
      <c r="DK377" s="19">
        <v>1</v>
      </c>
      <c r="DL377" s="19">
        <v>3</v>
      </c>
      <c r="DM377" s="19">
        <v>5</v>
      </c>
      <c r="DN377" s="44"/>
      <c r="DO377" s="19" t="s">
        <v>397</v>
      </c>
      <c r="DP377" s="19" t="s">
        <v>397</v>
      </c>
      <c r="DQ377" s="19" t="s">
        <v>397</v>
      </c>
      <c r="DR377" s="19" t="s">
        <v>397</v>
      </c>
      <c r="DS377" s="19" t="s">
        <v>396</v>
      </c>
      <c r="DT377" s="19" t="s">
        <v>397</v>
      </c>
      <c r="DU377" s="19" t="s">
        <v>397</v>
      </c>
      <c r="DV377" s="19">
        <v>1</v>
      </c>
      <c r="DW377" s="19">
        <v>1</v>
      </c>
      <c r="DX377" s="18">
        <v>0</v>
      </c>
      <c r="DY377" s="19" t="s">
        <v>397</v>
      </c>
      <c r="DZ377" s="19">
        <v>0</v>
      </c>
      <c r="EA377" s="19" t="s">
        <v>397</v>
      </c>
      <c r="EB377" s="55">
        <v>0</v>
      </c>
      <c r="EC377" s="19">
        <v>4</v>
      </c>
      <c r="ED377" s="19">
        <v>5</v>
      </c>
      <c r="EE377" s="19" t="s">
        <v>397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1045</v>
      </c>
      <c r="EU377" s="29" t="b">
        <v>1</v>
      </c>
      <c r="EV377" s="5" t="s">
        <v>366</v>
      </c>
    </row>
    <row r="378" spans="1:152" s="54" customFormat="1" ht="12.75" x14ac:dyDescent="0.2">
      <c r="A378" s="28" t="s">
        <v>1046</v>
      </c>
      <c r="B378" s="28">
        <v>1</v>
      </c>
      <c r="C378" s="52">
        <v>15</v>
      </c>
      <c r="D378" s="8" t="s">
        <v>257</v>
      </c>
      <c r="E378" s="8" t="s">
        <v>223</v>
      </c>
      <c r="F378" s="8" t="s">
        <v>310</v>
      </c>
      <c r="G378" s="8" t="s">
        <v>88</v>
      </c>
      <c r="H378" s="8" t="s">
        <v>205</v>
      </c>
      <c r="I378" s="23" t="s">
        <v>397</v>
      </c>
      <c r="J378" s="24">
        <v>16.5</v>
      </c>
      <c r="K378" s="24">
        <v>1</v>
      </c>
      <c r="L378" s="23" t="s">
        <v>396</v>
      </c>
      <c r="M378" s="24" t="s">
        <v>397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397</v>
      </c>
      <c r="T378" s="19">
        <v>1</v>
      </c>
      <c r="U378" s="19">
        <v>5</v>
      </c>
      <c r="V378" s="19" t="s">
        <v>397</v>
      </c>
      <c r="W378" s="19" t="s">
        <v>397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397</v>
      </c>
      <c r="AD378" s="19" t="s">
        <v>397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396</v>
      </c>
      <c r="CT378" s="19" t="s">
        <v>397</v>
      </c>
      <c r="CU378" s="19" t="s">
        <v>396</v>
      </c>
      <c r="CV378" s="19" t="s">
        <v>396</v>
      </c>
      <c r="CW378" s="19" t="s">
        <v>397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397</v>
      </c>
      <c r="DK378" s="19">
        <v>1</v>
      </c>
      <c r="DL378" s="19">
        <v>3</v>
      </c>
      <c r="DM378" s="19">
        <v>5</v>
      </c>
      <c r="DN378" s="44"/>
      <c r="DO378" s="19" t="s">
        <v>397</v>
      </c>
      <c r="DP378" s="19" t="s">
        <v>397</v>
      </c>
      <c r="DQ378" s="19" t="s">
        <v>397</v>
      </c>
      <c r="DR378" s="19" t="s">
        <v>397</v>
      </c>
      <c r="DS378" s="19" t="s">
        <v>396</v>
      </c>
      <c r="DT378" s="19" t="s">
        <v>397</v>
      </c>
      <c r="DU378" s="19" t="s">
        <v>397</v>
      </c>
      <c r="DV378" s="19">
        <v>1</v>
      </c>
      <c r="DW378" s="19">
        <v>1</v>
      </c>
      <c r="DX378" s="18">
        <v>0</v>
      </c>
      <c r="DY378" s="19" t="s">
        <v>397</v>
      </c>
      <c r="DZ378" s="19">
        <v>0</v>
      </c>
      <c r="EA378" s="19" t="s">
        <v>397</v>
      </c>
      <c r="EB378" s="55">
        <v>0</v>
      </c>
      <c r="EC378" s="19">
        <v>4</v>
      </c>
      <c r="ED378" s="19">
        <v>5</v>
      </c>
      <c r="EE378" s="19" t="s">
        <v>397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1046</v>
      </c>
      <c r="EU378" s="29" t="b">
        <v>1</v>
      </c>
      <c r="EV378" s="5" t="s">
        <v>366</v>
      </c>
    </row>
    <row r="379" spans="1:152" s="54" customFormat="1" ht="12.75" x14ac:dyDescent="0.2">
      <c r="A379" s="28" t="s">
        <v>1047</v>
      </c>
      <c r="B379" s="28">
        <v>1</v>
      </c>
      <c r="C379" s="52">
        <v>15</v>
      </c>
      <c r="D379" s="8" t="s">
        <v>257</v>
      </c>
      <c r="E379" s="8" t="s">
        <v>223</v>
      </c>
      <c r="F379" s="8" t="s">
        <v>313</v>
      </c>
      <c r="G379" s="8" t="s">
        <v>88</v>
      </c>
      <c r="H379" s="8" t="s">
        <v>205</v>
      </c>
      <c r="I379" s="23" t="s">
        <v>397</v>
      </c>
      <c r="J379" s="24">
        <v>16.5</v>
      </c>
      <c r="K379" s="24">
        <v>1</v>
      </c>
      <c r="L379" s="23" t="s">
        <v>396</v>
      </c>
      <c r="M379" s="24" t="s">
        <v>397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397</v>
      </c>
      <c r="T379" s="19">
        <v>1</v>
      </c>
      <c r="U379" s="19">
        <v>5</v>
      </c>
      <c r="V379" s="19" t="s">
        <v>397</v>
      </c>
      <c r="W379" s="19" t="s">
        <v>397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397</v>
      </c>
      <c r="AD379" s="19" t="s">
        <v>397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396</v>
      </c>
      <c r="CT379" s="19" t="s">
        <v>397</v>
      </c>
      <c r="CU379" s="19" t="s">
        <v>396</v>
      </c>
      <c r="CV379" s="19" t="s">
        <v>396</v>
      </c>
      <c r="CW379" s="19" t="s">
        <v>397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397</v>
      </c>
      <c r="DK379" s="19">
        <v>1</v>
      </c>
      <c r="DL379" s="19">
        <v>3</v>
      </c>
      <c r="DM379" s="19">
        <v>5</v>
      </c>
      <c r="DN379" s="44"/>
      <c r="DO379" s="19" t="s">
        <v>397</v>
      </c>
      <c r="DP379" s="19" t="s">
        <v>397</v>
      </c>
      <c r="DQ379" s="19" t="s">
        <v>397</v>
      </c>
      <c r="DR379" s="19" t="s">
        <v>397</v>
      </c>
      <c r="DS379" s="19" t="s">
        <v>396</v>
      </c>
      <c r="DT379" s="19" t="s">
        <v>397</v>
      </c>
      <c r="DU379" s="19" t="s">
        <v>397</v>
      </c>
      <c r="DV379" s="19">
        <v>1</v>
      </c>
      <c r="DW379" s="19">
        <v>1</v>
      </c>
      <c r="DX379" s="18">
        <v>0</v>
      </c>
      <c r="DY379" s="19" t="s">
        <v>397</v>
      </c>
      <c r="DZ379" s="19">
        <v>0</v>
      </c>
      <c r="EA379" s="19" t="s">
        <v>397</v>
      </c>
      <c r="EB379" s="55">
        <v>0</v>
      </c>
      <c r="EC379" s="19">
        <v>4</v>
      </c>
      <c r="ED379" s="19">
        <v>5</v>
      </c>
      <c r="EE379" s="19" t="s">
        <v>397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1047</v>
      </c>
      <c r="EU379" s="29" t="b">
        <v>1</v>
      </c>
      <c r="EV379" s="5" t="s">
        <v>366</v>
      </c>
    </row>
    <row r="380" spans="1:152" s="53" customFormat="1" ht="12.75" x14ac:dyDescent="0.2">
      <c r="A380" s="168" t="s">
        <v>1048</v>
      </c>
      <c r="B380" s="168">
        <v>1</v>
      </c>
      <c r="C380" s="50">
        <v>15</v>
      </c>
      <c r="D380" s="169" t="s">
        <v>257</v>
      </c>
      <c r="E380" s="169" t="s">
        <v>223</v>
      </c>
      <c r="F380" s="169" t="s">
        <v>302</v>
      </c>
      <c r="G380" s="169" t="s">
        <v>89</v>
      </c>
      <c r="H380" s="169" t="s">
        <v>205</v>
      </c>
      <c r="I380" s="57" t="s">
        <v>397</v>
      </c>
      <c r="J380" s="58">
        <v>16.5</v>
      </c>
      <c r="K380" s="58">
        <v>1</v>
      </c>
      <c r="L380" s="57" t="s">
        <v>396</v>
      </c>
      <c r="M380" s="58" t="s">
        <v>397</v>
      </c>
      <c r="N380" s="58">
        <v>2.8</v>
      </c>
      <c r="O380" s="170">
        <v>5</v>
      </c>
      <c r="P380" s="170">
        <v>2</v>
      </c>
      <c r="Q380" s="170">
        <v>0</v>
      </c>
      <c r="R380" s="171">
        <v>88</v>
      </c>
      <c r="S380" s="171" t="s">
        <v>396</v>
      </c>
      <c r="T380" s="170">
        <v>1</v>
      </c>
      <c r="U380" s="170">
        <v>5</v>
      </c>
      <c r="V380" s="170" t="s">
        <v>397</v>
      </c>
      <c r="W380" s="170" t="s">
        <v>397</v>
      </c>
      <c r="X380" s="170">
        <v>1</v>
      </c>
      <c r="Y380" s="170">
        <v>1</v>
      </c>
      <c r="Z380" s="170">
        <v>1</v>
      </c>
      <c r="AA380" s="170">
        <v>1</v>
      </c>
      <c r="AB380" s="170">
        <v>1</v>
      </c>
      <c r="AC380" s="170" t="s">
        <v>397</v>
      </c>
      <c r="AD380" s="170" t="s">
        <v>397</v>
      </c>
      <c r="AE380" s="170">
        <v>1</v>
      </c>
      <c r="AF380" s="170">
        <v>1</v>
      </c>
      <c r="AG380" s="170">
        <v>1</v>
      </c>
      <c r="AH380" s="170">
        <v>1</v>
      </c>
      <c r="AI380" s="171">
        <v>42.307913669064753</v>
      </c>
      <c r="AJ380" s="171">
        <v>2.5299999999999998</v>
      </c>
      <c r="AK380" s="170">
        <v>3</v>
      </c>
      <c r="AL380" s="170">
        <v>2</v>
      </c>
      <c r="AM380" s="171">
        <v>79.2</v>
      </c>
      <c r="AN380" s="171">
        <v>2.5299999999999998</v>
      </c>
      <c r="AO380" s="170">
        <v>1</v>
      </c>
      <c r="AP380" s="170">
        <v>2</v>
      </c>
      <c r="AQ380" s="171">
        <v>0</v>
      </c>
      <c r="AR380" s="171">
        <v>2.5299999999999998</v>
      </c>
      <c r="AS380" s="170">
        <v>1</v>
      </c>
      <c r="AT380" s="170">
        <v>3</v>
      </c>
      <c r="AU380" s="171">
        <v>32.739404910277941</v>
      </c>
      <c r="AV380" s="171">
        <v>2.5299999999999998</v>
      </c>
      <c r="AW380" s="170">
        <v>1</v>
      </c>
      <c r="AX380" s="170">
        <v>3</v>
      </c>
      <c r="AY380" s="171">
        <v>35</v>
      </c>
      <c r="AZ380" s="171">
        <v>2.5299999999999998</v>
      </c>
      <c r="BA380" s="170">
        <v>1</v>
      </c>
      <c r="BB380" s="170">
        <v>1</v>
      </c>
      <c r="BC380" s="171">
        <v>0</v>
      </c>
      <c r="BD380" s="171">
        <v>5.2</v>
      </c>
      <c r="BE380" s="171">
        <v>0.8</v>
      </c>
      <c r="BF380" s="170">
        <v>1</v>
      </c>
      <c r="BG380" s="170">
        <v>3</v>
      </c>
      <c r="BH380" s="170">
        <v>1</v>
      </c>
      <c r="BI380" s="171">
        <v>0</v>
      </c>
      <c r="BJ380" s="171">
        <v>2.9</v>
      </c>
      <c r="BK380" s="171">
        <v>0.7</v>
      </c>
      <c r="BL380" s="170">
        <v>1</v>
      </c>
      <c r="BM380" s="170">
        <v>3</v>
      </c>
      <c r="BN380" s="170">
        <v>1</v>
      </c>
      <c r="BO380" s="171">
        <v>18.899999999999999</v>
      </c>
      <c r="BP380" s="171">
        <v>1.8</v>
      </c>
      <c r="BQ380" s="171">
        <v>0.6</v>
      </c>
      <c r="BR380" s="170">
        <v>1</v>
      </c>
      <c r="BS380" s="170">
        <v>3</v>
      </c>
      <c r="BT380" s="170">
        <v>1</v>
      </c>
      <c r="BU380" s="171">
        <v>0</v>
      </c>
      <c r="BV380" s="171">
        <v>5.2</v>
      </c>
      <c r="BW380" s="171">
        <v>0.8</v>
      </c>
      <c r="BX380" s="170">
        <v>1</v>
      </c>
      <c r="BY380" s="170">
        <v>3</v>
      </c>
      <c r="BZ380" s="170">
        <v>1</v>
      </c>
      <c r="CA380" s="171">
        <v>0</v>
      </c>
      <c r="CB380" s="171">
        <v>2.9</v>
      </c>
      <c r="CC380" s="171">
        <v>0.7</v>
      </c>
      <c r="CD380" s="170">
        <v>1</v>
      </c>
      <c r="CE380" s="170">
        <v>3</v>
      </c>
      <c r="CF380" s="170">
        <v>1</v>
      </c>
      <c r="CG380" s="171">
        <v>1.4</v>
      </c>
      <c r="CH380" s="171">
        <v>1.8</v>
      </c>
      <c r="CI380" s="171">
        <v>0.6</v>
      </c>
      <c r="CJ380" s="170">
        <v>1</v>
      </c>
      <c r="CK380" s="170">
        <v>3</v>
      </c>
      <c r="CL380" s="170">
        <v>2</v>
      </c>
      <c r="CM380" s="171">
        <v>2.2999999999999998</v>
      </c>
      <c r="CN380" s="171">
        <v>2</v>
      </c>
      <c r="CO380" s="171">
        <v>0</v>
      </c>
      <c r="CP380" s="170">
        <v>1</v>
      </c>
      <c r="CQ380" s="170">
        <v>1</v>
      </c>
      <c r="CR380" s="170">
        <v>1</v>
      </c>
      <c r="CS380" s="170" t="s">
        <v>396</v>
      </c>
      <c r="CT380" s="170" t="s">
        <v>397</v>
      </c>
      <c r="CU380" s="170" t="s">
        <v>396</v>
      </c>
      <c r="CV380" s="170" t="s">
        <v>396</v>
      </c>
      <c r="CW380" s="170" t="s">
        <v>397</v>
      </c>
      <c r="CX380" s="170">
        <v>7</v>
      </c>
      <c r="CY380" s="172"/>
      <c r="CZ380" s="172"/>
      <c r="DA380" s="170">
        <v>1</v>
      </c>
      <c r="DB380" s="170">
        <v>3</v>
      </c>
      <c r="DC380" s="172"/>
      <c r="DD380" s="170">
        <v>2</v>
      </c>
      <c r="DE380" s="172"/>
      <c r="DF380" s="170">
        <v>1</v>
      </c>
      <c r="DG380" s="173">
        <v>0</v>
      </c>
      <c r="DH380" s="173">
        <v>0</v>
      </c>
      <c r="DI380" s="173">
        <v>0</v>
      </c>
      <c r="DJ380" s="170" t="s">
        <v>397</v>
      </c>
      <c r="DK380" s="170">
        <v>1</v>
      </c>
      <c r="DL380" s="170">
        <v>3</v>
      </c>
      <c r="DM380" s="170">
        <v>5</v>
      </c>
      <c r="DN380" s="172"/>
      <c r="DO380" s="170" t="s">
        <v>397</v>
      </c>
      <c r="DP380" s="170" t="s">
        <v>397</v>
      </c>
      <c r="DQ380" s="170" t="s">
        <v>397</v>
      </c>
      <c r="DR380" s="170" t="s">
        <v>397</v>
      </c>
      <c r="DS380" s="170" t="s">
        <v>396</v>
      </c>
      <c r="DT380" s="170" t="s">
        <v>397</v>
      </c>
      <c r="DU380" s="170" t="s">
        <v>397</v>
      </c>
      <c r="DV380" s="170">
        <v>1</v>
      </c>
      <c r="DW380" s="170">
        <v>1</v>
      </c>
      <c r="DX380" s="171">
        <v>0</v>
      </c>
      <c r="DY380" s="170" t="s">
        <v>397</v>
      </c>
      <c r="DZ380" s="170">
        <v>0</v>
      </c>
      <c r="EA380" s="170" t="s">
        <v>397</v>
      </c>
      <c r="EB380" s="171">
        <v>0</v>
      </c>
      <c r="EC380" s="170">
        <v>4</v>
      </c>
      <c r="ED380" s="170">
        <v>5</v>
      </c>
      <c r="EE380" s="171" t="s">
        <v>397</v>
      </c>
      <c r="EF380" s="170">
        <v>0</v>
      </c>
      <c r="EG380" s="178">
        <v>0</v>
      </c>
      <c r="EH380" s="172"/>
      <c r="EI380" s="170">
        <v>4</v>
      </c>
      <c r="EJ380" s="170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1048</v>
      </c>
      <c r="EU380" s="174" t="b">
        <v>1</v>
      </c>
      <c r="EV380" s="177" t="s">
        <v>366</v>
      </c>
    </row>
    <row r="381" spans="1:152" s="54" customFormat="1" ht="12.75" x14ac:dyDescent="0.2">
      <c r="A381" s="28" t="s">
        <v>1049</v>
      </c>
      <c r="B381" s="28">
        <v>1</v>
      </c>
      <c r="C381" s="52">
        <v>15</v>
      </c>
      <c r="D381" s="8" t="s">
        <v>257</v>
      </c>
      <c r="E381" s="8" t="s">
        <v>223</v>
      </c>
      <c r="F381" s="8" t="s">
        <v>276</v>
      </c>
      <c r="G381" s="8" t="s">
        <v>89</v>
      </c>
      <c r="H381" s="8" t="s">
        <v>205</v>
      </c>
      <c r="I381" s="23" t="s">
        <v>397</v>
      </c>
      <c r="J381" s="24">
        <v>16.5</v>
      </c>
      <c r="K381" s="24">
        <v>1</v>
      </c>
      <c r="L381" s="23" t="s">
        <v>396</v>
      </c>
      <c r="M381" s="24" t="s">
        <v>397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396</v>
      </c>
      <c r="T381" s="19">
        <v>1</v>
      </c>
      <c r="U381" s="19">
        <v>5</v>
      </c>
      <c r="V381" s="19" t="s">
        <v>397</v>
      </c>
      <c r="W381" s="19" t="s">
        <v>397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397</v>
      </c>
      <c r="AD381" s="19" t="s">
        <v>397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396</v>
      </c>
      <c r="CT381" s="19" t="s">
        <v>397</v>
      </c>
      <c r="CU381" s="19" t="s">
        <v>396</v>
      </c>
      <c r="CV381" s="19" t="s">
        <v>396</v>
      </c>
      <c r="CW381" s="19" t="s">
        <v>397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397</v>
      </c>
      <c r="DK381" s="19">
        <v>1</v>
      </c>
      <c r="DL381" s="19">
        <v>3</v>
      </c>
      <c r="DM381" s="19">
        <v>5</v>
      </c>
      <c r="DN381" s="44"/>
      <c r="DO381" s="19" t="s">
        <v>397</v>
      </c>
      <c r="DP381" s="19" t="s">
        <v>397</v>
      </c>
      <c r="DQ381" s="19" t="s">
        <v>397</v>
      </c>
      <c r="DR381" s="19" t="s">
        <v>397</v>
      </c>
      <c r="DS381" s="19" t="s">
        <v>396</v>
      </c>
      <c r="DT381" s="19" t="s">
        <v>397</v>
      </c>
      <c r="DU381" s="19" t="s">
        <v>397</v>
      </c>
      <c r="DV381" s="19">
        <v>1</v>
      </c>
      <c r="DW381" s="19">
        <v>1</v>
      </c>
      <c r="DX381" s="18">
        <v>0</v>
      </c>
      <c r="DY381" s="19" t="s">
        <v>397</v>
      </c>
      <c r="DZ381" s="19">
        <v>0</v>
      </c>
      <c r="EA381" s="19" t="s">
        <v>397</v>
      </c>
      <c r="EB381" s="55">
        <v>0</v>
      </c>
      <c r="EC381" s="19">
        <v>4</v>
      </c>
      <c r="ED381" s="19">
        <v>5</v>
      </c>
      <c r="EE381" s="19" t="s">
        <v>397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1049</v>
      </c>
      <c r="EU381" s="29" t="b">
        <v>1</v>
      </c>
      <c r="EV381" s="5" t="s">
        <v>366</v>
      </c>
    </row>
    <row r="382" spans="1:152" s="54" customFormat="1" ht="12.75" x14ac:dyDescent="0.2">
      <c r="A382" s="28" t="s">
        <v>1050</v>
      </c>
      <c r="B382" s="28">
        <v>1</v>
      </c>
      <c r="C382" s="52">
        <v>15</v>
      </c>
      <c r="D382" s="8" t="s">
        <v>257</v>
      </c>
      <c r="E382" s="8" t="s">
        <v>223</v>
      </c>
      <c r="F382" s="8" t="s">
        <v>285</v>
      </c>
      <c r="G382" s="8" t="s">
        <v>89</v>
      </c>
      <c r="H382" s="8" t="s">
        <v>205</v>
      </c>
      <c r="I382" s="23" t="s">
        <v>397</v>
      </c>
      <c r="J382" s="24">
        <v>16.5</v>
      </c>
      <c r="K382" s="24">
        <v>1</v>
      </c>
      <c r="L382" s="23" t="s">
        <v>396</v>
      </c>
      <c r="M382" s="24" t="s">
        <v>397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396</v>
      </c>
      <c r="T382" s="19">
        <v>1</v>
      </c>
      <c r="U382" s="19">
        <v>5</v>
      </c>
      <c r="V382" s="19" t="s">
        <v>397</v>
      </c>
      <c r="W382" s="19" t="s">
        <v>397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397</v>
      </c>
      <c r="AD382" s="19" t="s">
        <v>397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396</v>
      </c>
      <c r="CT382" s="19" t="s">
        <v>397</v>
      </c>
      <c r="CU382" s="19" t="s">
        <v>396</v>
      </c>
      <c r="CV382" s="19" t="s">
        <v>396</v>
      </c>
      <c r="CW382" s="19" t="s">
        <v>397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397</v>
      </c>
      <c r="DK382" s="19">
        <v>1</v>
      </c>
      <c r="DL382" s="19">
        <v>3</v>
      </c>
      <c r="DM382" s="19">
        <v>5</v>
      </c>
      <c r="DN382" s="44"/>
      <c r="DO382" s="19" t="s">
        <v>397</v>
      </c>
      <c r="DP382" s="19" t="s">
        <v>397</v>
      </c>
      <c r="DQ382" s="19" t="s">
        <v>397</v>
      </c>
      <c r="DR382" s="19" t="s">
        <v>397</v>
      </c>
      <c r="DS382" s="19" t="s">
        <v>396</v>
      </c>
      <c r="DT382" s="19" t="s">
        <v>397</v>
      </c>
      <c r="DU382" s="19" t="s">
        <v>397</v>
      </c>
      <c r="DV382" s="19">
        <v>1</v>
      </c>
      <c r="DW382" s="19">
        <v>1</v>
      </c>
      <c r="DX382" s="18">
        <v>0</v>
      </c>
      <c r="DY382" s="19" t="s">
        <v>397</v>
      </c>
      <c r="DZ382" s="19">
        <v>0</v>
      </c>
      <c r="EA382" s="19" t="s">
        <v>397</v>
      </c>
      <c r="EB382" s="55">
        <v>0</v>
      </c>
      <c r="EC382" s="19">
        <v>4</v>
      </c>
      <c r="ED382" s="19">
        <v>5</v>
      </c>
      <c r="EE382" s="19" t="s">
        <v>397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1050</v>
      </c>
      <c r="EU382" s="29" t="b">
        <v>1</v>
      </c>
      <c r="EV382" s="5" t="s">
        <v>366</v>
      </c>
    </row>
    <row r="383" spans="1:152" s="54" customFormat="1" ht="12.75" x14ac:dyDescent="0.2">
      <c r="A383" s="28" t="s">
        <v>1051</v>
      </c>
      <c r="B383" s="28">
        <v>1</v>
      </c>
      <c r="C383" s="52">
        <v>15</v>
      </c>
      <c r="D383" s="8" t="s">
        <v>257</v>
      </c>
      <c r="E383" s="8" t="s">
        <v>223</v>
      </c>
      <c r="F383" s="8" t="s">
        <v>293</v>
      </c>
      <c r="G383" s="8" t="s">
        <v>89</v>
      </c>
      <c r="H383" s="8" t="s">
        <v>205</v>
      </c>
      <c r="I383" s="23" t="s">
        <v>397</v>
      </c>
      <c r="J383" s="24">
        <v>16.5</v>
      </c>
      <c r="K383" s="24">
        <v>1</v>
      </c>
      <c r="L383" s="23" t="s">
        <v>396</v>
      </c>
      <c r="M383" s="24" t="s">
        <v>397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396</v>
      </c>
      <c r="T383" s="19">
        <v>1</v>
      </c>
      <c r="U383" s="19">
        <v>5</v>
      </c>
      <c r="V383" s="19" t="s">
        <v>397</v>
      </c>
      <c r="W383" s="19" t="s">
        <v>397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397</v>
      </c>
      <c r="AD383" s="19" t="s">
        <v>397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396</v>
      </c>
      <c r="CT383" s="19" t="s">
        <v>397</v>
      </c>
      <c r="CU383" s="19" t="s">
        <v>396</v>
      </c>
      <c r="CV383" s="19" t="s">
        <v>396</v>
      </c>
      <c r="CW383" s="19" t="s">
        <v>397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397</v>
      </c>
      <c r="DK383" s="19">
        <v>1</v>
      </c>
      <c r="DL383" s="19">
        <v>3</v>
      </c>
      <c r="DM383" s="19">
        <v>5</v>
      </c>
      <c r="DN383" s="44"/>
      <c r="DO383" s="19" t="s">
        <v>397</v>
      </c>
      <c r="DP383" s="19" t="s">
        <v>397</v>
      </c>
      <c r="DQ383" s="19" t="s">
        <v>397</v>
      </c>
      <c r="DR383" s="19" t="s">
        <v>397</v>
      </c>
      <c r="DS383" s="19" t="s">
        <v>396</v>
      </c>
      <c r="DT383" s="19" t="s">
        <v>397</v>
      </c>
      <c r="DU383" s="19" t="s">
        <v>397</v>
      </c>
      <c r="DV383" s="19">
        <v>1</v>
      </c>
      <c r="DW383" s="19">
        <v>1</v>
      </c>
      <c r="DX383" s="18">
        <v>0</v>
      </c>
      <c r="DY383" s="19" t="s">
        <v>397</v>
      </c>
      <c r="DZ383" s="19">
        <v>0</v>
      </c>
      <c r="EA383" s="19" t="s">
        <v>397</v>
      </c>
      <c r="EB383" s="55">
        <v>0</v>
      </c>
      <c r="EC383" s="19">
        <v>4</v>
      </c>
      <c r="ED383" s="19">
        <v>5</v>
      </c>
      <c r="EE383" s="19" t="s">
        <v>397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1051</v>
      </c>
      <c r="EU383" s="29" t="b">
        <v>1</v>
      </c>
      <c r="EV383" s="5" t="s">
        <v>366</v>
      </c>
    </row>
    <row r="384" spans="1:152" s="54" customFormat="1" ht="12.75" x14ac:dyDescent="0.2">
      <c r="A384" s="28" t="s">
        <v>1052</v>
      </c>
      <c r="B384" s="28">
        <v>1</v>
      </c>
      <c r="C384" s="52">
        <v>15</v>
      </c>
      <c r="D384" s="8" t="s">
        <v>257</v>
      </c>
      <c r="E384" s="8" t="s">
        <v>223</v>
      </c>
      <c r="F384" s="8" t="s">
        <v>298</v>
      </c>
      <c r="G384" s="8" t="s">
        <v>89</v>
      </c>
      <c r="H384" s="8" t="s">
        <v>205</v>
      </c>
      <c r="I384" s="23" t="s">
        <v>397</v>
      </c>
      <c r="J384" s="24">
        <v>16.5</v>
      </c>
      <c r="K384" s="24">
        <v>1</v>
      </c>
      <c r="L384" s="23" t="s">
        <v>396</v>
      </c>
      <c r="M384" s="24" t="s">
        <v>397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396</v>
      </c>
      <c r="T384" s="19">
        <v>1</v>
      </c>
      <c r="U384" s="19">
        <v>5</v>
      </c>
      <c r="V384" s="19" t="s">
        <v>397</v>
      </c>
      <c r="W384" s="19" t="s">
        <v>397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397</v>
      </c>
      <c r="AD384" s="19" t="s">
        <v>397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396</v>
      </c>
      <c r="CT384" s="19" t="s">
        <v>397</v>
      </c>
      <c r="CU384" s="19" t="s">
        <v>396</v>
      </c>
      <c r="CV384" s="19" t="s">
        <v>396</v>
      </c>
      <c r="CW384" s="19" t="s">
        <v>397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397</v>
      </c>
      <c r="DK384" s="19">
        <v>1</v>
      </c>
      <c r="DL384" s="19">
        <v>3</v>
      </c>
      <c r="DM384" s="19">
        <v>5</v>
      </c>
      <c r="DN384" s="44"/>
      <c r="DO384" s="19" t="s">
        <v>397</v>
      </c>
      <c r="DP384" s="19" t="s">
        <v>397</v>
      </c>
      <c r="DQ384" s="19" t="s">
        <v>397</v>
      </c>
      <c r="DR384" s="19" t="s">
        <v>397</v>
      </c>
      <c r="DS384" s="19" t="s">
        <v>396</v>
      </c>
      <c r="DT384" s="19" t="s">
        <v>397</v>
      </c>
      <c r="DU384" s="19" t="s">
        <v>397</v>
      </c>
      <c r="DV384" s="19">
        <v>1</v>
      </c>
      <c r="DW384" s="19">
        <v>1</v>
      </c>
      <c r="DX384" s="18">
        <v>0</v>
      </c>
      <c r="DY384" s="19" t="s">
        <v>397</v>
      </c>
      <c r="DZ384" s="19">
        <v>0</v>
      </c>
      <c r="EA384" s="19" t="s">
        <v>397</v>
      </c>
      <c r="EB384" s="55">
        <v>0</v>
      </c>
      <c r="EC384" s="19">
        <v>4</v>
      </c>
      <c r="ED384" s="19">
        <v>5</v>
      </c>
      <c r="EE384" s="19" t="s">
        <v>397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1052</v>
      </c>
      <c r="EU384" s="29" t="b">
        <v>1</v>
      </c>
      <c r="EV384" s="5" t="s">
        <v>366</v>
      </c>
    </row>
    <row r="385" spans="1:152" s="54" customFormat="1" ht="12.75" x14ac:dyDescent="0.2">
      <c r="A385" s="28" t="s">
        <v>1053</v>
      </c>
      <c r="B385" s="28">
        <v>1</v>
      </c>
      <c r="C385" s="52">
        <v>15</v>
      </c>
      <c r="D385" s="8" t="s">
        <v>257</v>
      </c>
      <c r="E385" s="8" t="s">
        <v>223</v>
      </c>
      <c r="F385" s="8" t="s">
        <v>306</v>
      </c>
      <c r="G385" s="8" t="s">
        <v>89</v>
      </c>
      <c r="H385" s="8" t="s">
        <v>205</v>
      </c>
      <c r="I385" s="23" t="s">
        <v>397</v>
      </c>
      <c r="J385" s="24">
        <v>16.5</v>
      </c>
      <c r="K385" s="24">
        <v>1</v>
      </c>
      <c r="L385" s="23" t="s">
        <v>396</v>
      </c>
      <c r="M385" s="24" t="s">
        <v>397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396</v>
      </c>
      <c r="T385" s="19">
        <v>1</v>
      </c>
      <c r="U385" s="19">
        <v>5</v>
      </c>
      <c r="V385" s="19" t="s">
        <v>397</v>
      </c>
      <c r="W385" s="19" t="s">
        <v>397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397</v>
      </c>
      <c r="AD385" s="19" t="s">
        <v>397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396</v>
      </c>
      <c r="CT385" s="19" t="s">
        <v>397</v>
      </c>
      <c r="CU385" s="19" t="s">
        <v>396</v>
      </c>
      <c r="CV385" s="19" t="s">
        <v>396</v>
      </c>
      <c r="CW385" s="19" t="s">
        <v>397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397</v>
      </c>
      <c r="DK385" s="19">
        <v>1</v>
      </c>
      <c r="DL385" s="19">
        <v>3</v>
      </c>
      <c r="DM385" s="19">
        <v>5</v>
      </c>
      <c r="DN385" s="44"/>
      <c r="DO385" s="19" t="s">
        <v>397</v>
      </c>
      <c r="DP385" s="19" t="s">
        <v>397</v>
      </c>
      <c r="DQ385" s="19" t="s">
        <v>397</v>
      </c>
      <c r="DR385" s="19" t="s">
        <v>397</v>
      </c>
      <c r="DS385" s="19" t="s">
        <v>396</v>
      </c>
      <c r="DT385" s="19" t="s">
        <v>397</v>
      </c>
      <c r="DU385" s="19" t="s">
        <v>397</v>
      </c>
      <c r="DV385" s="19">
        <v>1</v>
      </c>
      <c r="DW385" s="19">
        <v>1</v>
      </c>
      <c r="DX385" s="18">
        <v>0</v>
      </c>
      <c r="DY385" s="19" t="s">
        <v>397</v>
      </c>
      <c r="DZ385" s="19">
        <v>0</v>
      </c>
      <c r="EA385" s="19" t="s">
        <v>397</v>
      </c>
      <c r="EB385" s="55">
        <v>0</v>
      </c>
      <c r="EC385" s="19">
        <v>4</v>
      </c>
      <c r="ED385" s="19">
        <v>5</v>
      </c>
      <c r="EE385" s="19" t="s">
        <v>397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1053</v>
      </c>
      <c r="EU385" s="29" t="b">
        <v>1</v>
      </c>
      <c r="EV385" s="5" t="s">
        <v>366</v>
      </c>
    </row>
    <row r="386" spans="1:152" s="54" customFormat="1" ht="12.75" x14ac:dyDescent="0.2">
      <c r="A386" s="28" t="s">
        <v>1054</v>
      </c>
      <c r="B386" s="28">
        <v>1</v>
      </c>
      <c r="C386" s="52">
        <v>15</v>
      </c>
      <c r="D386" s="8" t="s">
        <v>257</v>
      </c>
      <c r="E386" s="8" t="s">
        <v>223</v>
      </c>
      <c r="F386" s="8" t="s">
        <v>310</v>
      </c>
      <c r="G386" s="8" t="s">
        <v>89</v>
      </c>
      <c r="H386" s="8" t="s">
        <v>205</v>
      </c>
      <c r="I386" s="23" t="s">
        <v>397</v>
      </c>
      <c r="J386" s="24">
        <v>16.5</v>
      </c>
      <c r="K386" s="24">
        <v>1</v>
      </c>
      <c r="L386" s="23" t="s">
        <v>396</v>
      </c>
      <c r="M386" s="24" t="s">
        <v>397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396</v>
      </c>
      <c r="T386" s="19">
        <v>1</v>
      </c>
      <c r="U386" s="19">
        <v>5</v>
      </c>
      <c r="V386" s="19" t="s">
        <v>397</v>
      </c>
      <c r="W386" s="19" t="s">
        <v>397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397</v>
      </c>
      <c r="AD386" s="19" t="s">
        <v>397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396</v>
      </c>
      <c r="CT386" s="19" t="s">
        <v>397</v>
      </c>
      <c r="CU386" s="19" t="s">
        <v>396</v>
      </c>
      <c r="CV386" s="19" t="s">
        <v>396</v>
      </c>
      <c r="CW386" s="19" t="s">
        <v>397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397</v>
      </c>
      <c r="DK386" s="19">
        <v>1</v>
      </c>
      <c r="DL386" s="19">
        <v>3</v>
      </c>
      <c r="DM386" s="19">
        <v>5</v>
      </c>
      <c r="DN386" s="44"/>
      <c r="DO386" s="19" t="s">
        <v>397</v>
      </c>
      <c r="DP386" s="19" t="s">
        <v>397</v>
      </c>
      <c r="DQ386" s="19" t="s">
        <v>397</v>
      </c>
      <c r="DR386" s="19" t="s">
        <v>397</v>
      </c>
      <c r="DS386" s="19" t="s">
        <v>396</v>
      </c>
      <c r="DT386" s="19" t="s">
        <v>397</v>
      </c>
      <c r="DU386" s="19" t="s">
        <v>397</v>
      </c>
      <c r="DV386" s="19">
        <v>1</v>
      </c>
      <c r="DW386" s="19">
        <v>1</v>
      </c>
      <c r="DX386" s="18">
        <v>0</v>
      </c>
      <c r="DY386" s="19" t="s">
        <v>397</v>
      </c>
      <c r="DZ386" s="19">
        <v>0</v>
      </c>
      <c r="EA386" s="19" t="s">
        <v>397</v>
      </c>
      <c r="EB386" s="55">
        <v>0</v>
      </c>
      <c r="EC386" s="19">
        <v>4</v>
      </c>
      <c r="ED386" s="19">
        <v>5</v>
      </c>
      <c r="EE386" s="19" t="s">
        <v>397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1054</v>
      </c>
      <c r="EU386" s="29" t="b">
        <v>1</v>
      </c>
      <c r="EV386" s="5" t="s">
        <v>366</v>
      </c>
    </row>
    <row r="387" spans="1:152" s="54" customFormat="1" ht="12.75" x14ac:dyDescent="0.2">
      <c r="A387" s="28" t="s">
        <v>1055</v>
      </c>
      <c r="B387" s="28">
        <v>1</v>
      </c>
      <c r="C387" s="52">
        <v>15</v>
      </c>
      <c r="D387" s="8" t="s">
        <v>257</v>
      </c>
      <c r="E387" s="8" t="s">
        <v>223</v>
      </c>
      <c r="F387" s="8" t="s">
        <v>313</v>
      </c>
      <c r="G387" s="8" t="s">
        <v>89</v>
      </c>
      <c r="H387" s="8" t="s">
        <v>205</v>
      </c>
      <c r="I387" s="23" t="s">
        <v>397</v>
      </c>
      <c r="J387" s="24">
        <v>16.5</v>
      </c>
      <c r="K387" s="24">
        <v>1</v>
      </c>
      <c r="L387" s="23" t="s">
        <v>396</v>
      </c>
      <c r="M387" s="24" t="s">
        <v>397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396</v>
      </c>
      <c r="T387" s="19">
        <v>1</v>
      </c>
      <c r="U387" s="19">
        <v>5</v>
      </c>
      <c r="V387" s="19" t="s">
        <v>397</v>
      </c>
      <c r="W387" s="19" t="s">
        <v>397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397</v>
      </c>
      <c r="AD387" s="19" t="s">
        <v>397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396</v>
      </c>
      <c r="CT387" s="19" t="s">
        <v>397</v>
      </c>
      <c r="CU387" s="19" t="s">
        <v>396</v>
      </c>
      <c r="CV387" s="19" t="s">
        <v>396</v>
      </c>
      <c r="CW387" s="19" t="s">
        <v>397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397</v>
      </c>
      <c r="DK387" s="19">
        <v>1</v>
      </c>
      <c r="DL387" s="19">
        <v>3</v>
      </c>
      <c r="DM387" s="19">
        <v>5</v>
      </c>
      <c r="DN387" s="44"/>
      <c r="DO387" s="19" t="s">
        <v>397</v>
      </c>
      <c r="DP387" s="19" t="s">
        <v>397</v>
      </c>
      <c r="DQ387" s="19" t="s">
        <v>397</v>
      </c>
      <c r="DR387" s="19" t="s">
        <v>397</v>
      </c>
      <c r="DS387" s="19" t="s">
        <v>396</v>
      </c>
      <c r="DT387" s="19" t="s">
        <v>397</v>
      </c>
      <c r="DU387" s="19" t="s">
        <v>397</v>
      </c>
      <c r="DV387" s="19">
        <v>1</v>
      </c>
      <c r="DW387" s="19">
        <v>1</v>
      </c>
      <c r="DX387" s="18">
        <v>0</v>
      </c>
      <c r="DY387" s="19" t="s">
        <v>397</v>
      </c>
      <c r="DZ387" s="19">
        <v>0</v>
      </c>
      <c r="EA387" s="19" t="s">
        <v>397</v>
      </c>
      <c r="EB387" s="55">
        <v>0</v>
      </c>
      <c r="EC387" s="19">
        <v>4</v>
      </c>
      <c r="ED387" s="19">
        <v>5</v>
      </c>
      <c r="EE387" s="19" t="s">
        <v>397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1055</v>
      </c>
      <c r="EU387" s="29" t="b">
        <v>1</v>
      </c>
      <c r="EV387" s="5" t="s">
        <v>366</v>
      </c>
    </row>
    <row r="388" spans="1:152" s="53" customFormat="1" ht="12.75" x14ac:dyDescent="0.2">
      <c r="A388" s="168" t="s">
        <v>1056</v>
      </c>
      <c r="B388" s="168">
        <v>1</v>
      </c>
      <c r="C388" s="50">
        <v>15</v>
      </c>
      <c r="D388" s="169" t="s">
        <v>257</v>
      </c>
      <c r="E388" s="169" t="s">
        <v>223</v>
      </c>
      <c r="F388" s="169" t="s">
        <v>302</v>
      </c>
      <c r="G388" s="169" t="s">
        <v>90</v>
      </c>
      <c r="H388" s="169" t="s">
        <v>205</v>
      </c>
      <c r="I388" s="57" t="s">
        <v>397</v>
      </c>
      <c r="J388" s="58">
        <v>16.5</v>
      </c>
      <c r="K388" s="58">
        <v>1</v>
      </c>
      <c r="L388" s="57" t="s">
        <v>396</v>
      </c>
      <c r="M388" s="58" t="s">
        <v>397</v>
      </c>
      <c r="N388" s="58">
        <v>2.8</v>
      </c>
      <c r="O388" s="170">
        <v>5</v>
      </c>
      <c r="P388" s="170">
        <v>2</v>
      </c>
      <c r="Q388" s="170">
        <v>0</v>
      </c>
      <c r="R388" s="171">
        <v>88</v>
      </c>
      <c r="S388" s="171" t="s">
        <v>396</v>
      </c>
      <c r="T388" s="170">
        <v>1</v>
      </c>
      <c r="U388" s="170">
        <v>5</v>
      </c>
      <c r="V388" s="170" t="s">
        <v>397</v>
      </c>
      <c r="W388" s="170" t="s">
        <v>397</v>
      </c>
      <c r="X388" s="170">
        <v>1</v>
      </c>
      <c r="Y388" s="170">
        <v>1</v>
      </c>
      <c r="Z388" s="170">
        <v>1</v>
      </c>
      <c r="AA388" s="170">
        <v>1</v>
      </c>
      <c r="AB388" s="170">
        <v>1</v>
      </c>
      <c r="AC388" s="170" t="s">
        <v>397</v>
      </c>
      <c r="AD388" s="170" t="s">
        <v>397</v>
      </c>
      <c r="AE388" s="170">
        <v>1</v>
      </c>
      <c r="AF388" s="170">
        <v>1</v>
      </c>
      <c r="AG388" s="170">
        <v>1</v>
      </c>
      <c r="AH388" s="170">
        <v>1</v>
      </c>
      <c r="AI388" s="171">
        <v>42.307913669064753</v>
      </c>
      <c r="AJ388" s="171">
        <v>2.5299999999999998</v>
      </c>
      <c r="AK388" s="170">
        <v>3</v>
      </c>
      <c r="AL388" s="170">
        <v>2</v>
      </c>
      <c r="AM388" s="171">
        <v>79.2</v>
      </c>
      <c r="AN388" s="171">
        <v>2.5299999999999998</v>
      </c>
      <c r="AO388" s="170">
        <v>1</v>
      </c>
      <c r="AP388" s="170">
        <v>2</v>
      </c>
      <c r="AQ388" s="171">
        <v>0</v>
      </c>
      <c r="AR388" s="171">
        <v>2.5299999999999998</v>
      </c>
      <c r="AS388" s="170">
        <v>1</v>
      </c>
      <c r="AT388" s="170">
        <v>3</v>
      </c>
      <c r="AU388" s="171">
        <v>32.739404910277941</v>
      </c>
      <c r="AV388" s="171">
        <v>2.5299999999999998</v>
      </c>
      <c r="AW388" s="170">
        <v>1</v>
      </c>
      <c r="AX388" s="170">
        <v>3</v>
      </c>
      <c r="AY388" s="171">
        <v>35</v>
      </c>
      <c r="AZ388" s="171">
        <v>2.5299999999999998</v>
      </c>
      <c r="BA388" s="170">
        <v>1</v>
      </c>
      <c r="BB388" s="170">
        <v>1</v>
      </c>
      <c r="BC388" s="171">
        <v>0</v>
      </c>
      <c r="BD388" s="171">
        <v>5.2</v>
      </c>
      <c r="BE388" s="171">
        <v>0.8</v>
      </c>
      <c r="BF388" s="170">
        <v>1</v>
      </c>
      <c r="BG388" s="170">
        <v>3</v>
      </c>
      <c r="BH388" s="170">
        <v>1</v>
      </c>
      <c r="BI388" s="171">
        <v>0</v>
      </c>
      <c r="BJ388" s="171">
        <v>2.9</v>
      </c>
      <c r="BK388" s="171">
        <v>0.7</v>
      </c>
      <c r="BL388" s="170">
        <v>1</v>
      </c>
      <c r="BM388" s="170">
        <v>3</v>
      </c>
      <c r="BN388" s="170">
        <v>1</v>
      </c>
      <c r="BO388" s="171">
        <v>18.899999999999999</v>
      </c>
      <c r="BP388" s="171">
        <v>1.8</v>
      </c>
      <c r="BQ388" s="171">
        <v>0.6</v>
      </c>
      <c r="BR388" s="170">
        <v>1</v>
      </c>
      <c r="BS388" s="170">
        <v>3</v>
      </c>
      <c r="BT388" s="170">
        <v>1</v>
      </c>
      <c r="BU388" s="171">
        <v>0</v>
      </c>
      <c r="BV388" s="171">
        <v>5.2</v>
      </c>
      <c r="BW388" s="171">
        <v>0.8</v>
      </c>
      <c r="BX388" s="170">
        <v>1</v>
      </c>
      <c r="BY388" s="170">
        <v>3</v>
      </c>
      <c r="BZ388" s="170">
        <v>1</v>
      </c>
      <c r="CA388" s="171">
        <v>0</v>
      </c>
      <c r="CB388" s="171">
        <v>2.9</v>
      </c>
      <c r="CC388" s="171">
        <v>0.7</v>
      </c>
      <c r="CD388" s="170">
        <v>1</v>
      </c>
      <c r="CE388" s="170">
        <v>3</v>
      </c>
      <c r="CF388" s="170">
        <v>1</v>
      </c>
      <c r="CG388" s="171">
        <v>1.4</v>
      </c>
      <c r="CH388" s="171">
        <v>1.8</v>
      </c>
      <c r="CI388" s="171">
        <v>0.6</v>
      </c>
      <c r="CJ388" s="170">
        <v>1</v>
      </c>
      <c r="CK388" s="170">
        <v>3</v>
      </c>
      <c r="CL388" s="170">
        <v>2</v>
      </c>
      <c r="CM388" s="171">
        <v>2.2999999999999998</v>
      </c>
      <c r="CN388" s="171">
        <v>2</v>
      </c>
      <c r="CO388" s="171">
        <v>0</v>
      </c>
      <c r="CP388" s="170">
        <v>1</v>
      </c>
      <c r="CQ388" s="170">
        <v>1</v>
      </c>
      <c r="CR388" s="170">
        <v>1</v>
      </c>
      <c r="CS388" s="170" t="s">
        <v>396</v>
      </c>
      <c r="CT388" s="170" t="s">
        <v>397</v>
      </c>
      <c r="CU388" s="170" t="s">
        <v>396</v>
      </c>
      <c r="CV388" s="170" t="s">
        <v>396</v>
      </c>
      <c r="CW388" s="170" t="s">
        <v>397</v>
      </c>
      <c r="CX388" s="170">
        <v>7</v>
      </c>
      <c r="CY388" s="172"/>
      <c r="CZ388" s="172"/>
      <c r="DA388" s="170">
        <v>1</v>
      </c>
      <c r="DB388" s="170">
        <v>3</v>
      </c>
      <c r="DC388" s="172"/>
      <c r="DD388" s="170">
        <v>2</v>
      </c>
      <c r="DE388" s="172"/>
      <c r="DF388" s="170">
        <v>1</v>
      </c>
      <c r="DG388" s="173">
        <v>0</v>
      </c>
      <c r="DH388" s="173">
        <v>0</v>
      </c>
      <c r="DI388" s="173">
        <v>0</v>
      </c>
      <c r="DJ388" s="170" t="s">
        <v>397</v>
      </c>
      <c r="DK388" s="170">
        <v>1</v>
      </c>
      <c r="DL388" s="170">
        <v>3</v>
      </c>
      <c r="DM388" s="170">
        <v>5</v>
      </c>
      <c r="DN388" s="172"/>
      <c r="DO388" s="170" t="s">
        <v>397</v>
      </c>
      <c r="DP388" s="170" t="s">
        <v>397</v>
      </c>
      <c r="DQ388" s="170" t="s">
        <v>397</v>
      </c>
      <c r="DR388" s="170" t="s">
        <v>397</v>
      </c>
      <c r="DS388" s="170" t="s">
        <v>396</v>
      </c>
      <c r="DT388" s="170" t="s">
        <v>397</v>
      </c>
      <c r="DU388" s="170" t="s">
        <v>397</v>
      </c>
      <c r="DV388" s="170">
        <v>1</v>
      </c>
      <c r="DW388" s="170">
        <v>1</v>
      </c>
      <c r="DX388" s="171">
        <v>0</v>
      </c>
      <c r="DY388" s="170" t="s">
        <v>396</v>
      </c>
      <c r="DZ388" s="170">
        <v>3</v>
      </c>
      <c r="EA388" s="170" t="s">
        <v>397</v>
      </c>
      <c r="EB388" s="171">
        <v>0</v>
      </c>
      <c r="EC388" s="170">
        <v>4</v>
      </c>
      <c r="ED388" s="170">
        <v>5</v>
      </c>
      <c r="EE388" s="171" t="s">
        <v>396</v>
      </c>
      <c r="EF388" s="170">
        <v>1</v>
      </c>
      <c r="EG388" s="170">
        <v>10</v>
      </c>
      <c r="EH388" s="172"/>
      <c r="EI388" s="170">
        <v>4</v>
      </c>
      <c r="EJ388" s="170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1056</v>
      </c>
      <c r="EU388" s="174" t="b">
        <v>1</v>
      </c>
      <c r="EV388" s="177" t="s">
        <v>366</v>
      </c>
    </row>
    <row r="389" spans="1:152" s="54" customFormat="1" ht="12.75" x14ac:dyDescent="0.2">
      <c r="A389" s="28" t="s">
        <v>1057</v>
      </c>
      <c r="B389" s="28">
        <v>1</v>
      </c>
      <c r="C389" s="52">
        <v>15</v>
      </c>
      <c r="D389" s="8" t="s">
        <v>257</v>
      </c>
      <c r="E389" s="8" t="s">
        <v>223</v>
      </c>
      <c r="F389" s="8" t="s">
        <v>276</v>
      </c>
      <c r="G389" s="8" t="s">
        <v>90</v>
      </c>
      <c r="H389" s="8" t="s">
        <v>205</v>
      </c>
      <c r="I389" s="23" t="s">
        <v>397</v>
      </c>
      <c r="J389" s="24">
        <v>16.5</v>
      </c>
      <c r="K389" s="24">
        <v>1</v>
      </c>
      <c r="L389" s="23" t="s">
        <v>396</v>
      </c>
      <c r="M389" s="24" t="s">
        <v>397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396</v>
      </c>
      <c r="T389" s="19">
        <v>1</v>
      </c>
      <c r="U389" s="19">
        <v>5</v>
      </c>
      <c r="V389" s="19" t="s">
        <v>397</v>
      </c>
      <c r="W389" s="19" t="s">
        <v>397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397</v>
      </c>
      <c r="AD389" s="19" t="s">
        <v>397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396</v>
      </c>
      <c r="CT389" s="19" t="s">
        <v>397</v>
      </c>
      <c r="CU389" s="19" t="s">
        <v>396</v>
      </c>
      <c r="CV389" s="19" t="s">
        <v>396</v>
      </c>
      <c r="CW389" s="19" t="s">
        <v>397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397</v>
      </c>
      <c r="DK389" s="19">
        <v>1</v>
      </c>
      <c r="DL389" s="19">
        <v>3</v>
      </c>
      <c r="DM389" s="19">
        <v>5</v>
      </c>
      <c r="DN389" s="44"/>
      <c r="DO389" s="19" t="s">
        <v>397</v>
      </c>
      <c r="DP389" s="19" t="s">
        <v>397</v>
      </c>
      <c r="DQ389" s="19" t="s">
        <v>397</v>
      </c>
      <c r="DR389" s="19" t="s">
        <v>397</v>
      </c>
      <c r="DS389" s="19" t="s">
        <v>396</v>
      </c>
      <c r="DT389" s="19" t="s">
        <v>397</v>
      </c>
      <c r="DU389" s="19" t="s">
        <v>397</v>
      </c>
      <c r="DV389" s="19">
        <v>1</v>
      </c>
      <c r="DW389" s="19">
        <v>1</v>
      </c>
      <c r="DX389" s="18">
        <v>0</v>
      </c>
      <c r="DY389" s="19" t="s">
        <v>396</v>
      </c>
      <c r="DZ389" s="19">
        <v>3</v>
      </c>
      <c r="EA389" s="19" t="s">
        <v>397</v>
      </c>
      <c r="EB389" s="55">
        <v>0</v>
      </c>
      <c r="EC389" s="19">
        <v>4</v>
      </c>
      <c r="ED389" s="19">
        <v>5</v>
      </c>
      <c r="EE389" s="19" t="s">
        <v>396</v>
      </c>
      <c r="EF389" s="170">
        <v>1</v>
      </c>
      <c r="EG389" s="178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1057</v>
      </c>
      <c r="EU389" s="29" t="b">
        <v>1</v>
      </c>
      <c r="EV389" s="5" t="s">
        <v>366</v>
      </c>
    </row>
    <row r="390" spans="1:152" s="54" customFormat="1" ht="12.75" x14ac:dyDescent="0.2">
      <c r="A390" s="28" t="s">
        <v>1058</v>
      </c>
      <c r="B390" s="28">
        <v>1</v>
      </c>
      <c r="C390" s="52">
        <v>15</v>
      </c>
      <c r="D390" s="8" t="s">
        <v>257</v>
      </c>
      <c r="E390" s="8" t="s">
        <v>223</v>
      </c>
      <c r="F390" s="8" t="s">
        <v>285</v>
      </c>
      <c r="G390" s="8" t="s">
        <v>90</v>
      </c>
      <c r="H390" s="8" t="s">
        <v>205</v>
      </c>
      <c r="I390" s="23" t="s">
        <v>397</v>
      </c>
      <c r="J390" s="24">
        <v>16.5</v>
      </c>
      <c r="K390" s="24">
        <v>1</v>
      </c>
      <c r="L390" s="23" t="s">
        <v>396</v>
      </c>
      <c r="M390" s="24" t="s">
        <v>397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396</v>
      </c>
      <c r="T390" s="19">
        <v>1</v>
      </c>
      <c r="U390" s="19">
        <v>5</v>
      </c>
      <c r="V390" s="19" t="s">
        <v>397</v>
      </c>
      <c r="W390" s="19" t="s">
        <v>397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397</v>
      </c>
      <c r="AD390" s="19" t="s">
        <v>397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396</v>
      </c>
      <c r="CT390" s="19" t="s">
        <v>397</v>
      </c>
      <c r="CU390" s="19" t="s">
        <v>396</v>
      </c>
      <c r="CV390" s="19" t="s">
        <v>396</v>
      </c>
      <c r="CW390" s="19" t="s">
        <v>397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397</v>
      </c>
      <c r="DK390" s="19">
        <v>1</v>
      </c>
      <c r="DL390" s="19">
        <v>3</v>
      </c>
      <c r="DM390" s="19">
        <v>5</v>
      </c>
      <c r="DN390" s="44"/>
      <c r="DO390" s="19" t="s">
        <v>397</v>
      </c>
      <c r="DP390" s="19" t="s">
        <v>397</v>
      </c>
      <c r="DQ390" s="19" t="s">
        <v>397</v>
      </c>
      <c r="DR390" s="19" t="s">
        <v>397</v>
      </c>
      <c r="DS390" s="19" t="s">
        <v>396</v>
      </c>
      <c r="DT390" s="19" t="s">
        <v>397</v>
      </c>
      <c r="DU390" s="19" t="s">
        <v>397</v>
      </c>
      <c r="DV390" s="19">
        <v>1</v>
      </c>
      <c r="DW390" s="19">
        <v>1</v>
      </c>
      <c r="DX390" s="18">
        <v>0</v>
      </c>
      <c r="DY390" s="19" t="s">
        <v>396</v>
      </c>
      <c r="DZ390" s="19">
        <v>3</v>
      </c>
      <c r="EA390" s="19" t="s">
        <v>397</v>
      </c>
      <c r="EB390" s="55">
        <v>0</v>
      </c>
      <c r="EC390" s="19">
        <v>4</v>
      </c>
      <c r="ED390" s="19">
        <v>5</v>
      </c>
      <c r="EE390" s="19" t="s">
        <v>396</v>
      </c>
      <c r="EF390" s="170">
        <v>1</v>
      </c>
      <c r="EG390" s="178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1058</v>
      </c>
      <c r="EU390" s="29" t="b">
        <v>1</v>
      </c>
      <c r="EV390" s="5" t="s">
        <v>366</v>
      </c>
    </row>
    <row r="391" spans="1:152" s="54" customFormat="1" ht="12.75" x14ac:dyDescent="0.2">
      <c r="A391" s="28" t="s">
        <v>1059</v>
      </c>
      <c r="B391" s="28">
        <v>1</v>
      </c>
      <c r="C391" s="52">
        <v>15</v>
      </c>
      <c r="D391" s="8" t="s">
        <v>257</v>
      </c>
      <c r="E391" s="8" t="s">
        <v>223</v>
      </c>
      <c r="F391" s="8" t="s">
        <v>293</v>
      </c>
      <c r="G391" s="8" t="s">
        <v>90</v>
      </c>
      <c r="H391" s="8" t="s">
        <v>205</v>
      </c>
      <c r="I391" s="23" t="s">
        <v>397</v>
      </c>
      <c r="J391" s="24">
        <v>16.5</v>
      </c>
      <c r="K391" s="24">
        <v>1</v>
      </c>
      <c r="L391" s="23" t="s">
        <v>396</v>
      </c>
      <c r="M391" s="24" t="s">
        <v>397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396</v>
      </c>
      <c r="T391" s="19">
        <v>1</v>
      </c>
      <c r="U391" s="19">
        <v>5</v>
      </c>
      <c r="V391" s="19" t="s">
        <v>397</v>
      </c>
      <c r="W391" s="19" t="s">
        <v>397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397</v>
      </c>
      <c r="AD391" s="19" t="s">
        <v>397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396</v>
      </c>
      <c r="CT391" s="19" t="s">
        <v>397</v>
      </c>
      <c r="CU391" s="19" t="s">
        <v>396</v>
      </c>
      <c r="CV391" s="19" t="s">
        <v>396</v>
      </c>
      <c r="CW391" s="19" t="s">
        <v>397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397</v>
      </c>
      <c r="DK391" s="19">
        <v>1</v>
      </c>
      <c r="DL391" s="19">
        <v>3</v>
      </c>
      <c r="DM391" s="19">
        <v>5</v>
      </c>
      <c r="DN391" s="44"/>
      <c r="DO391" s="19" t="s">
        <v>397</v>
      </c>
      <c r="DP391" s="19" t="s">
        <v>397</v>
      </c>
      <c r="DQ391" s="19" t="s">
        <v>397</v>
      </c>
      <c r="DR391" s="19" t="s">
        <v>397</v>
      </c>
      <c r="DS391" s="19" t="s">
        <v>396</v>
      </c>
      <c r="DT391" s="19" t="s">
        <v>397</v>
      </c>
      <c r="DU391" s="19" t="s">
        <v>397</v>
      </c>
      <c r="DV391" s="19">
        <v>1</v>
      </c>
      <c r="DW391" s="19">
        <v>1</v>
      </c>
      <c r="DX391" s="18">
        <v>0</v>
      </c>
      <c r="DY391" s="19" t="s">
        <v>396</v>
      </c>
      <c r="DZ391" s="19">
        <v>3</v>
      </c>
      <c r="EA391" s="19" t="s">
        <v>397</v>
      </c>
      <c r="EB391" s="55">
        <v>0</v>
      </c>
      <c r="EC391" s="19">
        <v>4</v>
      </c>
      <c r="ED391" s="19">
        <v>5</v>
      </c>
      <c r="EE391" s="19" t="s">
        <v>396</v>
      </c>
      <c r="EF391" s="170">
        <v>1</v>
      </c>
      <c r="EG391" s="178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1059</v>
      </c>
      <c r="EU391" s="29" t="b">
        <v>1</v>
      </c>
      <c r="EV391" s="5" t="s">
        <v>366</v>
      </c>
    </row>
    <row r="392" spans="1:152" s="54" customFormat="1" ht="12.75" x14ac:dyDescent="0.2">
      <c r="A392" s="28" t="s">
        <v>1060</v>
      </c>
      <c r="B392" s="28">
        <v>1</v>
      </c>
      <c r="C392" s="52">
        <v>15</v>
      </c>
      <c r="D392" s="8" t="s">
        <v>257</v>
      </c>
      <c r="E392" s="8" t="s">
        <v>223</v>
      </c>
      <c r="F392" s="8" t="s">
        <v>298</v>
      </c>
      <c r="G392" s="8" t="s">
        <v>90</v>
      </c>
      <c r="H392" s="8" t="s">
        <v>205</v>
      </c>
      <c r="I392" s="23" t="s">
        <v>397</v>
      </c>
      <c r="J392" s="24">
        <v>16.5</v>
      </c>
      <c r="K392" s="24">
        <v>1</v>
      </c>
      <c r="L392" s="23" t="s">
        <v>396</v>
      </c>
      <c r="M392" s="24" t="s">
        <v>397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396</v>
      </c>
      <c r="T392" s="19">
        <v>1</v>
      </c>
      <c r="U392" s="19">
        <v>5</v>
      </c>
      <c r="V392" s="19" t="s">
        <v>397</v>
      </c>
      <c r="W392" s="19" t="s">
        <v>397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397</v>
      </c>
      <c r="AD392" s="19" t="s">
        <v>397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396</v>
      </c>
      <c r="CT392" s="19" t="s">
        <v>397</v>
      </c>
      <c r="CU392" s="19" t="s">
        <v>396</v>
      </c>
      <c r="CV392" s="19" t="s">
        <v>396</v>
      </c>
      <c r="CW392" s="19" t="s">
        <v>397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397</v>
      </c>
      <c r="DK392" s="19">
        <v>1</v>
      </c>
      <c r="DL392" s="19">
        <v>3</v>
      </c>
      <c r="DM392" s="19">
        <v>5</v>
      </c>
      <c r="DN392" s="44"/>
      <c r="DO392" s="19" t="s">
        <v>397</v>
      </c>
      <c r="DP392" s="19" t="s">
        <v>397</v>
      </c>
      <c r="DQ392" s="19" t="s">
        <v>397</v>
      </c>
      <c r="DR392" s="19" t="s">
        <v>397</v>
      </c>
      <c r="DS392" s="19" t="s">
        <v>396</v>
      </c>
      <c r="DT392" s="19" t="s">
        <v>397</v>
      </c>
      <c r="DU392" s="19" t="s">
        <v>397</v>
      </c>
      <c r="DV392" s="19">
        <v>1</v>
      </c>
      <c r="DW392" s="19">
        <v>1</v>
      </c>
      <c r="DX392" s="18">
        <v>0</v>
      </c>
      <c r="DY392" s="19" t="s">
        <v>396</v>
      </c>
      <c r="DZ392" s="19">
        <v>3</v>
      </c>
      <c r="EA392" s="19" t="s">
        <v>397</v>
      </c>
      <c r="EB392" s="55">
        <v>0</v>
      </c>
      <c r="EC392" s="19">
        <v>4</v>
      </c>
      <c r="ED392" s="19">
        <v>5</v>
      </c>
      <c r="EE392" s="19" t="s">
        <v>396</v>
      </c>
      <c r="EF392" s="170">
        <v>1</v>
      </c>
      <c r="EG392" s="178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1060</v>
      </c>
      <c r="EU392" s="29" t="b">
        <v>1</v>
      </c>
      <c r="EV392" s="5" t="s">
        <v>366</v>
      </c>
    </row>
    <row r="393" spans="1:152" s="54" customFormat="1" ht="12.75" x14ac:dyDescent="0.2">
      <c r="A393" s="28" t="s">
        <v>1061</v>
      </c>
      <c r="B393" s="28">
        <v>1</v>
      </c>
      <c r="C393" s="52">
        <v>15</v>
      </c>
      <c r="D393" s="8" t="s">
        <v>257</v>
      </c>
      <c r="E393" s="8" t="s">
        <v>223</v>
      </c>
      <c r="F393" s="8" t="s">
        <v>306</v>
      </c>
      <c r="G393" s="8" t="s">
        <v>90</v>
      </c>
      <c r="H393" s="8" t="s">
        <v>205</v>
      </c>
      <c r="I393" s="23" t="s">
        <v>397</v>
      </c>
      <c r="J393" s="24">
        <v>16.5</v>
      </c>
      <c r="K393" s="24">
        <v>1</v>
      </c>
      <c r="L393" s="23" t="s">
        <v>396</v>
      </c>
      <c r="M393" s="24" t="s">
        <v>397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396</v>
      </c>
      <c r="T393" s="19">
        <v>1</v>
      </c>
      <c r="U393" s="19">
        <v>5</v>
      </c>
      <c r="V393" s="19" t="s">
        <v>397</v>
      </c>
      <c r="W393" s="19" t="s">
        <v>397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397</v>
      </c>
      <c r="AD393" s="19" t="s">
        <v>397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396</v>
      </c>
      <c r="CT393" s="19" t="s">
        <v>397</v>
      </c>
      <c r="CU393" s="19" t="s">
        <v>396</v>
      </c>
      <c r="CV393" s="19" t="s">
        <v>396</v>
      </c>
      <c r="CW393" s="19" t="s">
        <v>397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397</v>
      </c>
      <c r="DK393" s="19">
        <v>1</v>
      </c>
      <c r="DL393" s="19">
        <v>3</v>
      </c>
      <c r="DM393" s="19">
        <v>5</v>
      </c>
      <c r="DN393" s="44"/>
      <c r="DO393" s="19" t="s">
        <v>397</v>
      </c>
      <c r="DP393" s="19" t="s">
        <v>397</v>
      </c>
      <c r="DQ393" s="19" t="s">
        <v>397</v>
      </c>
      <c r="DR393" s="19" t="s">
        <v>397</v>
      </c>
      <c r="DS393" s="19" t="s">
        <v>396</v>
      </c>
      <c r="DT393" s="19" t="s">
        <v>397</v>
      </c>
      <c r="DU393" s="19" t="s">
        <v>397</v>
      </c>
      <c r="DV393" s="19">
        <v>1</v>
      </c>
      <c r="DW393" s="19">
        <v>1</v>
      </c>
      <c r="DX393" s="18">
        <v>0</v>
      </c>
      <c r="DY393" s="19" t="s">
        <v>396</v>
      </c>
      <c r="DZ393" s="19">
        <v>3</v>
      </c>
      <c r="EA393" s="19" t="s">
        <v>397</v>
      </c>
      <c r="EB393" s="55">
        <v>0</v>
      </c>
      <c r="EC393" s="19">
        <v>4</v>
      </c>
      <c r="ED393" s="19">
        <v>5</v>
      </c>
      <c r="EE393" s="19" t="s">
        <v>396</v>
      </c>
      <c r="EF393" s="170">
        <v>1</v>
      </c>
      <c r="EG393" s="178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1061</v>
      </c>
      <c r="EU393" s="29" t="b">
        <v>1</v>
      </c>
      <c r="EV393" s="5" t="s">
        <v>366</v>
      </c>
    </row>
    <row r="394" spans="1:152" s="54" customFormat="1" ht="12.75" x14ac:dyDescent="0.2">
      <c r="A394" s="28" t="s">
        <v>1062</v>
      </c>
      <c r="B394" s="28">
        <v>1</v>
      </c>
      <c r="C394" s="52">
        <v>15</v>
      </c>
      <c r="D394" s="8" t="s">
        <v>257</v>
      </c>
      <c r="E394" s="8" t="s">
        <v>223</v>
      </c>
      <c r="F394" s="8" t="s">
        <v>310</v>
      </c>
      <c r="G394" s="8" t="s">
        <v>90</v>
      </c>
      <c r="H394" s="8" t="s">
        <v>205</v>
      </c>
      <c r="I394" s="23" t="s">
        <v>397</v>
      </c>
      <c r="J394" s="24">
        <v>16.5</v>
      </c>
      <c r="K394" s="24">
        <v>1</v>
      </c>
      <c r="L394" s="23" t="s">
        <v>396</v>
      </c>
      <c r="M394" s="24" t="s">
        <v>397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396</v>
      </c>
      <c r="T394" s="19">
        <v>1</v>
      </c>
      <c r="U394" s="19">
        <v>5</v>
      </c>
      <c r="V394" s="19" t="s">
        <v>397</v>
      </c>
      <c r="W394" s="19" t="s">
        <v>397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397</v>
      </c>
      <c r="AD394" s="19" t="s">
        <v>397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396</v>
      </c>
      <c r="CT394" s="19" t="s">
        <v>397</v>
      </c>
      <c r="CU394" s="19" t="s">
        <v>396</v>
      </c>
      <c r="CV394" s="19" t="s">
        <v>396</v>
      </c>
      <c r="CW394" s="19" t="s">
        <v>397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397</v>
      </c>
      <c r="DK394" s="19">
        <v>1</v>
      </c>
      <c r="DL394" s="19">
        <v>3</v>
      </c>
      <c r="DM394" s="19">
        <v>5</v>
      </c>
      <c r="DN394" s="44"/>
      <c r="DO394" s="19" t="s">
        <v>397</v>
      </c>
      <c r="DP394" s="19" t="s">
        <v>397</v>
      </c>
      <c r="DQ394" s="19" t="s">
        <v>397</v>
      </c>
      <c r="DR394" s="19" t="s">
        <v>397</v>
      </c>
      <c r="DS394" s="19" t="s">
        <v>396</v>
      </c>
      <c r="DT394" s="19" t="s">
        <v>397</v>
      </c>
      <c r="DU394" s="19" t="s">
        <v>397</v>
      </c>
      <c r="DV394" s="19">
        <v>1</v>
      </c>
      <c r="DW394" s="19">
        <v>1</v>
      </c>
      <c r="DX394" s="18">
        <v>0</v>
      </c>
      <c r="DY394" s="19" t="s">
        <v>396</v>
      </c>
      <c r="DZ394" s="19">
        <v>3</v>
      </c>
      <c r="EA394" s="19" t="s">
        <v>397</v>
      </c>
      <c r="EB394" s="55">
        <v>0</v>
      </c>
      <c r="EC394" s="19">
        <v>4</v>
      </c>
      <c r="ED394" s="19">
        <v>5</v>
      </c>
      <c r="EE394" s="19" t="s">
        <v>396</v>
      </c>
      <c r="EF394" s="170">
        <v>1</v>
      </c>
      <c r="EG394" s="178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1062</v>
      </c>
      <c r="EU394" s="29" t="b">
        <v>1</v>
      </c>
      <c r="EV394" s="5" t="s">
        <v>366</v>
      </c>
    </row>
    <row r="395" spans="1:152" s="54" customFormat="1" ht="12.75" x14ac:dyDescent="0.2">
      <c r="A395" s="28" t="s">
        <v>1063</v>
      </c>
      <c r="B395" s="28">
        <v>1</v>
      </c>
      <c r="C395" s="52">
        <v>15</v>
      </c>
      <c r="D395" s="8" t="s">
        <v>257</v>
      </c>
      <c r="E395" s="8" t="s">
        <v>223</v>
      </c>
      <c r="F395" s="8" t="s">
        <v>313</v>
      </c>
      <c r="G395" s="8" t="s">
        <v>90</v>
      </c>
      <c r="H395" s="8" t="s">
        <v>205</v>
      </c>
      <c r="I395" s="23" t="s">
        <v>397</v>
      </c>
      <c r="J395" s="24">
        <v>16.5</v>
      </c>
      <c r="K395" s="24">
        <v>1</v>
      </c>
      <c r="L395" s="23" t="s">
        <v>396</v>
      </c>
      <c r="M395" s="24" t="s">
        <v>397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396</v>
      </c>
      <c r="T395" s="19">
        <v>1</v>
      </c>
      <c r="U395" s="19">
        <v>5</v>
      </c>
      <c r="V395" s="19" t="s">
        <v>397</v>
      </c>
      <c r="W395" s="19" t="s">
        <v>397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397</v>
      </c>
      <c r="AD395" s="19" t="s">
        <v>397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396</v>
      </c>
      <c r="CT395" s="19" t="s">
        <v>397</v>
      </c>
      <c r="CU395" s="19" t="s">
        <v>396</v>
      </c>
      <c r="CV395" s="19" t="s">
        <v>396</v>
      </c>
      <c r="CW395" s="19" t="s">
        <v>397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397</v>
      </c>
      <c r="DK395" s="19">
        <v>1</v>
      </c>
      <c r="DL395" s="19">
        <v>3</v>
      </c>
      <c r="DM395" s="19">
        <v>5</v>
      </c>
      <c r="DN395" s="44"/>
      <c r="DO395" s="19" t="s">
        <v>397</v>
      </c>
      <c r="DP395" s="19" t="s">
        <v>397</v>
      </c>
      <c r="DQ395" s="19" t="s">
        <v>397</v>
      </c>
      <c r="DR395" s="19" t="s">
        <v>397</v>
      </c>
      <c r="DS395" s="19" t="s">
        <v>396</v>
      </c>
      <c r="DT395" s="19" t="s">
        <v>397</v>
      </c>
      <c r="DU395" s="19" t="s">
        <v>397</v>
      </c>
      <c r="DV395" s="19">
        <v>1</v>
      </c>
      <c r="DW395" s="19">
        <v>1</v>
      </c>
      <c r="DX395" s="18">
        <v>0</v>
      </c>
      <c r="DY395" s="19" t="s">
        <v>396</v>
      </c>
      <c r="DZ395" s="19">
        <v>3</v>
      </c>
      <c r="EA395" s="19" t="s">
        <v>397</v>
      </c>
      <c r="EB395" s="55">
        <v>0</v>
      </c>
      <c r="EC395" s="19">
        <v>4</v>
      </c>
      <c r="ED395" s="19">
        <v>5</v>
      </c>
      <c r="EE395" s="19" t="s">
        <v>396</v>
      </c>
      <c r="EF395" s="170">
        <v>1</v>
      </c>
      <c r="EG395" s="178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1063</v>
      </c>
      <c r="EU395" s="29" t="b">
        <v>1</v>
      </c>
      <c r="EV395" s="5" t="s">
        <v>366</v>
      </c>
    </row>
    <row r="396" spans="1:152" s="53" customFormat="1" ht="12.75" x14ac:dyDescent="0.2">
      <c r="A396" s="168" t="s">
        <v>1064</v>
      </c>
      <c r="B396" s="168">
        <v>1</v>
      </c>
      <c r="C396" s="50">
        <v>16</v>
      </c>
      <c r="D396" s="169" t="s">
        <v>257</v>
      </c>
      <c r="E396" s="169" t="s">
        <v>84</v>
      </c>
      <c r="F396" s="169" t="s">
        <v>302</v>
      </c>
      <c r="G396" s="169" t="s">
        <v>87</v>
      </c>
      <c r="H396" s="169" t="s">
        <v>226</v>
      </c>
      <c r="I396" s="57" t="s">
        <v>396</v>
      </c>
      <c r="J396" s="58">
        <v>18</v>
      </c>
      <c r="K396" s="58">
        <v>1</v>
      </c>
      <c r="L396" s="57" t="s">
        <v>396</v>
      </c>
      <c r="M396" s="58" t="s">
        <v>397</v>
      </c>
      <c r="N396" s="58">
        <v>2.8</v>
      </c>
      <c r="O396" s="170">
        <v>5</v>
      </c>
      <c r="P396" s="170">
        <v>2</v>
      </c>
      <c r="Q396" s="170">
        <v>0</v>
      </c>
      <c r="R396" s="171">
        <v>80</v>
      </c>
      <c r="S396" s="171" t="s">
        <v>396</v>
      </c>
      <c r="T396" s="170">
        <v>1</v>
      </c>
      <c r="U396" s="170">
        <v>5</v>
      </c>
      <c r="V396" s="170" t="s">
        <v>397</v>
      </c>
      <c r="W396" s="170" t="s">
        <v>397</v>
      </c>
      <c r="X396" s="170">
        <v>1</v>
      </c>
      <c r="Y396" s="170">
        <v>1</v>
      </c>
      <c r="Z396" s="170">
        <v>1</v>
      </c>
      <c r="AA396" s="170">
        <v>1</v>
      </c>
      <c r="AB396" s="170">
        <v>1</v>
      </c>
      <c r="AC396" s="170" t="s">
        <v>397</v>
      </c>
      <c r="AD396" s="170" t="s">
        <v>397</v>
      </c>
      <c r="AE396" s="170">
        <v>1</v>
      </c>
      <c r="AF396" s="170">
        <v>1</v>
      </c>
      <c r="AG396" s="170">
        <v>1</v>
      </c>
      <c r="AH396" s="170">
        <v>1</v>
      </c>
      <c r="AI396" s="171">
        <v>35.769194195621999</v>
      </c>
      <c r="AJ396" s="171">
        <v>1.3</v>
      </c>
      <c r="AK396" s="170">
        <v>3</v>
      </c>
      <c r="AL396" s="170">
        <v>2</v>
      </c>
      <c r="AM396" s="171">
        <v>72</v>
      </c>
      <c r="AN396" s="171">
        <v>1.3</v>
      </c>
      <c r="AO396" s="170">
        <v>1</v>
      </c>
      <c r="AP396" s="170">
        <v>2</v>
      </c>
      <c r="AQ396" s="171">
        <v>0</v>
      </c>
      <c r="AR396" s="171">
        <v>1.3</v>
      </c>
      <c r="AS396" s="170">
        <v>1</v>
      </c>
      <c r="AT396" s="170">
        <v>3</v>
      </c>
      <c r="AU396" s="171">
        <v>32.739404910277941</v>
      </c>
      <c r="AV396" s="171">
        <v>1.3</v>
      </c>
      <c r="AW396" s="170">
        <v>1</v>
      </c>
      <c r="AX396" s="170">
        <v>3</v>
      </c>
      <c r="AY396" s="171">
        <v>35</v>
      </c>
      <c r="AZ396" s="171">
        <v>1.3</v>
      </c>
      <c r="BA396" s="170">
        <v>1</v>
      </c>
      <c r="BB396" s="170">
        <v>1</v>
      </c>
      <c r="BC396" s="171">
        <v>7.3</v>
      </c>
      <c r="BD396" s="171">
        <v>5.2</v>
      </c>
      <c r="BE396" s="171">
        <v>0.8</v>
      </c>
      <c r="BF396" s="170">
        <v>1</v>
      </c>
      <c r="BG396" s="170">
        <v>3</v>
      </c>
      <c r="BH396" s="170">
        <v>1</v>
      </c>
      <c r="BI396" s="171">
        <v>7.3</v>
      </c>
      <c r="BJ396" s="171">
        <v>2.9</v>
      </c>
      <c r="BK396" s="171">
        <v>0.7</v>
      </c>
      <c r="BL396" s="170">
        <v>1</v>
      </c>
      <c r="BM396" s="170">
        <v>3</v>
      </c>
      <c r="BN396" s="170">
        <v>1</v>
      </c>
      <c r="BO396" s="171">
        <v>0</v>
      </c>
      <c r="BP396" s="171">
        <v>1.8</v>
      </c>
      <c r="BQ396" s="171">
        <v>0.6</v>
      </c>
      <c r="BR396" s="170">
        <v>1</v>
      </c>
      <c r="BS396" s="170">
        <v>3</v>
      </c>
      <c r="BT396" s="170">
        <v>1</v>
      </c>
      <c r="BU396" s="171">
        <v>0.7</v>
      </c>
      <c r="BV396" s="171">
        <v>5.2</v>
      </c>
      <c r="BW396" s="171">
        <v>0.8</v>
      </c>
      <c r="BX396" s="170">
        <v>1</v>
      </c>
      <c r="BY396" s="170">
        <v>3</v>
      </c>
      <c r="BZ396" s="170">
        <v>1</v>
      </c>
      <c r="CA396" s="171">
        <v>0.7</v>
      </c>
      <c r="CB396" s="171">
        <v>2.9</v>
      </c>
      <c r="CC396" s="171">
        <v>0.7</v>
      </c>
      <c r="CD396" s="170">
        <v>1</v>
      </c>
      <c r="CE396" s="170">
        <v>3</v>
      </c>
      <c r="CF396" s="170">
        <v>1</v>
      </c>
      <c r="CG396" s="171">
        <v>0</v>
      </c>
      <c r="CH396" s="171">
        <v>1.8</v>
      </c>
      <c r="CI396" s="171">
        <v>0.6</v>
      </c>
      <c r="CJ396" s="170">
        <v>1</v>
      </c>
      <c r="CK396" s="170">
        <v>3</v>
      </c>
      <c r="CL396" s="170">
        <v>2</v>
      </c>
      <c r="CM396" s="171">
        <v>2.2999999999999998</v>
      </c>
      <c r="CN396" s="171">
        <v>3.5</v>
      </c>
      <c r="CO396" s="171">
        <v>0</v>
      </c>
      <c r="CP396" s="170">
        <v>1</v>
      </c>
      <c r="CQ396" s="170">
        <v>1</v>
      </c>
      <c r="CR396" s="170">
        <v>1</v>
      </c>
      <c r="CS396" s="170" t="s">
        <v>396</v>
      </c>
      <c r="CT396" s="170" t="s">
        <v>397</v>
      </c>
      <c r="CU396" s="170" t="s">
        <v>397</v>
      </c>
      <c r="CV396" s="170" t="s">
        <v>396</v>
      </c>
      <c r="CW396" s="170" t="s">
        <v>397</v>
      </c>
      <c r="CX396" s="170">
        <v>4</v>
      </c>
      <c r="CY396" s="172"/>
      <c r="CZ396" s="172"/>
      <c r="DA396" s="170">
        <v>1</v>
      </c>
      <c r="DB396" s="170">
        <v>3</v>
      </c>
      <c r="DC396" s="172"/>
      <c r="DD396" s="170">
        <v>2</v>
      </c>
      <c r="DE396" s="172"/>
      <c r="DF396" s="170">
        <v>1</v>
      </c>
      <c r="DG396" s="173">
        <v>0</v>
      </c>
      <c r="DH396" s="173">
        <v>0</v>
      </c>
      <c r="DI396" s="173">
        <v>0</v>
      </c>
      <c r="DJ396" s="170" t="s">
        <v>397</v>
      </c>
      <c r="DK396" s="170">
        <v>1</v>
      </c>
      <c r="DL396" s="170">
        <v>3</v>
      </c>
      <c r="DM396" s="170">
        <v>4</v>
      </c>
      <c r="DN396" s="172"/>
      <c r="DO396" s="170" t="s">
        <v>397</v>
      </c>
      <c r="DP396" s="170" t="s">
        <v>397</v>
      </c>
      <c r="DQ396" s="170" t="s">
        <v>397</v>
      </c>
      <c r="DR396" s="170" t="s">
        <v>397</v>
      </c>
      <c r="DS396" s="170" t="s">
        <v>397</v>
      </c>
      <c r="DT396" s="170" t="s">
        <v>397</v>
      </c>
      <c r="DU396" s="170" t="s">
        <v>397</v>
      </c>
      <c r="DV396" s="170">
        <v>1</v>
      </c>
      <c r="DW396" s="170">
        <v>1</v>
      </c>
      <c r="DX396" s="171">
        <v>0</v>
      </c>
      <c r="DY396" s="170" t="s">
        <v>397</v>
      </c>
      <c r="DZ396" s="170">
        <v>0</v>
      </c>
      <c r="EA396" s="170" t="s">
        <v>397</v>
      </c>
      <c r="EB396" s="171">
        <v>0</v>
      </c>
      <c r="EC396" s="170">
        <v>4</v>
      </c>
      <c r="ED396" s="170">
        <v>5</v>
      </c>
      <c r="EE396" s="171" t="s">
        <v>397</v>
      </c>
      <c r="EF396" s="170">
        <v>0</v>
      </c>
      <c r="EG396" s="178">
        <v>0</v>
      </c>
      <c r="EH396" s="172"/>
      <c r="EI396" s="170">
        <v>4</v>
      </c>
      <c r="EJ396" s="170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1064</v>
      </c>
      <c r="EU396" s="174" t="b">
        <v>1</v>
      </c>
      <c r="EV396" s="177" t="s">
        <v>366</v>
      </c>
    </row>
    <row r="397" spans="1:152" s="54" customFormat="1" ht="12.75" x14ac:dyDescent="0.2">
      <c r="A397" s="28" t="s">
        <v>1065</v>
      </c>
      <c r="B397" s="28">
        <v>1</v>
      </c>
      <c r="C397" s="52">
        <v>16</v>
      </c>
      <c r="D397" s="8" t="s">
        <v>257</v>
      </c>
      <c r="E397" s="8" t="s">
        <v>84</v>
      </c>
      <c r="F397" s="8" t="s">
        <v>276</v>
      </c>
      <c r="G397" s="8" t="s">
        <v>87</v>
      </c>
      <c r="H397" s="8" t="s">
        <v>226</v>
      </c>
      <c r="I397" s="23" t="s">
        <v>396</v>
      </c>
      <c r="J397" s="24">
        <v>18</v>
      </c>
      <c r="K397" s="24">
        <v>1</v>
      </c>
      <c r="L397" s="23" t="s">
        <v>396</v>
      </c>
      <c r="M397" s="24" t="s">
        <v>397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396</v>
      </c>
      <c r="T397" s="19">
        <v>1</v>
      </c>
      <c r="U397" s="19">
        <v>5</v>
      </c>
      <c r="V397" s="19" t="s">
        <v>397</v>
      </c>
      <c r="W397" s="19" t="s">
        <v>397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397</v>
      </c>
      <c r="AD397" s="19" t="s">
        <v>397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396</v>
      </c>
      <c r="CT397" s="19" t="s">
        <v>397</v>
      </c>
      <c r="CU397" s="19" t="s">
        <v>397</v>
      </c>
      <c r="CV397" s="19" t="s">
        <v>396</v>
      </c>
      <c r="CW397" s="19" t="s">
        <v>397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397</v>
      </c>
      <c r="DK397" s="19">
        <v>1</v>
      </c>
      <c r="DL397" s="19">
        <v>3</v>
      </c>
      <c r="DM397" s="19">
        <v>4</v>
      </c>
      <c r="DN397" s="44"/>
      <c r="DO397" s="19" t="s">
        <v>397</v>
      </c>
      <c r="DP397" s="19" t="s">
        <v>397</v>
      </c>
      <c r="DQ397" s="19" t="s">
        <v>397</v>
      </c>
      <c r="DR397" s="19" t="s">
        <v>397</v>
      </c>
      <c r="DS397" s="19" t="s">
        <v>397</v>
      </c>
      <c r="DT397" s="19" t="s">
        <v>397</v>
      </c>
      <c r="DU397" s="19" t="s">
        <v>397</v>
      </c>
      <c r="DV397" s="19">
        <v>1</v>
      </c>
      <c r="DW397" s="19">
        <v>1</v>
      </c>
      <c r="DX397" s="18">
        <v>0</v>
      </c>
      <c r="DY397" s="19" t="s">
        <v>397</v>
      </c>
      <c r="DZ397" s="19">
        <v>0</v>
      </c>
      <c r="EA397" s="19" t="s">
        <v>397</v>
      </c>
      <c r="EB397" s="55">
        <v>0</v>
      </c>
      <c r="EC397" s="19">
        <v>4</v>
      </c>
      <c r="ED397" s="19">
        <v>5</v>
      </c>
      <c r="EE397" s="19" t="s">
        <v>397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1065</v>
      </c>
      <c r="EU397" s="29" t="b">
        <v>1</v>
      </c>
      <c r="EV397" s="5" t="s">
        <v>366</v>
      </c>
    </row>
    <row r="398" spans="1:152" s="54" customFormat="1" ht="12.75" x14ac:dyDescent="0.2">
      <c r="A398" s="28" t="s">
        <v>1066</v>
      </c>
      <c r="B398" s="28">
        <v>1</v>
      </c>
      <c r="C398" s="52">
        <v>16</v>
      </c>
      <c r="D398" s="8" t="s">
        <v>257</v>
      </c>
      <c r="E398" s="8" t="s">
        <v>84</v>
      </c>
      <c r="F398" s="8" t="s">
        <v>285</v>
      </c>
      <c r="G398" s="8" t="s">
        <v>87</v>
      </c>
      <c r="H398" s="8" t="s">
        <v>226</v>
      </c>
      <c r="I398" s="23" t="s">
        <v>396</v>
      </c>
      <c r="J398" s="24">
        <v>18</v>
      </c>
      <c r="K398" s="24">
        <v>1</v>
      </c>
      <c r="L398" s="23" t="s">
        <v>396</v>
      </c>
      <c r="M398" s="24" t="s">
        <v>397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396</v>
      </c>
      <c r="T398" s="19">
        <v>1</v>
      </c>
      <c r="U398" s="19">
        <v>5</v>
      </c>
      <c r="V398" s="19" t="s">
        <v>397</v>
      </c>
      <c r="W398" s="19" t="s">
        <v>397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397</v>
      </c>
      <c r="AD398" s="19" t="s">
        <v>397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396</v>
      </c>
      <c r="CT398" s="19" t="s">
        <v>397</v>
      </c>
      <c r="CU398" s="19" t="s">
        <v>397</v>
      </c>
      <c r="CV398" s="19" t="s">
        <v>396</v>
      </c>
      <c r="CW398" s="19" t="s">
        <v>397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397</v>
      </c>
      <c r="DK398" s="19">
        <v>1</v>
      </c>
      <c r="DL398" s="19">
        <v>3</v>
      </c>
      <c r="DM398" s="19">
        <v>4</v>
      </c>
      <c r="DN398" s="44"/>
      <c r="DO398" s="19" t="s">
        <v>397</v>
      </c>
      <c r="DP398" s="19" t="s">
        <v>397</v>
      </c>
      <c r="DQ398" s="19" t="s">
        <v>397</v>
      </c>
      <c r="DR398" s="19" t="s">
        <v>397</v>
      </c>
      <c r="DS398" s="19" t="s">
        <v>397</v>
      </c>
      <c r="DT398" s="19" t="s">
        <v>397</v>
      </c>
      <c r="DU398" s="19" t="s">
        <v>397</v>
      </c>
      <c r="DV398" s="19">
        <v>1</v>
      </c>
      <c r="DW398" s="19">
        <v>1</v>
      </c>
      <c r="DX398" s="18">
        <v>0</v>
      </c>
      <c r="DY398" s="19" t="s">
        <v>397</v>
      </c>
      <c r="DZ398" s="19">
        <v>0</v>
      </c>
      <c r="EA398" s="19" t="s">
        <v>397</v>
      </c>
      <c r="EB398" s="55">
        <v>0</v>
      </c>
      <c r="EC398" s="19">
        <v>4</v>
      </c>
      <c r="ED398" s="19">
        <v>5</v>
      </c>
      <c r="EE398" s="19" t="s">
        <v>397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1066</v>
      </c>
      <c r="EU398" s="29" t="b">
        <v>1</v>
      </c>
      <c r="EV398" s="5" t="s">
        <v>366</v>
      </c>
    </row>
    <row r="399" spans="1:152" s="54" customFormat="1" ht="12.75" x14ac:dyDescent="0.2">
      <c r="A399" s="28" t="s">
        <v>1067</v>
      </c>
      <c r="B399" s="28">
        <v>1</v>
      </c>
      <c r="C399" s="52">
        <v>16</v>
      </c>
      <c r="D399" s="8" t="s">
        <v>257</v>
      </c>
      <c r="E399" s="8" t="s">
        <v>84</v>
      </c>
      <c r="F399" s="8" t="s">
        <v>293</v>
      </c>
      <c r="G399" s="8" t="s">
        <v>87</v>
      </c>
      <c r="H399" s="8" t="s">
        <v>226</v>
      </c>
      <c r="I399" s="23" t="s">
        <v>396</v>
      </c>
      <c r="J399" s="24">
        <v>18</v>
      </c>
      <c r="K399" s="24">
        <v>1</v>
      </c>
      <c r="L399" s="23" t="s">
        <v>396</v>
      </c>
      <c r="M399" s="24" t="s">
        <v>397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396</v>
      </c>
      <c r="T399" s="19">
        <v>1</v>
      </c>
      <c r="U399" s="19">
        <v>5</v>
      </c>
      <c r="V399" s="19" t="s">
        <v>397</v>
      </c>
      <c r="W399" s="19" t="s">
        <v>397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397</v>
      </c>
      <c r="AD399" s="19" t="s">
        <v>397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396</v>
      </c>
      <c r="CT399" s="19" t="s">
        <v>397</v>
      </c>
      <c r="CU399" s="19" t="s">
        <v>397</v>
      </c>
      <c r="CV399" s="19" t="s">
        <v>396</v>
      </c>
      <c r="CW399" s="19" t="s">
        <v>397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397</v>
      </c>
      <c r="DK399" s="19">
        <v>1</v>
      </c>
      <c r="DL399" s="19">
        <v>3</v>
      </c>
      <c r="DM399" s="19">
        <v>4</v>
      </c>
      <c r="DN399" s="44"/>
      <c r="DO399" s="19" t="s">
        <v>397</v>
      </c>
      <c r="DP399" s="19" t="s">
        <v>397</v>
      </c>
      <c r="DQ399" s="19" t="s">
        <v>397</v>
      </c>
      <c r="DR399" s="19" t="s">
        <v>397</v>
      </c>
      <c r="DS399" s="19" t="s">
        <v>397</v>
      </c>
      <c r="DT399" s="19" t="s">
        <v>397</v>
      </c>
      <c r="DU399" s="19" t="s">
        <v>397</v>
      </c>
      <c r="DV399" s="19">
        <v>1</v>
      </c>
      <c r="DW399" s="19">
        <v>1</v>
      </c>
      <c r="DX399" s="18">
        <v>0</v>
      </c>
      <c r="DY399" s="19" t="s">
        <v>397</v>
      </c>
      <c r="DZ399" s="19">
        <v>0</v>
      </c>
      <c r="EA399" s="19" t="s">
        <v>397</v>
      </c>
      <c r="EB399" s="55">
        <v>0</v>
      </c>
      <c r="EC399" s="19">
        <v>4</v>
      </c>
      <c r="ED399" s="19">
        <v>5</v>
      </c>
      <c r="EE399" s="19" t="s">
        <v>397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1067</v>
      </c>
      <c r="EU399" s="29" t="b">
        <v>1</v>
      </c>
      <c r="EV399" s="5" t="s">
        <v>366</v>
      </c>
    </row>
    <row r="400" spans="1:152" s="54" customFormat="1" ht="12.75" x14ac:dyDescent="0.2">
      <c r="A400" s="28" t="s">
        <v>1068</v>
      </c>
      <c r="B400" s="28">
        <v>1</v>
      </c>
      <c r="C400" s="52">
        <v>16</v>
      </c>
      <c r="D400" s="8" t="s">
        <v>257</v>
      </c>
      <c r="E400" s="8" t="s">
        <v>84</v>
      </c>
      <c r="F400" s="8" t="s">
        <v>298</v>
      </c>
      <c r="G400" s="8" t="s">
        <v>87</v>
      </c>
      <c r="H400" s="8" t="s">
        <v>226</v>
      </c>
      <c r="I400" s="23" t="s">
        <v>396</v>
      </c>
      <c r="J400" s="24">
        <v>18</v>
      </c>
      <c r="K400" s="24">
        <v>1</v>
      </c>
      <c r="L400" s="23" t="s">
        <v>396</v>
      </c>
      <c r="M400" s="24" t="s">
        <v>397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396</v>
      </c>
      <c r="T400" s="19">
        <v>1</v>
      </c>
      <c r="U400" s="19">
        <v>5</v>
      </c>
      <c r="V400" s="19" t="s">
        <v>397</v>
      </c>
      <c r="W400" s="19" t="s">
        <v>397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397</v>
      </c>
      <c r="AD400" s="19" t="s">
        <v>397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396</v>
      </c>
      <c r="CT400" s="19" t="s">
        <v>397</v>
      </c>
      <c r="CU400" s="19" t="s">
        <v>397</v>
      </c>
      <c r="CV400" s="19" t="s">
        <v>396</v>
      </c>
      <c r="CW400" s="19" t="s">
        <v>397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397</v>
      </c>
      <c r="DK400" s="19">
        <v>1</v>
      </c>
      <c r="DL400" s="19">
        <v>3</v>
      </c>
      <c r="DM400" s="19">
        <v>4</v>
      </c>
      <c r="DN400" s="44"/>
      <c r="DO400" s="19" t="s">
        <v>397</v>
      </c>
      <c r="DP400" s="19" t="s">
        <v>397</v>
      </c>
      <c r="DQ400" s="19" t="s">
        <v>397</v>
      </c>
      <c r="DR400" s="19" t="s">
        <v>397</v>
      </c>
      <c r="DS400" s="19" t="s">
        <v>397</v>
      </c>
      <c r="DT400" s="19" t="s">
        <v>397</v>
      </c>
      <c r="DU400" s="19" t="s">
        <v>397</v>
      </c>
      <c r="DV400" s="19">
        <v>1</v>
      </c>
      <c r="DW400" s="19">
        <v>1</v>
      </c>
      <c r="DX400" s="18">
        <v>0</v>
      </c>
      <c r="DY400" s="19" t="s">
        <v>397</v>
      </c>
      <c r="DZ400" s="19">
        <v>0</v>
      </c>
      <c r="EA400" s="19" t="s">
        <v>397</v>
      </c>
      <c r="EB400" s="55">
        <v>0</v>
      </c>
      <c r="EC400" s="19">
        <v>4</v>
      </c>
      <c r="ED400" s="19">
        <v>5</v>
      </c>
      <c r="EE400" s="19" t="s">
        <v>397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1068</v>
      </c>
      <c r="EU400" s="29" t="b">
        <v>1</v>
      </c>
      <c r="EV400" s="5" t="s">
        <v>366</v>
      </c>
    </row>
    <row r="401" spans="1:152" s="54" customFormat="1" ht="12.75" x14ac:dyDescent="0.2">
      <c r="A401" s="28" t="s">
        <v>1069</v>
      </c>
      <c r="B401" s="28">
        <v>1</v>
      </c>
      <c r="C401" s="52">
        <v>16</v>
      </c>
      <c r="D401" s="8" t="s">
        <v>257</v>
      </c>
      <c r="E401" s="8" t="s">
        <v>84</v>
      </c>
      <c r="F401" s="8" t="s">
        <v>306</v>
      </c>
      <c r="G401" s="8" t="s">
        <v>87</v>
      </c>
      <c r="H401" s="8" t="s">
        <v>226</v>
      </c>
      <c r="I401" s="23" t="s">
        <v>396</v>
      </c>
      <c r="J401" s="24">
        <v>18</v>
      </c>
      <c r="K401" s="24">
        <v>1</v>
      </c>
      <c r="L401" s="23" t="s">
        <v>396</v>
      </c>
      <c r="M401" s="24" t="s">
        <v>397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396</v>
      </c>
      <c r="T401" s="19">
        <v>1</v>
      </c>
      <c r="U401" s="19">
        <v>5</v>
      </c>
      <c r="V401" s="19" t="s">
        <v>397</v>
      </c>
      <c r="W401" s="19" t="s">
        <v>397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397</v>
      </c>
      <c r="AD401" s="19" t="s">
        <v>397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396</v>
      </c>
      <c r="CT401" s="19" t="s">
        <v>397</v>
      </c>
      <c r="CU401" s="19" t="s">
        <v>397</v>
      </c>
      <c r="CV401" s="19" t="s">
        <v>396</v>
      </c>
      <c r="CW401" s="19" t="s">
        <v>397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397</v>
      </c>
      <c r="DK401" s="19">
        <v>1</v>
      </c>
      <c r="DL401" s="19">
        <v>3</v>
      </c>
      <c r="DM401" s="19">
        <v>4</v>
      </c>
      <c r="DN401" s="44"/>
      <c r="DO401" s="19" t="s">
        <v>397</v>
      </c>
      <c r="DP401" s="19" t="s">
        <v>397</v>
      </c>
      <c r="DQ401" s="19" t="s">
        <v>397</v>
      </c>
      <c r="DR401" s="19" t="s">
        <v>397</v>
      </c>
      <c r="DS401" s="19" t="s">
        <v>397</v>
      </c>
      <c r="DT401" s="19" t="s">
        <v>397</v>
      </c>
      <c r="DU401" s="19" t="s">
        <v>397</v>
      </c>
      <c r="DV401" s="19">
        <v>1</v>
      </c>
      <c r="DW401" s="19">
        <v>1</v>
      </c>
      <c r="DX401" s="18">
        <v>0</v>
      </c>
      <c r="DY401" s="19" t="s">
        <v>397</v>
      </c>
      <c r="DZ401" s="19">
        <v>0</v>
      </c>
      <c r="EA401" s="19" t="s">
        <v>397</v>
      </c>
      <c r="EB401" s="55">
        <v>0</v>
      </c>
      <c r="EC401" s="19">
        <v>4</v>
      </c>
      <c r="ED401" s="19">
        <v>5</v>
      </c>
      <c r="EE401" s="19" t="s">
        <v>397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1069</v>
      </c>
      <c r="EU401" s="29" t="b">
        <v>1</v>
      </c>
      <c r="EV401" s="5" t="s">
        <v>366</v>
      </c>
    </row>
    <row r="402" spans="1:152" s="54" customFormat="1" ht="12.75" x14ac:dyDescent="0.2">
      <c r="A402" s="28" t="s">
        <v>1070</v>
      </c>
      <c r="B402" s="28">
        <v>1</v>
      </c>
      <c r="C402" s="52">
        <v>16</v>
      </c>
      <c r="D402" s="8" t="s">
        <v>257</v>
      </c>
      <c r="E402" s="8" t="s">
        <v>84</v>
      </c>
      <c r="F402" s="8" t="s">
        <v>310</v>
      </c>
      <c r="G402" s="8" t="s">
        <v>87</v>
      </c>
      <c r="H402" s="8" t="s">
        <v>226</v>
      </c>
      <c r="I402" s="23" t="s">
        <v>396</v>
      </c>
      <c r="J402" s="24">
        <v>18</v>
      </c>
      <c r="K402" s="24">
        <v>1</v>
      </c>
      <c r="L402" s="23" t="s">
        <v>396</v>
      </c>
      <c r="M402" s="24" t="s">
        <v>397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396</v>
      </c>
      <c r="T402" s="19">
        <v>1</v>
      </c>
      <c r="U402" s="19">
        <v>5</v>
      </c>
      <c r="V402" s="19" t="s">
        <v>397</v>
      </c>
      <c r="W402" s="19" t="s">
        <v>397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397</v>
      </c>
      <c r="AD402" s="19" t="s">
        <v>397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396</v>
      </c>
      <c r="CT402" s="19" t="s">
        <v>397</v>
      </c>
      <c r="CU402" s="19" t="s">
        <v>397</v>
      </c>
      <c r="CV402" s="19" t="s">
        <v>396</v>
      </c>
      <c r="CW402" s="19" t="s">
        <v>397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397</v>
      </c>
      <c r="DK402" s="19">
        <v>1</v>
      </c>
      <c r="DL402" s="19">
        <v>3</v>
      </c>
      <c r="DM402" s="19">
        <v>4</v>
      </c>
      <c r="DN402" s="44"/>
      <c r="DO402" s="19" t="s">
        <v>397</v>
      </c>
      <c r="DP402" s="19" t="s">
        <v>397</v>
      </c>
      <c r="DQ402" s="19" t="s">
        <v>397</v>
      </c>
      <c r="DR402" s="19" t="s">
        <v>397</v>
      </c>
      <c r="DS402" s="19" t="s">
        <v>397</v>
      </c>
      <c r="DT402" s="19" t="s">
        <v>397</v>
      </c>
      <c r="DU402" s="19" t="s">
        <v>397</v>
      </c>
      <c r="DV402" s="19">
        <v>1</v>
      </c>
      <c r="DW402" s="19">
        <v>1</v>
      </c>
      <c r="DX402" s="18">
        <v>0</v>
      </c>
      <c r="DY402" s="19" t="s">
        <v>397</v>
      </c>
      <c r="DZ402" s="19">
        <v>0</v>
      </c>
      <c r="EA402" s="19" t="s">
        <v>397</v>
      </c>
      <c r="EB402" s="55">
        <v>0</v>
      </c>
      <c r="EC402" s="19">
        <v>4</v>
      </c>
      <c r="ED402" s="19">
        <v>5</v>
      </c>
      <c r="EE402" s="19" t="s">
        <v>397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1070</v>
      </c>
      <c r="EU402" s="29" t="b">
        <v>1</v>
      </c>
      <c r="EV402" s="5" t="s">
        <v>366</v>
      </c>
    </row>
    <row r="403" spans="1:152" s="54" customFormat="1" ht="12.75" x14ac:dyDescent="0.2">
      <c r="A403" s="28" t="s">
        <v>1071</v>
      </c>
      <c r="B403" s="28">
        <v>1</v>
      </c>
      <c r="C403" s="52">
        <v>16</v>
      </c>
      <c r="D403" s="8" t="s">
        <v>257</v>
      </c>
      <c r="E403" s="8" t="s">
        <v>84</v>
      </c>
      <c r="F403" s="8" t="s">
        <v>313</v>
      </c>
      <c r="G403" s="8" t="s">
        <v>87</v>
      </c>
      <c r="H403" s="8" t="s">
        <v>226</v>
      </c>
      <c r="I403" s="23" t="s">
        <v>396</v>
      </c>
      <c r="J403" s="24">
        <v>18</v>
      </c>
      <c r="K403" s="24">
        <v>1</v>
      </c>
      <c r="L403" s="23" t="s">
        <v>396</v>
      </c>
      <c r="M403" s="24" t="s">
        <v>397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396</v>
      </c>
      <c r="T403" s="19">
        <v>1</v>
      </c>
      <c r="U403" s="19">
        <v>5</v>
      </c>
      <c r="V403" s="19" t="s">
        <v>397</v>
      </c>
      <c r="W403" s="19" t="s">
        <v>397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397</v>
      </c>
      <c r="AD403" s="19" t="s">
        <v>397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396</v>
      </c>
      <c r="CT403" s="19" t="s">
        <v>397</v>
      </c>
      <c r="CU403" s="19" t="s">
        <v>397</v>
      </c>
      <c r="CV403" s="19" t="s">
        <v>396</v>
      </c>
      <c r="CW403" s="19" t="s">
        <v>397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397</v>
      </c>
      <c r="DK403" s="19">
        <v>1</v>
      </c>
      <c r="DL403" s="19">
        <v>3</v>
      </c>
      <c r="DM403" s="19">
        <v>4</v>
      </c>
      <c r="DN403" s="44"/>
      <c r="DO403" s="19" t="s">
        <v>397</v>
      </c>
      <c r="DP403" s="19" t="s">
        <v>397</v>
      </c>
      <c r="DQ403" s="19" t="s">
        <v>397</v>
      </c>
      <c r="DR403" s="19" t="s">
        <v>397</v>
      </c>
      <c r="DS403" s="19" t="s">
        <v>397</v>
      </c>
      <c r="DT403" s="19" t="s">
        <v>397</v>
      </c>
      <c r="DU403" s="19" t="s">
        <v>397</v>
      </c>
      <c r="DV403" s="19">
        <v>1</v>
      </c>
      <c r="DW403" s="19">
        <v>1</v>
      </c>
      <c r="DX403" s="18">
        <v>0</v>
      </c>
      <c r="DY403" s="19" t="s">
        <v>397</v>
      </c>
      <c r="DZ403" s="19">
        <v>0</v>
      </c>
      <c r="EA403" s="19" t="s">
        <v>397</v>
      </c>
      <c r="EB403" s="55">
        <v>0</v>
      </c>
      <c r="EC403" s="19">
        <v>4</v>
      </c>
      <c r="ED403" s="19">
        <v>5</v>
      </c>
      <c r="EE403" s="19" t="s">
        <v>397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1071</v>
      </c>
      <c r="EU403" s="29" t="b">
        <v>1</v>
      </c>
      <c r="EV403" s="5" t="s">
        <v>366</v>
      </c>
    </row>
    <row r="404" spans="1:152" s="53" customFormat="1" ht="12.75" x14ac:dyDescent="0.2">
      <c r="A404" s="168" t="s">
        <v>1072</v>
      </c>
      <c r="B404" s="168">
        <v>1</v>
      </c>
      <c r="C404" s="50">
        <v>16</v>
      </c>
      <c r="D404" s="169" t="s">
        <v>257</v>
      </c>
      <c r="E404" s="169" t="s">
        <v>84</v>
      </c>
      <c r="F404" s="169" t="s">
        <v>302</v>
      </c>
      <c r="G404" s="169" t="s">
        <v>88</v>
      </c>
      <c r="H404" s="169" t="s">
        <v>226</v>
      </c>
      <c r="I404" s="57" t="s">
        <v>396</v>
      </c>
      <c r="J404" s="58">
        <v>18</v>
      </c>
      <c r="K404" s="58">
        <v>1</v>
      </c>
      <c r="L404" s="57" t="s">
        <v>396</v>
      </c>
      <c r="M404" s="58" t="s">
        <v>397</v>
      </c>
      <c r="N404" s="58">
        <v>2.8</v>
      </c>
      <c r="O404" s="170">
        <v>5</v>
      </c>
      <c r="P404" s="170">
        <v>2</v>
      </c>
      <c r="Q404" s="170">
        <v>0</v>
      </c>
      <c r="R404" s="171">
        <v>80</v>
      </c>
      <c r="S404" s="171" t="s">
        <v>396</v>
      </c>
      <c r="T404" s="170">
        <v>1</v>
      </c>
      <c r="U404" s="170">
        <v>5</v>
      </c>
      <c r="V404" s="170" t="s">
        <v>397</v>
      </c>
      <c r="W404" s="170" t="s">
        <v>397</v>
      </c>
      <c r="X404" s="170">
        <v>1</v>
      </c>
      <c r="Y404" s="170">
        <v>1</v>
      </c>
      <c r="Z404" s="170">
        <v>1</v>
      </c>
      <c r="AA404" s="170">
        <v>1</v>
      </c>
      <c r="AB404" s="170">
        <v>1</v>
      </c>
      <c r="AC404" s="170" t="s">
        <v>397</v>
      </c>
      <c r="AD404" s="170" t="s">
        <v>397</v>
      </c>
      <c r="AE404" s="170">
        <v>1</v>
      </c>
      <c r="AF404" s="170">
        <v>1</v>
      </c>
      <c r="AG404" s="170">
        <v>1</v>
      </c>
      <c r="AH404" s="170">
        <v>1</v>
      </c>
      <c r="AI404" s="171">
        <v>35.769194195621999</v>
      </c>
      <c r="AJ404" s="171">
        <v>1.3</v>
      </c>
      <c r="AK404" s="170">
        <v>3</v>
      </c>
      <c r="AL404" s="170">
        <v>2</v>
      </c>
      <c r="AM404" s="171">
        <v>72</v>
      </c>
      <c r="AN404" s="171">
        <v>1.3</v>
      </c>
      <c r="AO404" s="170">
        <v>1</v>
      </c>
      <c r="AP404" s="170">
        <v>2</v>
      </c>
      <c r="AQ404" s="171">
        <v>0</v>
      </c>
      <c r="AR404" s="171">
        <v>0</v>
      </c>
      <c r="AS404" s="170">
        <v>1</v>
      </c>
      <c r="AT404" s="170">
        <v>3</v>
      </c>
      <c r="AU404" s="171">
        <v>32.739404910277941</v>
      </c>
      <c r="AV404" s="171">
        <v>1.3</v>
      </c>
      <c r="AW404" s="170">
        <v>1</v>
      </c>
      <c r="AX404" s="170">
        <v>3</v>
      </c>
      <c r="AY404" s="171">
        <v>35</v>
      </c>
      <c r="AZ404" s="171">
        <v>1.3</v>
      </c>
      <c r="BA404" s="170">
        <v>1</v>
      </c>
      <c r="BB404" s="170">
        <v>1</v>
      </c>
      <c r="BC404" s="171">
        <v>2.7259259259259259</v>
      </c>
      <c r="BD404" s="171">
        <v>5.2</v>
      </c>
      <c r="BE404" s="171">
        <v>0.8</v>
      </c>
      <c r="BF404" s="170">
        <v>1</v>
      </c>
      <c r="BG404" s="170">
        <v>3</v>
      </c>
      <c r="BH404" s="170">
        <v>1</v>
      </c>
      <c r="BI404" s="171">
        <v>11.874074074074073</v>
      </c>
      <c r="BJ404" s="171">
        <v>2.9</v>
      </c>
      <c r="BK404" s="171">
        <v>0.7</v>
      </c>
      <c r="BL404" s="170">
        <v>1</v>
      </c>
      <c r="BM404" s="170">
        <v>3</v>
      </c>
      <c r="BN404" s="170">
        <v>1</v>
      </c>
      <c r="BO404" s="171">
        <v>0</v>
      </c>
      <c r="BP404" s="171">
        <v>1.8</v>
      </c>
      <c r="BQ404" s="171">
        <v>0.6</v>
      </c>
      <c r="BR404" s="170">
        <v>1</v>
      </c>
      <c r="BS404" s="170">
        <v>3</v>
      </c>
      <c r="BT404" s="170">
        <v>1</v>
      </c>
      <c r="BU404" s="171">
        <v>0</v>
      </c>
      <c r="BV404" s="171">
        <v>5.2</v>
      </c>
      <c r="BW404" s="171">
        <v>0.8</v>
      </c>
      <c r="BX404" s="170">
        <v>1</v>
      </c>
      <c r="BY404" s="170">
        <v>3</v>
      </c>
      <c r="BZ404" s="170">
        <v>1</v>
      </c>
      <c r="CA404" s="171">
        <v>1.4</v>
      </c>
      <c r="CB404" s="171">
        <v>2.9</v>
      </c>
      <c r="CC404" s="171">
        <v>0.7</v>
      </c>
      <c r="CD404" s="170">
        <v>1</v>
      </c>
      <c r="CE404" s="170">
        <v>3</v>
      </c>
      <c r="CF404" s="170">
        <v>1</v>
      </c>
      <c r="CG404" s="171">
        <v>0</v>
      </c>
      <c r="CH404" s="171">
        <v>1.8</v>
      </c>
      <c r="CI404" s="171">
        <v>0.6</v>
      </c>
      <c r="CJ404" s="170">
        <v>1</v>
      </c>
      <c r="CK404" s="170">
        <v>3</v>
      </c>
      <c r="CL404" s="170">
        <v>2</v>
      </c>
      <c r="CM404" s="171">
        <v>2.2999999999999998</v>
      </c>
      <c r="CN404" s="171">
        <v>3.5</v>
      </c>
      <c r="CO404" s="171">
        <v>0</v>
      </c>
      <c r="CP404" s="170">
        <v>1</v>
      </c>
      <c r="CQ404" s="170">
        <v>1</v>
      </c>
      <c r="CR404" s="170">
        <v>1</v>
      </c>
      <c r="CS404" s="170" t="s">
        <v>396</v>
      </c>
      <c r="CT404" s="170" t="s">
        <v>397</v>
      </c>
      <c r="CU404" s="170" t="s">
        <v>397</v>
      </c>
      <c r="CV404" s="170" t="s">
        <v>396</v>
      </c>
      <c r="CW404" s="170" t="s">
        <v>397</v>
      </c>
      <c r="CX404" s="170">
        <v>7</v>
      </c>
      <c r="CY404" s="172"/>
      <c r="CZ404" s="172"/>
      <c r="DA404" s="170">
        <v>1</v>
      </c>
      <c r="DB404" s="170">
        <v>3</v>
      </c>
      <c r="DC404" s="172"/>
      <c r="DD404" s="170">
        <v>2</v>
      </c>
      <c r="DE404" s="172"/>
      <c r="DF404" s="170">
        <v>1</v>
      </c>
      <c r="DG404" s="173">
        <v>0</v>
      </c>
      <c r="DH404" s="173">
        <v>0</v>
      </c>
      <c r="DI404" s="173">
        <v>0</v>
      </c>
      <c r="DJ404" s="170" t="s">
        <v>397</v>
      </c>
      <c r="DK404" s="170">
        <v>1</v>
      </c>
      <c r="DL404" s="170">
        <v>3</v>
      </c>
      <c r="DM404" s="170">
        <v>5</v>
      </c>
      <c r="DN404" s="172"/>
      <c r="DO404" s="170" t="s">
        <v>397</v>
      </c>
      <c r="DP404" s="170" t="s">
        <v>397</v>
      </c>
      <c r="DQ404" s="170" t="s">
        <v>397</v>
      </c>
      <c r="DR404" s="170" t="s">
        <v>397</v>
      </c>
      <c r="DS404" s="170" t="s">
        <v>397</v>
      </c>
      <c r="DT404" s="170" t="s">
        <v>397</v>
      </c>
      <c r="DU404" s="170" t="s">
        <v>397</v>
      </c>
      <c r="DV404" s="170">
        <v>1</v>
      </c>
      <c r="DW404" s="170">
        <v>1</v>
      </c>
      <c r="DX404" s="171">
        <v>0</v>
      </c>
      <c r="DY404" s="170" t="s">
        <v>397</v>
      </c>
      <c r="DZ404" s="170">
        <v>0</v>
      </c>
      <c r="EA404" s="170" t="s">
        <v>397</v>
      </c>
      <c r="EB404" s="171">
        <v>0</v>
      </c>
      <c r="EC404" s="170">
        <v>4</v>
      </c>
      <c r="ED404" s="170">
        <v>5</v>
      </c>
      <c r="EE404" s="171" t="s">
        <v>397</v>
      </c>
      <c r="EF404" s="170">
        <v>0</v>
      </c>
      <c r="EG404" s="178">
        <v>0</v>
      </c>
      <c r="EH404" s="172"/>
      <c r="EI404" s="170">
        <v>4</v>
      </c>
      <c r="EJ404" s="170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1072</v>
      </c>
      <c r="EU404" s="174" t="b">
        <v>1</v>
      </c>
      <c r="EV404" s="177" t="s">
        <v>366</v>
      </c>
    </row>
    <row r="405" spans="1:152" s="54" customFormat="1" ht="12.75" x14ac:dyDescent="0.2">
      <c r="A405" s="28" t="s">
        <v>1073</v>
      </c>
      <c r="B405" s="28">
        <v>1</v>
      </c>
      <c r="C405" s="52">
        <v>16</v>
      </c>
      <c r="D405" s="8" t="s">
        <v>257</v>
      </c>
      <c r="E405" s="8" t="s">
        <v>84</v>
      </c>
      <c r="F405" s="8" t="s">
        <v>276</v>
      </c>
      <c r="G405" s="8" t="s">
        <v>88</v>
      </c>
      <c r="H405" s="8" t="s">
        <v>226</v>
      </c>
      <c r="I405" s="23" t="s">
        <v>396</v>
      </c>
      <c r="J405" s="24">
        <v>18</v>
      </c>
      <c r="K405" s="24">
        <v>1</v>
      </c>
      <c r="L405" s="23" t="s">
        <v>396</v>
      </c>
      <c r="M405" s="24" t="s">
        <v>397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396</v>
      </c>
      <c r="T405" s="19">
        <v>1</v>
      </c>
      <c r="U405" s="19">
        <v>5</v>
      </c>
      <c r="V405" s="19" t="s">
        <v>397</v>
      </c>
      <c r="W405" s="19" t="s">
        <v>397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397</v>
      </c>
      <c r="AD405" s="19" t="s">
        <v>397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396</v>
      </c>
      <c r="CT405" s="19" t="s">
        <v>397</v>
      </c>
      <c r="CU405" s="19" t="s">
        <v>397</v>
      </c>
      <c r="CV405" s="19" t="s">
        <v>396</v>
      </c>
      <c r="CW405" s="19" t="s">
        <v>397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397</v>
      </c>
      <c r="DK405" s="19">
        <v>1</v>
      </c>
      <c r="DL405" s="19">
        <v>3</v>
      </c>
      <c r="DM405" s="19">
        <v>5</v>
      </c>
      <c r="DN405" s="44"/>
      <c r="DO405" s="19" t="s">
        <v>397</v>
      </c>
      <c r="DP405" s="19" t="s">
        <v>397</v>
      </c>
      <c r="DQ405" s="19" t="s">
        <v>397</v>
      </c>
      <c r="DR405" s="19" t="s">
        <v>397</v>
      </c>
      <c r="DS405" s="19" t="s">
        <v>397</v>
      </c>
      <c r="DT405" s="19" t="s">
        <v>397</v>
      </c>
      <c r="DU405" s="19" t="s">
        <v>397</v>
      </c>
      <c r="DV405" s="19">
        <v>1</v>
      </c>
      <c r="DW405" s="19">
        <v>1</v>
      </c>
      <c r="DX405" s="18">
        <v>0</v>
      </c>
      <c r="DY405" s="19" t="s">
        <v>397</v>
      </c>
      <c r="DZ405" s="19">
        <v>0</v>
      </c>
      <c r="EA405" s="19" t="s">
        <v>397</v>
      </c>
      <c r="EB405" s="55">
        <v>0</v>
      </c>
      <c r="EC405" s="19">
        <v>4</v>
      </c>
      <c r="ED405" s="19">
        <v>5</v>
      </c>
      <c r="EE405" s="19" t="s">
        <v>397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1073</v>
      </c>
      <c r="EU405" s="29" t="b">
        <v>1</v>
      </c>
      <c r="EV405" s="5" t="s">
        <v>366</v>
      </c>
    </row>
    <row r="406" spans="1:152" s="54" customFormat="1" ht="12.75" x14ac:dyDescent="0.2">
      <c r="A406" s="28" t="s">
        <v>1074</v>
      </c>
      <c r="B406" s="28">
        <v>1</v>
      </c>
      <c r="C406" s="52">
        <v>16</v>
      </c>
      <c r="D406" s="8" t="s">
        <v>257</v>
      </c>
      <c r="E406" s="8" t="s">
        <v>84</v>
      </c>
      <c r="F406" s="8" t="s">
        <v>285</v>
      </c>
      <c r="G406" s="8" t="s">
        <v>88</v>
      </c>
      <c r="H406" s="8" t="s">
        <v>226</v>
      </c>
      <c r="I406" s="23" t="s">
        <v>396</v>
      </c>
      <c r="J406" s="24">
        <v>18</v>
      </c>
      <c r="K406" s="24">
        <v>1</v>
      </c>
      <c r="L406" s="23" t="s">
        <v>396</v>
      </c>
      <c r="M406" s="24" t="s">
        <v>397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396</v>
      </c>
      <c r="T406" s="19">
        <v>1</v>
      </c>
      <c r="U406" s="19">
        <v>5</v>
      </c>
      <c r="V406" s="19" t="s">
        <v>397</v>
      </c>
      <c r="W406" s="19" t="s">
        <v>397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397</v>
      </c>
      <c r="AD406" s="19" t="s">
        <v>397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396</v>
      </c>
      <c r="CT406" s="19" t="s">
        <v>397</v>
      </c>
      <c r="CU406" s="19" t="s">
        <v>397</v>
      </c>
      <c r="CV406" s="19" t="s">
        <v>396</v>
      </c>
      <c r="CW406" s="19" t="s">
        <v>397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397</v>
      </c>
      <c r="DK406" s="19">
        <v>1</v>
      </c>
      <c r="DL406" s="19">
        <v>3</v>
      </c>
      <c r="DM406" s="19">
        <v>5</v>
      </c>
      <c r="DN406" s="44"/>
      <c r="DO406" s="19" t="s">
        <v>397</v>
      </c>
      <c r="DP406" s="19" t="s">
        <v>397</v>
      </c>
      <c r="DQ406" s="19" t="s">
        <v>397</v>
      </c>
      <c r="DR406" s="19" t="s">
        <v>397</v>
      </c>
      <c r="DS406" s="19" t="s">
        <v>397</v>
      </c>
      <c r="DT406" s="19" t="s">
        <v>397</v>
      </c>
      <c r="DU406" s="19" t="s">
        <v>397</v>
      </c>
      <c r="DV406" s="19">
        <v>1</v>
      </c>
      <c r="DW406" s="19">
        <v>1</v>
      </c>
      <c r="DX406" s="18">
        <v>0</v>
      </c>
      <c r="DY406" s="19" t="s">
        <v>397</v>
      </c>
      <c r="DZ406" s="19">
        <v>0</v>
      </c>
      <c r="EA406" s="19" t="s">
        <v>397</v>
      </c>
      <c r="EB406" s="55">
        <v>0</v>
      </c>
      <c r="EC406" s="19">
        <v>4</v>
      </c>
      <c r="ED406" s="19">
        <v>5</v>
      </c>
      <c r="EE406" s="19" t="s">
        <v>397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1074</v>
      </c>
      <c r="EU406" s="29" t="b">
        <v>1</v>
      </c>
      <c r="EV406" s="5" t="s">
        <v>366</v>
      </c>
    </row>
    <row r="407" spans="1:152" s="54" customFormat="1" ht="12.75" x14ac:dyDescent="0.2">
      <c r="A407" s="28" t="s">
        <v>1075</v>
      </c>
      <c r="B407" s="28">
        <v>1</v>
      </c>
      <c r="C407" s="52">
        <v>16</v>
      </c>
      <c r="D407" s="8" t="s">
        <v>257</v>
      </c>
      <c r="E407" s="8" t="s">
        <v>84</v>
      </c>
      <c r="F407" s="8" t="s">
        <v>293</v>
      </c>
      <c r="G407" s="8" t="s">
        <v>88</v>
      </c>
      <c r="H407" s="8" t="s">
        <v>226</v>
      </c>
      <c r="I407" s="23" t="s">
        <v>396</v>
      </c>
      <c r="J407" s="24">
        <v>18</v>
      </c>
      <c r="K407" s="24">
        <v>1</v>
      </c>
      <c r="L407" s="23" t="s">
        <v>396</v>
      </c>
      <c r="M407" s="24" t="s">
        <v>397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396</v>
      </c>
      <c r="T407" s="19">
        <v>1</v>
      </c>
      <c r="U407" s="19">
        <v>5</v>
      </c>
      <c r="V407" s="19" t="s">
        <v>397</v>
      </c>
      <c r="W407" s="19" t="s">
        <v>397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397</v>
      </c>
      <c r="AD407" s="19" t="s">
        <v>397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396</v>
      </c>
      <c r="CT407" s="19" t="s">
        <v>397</v>
      </c>
      <c r="CU407" s="19" t="s">
        <v>397</v>
      </c>
      <c r="CV407" s="19" t="s">
        <v>396</v>
      </c>
      <c r="CW407" s="19" t="s">
        <v>397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397</v>
      </c>
      <c r="DK407" s="19">
        <v>1</v>
      </c>
      <c r="DL407" s="19">
        <v>3</v>
      </c>
      <c r="DM407" s="19">
        <v>5</v>
      </c>
      <c r="DN407" s="44"/>
      <c r="DO407" s="19" t="s">
        <v>397</v>
      </c>
      <c r="DP407" s="19" t="s">
        <v>397</v>
      </c>
      <c r="DQ407" s="19" t="s">
        <v>397</v>
      </c>
      <c r="DR407" s="19" t="s">
        <v>397</v>
      </c>
      <c r="DS407" s="19" t="s">
        <v>397</v>
      </c>
      <c r="DT407" s="19" t="s">
        <v>397</v>
      </c>
      <c r="DU407" s="19" t="s">
        <v>397</v>
      </c>
      <c r="DV407" s="19">
        <v>1</v>
      </c>
      <c r="DW407" s="19">
        <v>1</v>
      </c>
      <c r="DX407" s="18">
        <v>0</v>
      </c>
      <c r="DY407" s="19" t="s">
        <v>397</v>
      </c>
      <c r="DZ407" s="19">
        <v>0</v>
      </c>
      <c r="EA407" s="19" t="s">
        <v>397</v>
      </c>
      <c r="EB407" s="55">
        <v>0</v>
      </c>
      <c r="EC407" s="19">
        <v>4</v>
      </c>
      <c r="ED407" s="19">
        <v>5</v>
      </c>
      <c r="EE407" s="19" t="s">
        <v>397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1075</v>
      </c>
      <c r="EU407" s="29" t="b">
        <v>1</v>
      </c>
      <c r="EV407" s="5" t="s">
        <v>366</v>
      </c>
    </row>
    <row r="408" spans="1:152" s="54" customFormat="1" ht="12.75" x14ac:dyDescent="0.2">
      <c r="A408" s="28" t="s">
        <v>1076</v>
      </c>
      <c r="B408" s="28">
        <v>1</v>
      </c>
      <c r="C408" s="52">
        <v>16</v>
      </c>
      <c r="D408" s="8" t="s">
        <v>257</v>
      </c>
      <c r="E408" s="8" t="s">
        <v>84</v>
      </c>
      <c r="F408" s="8" t="s">
        <v>298</v>
      </c>
      <c r="G408" s="8" t="s">
        <v>88</v>
      </c>
      <c r="H408" s="8" t="s">
        <v>226</v>
      </c>
      <c r="I408" s="23" t="s">
        <v>396</v>
      </c>
      <c r="J408" s="24">
        <v>18</v>
      </c>
      <c r="K408" s="24">
        <v>1</v>
      </c>
      <c r="L408" s="23" t="s">
        <v>396</v>
      </c>
      <c r="M408" s="24" t="s">
        <v>397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396</v>
      </c>
      <c r="T408" s="19">
        <v>1</v>
      </c>
      <c r="U408" s="19">
        <v>5</v>
      </c>
      <c r="V408" s="19" t="s">
        <v>397</v>
      </c>
      <c r="W408" s="19" t="s">
        <v>397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397</v>
      </c>
      <c r="AD408" s="19" t="s">
        <v>397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396</v>
      </c>
      <c r="CT408" s="19" t="s">
        <v>397</v>
      </c>
      <c r="CU408" s="19" t="s">
        <v>397</v>
      </c>
      <c r="CV408" s="19" t="s">
        <v>396</v>
      </c>
      <c r="CW408" s="19" t="s">
        <v>397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397</v>
      </c>
      <c r="DK408" s="19">
        <v>1</v>
      </c>
      <c r="DL408" s="19">
        <v>3</v>
      </c>
      <c r="DM408" s="19">
        <v>5</v>
      </c>
      <c r="DN408" s="44"/>
      <c r="DO408" s="19" t="s">
        <v>397</v>
      </c>
      <c r="DP408" s="19" t="s">
        <v>397</v>
      </c>
      <c r="DQ408" s="19" t="s">
        <v>397</v>
      </c>
      <c r="DR408" s="19" t="s">
        <v>397</v>
      </c>
      <c r="DS408" s="19" t="s">
        <v>397</v>
      </c>
      <c r="DT408" s="19" t="s">
        <v>397</v>
      </c>
      <c r="DU408" s="19" t="s">
        <v>397</v>
      </c>
      <c r="DV408" s="19">
        <v>1</v>
      </c>
      <c r="DW408" s="19">
        <v>1</v>
      </c>
      <c r="DX408" s="18">
        <v>0</v>
      </c>
      <c r="DY408" s="19" t="s">
        <v>397</v>
      </c>
      <c r="DZ408" s="19">
        <v>0</v>
      </c>
      <c r="EA408" s="19" t="s">
        <v>397</v>
      </c>
      <c r="EB408" s="55">
        <v>0</v>
      </c>
      <c r="EC408" s="19">
        <v>4</v>
      </c>
      <c r="ED408" s="19">
        <v>5</v>
      </c>
      <c r="EE408" s="19" t="s">
        <v>397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1076</v>
      </c>
      <c r="EU408" s="29" t="b">
        <v>1</v>
      </c>
      <c r="EV408" s="5" t="s">
        <v>366</v>
      </c>
    </row>
    <row r="409" spans="1:152" s="54" customFormat="1" ht="12.75" x14ac:dyDescent="0.2">
      <c r="A409" s="28" t="s">
        <v>1077</v>
      </c>
      <c r="B409" s="28">
        <v>1</v>
      </c>
      <c r="C409" s="52">
        <v>16</v>
      </c>
      <c r="D409" s="8" t="s">
        <v>257</v>
      </c>
      <c r="E409" s="8" t="s">
        <v>84</v>
      </c>
      <c r="F409" s="8" t="s">
        <v>306</v>
      </c>
      <c r="G409" s="8" t="s">
        <v>88</v>
      </c>
      <c r="H409" s="8" t="s">
        <v>226</v>
      </c>
      <c r="I409" s="23" t="s">
        <v>396</v>
      </c>
      <c r="J409" s="24">
        <v>18</v>
      </c>
      <c r="K409" s="24">
        <v>1</v>
      </c>
      <c r="L409" s="23" t="s">
        <v>396</v>
      </c>
      <c r="M409" s="24" t="s">
        <v>397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396</v>
      </c>
      <c r="T409" s="19">
        <v>1</v>
      </c>
      <c r="U409" s="19">
        <v>5</v>
      </c>
      <c r="V409" s="19" t="s">
        <v>397</v>
      </c>
      <c r="W409" s="19" t="s">
        <v>397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397</v>
      </c>
      <c r="AD409" s="19" t="s">
        <v>397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396</v>
      </c>
      <c r="CT409" s="19" t="s">
        <v>397</v>
      </c>
      <c r="CU409" s="19" t="s">
        <v>397</v>
      </c>
      <c r="CV409" s="19" t="s">
        <v>396</v>
      </c>
      <c r="CW409" s="19" t="s">
        <v>397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397</v>
      </c>
      <c r="DK409" s="19">
        <v>1</v>
      </c>
      <c r="DL409" s="19">
        <v>3</v>
      </c>
      <c r="DM409" s="19">
        <v>5</v>
      </c>
      <c r="DN409" s="44"/>
      <c r="DO409" s="19" t="s">
        <v>397</v>
      </c>
      <c r="DP409" s="19" t="s">
        <v>397</v>
      </c>
      <c r="DQ409" s="19" t="s">
        <v>397</v>
      </c>
      <c r="DR409" s="19" t="s">
        <v>397</v>
      </c>
      <c r="DS409" s="19" t="s">
        <v>397</v>
      </c>
      <c r="DT409" s="19" t="s">
        <v>397</v>
      </c>
      <c r="DU409" s="19" t="s">
        <v>397</v>
      </c>
      <c r="DV409" s="19">
        <v>1</v>
      </c>
      <c r="DW409" s="19">
        <v>1</v>
      </c>
      <c r="DX409" s="18">
        <v>0</v>
      </c>
      <c r="DY409" s="19" t="s">
        <v>397</v>
      </c>
      <c r="DZ409" s="19">
        <v>0</v>
      </c>
      <c r="EA409" s="19" t="s">
        <v>397</v>
      </c>
      <c r="EB409" s="55">
        <v>0</v>
      </c>
      <c r="EC409" s="19">
        <v>4</v>
      </c>
      <c r="ED409" s="19">
        <v>5</v>
      </c>
      <c r="EE409" s="19" t="s">
        <v>397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1077</v>
      </c>
      <c r="EU409" s="29" t="b">
        <v>1</v>
      </c>
      <c r="EV409" s="5" t="s">
        <v>366</v>
      </c>
    </row>
    <row r="410" spans="1:152" s="54" customFormat="1" ht="12.75" x14ac:dyDescent="0.2">
      <c r="A410" s="28" t="s">
        <v>1078</v>
      </c>
      <c r="B410" s="28">
        <v>1</v>
      </c>
      <c r="C410" s="52">
        <v>16</v>
      </c>
      <c r="D410" s="8" t="s">
        <v>257</v>
      </c>
      <c r="E410" s="8" t="s">
        <v>84</v>
      </c>
      <c r="F410" s="8" t="s">
        <v>310</v>
      </c>
      <c r="G410" s="8" t="s">
        <v>88</v>
      </c>
      <c r="H410" s="8" t="s">
        <v>226</v>
      </c>
      <c r="I410" s="23" t="s">
        <v>396</v>
      </c>
      <c r="J410" s="24">
        <v>18</v>
      </c>
      <c r="K410" s="24">
        <v>1</v>
      </c>
      <c r="L410" s="23" t="s">
        <v>396</v>
      </c>
      <c r="M410" s="24" t="s">
        <v>397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396</v>
      </c>
      <c r="T410" s="19">
        <v>1</v>
      </c>
      <c r="U410" s="19">
        <v>5</v>
      </c>
      <c r="V410" s="19" t="s">
        <v>397</v>
      </c>
      <c r="W410" s="19" t="s">
        <v>397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397</v>
      </c>
      <c r="AD410" s="19" t="s">
        <v>397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396</v>
      </c>
      <c r="CT410" s="19" t="s">
        <v>397</v>
      </c>
      <c r="CU410" s="19" t="s">
        <v>397</v>
      </c>
      <c r="CV410" s="19" t="s">
        <v>396</v>
      </c>
      <c r="CW410" s="19" t="s">
        <v>397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397</v>
      </c>
      <c r="DK410" s="19">
        <v>1</v>
      </c>
      <c r="DL410" s="19">
        <v>3</v>
      </c>
      <c r="DM410" s="19">
        <v>5</v>
      </c>
      <c r="DN410" s="44"/>
      <c r="DO410" s="19" t="s">
        <v>397</v>
      </c>
      <c r="DP410" s="19" t="s">
        <v>397</v>
      </c>
      <c r="DQ410" s="19" t="s">
        <v>397</v>
      </c>
      <c r="DR410" s="19" t="s">
        <v>397</v>
      </c>
      <c r="DS410" s="19" t="s">
        <v>397</v>
      </c>
      <c r="DT410" s="19" t="s">
        <v>397</v>
      </c>
      <c r="DU410" s="19" t="s">
        <v>397</v>
      </c>
      <c r="DV410" s="19">
        <v>1</v>
      </c>
      <c r="DW410" s="19">
        <v>1</v>
      </c>
      <c r="DX410" s="18">
        <v>0</v>
      </c>
      <c r="DY410" s="19" t="s">
        <v>397</v>
      </c>
      <c r="DZ410" s="19">
        <v>0</v>
      </c>
      <c r="EA410" s="19" t="s">
        <v>397</v>
      </c>
      <c r="EB410" s="55">
        <v>0</v>
      </c>
      <c r="EC410" s="19">
        <v>4</v>
      </c>
      <c r="ED410" s="19">
        <v>5</v>
      </c>
      <c r="EE410" s="19" t="s">
        <v>397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1078</v>
      </c>
      <c r="EU410" s="29" t="b">
        <v>1</v>
      </c>
      <c r="EV410" s="5" t="s">
        <v>366</v>
      </c>
    </row>
    <row r="411" spans="1:152" s="54" customFormat="1" ht="12.75" x14ac:dyDescent="0.2">
      <c r="A411" s="28" t="s">
        <v>1079</v>
      </c>
      <c r="B411" s="28">
        <v>1</v>
      </c>
      <c r="C411" s="52">
        <v>16</v>
      </c>
      <c r="D411" s="8" t="s">
        <v>257</v>
      </c>
      <c r="E411" s="8" t="s">
        <v>84</v>
      </c>
      <c r="F411" s="8" t="s">
        <v>313</v>
      </c>
      <c r="G411" s="8" t="s">
        <v>88</v>
      </c>
      <c r="H411" s="8" t="s">
        <v>226</v>
      </c>
      <c r="I411" s="23" t="s">
        <v>396</v>
      </c>
      <c r="J411" s="24">
        <v>18</v>
      </c>
      <c r="K411" s="24">
        <v>1</v>
      </c>
      <c r="L411" s="23" t="s">
        <v>396</v>
      </c>
      <c r="M411" s="24" t="s">
        <v>397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396</v>
      </c>
      <c r="T411" s="19">
        <v>1</v>
      </c>
      <c r="U411" s="19">
        <v>5</v>
      </c>
      <c r="V411" s="19" t="s">
        <v>397</v>
      </c>
      <c r="W411" s="19" t="s">
        <v>397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397</v>
      </c>
      <c r="AD411" s="19" t="s">
        <v>397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396</v>
      </c>
      <c r="CT411" s="19" t="s">
        <v>397</v>
      </c>
      <c r="CU411" s="19" t="s">
        <v>397</v>
      </c>
      <c r="CV411" s="19" t="s">
        <v>396</v>
      </c>
      <c r="CW411" s="19" t="s">
        <v>397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397</v>
      </c>
      <c r="DK411" s="19">
        <v>1</v>
      </c>
      <c r="DL411" s="19">
        <v>3</v>
      </c>
      <c r="DM411" s="19">
        <v>5</v>
      </c>
      <c r="DN411" s="44"/>
      <c r="DO411" s="19" t="s">
        <v>397</v>
      </c>
      <c r="DP411" s="19" t="s">
        <v>397</v>
      </c>
      <c r="DQ411" s="19" t="s">
        <v>397</v>
      </c>
      <c r="DR411" s="19" t="s">
        <v>397</v>
      </c>
      <c r="DS411" s="19" t="s">
        <v>397</v>
      </c>
      <c r="DT411" s="19" t="s">
        <v>397</v>
      </c>
      <c r="DU411" s="19" t="s">
        <v>397</v>
      </c>
      <c r="DV411" s="19">
        <v>1</v>
      </c>
      <c r="DW411" s="19">
        <v>1</v>
      </c>
      <c r="DX411" s="18">
        <v>0</v>
      </c>
      <c r="DY411" s="19" t="s">
        <v>397</v>
      </c>
      <c r="DZ411" s="19">
        <v>0</v>
      </c>
      <c r="EA411" s="19" t="s">
        <v>397</v>
      </c>
      <c r="EB411" s="55">
        <v>0</v>
      </c>
      <c r="EC411" s="19">
        <v>4</v>
      </c>
      <c r="ED411" s="19">
        <v>5</v>
      </c>
      <c r="EE411" s="19" t="s">
        <v>397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1079</v>
      </c>
      <c r="EU411" s="29" t="b">
        <v>1</v>
      </c>
      <c r="EV411" s="5" t="s">
        <v>366</v>
      </c>
    </row>
    <row r="412" spans="1:152" s="53" customFormat="1" ht="12.75" x14ac:dyDescent="0.2">
      <c r="A412" s="168" t="s">
        <v>1080</v>
      </c>
      <c r="B412" s="168">
        <v>1</v>
      </c>
      <c r="C412" s="50">
        <v>16</v>
      </c>
      <c r="D412" s="169" t="s">
        <v>257</v>
      </c>
      <c r="E412" s="169" t="s">
        <v>84</v>
      </c>
      <c r="F412" s="169" t="s">
        <v>302</v>
      </c>
      <c r="G412" s="169" t="s">
        <v>89</v>
      </c>
      <c r="H412" s="169" t="s">
        <v>226</v>
      </c>
      <c r="I412" s="57" t="s">
        <v>396</v>
      </c>
      <c r="J412" s="58">
        <v>18</v>
      </c>
      <c r="K412" s="58">
        <v>1</v>
      </c>
      <c r="L412" s="57" t="s">
        <v>396</v>
      </c>
      <c r="M412" s="58" t="s">
        <v>397</v>
      </c>
      <c r="N412" s="58">
        <v>2.8</v>
      </c>
      <c r="O412" s="170">
        <v>5</v>
      </c>
      <c r="P412" s="170">
        <v>2</v>
      </c>
      <c r="Q412" s="170">
        <v>0</v>
      </c>
      <c r="R412" s="171">
        <v>80</v>
      </c>
      <c r="S412" s="171" t="s">
        <v>396</v>
      </c>
      <c r="T412" s="170">
        <v>1</v>
      </c>
      <c r="U412" s="170">
        <v>5</v>
      </c>
      <c r="V412" s="170" t="s">
        <v>397</v>
      </c>
      <c r="W412" s="170" t="s">
        <v>397</v>
      </c>
      <c r="X412" s="170">
        <v>1</v>
      </c>
      <c r="Y412" s="170">
        <v>1</v>
      </c>
      <c r="Z412" s="170">
        <v>1</v>
      </c>
      <c r="AA412" s="170">
        <v>1</v>
      </c>
      <c r="AB412" s="170">
        <v>1</v>
      </c>
      <c r="AC412" s="170" t="s">
        <v>397</v>
      </c>
      <c r="AD412" s="170" t="s">
        <v>397</v>
      </c>
      <c r="AE412" s="170">
        <v>1</v>
      </c>
      <c r="AF412" s="170">
        <v>1</v>
      </c>
      <c r="AG412" s="170">
        <v>1</v>
      </c>
      <c r="AH412" s="170">
        <v>1</v>
      </c>
      <c r="AI412" s="171">
        <v>35.769194195621999</v>
      </c>
      <c r="AJ412" s="171">
        <v>2.5299999999999998</v>
      </c>
      <c r="AK412" s="170">
        <v>3</v>
      </c>
      <c r="AL412" s="170">
        <v>2</v>
      </c>
      <c r="AM412" s="171">
        <v>72</v>
      </c>
      <c r="AN412" s="171">
        <v>2.5299999999999998</v>
      </c>
      <c r="AO412" s="170">
        <v>1</v>
      </c>
      <c r="AP412" s="170">
        <v>2</v>
      </c>
      <c r="AQ412" s="171">
        <v>0</v>
      </c>
      <c r="AR412" s="171">
        <v>2.5299999999999998</v>
      </c>
      <c r="AS412" s="170">
        <v>1</v>
      </c>
      <c r="AT412" s="170">
        <v>3</v>
      </c>
      <c r="AU412" s="171">
        <v>32.739404910277941</v>
      </c>
      <c r="AV412" s="171">
        <v>2.5299999999999998</v>
      </c>
      <c r="AW412" s="170">
        <v>1</v>
      </c>
      <c r="AX412" s="170">
        <v>3</v>
      </c>
      <c r="AY412" s="171">
        <v>35</v>
      </c>
      <c r="AZ412" s="171">
        <v>2.5299999999999998</v>
      </c>
      <c r="BA412" s="170">
        <v>1</v>
      </c>
      <c r="BB412" s="170">
        <v>1</v>
      </c>
      <c r="BC412" s="171">
        <v>0</v>
      </c>
      <c r="BD412" s="171">
        <v>5.2</v>
      </c>
      <c r="BE412" s="171">
        <v>0.8</v>
      </c>
      <c r="BF412" s="170">
        <v>1</v>
      </c>
      <c r="BG412" s="170">
        <v>3</v>
      </c>
      <c r="BH412" s="170">
        <v>1</v>
      </c>
      <c r="BI412" s="171">
        <v>0</v>
      </c>
      <c r="BJ412" s="171">
        <v>2.9</v>
      </c>
      <c r="BK412" s="171">
        <v>0.7</v>
      </c>
      <c r="BL412" s="170">
        <v>1</v>
      </c>
      <c r="BM412" s="170">
        <v>3</v>
      </c>
      <c r="BN412" s="170">
        <v>1</v>
      </c>
      <c r="BO412" s="171">
        <v>14.6</v>
      </c>
      <c r="BP412" s="171">
        <v>1.8</v>
      </c>
      <c r="BQ412" s="171">
        <v>0.6</v>
      </c>
      <c r="BR412" s="170">
        <v>1</v>
      </c>
      <c r="BS412" s="170">
        <v>3</v>
      </c>
      <c r="BT412" s="170">
        <v>1</v>
      </c>
      <c r="BU412" s="171">
        <v>0</v>
      </c>
      <c r="BV412" s="171">
        <v>5.2</v>
      </c>
      <c r="BW412" s="171">
        <v>0.8</v>
      </c>
      <c r="BX412" s="170">
        <v>1</v>
      </c>
      <c r="BY412" s="170">
        <v>3</v>
      </c>
      <c r="BZ412" s="170">
        <v>1</v>
      </c>
      <c r="CA412" s="171">
        <v>0</v>
      </c>
      <c r="CB412" s="171">
        <v>2.9</v>
      </c>
      <c r="CC412" s="171">
        <v>0.7</v>
      </c>
      <c r="CD412" s="170">
        <v>1</v>
      </c>
      <c r="CE412" s="170">
        <v>3</v>
      </c>
      <c r="CF412" s="170">
        <v>1</v>
      </c>
      <c r="CG412" s="171">
        <v>1.4</v>
      </c>
      <c r="CH412" s="171">
        <v>1.8</v>
      </c>
      <c r="CI412" s="171">
        <v>0.6</v>
      </c>
      <c r="CJ412" s="170">
        <v>1</v>
      </c>
      <c r="CK412" s="170">
        <v>3</v>
      </c>
      <c r="CL412" s="170">
        <v>2</v>
      </c>
      <c r="CM412" s="171">
        <v>2.2999999999999998</v>
      </c>
      <c r="CN412" s="171">
        <v>2</v>
      </c>
      <c r="CO412" s="171">
        <v>0</v>
      </c>
      <c r="CP412" s="170">
        <v>1</v>
      </c>
      <c r="CQ412" s="170">
        <v>1</v>
      </c>
      <c r="CR412" s="170">
        <v>1</v>
      </c>
      <c r="CS412" s="170" t="s">
        <v>396</v>
      </c>
      <c r="CT412" s="170" t="s">
        <v>396</v>
      </c>
      <c r="CU412" s="170" t="s">
        <v>396</v>
      </c>
      <c r="CV412" s="170" t="s">
        <v>396</v>
      </c>
      <c r="CW412" s="170" t="s">
        <v>397</v>
      </c>
      <c r="CX412" s="170">
        <v>7</v>
      </c>
      <c r="CY412" s="172"/>
      <c r="CZ412" s="172"/>
      <c r="DA412" s="170">
        <v>1</v>
      </c>
      <c r="DB412" s="170">
        <v>3</v>
      </c>
      <c r="DC412" s="172"/>
      <c r="DD412" s="170">
        <v>2</v>
      </c>
      <c r="DE412" s="172"/>
      <c r="DF412" s="170">
        <v>1</v>
      </c>
      <c r="DG412" s="173">
        <v>0</v>
      </c>
      <c r="DH412" s="173">
        <v>0</v>
      </c>
      <c r="DI412" s="173">
        <v>0</v>
      </c>
      <c r="DJ412" s="170" t="s">
        <v>397</v>
      </c>
      <c r="DK412" s="170">
        <v>1</v>
      </c>
      <c r="DL412" s="170">
        <v>3</v>
      </c>
      <c r="DM412" s="170">
        <v>5</v>
      </c>
      <c r="DN412" s="172"/>
      <c r="DO412" s="170" t="s">
        <v>397</v>
      </c>
      <c r="DP412" s="170" t="s">
        <v>397</v>
      </c>
      <c r="DQ412" s="170" t="s">
        <v>397</v>
      </c>
      <c r="DR412" s="170" t="s">
        <v>397</v>
      </c>
      <c r="DS412" s="170" t="s">
        <v>397</v>
      </c>
      <c r="DT412" s="170" t="s">
        <v>397</v>
      </c>
      <c r="DU412" s="170" t="s">
        <v>397</v>
      </c>
      <c r="DV412" s="170">
        <v>1</v>
      </c>
      <c r="DW412" s="170">
        <v>1</v>
      </c>
      <c r="DX412" s="171">
        <v>0</v>
      </c>
      <c r="DY412" s="170" t="s">
        <v>397</v>
      </c>
      <c r="DZ412" s="170">
        <v>0</v>
      </c>
      <c r="EA412" s="170" t="s">
        <v>397</v>
      </c>
      <c r="EB412" s="171">
        <v>0</v>
      </c>
      <c r="EC412" s="170">
        <v>4</v>
      </c>
      <c r="ED412" s="170">
        <v>5</v>
      </c>
      <c r="EE412" s="171" t="s">
        <v>397</v>
      </c>
      <c r="EF412" s="170">
        <v>0</v>
      </c>
      <c r="EG412" s="178">
        <v>0</v>
      </c>
      <c r="EH412" s="172"/>
      <c r="EI412" s="170">
        <v>4</v>
      </c>
      <c r="EJ412" s="170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1080</v>
      </c>
      <c r="EU412" s="174" t="b">
        <v>1</v>
      </c>
      <c r="EV412" s="177" t="s">
        <v>366</v>
      </c>
    </row>
    <row r="413" spans="1:152" s="54" customFormat="1" ht="12.75" x14ac:dyDescent="0.2">
      <c r="A413" s="28" t="s">
        <v>1081</v>
      </c>
      <c r="B413" s="28">
        <v>1</v>
      </c>
      <c r="C413" s="52">
        <v>16</v>
      </c>
      <c r="D413" s="8" t="s">
        <v>257</v>
      </c>
      <c r="E413" s="8" t="s">
        <v>84</v>
      </c>
      <c r="F413" s="8" t="s">
        <v>276</v>
      </c>
      <c r="G413" s="8" t="s">
        <v>89</v>
      </c>
      <c r="H413" s="8" t="s">
        <v>226</v>
      </c>
      <c r="I413" s="23" t="s">
        <v>396</v>
      </c>
      <c r="J413" s="24">
        <v>18</v>
      </c>
      <c r="K413" s="24">
        <v>1</v>
      </c>
      <c r="L413" s="23" t="s">
        <v>396</v>
      </c>
      <c r="M413" s="24" t="s">
        <v>397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396</v>
      </c>
      <c r="T413" s="19">
        <v>1</v>
      </c>
      <c r="U413" s="19">
        <v>5</v>
      </c>
      <c r="V413" s="19" t="s">
        <v>397</v>
      </c>
      <c r="W413" s="19" t="s">
        <v>397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397</v>
      </c>
      <c r="AD413" s="19" t="s">
        <v>397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396</v>
      </c>
      <c r="CT413" s="19" t="s">
        <v>396</v>
      </c>
      <c r="CU413" s="19" t="s">
        <v>396</v>
      </c>
      <c r="CV413" s="19" t="s">
        <v>396</v>
      </c>
      <c r="CW413" s="19" t="s">
        <v>397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397</v>
      </c>
      <c r="DK413" s="19">
        <v>1</v>
      </c>
      <c r="DL413" s="19">
        <v>3</v>
      </c>
      <c r="DM413" s="19">
        <v>5</v>
      </c>
      <c r="DN413" s="44"/>
      <c r="DO413" s="19" t="s">
        <v>397</v>
      </c>
      <c r="DP413" s="19" t="s">
        <v>397</v>
      </c>
      <c r="DQ413" s="19" t="s">
        <v>397</v>
      </c>
      <c r="DR413" s="19" t="s">
        <v>397</v>
      </c>
      <c r="DS413" s="19" t="s">
        <v>397</v>
      </c>
      <c r="DT413" s="19" t="s">
        <v>397</v>
      </c>
      <c r="DU413" s="19" t="s">
        <v>397</v>
      </c>
      <c r="DV413" s="19">
        <v>1</v>
      </c>
      <c r="DW413" s="19">
        <v>1</v>
      </c>
      <c r="DX413" s="18">
        <v>0</v>
      </c>
      <c r="DY413" s="19" t="s">
        <v>397</v>
      </c>
      <c r="DZ413" s="19">
        <v>0</v>
      </c>
      <c r="EA413" s="19" t="s">
        <v>397</v>
      </c>
      <c r="EB413" s="55">
        <v>0</v>
      </c>
      <c r="EC413" s="19">
        <v>4</v>
      </c>
      <c r="ED413" s="19">
        <v>5</v>
      </c>
      <c r="EE413" s="19" t="s">
        <v>397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1081</v>
      </c>
      <c r="EU413" s="29" t="b">
        <v>1</v>
      </c>
      <c r="EV413" s="5" t="s">
        <v>366</v>
      </c>
    </row>
    <row r="414" spans="1:152" s="54" customFormat="1" ht="12.75" x14ac:dyDescent="0.2">
      <c r="A414" s="28" t="s">
        <v>1082</v>
      </c>
      <c r="B414" s="28">
        <v>1</v>
      </c>
      <c r="C414" s="52">
        <v>16</v>
      </c>
      <c r="D414" s="8" t="s">
        <v>257</v>
      </c>
      <c r="E414" s="8" t="s">
        <v>84</v>
      </c>
      <c r="F414" s="8" t="s">
        <v>285</v>
      </c>
      <c r="G414" s="8" t="s">
        <v>89</v>
      </c>
      <c r="H414" s="8" t="s">
        <v>226</v>
      </c>
      <c r="I414" s="23" t="s">
        <v>396</v>
      </c>
      <c r="J414" s="24">
        <v>18</v>
      </c>
      <c r="K414" s="24">
        <v>1</v>
      </c>
      <c r="L414" s="23" t="s">
        <v>396</v>
      </c>
      <c r="M414" s="24" t="s">
        <v>397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396</v>
      </c>
      <c r="T414" s="19">
        <v>1</v>
      </c>
      <c r="U414" s="19">
        <v>5</v>
      </c>
      <c r="V414" s="19" t="s">
        <v>397</v>
      </c>
      <c r="W414" s="19" t="s">
        <v>397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397</v>
      </c>
      <c r="AD414" s="19" t="s">
        <v>397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396</v>
      </c>
      <c r="CT414" s="19" t="s">
        <v>396</v>
      </c>
      <c r="CU414" s="19" t="s">
        <v>396</v>
      </c>
      <c r="CV414" s="19" t="s">
        <v>396</v>
      </c>
      <c r="CW414" s="19" t="s">
        <v>397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397</v>
      </c>
      <c r="DK414" s="19">
        <v>1</v>
      </c>
      <c r="DL414" s="19">
        <v>3</v>
      </c>
      <c r="DM414" s="19">
        <v>5</v>
      </c>
      <c r="DN414" s="44"/>
      <c r="DO414" s="19" t="s">
        <v>397</v>
      </c>
      <c r="DP414" s="19" t="s">
        <v>397</v>
      </c>
      <c r="DQ414" s="19" t="s">
        <v>397</v>
      </c>
      <c r="DR414" s="19" t="s">
        <v>397</v>
      </c>
      <c r="DS414" s="19" t="s">
        <v>397</v>
      </c>
      <c r="DT414" s="19" t="s">
        <v>397</v>
      </c>
      <c r="DU414" s="19" t="s">
        <v>397</v>
      </c>
      <c r="DV414" s="19">
        <v>1</v>
      </c>
      <c r="DW414" s="19">
        <v>1</v>
      </c>
      <c r="DX414" s="18">
        <v>0</v>
      </c>
      <c r="DY414" s="19" t="s">
        <v>397</v>
      </c>
      <c r="DZ414" s="19">
        <v>0</v>
      </c>
      <c r="EA414" s="19" t="s">
        <v>397</v>
      </c>
      <c r="EB414" s="55">
        <v>0</v>
      </c>
      <c r="EC414" s="19">
        <v>4</v>
      </c>
      <c r="ED414" s="19">
        <v>5</v>
      </c>
      <c r="EE414" s="19" t="s">
        <v>397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1082</v>
      </c>
      <c r="EU414" s="29" t="b">
        <v>1</v>
      </c>
      <c r="EV414" s="5" t="s">
        <v>366</v>
      </c>
    </row>
    <row r="415" spans="1:152" s="54" customFormat="1" ht="12.75" x14ac:dyDescent="0.2">
      <c r="A415" s="28" t="s">
        <v>1083</v>
      </c>
      <c r="B415" s="28">
        <v>1</v>
      </c>
      <c r="C415" s="52">
        <v>16</v>
      </c>
      <c r="D415" s="8" t="s">
        <v>257</v>
      </c>
      <c r="E415" s="8" t="s">
        <v>84</v>
      </c>
      <c r="F415" s="8" t="s">
        <v>293</v>
      </c>
      <c r="G415" s="8" t="s">
        <v>89</v>
      </c>
      <c r="H415" s="8" t="s">
        <v>226</v>
      </c>
      <c r="I415" s="23" t="s">
        <v>396</v>
      </c>
      <c r="J415" s="24">
        <v>18</v>
      </c>
      <c r="K415" s="24">
        <v>1</v>
      </c>
      <c r="L415" s="23" t="s">
        <v>396</v>
      </c>
      <c r="M415" s="24" t="s">
        <v>397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396</v>
      </c>
      <c r="T415" s="19">
        <v>1</v>
      </c>
      <c r="U415" s="19">
        <v>5</v>
      </c>
      <c r="V415" s="19" t="s">
        <v>397</v>
      </c>
      <c r="W415" s="19" t="s">
        <v>397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397</v>
      </c>
      <c r="AD415" s="19" t="s">
        <v>397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396</v>
      </c>
      <c r="CT415" s="19" t="s">
        <v>396</v>
      </c>
      <c r="CU415" s="19" t="s">
        <v>396</v>
      </c>
      <c r="CV415" s="19" t="s">
        <v>396</v>
      </c>
      <c r="CW415" s="19" t="s">
        <v>397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397</v>
      </c>
      <c r="DK415" s="19">
        <v>1</v>
      </c>
      <c r="DL415" s="19">
        <v>3</v>
      </c>
      <c r="DM415" s="19">
        <v>5</v>
      </c>
      <c r="DN415" s="44"/>
      <c r="DO415" s="19" t="s">
        <v>397</v>
      </c>
      <c r="DP415" s="19" t="s">
        <v>397</v>
      </c>
      <c r="DQ415" s="19" t="s">
        <v>397</v>
      </c>
      <c r="DR415" s="19" t="s">
        <v>397</v>
      </c>
      <c r="DS415" s="19" t="s">
        <v>397</v>
      </c>
      <c r="DT415" s="19" t="s">
        <v>397</v>
      </c>
      <c r="DU415" s="19" t="s">
        <v>397</v>
      </c>
      <c r="DV415" s="19">
        <v>1</v>
      </c>
      <c r="DW415" s="19">
        <v>1</v>
      </c>
      <c r="DX415" s="18">
        <v>0</v>
      </c>
      <c r="DY415" s="19" t="s">
        <v>397</v>
      </c>
      <c r="DZ415" s="19">
        <v>0</v>
      </c>
      <c r="EA415" s="19" t="s">
        <v>397</v>
      </c>
      <c r="EB415" s="55">
        <v>0</v>
      </c>
      <c r="EC415" s="19">
        <v>4</v>
      </c>
      <c r="ED415" s="19">
        <v>5</v>
      </c>
      <c r="EE415" s="19" t="s">
        <v>397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1083</v>
      </c>
      <c r="EU415" s="29" t="b">
        <v>1</v>
      </c>
      <c r="EV415" s="5" t="s">
        <v>366</v>
      </c>
    </row>
    <row r="416" spans="1:152" s="54" customFormat="1" ht="12.75" x14ac:dyDescent="0.2">
      <c r="A416" s="28" t="s">
        <v>1084</v>
      </c>
      <c r="B416" s="28">
        <v>1</v>
      </c>
      <c r="C416" s="52">
        <v>16</v>
      </c>
      <c r="D416" s="8" t="s">
        <v>257</v>
      </c>
      <c r="E416" s="8" t="s">
        <v>84</v>
      </c>
      <c r="F416" s="8" t="s">
        <v>298</v>
      </c>
      <c r="G416" s="8" t="s">
        <v>89</v>
      </c>
      <c r="H416" s="8" t="s">
        <v>226</v>
      </c>
      <c r="I416" s="23" t="s">
        <v>396</v>
      </c>
      <c r="J416" s="24">
        <v>18</v>
      </c>
      <c r="K416" s="24">
        <v>1</v>
      </c>
      <c r="L416" s="23" t="s">
        <v>396</v>
      </c>
      <c r="M416" s="24" t="s">
        <v>397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396</v>
      </c>
      <c r="T416" s="19">
        <v>1</v>
      </c>
      <c r="U416" s="19">
        <v>5</v>
      </c>
      <c r="V416" s="19" t="s">
        <v>397</v>
      </c>
      <c r="W416" s="19" t="s">
        <v>397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397</v>
      </c>
      <c r="AD416" s="19" t="s">
        <v>397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396</v>
      </c>
      <c r="CT416" s="19" t="s">
        <v>396</v>
      </c>
      <c r="CU416" s="19" t="s">
        <v>396</v>
      </c>
      <c r="CV416" s="19" t="s">
        <v>396</v>
      </c>
      <c r="CW416" s="19" t="s">
        <v>397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397</v>
      </c>
      <c r="DK416" s="19">
        <v>1</v>
      </c>
      <c r="DL416" s="19">
        <v>3</v>
      </c>
      <c r="DM416" s="19">
        <v>5</v>
      </c>
      <c r="DN416" s="44"/>
      <c r="DO416" s="19" t="s">
        <v>397</v>
      </c>
      <c r="DP416" s="19" t="s">
        <v>397</v>
      </c>
      <c r="DQ416" s="19" t="s">
        <v>397</v>
      </c>
      <c r="DR416" s="19" t="s">
        <v>397</v>
      </c>
      <c r="DS416" s="19" t="s">
        <v>397</v>
      </c>
      <c r="DT416" s="19" t="s">
        <v>397</v>
      </c>
      <c r="DU416" s="19" t="s">
        <v>397</v>
      </c>
      <c r="DV416" s="19">
        <v>1</v>
      </c>
      <c r="DW416" s="19">
        <v>1</v>
      </c>
      <c r="DX416" s="18">
        <v>0</v>
      </c>
      <c r="DY416" s="19" t="s">
        <v>397</v>
      </c>
      <c r="DZ416" s="19">
        <v>0</v>
      </c>
      <c r="EA416" s="19" t="s">
        <v>397</v>
      </c>
      <c r="EB416" s="55">
        <v>0</v>
      </c>
      <c r="EC416" s="19">
        <v>4</v>
      </c>
      <c r="ED416" s="19">
        <v>5</v>
      </c>
      <c r="EE416" s="19" t="s">
        <v>397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1084</v>
      </c>
      <c r="EU416" s="29" t="b">
        <v>1</v>
      </c>
      <c r="EV416" s="5" t="s">
        <v>366</v>
      </c>
    </row>
    <row r="417" spans="1:152" s="54" customFormat="1" ht="12.75" x14ac:dyDescent="0.2">
      <c r="A417" s="28" t="s">
        <v>1085</v>
      </c>
      <c r="B417" s="28">
        <v>1</v>
      </c>
      <c r="C417" s="52">
        <v>16</v>
      </c>
      <c r="D417" s="8" t="s">
        <v>257</v>
      </c>
      <c r="E417" s="8" t="s">
        <v>84</v>
      </c>
      <c r="F417" s="8" t="s">
        <v>306</v>
      </c>
      <c r="G417" s="8" t="s">
        <v>89</v>
      </c>
      <c r="H417" s="8" t="s">
        <v>226</v>
      </c>
      <c r="I417" s="23" t="s">
        <v>396</v>
      </c>
      <c r="J417" s="24">
        <v>18</v>
      </c>
      <c r="K417" s="24">
        <v>1</v>
      </c>
      <c r="L417" s="23" t="s">
        <v>396</v>
      </c>
      <c r="M417" s="24" t="s">
        <v>397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396</v>
      </c>
      <c r="T417" s="19">
        <v>1</v>
      </c>
      <c r="U417" s="19">
        <v>5</v>
      </c>
      <c r="V417" s="19" t="s">
        <v>397</v>
      </c>
      <c r="W417" s="19" t="s">
        <v>397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397</v>
      </c>
      <c r="AD417" s="19" t="s">
        <v>397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396</v>
      </c>
      <c r="CT417" s="19" t="s">
        <v>396</v>
      </c>
      <c r="CU417" s="19" t="s">
        <v>396</v>
      </c>
      <c r="CV417" s="19" t="s">
        <v>396</v>
      </c>
      <c r="CW417" s="19" t="s">
        <v>397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397</v>
      </c>
      <c r="DK417" s="19">
        <v>1</v>
      </c>
      <c r="DL417" s="19">
        <v>3</v>
      </c>
      <c r="DM417" s="19">
        <v>5</v>
      </c>
      <c r="DN417" s="44"/>
      <c r="DO417" s="19" t="s">
        <v>397</v>
      </c>
      <c r="DP417" s="19" t="s">
        <v>397</v>
      </c>
      <c r="DQ417" s="19" t="s">
        <v>397</v>
      </c>
      <c r="DR417" s="19" t="s">
        <v>397</v>
      </c>
      <c r="DS417" s="19" t="s">
        <v>397</v>
      </c>
      <c r="DT417" s="19" t="s">
        <v>397</v>
      </c>
      <c r="DU417" s="19" t="s">
        <v>397</v>
      </c>
      <c r="DV417" s="19">
        <v>1</v>
      </c>
      <c r="DW417" s="19">
        <v>1</v>
      </c>
      <c r="DX417" s="18">
        <v>0</v>
      </c>
      <c r="DY417" s="19" t="s">
        <v>397</v>
      </c>
      <c r="DZ417" s="19">
        <v>0</v>
      </c>
      <c r="EA417" s="19" t="s">
        <v>397</v>
      </c>
      <c r="EB417" s="55">
        <v>0</v>
      </c>
      <c r="EC417" s="19">
        <v>4</v>
      </c>
      <c r="ED417" s="19">
        <v>5</v>
      </c>
      <c r="EE417" s="19" t="s">
        <v>397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1085</v>
      </c>
      <c r="EU417" s="29" t="b">
        <v>1</v>
      </c>
      <c r="EV417" s="5" t="s">
        <v>366</v>
      </c>
    </row>
    <row r="418" spans="1:152" s="54" customFormat="1" ht="12.75" x14ac:dyDescent="0.2">
      <c r="A418" s="28" t="s">
        <v>1086</v>
      </c>
      <c r="B418" s="28">
        <v>1</v>
      </c>
      <c r="C418" s="52">
        <v>16</v>
      </c>
      <c r="D418" s="8" t="s">
        <v>257</v>
      </c>
      <c r="E418" s="8" t="s">
        <v>84</v>
      </c>
      <c r="F418" s="8" t="s">
        <v>310</v>
      </c>
      <c r="G418" s="8" t="s">
        <v>89</v>
      </c>
      <c r="H418" s="8" t="s">
        <v>226</v>
      </c>
      <c r="I418" s="23" t="s">
        <v>396</v>
      </c>
      <c r="J418" s="24">
        <v>18</v>
      </c>
      <c r="K418" s="24">
        <v>1</v>
      </c>
      <c r="L418" s="23" t="s">
        <v>396</v>
      </c>
      <c r="M418" s="24" t="s">
        <v>397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396</v>
      </c>
      <c r="T418" s="19">
        <v>1</v>
      </c>
      <c r="U418" s="19">
        <v>5</v>
      </c>
      <c r="V418" s="19" t="s">
        <v>397</v>
      </c>
      <c r="W418" s="19" t="s">
        <v>397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397</v>
      </c>
      <c r="AD418" s="19" t="s">
        <v>397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396</v>
      </c>
      <c r="CT418" s="19" t="s">
        <v>396</v>
      </c>
      <c r="CU418" s="19" t="s">
        <v>396</v>
      </c>
      <c r="CV418" s="19" t="s">
        <v>396</v>
      </c>
      <c r="CW418" s="19" t="s">
        <v>397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397</v>
      </c>
      <c r="DK418" s="19">
        <v>1</v>
      </c>
      <c r="DL418" s="19">
        <v>3</v>
      </c>
      <c r="DM418" s="19">
        <v>5</v>
      </c>
      <c r="DN418" s="44"/>
      <c r="DO418" s="19" t="s">
        <v>397</v>
      </c>
      <c r="DP418" s="19" t="s">
        <v>397</v>
      </c>
      <c r="DQ418" s="19" t="s">
        <v>397</v>
      </c>
      <c r="DR418" s="19" t="s">
        <v>397</v>
      </c>
      <c r="DS418" s="19" t="s">
        <v>397</v>
      </c>
      <c r="DT418" s="19" t="s">
        <v>397</v>
      </c>
      <c r="DU418" s="19" t="s">
        <v>397</v>
      </c>
      <c r="DV418" s="19">
        <v>1</v>
      </c>
      <c r="DW418" s="19">
        <v>1</v>
      </c>
      <c r="DX418" s="18">
        <v>0</v>
      </c>
      <c r="DY418" s="19" t="s">
        <v>397</v>
      </c>
      <c r="DZ418" s="19">
        <v>0</v>
      </c>
      <c r="EA418" s="19" t="s">
        <v>397</v>
      </c>
      <c r="EB418" s="55">
        <v>0</v>
      </c>
      <c r="EC418" s="19">
        <v>4</v>
      </c>
      <c r="ED418" s="19">
        <v>5</v>
      </c>
      <c r="EE418" s="19" t="s">
        <v>397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1086</v>
      </c>
      <c r="EU418" s="29" t="b">
        <v>1</v>
      </c>
      <c r="EV418" s="5" t="s">
        <v>366</v>
      </c>
    </row>
    <row r="419" spans="1:152" s="54" customFormat="1" ht="12.75" x14ac:dyDescent="0.2">
      <c r="A419" s="28" t="s">
        <v>1087</v>
      </c>
      <c r="B419" s="28">
        <v>1</v>
      </c>
      <c r="C419" s="52">
        <v>16</v>
      </c>
      <c r="D419" s="8" t="s">
        <v>257</v>
      </c>
      <c r="E419" s="8" t="s">
        <v>84</v>
      </c>
      <c r="F419" s="8" t="s">
        <v>313</v>
      </c>
      <c r="G419" s="8" t="s">
        <v>89</v>
      </c>
      <c r="H419" s="8" t="s">
        <v>226</v>
      </c>
      <c r="I419" s="23" t="s">
        <v>396</v>
      </c>
      <c r="J419" s="24">
        <v>18</v>
      </c>
      <c r="K419" s="24">
        <v>1</v>
      </c>
      <c r="L419" s="23" t="s">
        <v>396</v>
      </c>
      <c r="M419" s="24" t="s">
        <v>397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396</v>
      </c>
      <c r="T419" s="19">
        <v>1</v>
      </c>
      <c r="U419" s="19">
        <v>5</v>
      </c>
      <c r="V419" s="19" t="s">
        <v>397</v>
      </c>
      <c r="W419" s="19" t="s">
        <v>397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397</v>
      </c>
      <c r="AD419" s="19" t="s">
        <v>397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396</v>
      </c>
      <c r="CT419" s="19" t="s">
        <v>396</v>
      </c>
      <c r="CU419" s="19" t="s">
        <v>396</v>
      </c>
      <c r="CV419" s="19" t="s">
        <v>396</v>
      </c>
      <c r="CW419" s="19" t="s">
        <v>397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397</v>
      </c>
      <c r="DK419" s="19">
        <v>1</v>
      </c>
      <c r="DL419" s="19">
        <v>3</v>
      </c>
      <c r="DM419" s="19">
        <v>5</v>
      </c>
      <c r="DN419" s="44"/>
      <c r="DO419" s="19" t="s">
        <v>397</v>
      </c>
      <c r="DP419" s="19" t="s">
        <v>397</v>
      </c>
      <c r="DQ419" s="19" t="s">
        <v>397</v>
      </c>
      <c r="DR419" s="19" t="s">
        <v>397</v>
      </c>
      <c r="DS419" s="19" t="s">
        <v>397</v>
      </c>
      <c r="DT419" s="19" t="s">
        <v>397</v>
      </c>
      <c r="DU419" s="19" t="s">
        <v>397</v>
      </c>
      <c r="DV419" s="19">
        <v>1</v>
      </c>
      <c r="DW419" s="19">
        <v>1</v>
      </c>
      <c r="DX419" s="18">
        <v>0</v>
      </c>
      <c r="DY419" s="19" t="s">
        <v>397</v>
      </c>
      <c r="DZ419" s="19">
        <v>0</v>
      </c>
      <c r="EA419" s="19" t="s">
        <v>397</v>
      </c>
      <c r="EB419" s="55">
        <v>0</v>
      </c>
      <c r="EC419" s="19">
        <v>4</v>
      </c>
      <c r="ED419" s="19">
        <v>5</v>
      </c>
      <c r="EE419" s="19" t="s">
        <v>397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1087</v>
      </c>
      <c r="EU419" s="29" t="b">
        <v>1</v>
      </c>
      <c r="EV419" s="5" t="s">
        <v>366</v>
      </c>
    </row>
    <row r="420" spans="1:152" s="53" customFormat="1" ht="12.75" x14ac:dyDescent="0.2">
      <c r="A420" s="168" t="s">
        <v>1088</v>
      </c>
      <c r="B420" s="168">
        <v>1</v>
      </c>
      <c r="C420" s="50">
        <v>16</v>
      </c>
      <c r="D420" s="169" t="s">
        <v>257</v>
      </c>
      <c r="E420" s="169" t="s">
        <v>84</v>
      </c>
      <c r="F420" s="169" t="s">
        <v>302</v>
      </c>
      <c r="G420" s="169" t="s">
        <v>90</v>
      </c>
      <c r="H420" s="169" t="s">
        <v>226</v>
      </c>
      <c r="I420" s="57" t="s">
        <v>396</v>
      </c>
      <c r="J420" s="58">
        <v>18</v>
      </c>
      <c r="K420" s="58">
        <v>1</v>
      </c>
      <c r="L420" s="57" t="s">
        <v>396</v>
      </c>
      <c r="M420" s="58" t="s">
        <v>397</v>
      </c>
      <c r="N420" s="58">
        <v>2.8</v>
      </c>
      <c r="O420" s="170">
        <v>5</v>
      </c>
      <c r="P420" s="170">
        <v>2</v>
      </c>
      <c r="Q420" s="170">
        <v>0</v>
      </c>
      <c r="R420" s="171">
        <v>80</v>
      </c>
      <c r="S420" s="171" t="s">
        <v>396</v>
      </c>
      <c r="T420" s="170">
        <v>1</v>
      </c>
      <c r="U420" s="170">
        <v>5</v>
      </c>
      <c r="V420" s="170" t="s">
        <v>397</v>
      </c>
      <c r="W420" s="170" t="s">
        <v>397</v>
      </c>
      <c r="X420" s="170">
        <v>1</v>
      </c>
      <c r="Y420" s="170">
        <v>1</v>
      </c>
      <c r="Z420" s="170">
        <v>1</v>
      </c>
      <c r="AA420" s="170">
        <v>1</v>
      </c>
      <c r="AB420" s="170">
        <v>1</v>
      </c>
      <c r="AC420" s="170" t="s">
        <v>397</v>
      </c>
      <c r="AD420" s="170" t="s">
        <v>397</v>
      </c>
      <c r="AE420" s="170">
        <v>1</v>
      </c>
      <c r="AF420" s="170">
        <v>1</v>
      </c>
      <c r="AG420" s="170">
        <v>1</v>
      </c>
      <c r="AH420" s="170">
        <v>1</v>
      </c>
      <c r="AI420" s="171">
        <v>35.769194195621999</v>
      </c>
      <c r="AJ420" s="171">
        <v>2.5299999999999998</v>
      </c>
      <c r="AK420" s="170">
        <v>3</v>
      </c>
      <c r="AL420" s="170">
        <v>2</v>
      </c>
      <c r="AM420" s="171">
        <v>72</v>
      </c>
      <c r="AN420" s="171">
        <v>2.5299999999999998</v>
      </c>
      <c r="AO420" s="170">
        <v>1</v>
      </c>
      <c r="AP420" s="170">
        <v>2</v>
      </c>
      <c r="AQ420" s="171">
        <v>0</v>
      </c>
      <c r="AR420" s="171">
        <v>2.5299999999999998</v>
      </c>
      <c r="AS420" s="170">
        <v>1</v>
      </c>
      <c r="AT420" s="170">
        <v>3</v>
      </c>
      <c r="AU420" s="171">
        <v>32.739404910277941</v>
      </c>
      <c r="AV420" s="171">
        <v>2.5299999999999998</v>
      </c>
      <c r="AW420" s="170">
        <v>1</v>
      </c>
      <c r="AX420" s="170">
        <v>3</v>
      </c>
      <c r="AY420" s="171">
        <v>35</v>
      </c>
      <c r="AZ420" s="171">
        <v>2.5299999999999998</v>
      </c>
      <c r="BA420" s="170">
        <v>1</v>
      </c>
      <c r="BB420" s="170">
        <v>1</v>
      </c>
      <c r="BC420" s="171">
        <v>0</v>
      </c>
      <c r="BD420" s="171">
        <v>5.2</v>
      </c>
      <c r="BE420" s="171">
        <v>0.8</v>
      </c>
      <c r="BF420" s="170">
        <v>1</v>
      </c>
      <c r="BG420" s="170">
        <v>3</v>
      </c>
      <c r="BH420" s="170">
        <v>1</v>
      </c>
      <c r="BI420" s="171">
        <v>0</v>
      </c>
      <c r="BJ420" s="171">
        <v>2.9</v>
      </c>
      <c r="BK420" s="171">
        <v>0.7</v>
      </c>
      <c r="BL420" s="170">
        <v>1</v>
      </c>
      <c r="BM420" s="170">
        <v>3</v>
      </c>
      <c r="BN420" s="170">
        <v>1</v>
      </c>
      <c r="BO420" s="171">
        <v>14.6</v>
      </c>
      <c r="BP420" s="171">
        <v>1.8</v>
      </c>
      <c r="BQ420" s="171">
        <v>0.6</v>
      </c>
      <c r="BR420" s="170">
        <v>1</v>
      </c>
      <c r="BS420" s="170">
        <v>3</v>
      </c>
      <c r="BT420" s="170">
        <v>1</v>
      </c>
      <c r="BU420" s="171">
        <v>0</v>
      </c>
      <c r="BV420" s="171">
        <v>5.2</v>
      </c>
      <c r="BW420" s="171">
        <v>0.8</v>
      </c>
      <c r="BX420" s="170">
        <v>1</v>
      </c>
      <c r="BY420" s="170">
        <v>3</v>
      </c>
      <c r="BZ420" s="170">
        <v>1</v>
      </c>
      <c r="CA420" s="171">
        <v>0</v>
      </c>
      <c r="CB420" s="171">
        <v>2.9</v>
      </c>
      <c r="CC420" s="171">
        <v>0.7</v>
      </c>
      <c r="CD420" s="170">
        <v>1</v>
      </c>
      <c r="CE420" s="170">
        <v>3</v>
      </c>
      <c r="CF420" s="170">
        <v>1</v>
      </c>
      <c r="CG420" s="171">
        <v>1.4</v>
      </c>
      <c r="CH420" s="171">
        <v>1.8</v>
      </c>
      <c r="CI420" s="171">
        <v>0.6</v>
      </c>
      <c r="CJ420" s="170">
        <v>1</v>
      </c>
      <c r="CK420" s="170">
        <v>3</v>
      </c>
      <c r="CL420" s="170">
        <v>2</v>
      </c>
      <c r="CM420" s="171">
        <v>2.2999999999999998</v>
      </c>
      <c r="CN420" s="171">
        <v>2</v>
      </c>
      <c r="CO420" s="171">
        <v>0</v>
      </c>
      <c r="CP420" s="170">
        <v>1</v>
      </c>
      <c r="CQ420" s="170">
        <v>1</v>
      </c>
      <c r="CR420" s="170">
        <v>1</v>
      </c>
      <c r="CS420" s="170" t="s">
        <v>396</v>
      </c>
      <c r="CT420" s="170" t="s">
        <v>396</v>
      </c>
      <c r="CU420" s="170" t="s">
        <v>396</v>
      </c>
      <c r="CV420" s="170" t="s">
        <v>396</v>
      </c>
      <c r="CW420" s="170" t="s">
        <v>397</v>
      </c>
      <c r="CX420" s="170">
        <v>7</v>
      </c>
      <c r="CY420" s="172"/>
      <c r="CZ420" s="172"/>
      <c r="DA420" s="170">
        <v>1</v>
      </c>
      <c r="DB420" s="170">
        <v>3</v>
      </c>
      <c r="DC420" s="172"/>
      <c r="DD420" s="170">
        <v>2</v>
      </c>
      <c r="DE420" s="172"/>
      <c r="DF420" s="170">
        <v>1</v>
      </c>
      <c r="DG420" s="173">
        <v>0</v>
      </c>
      <c r="DH420" s="173">
        <v>0</v>
      </c>
      <c r="DI420" s="173">
        <v>0</v>
      </c>
      <c r="DJ420" s="170" t="s">
        <v>397</v>
      </c>
      <c r="DK420" s="170">
        <v>1</v>
      </c>
      <c r="DL420" s="170">
        <v>3</v>
      </c>
      <c r="DM420" s="170">
        <v>5</v>
      </c>
      <c r="DN420" s="172"/>
      <c r="DO420" s="170" t="s">
        <v>397</v>
      </c>
      <c r="DP420" s="170" t="s">
        <v>397</v>
      </c>
      <c r="DQ420" s="170" t="s">
        <v>397</v>
      </c>
      <c r="DR420" s="170" t="s">
        <v>397</v>
      </c>
      <c r="DS420" s="170" t="s">
        <v>397</v>
      </c>
      <c r="DT420" s="170" t="s">
        <v>397</v>
      </c>
      <c r="DU420" s="170" t="s">
        <v>397</v>
      </c>
      <c r="DV420" s="170">
        <v>1</v>
      </c>
      <c r="DW420" s="170">
        <v>1</v>
      </c>
      <c r="DX420" s="171">
        <v>0</v>
      </c>
      <c r="DY420" s="170" t="s">
        <v>396</v>
      </c>
      <c r="DZ420" s="170">
        <v>3</v>
      </c>
      <c r="EA420" s="170" t="s">
        <v>397</v>
      </c>
      <c r="EB420" s="171">
        <v>0</v>
      </c>
      <c r="EC420" s="170">
        <v>4</v>
      </c>
      <c r="ED420" s="170">
        <v>5</v>
      </c>
      <c r="EE420" s="171" t="s">
        <v>396</v>
      </c>
      <c r="EF420" s="170">
        <v>1</v>
      </c>
      <c r="EG420" s="170">
        <v>10</v>
      </c>
      <c r="EH420" s="172"/>
      <c r="EI420" s="170">
        <v>4</v>
      </c>
      <c r="EJ420" s="170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1088</v>
      </c>
      <c r="EU420" s="174" t="b">
        <v>1</v>
      </c>
      <c r="EV420" s="177" t="s">
        <v>366</v>
      </c>
    </row>
    <row r="421" spans="1:152" s="54" customFormat="1" ht="12.75" x14ac:dyDescent="0.2">
      <c r="A421" s="28" t="s">
        <v>1089</v>
      </c>
      <c r="B421" s="28">
        <v>1</v>
      </c>
      <c r="C421" s="52">
        <v>16</v>
      </c>
      <c r="D421" s="8" t="s">
        <v>257</v>
      </c>
      <c r="E421" s="8" t="s">
        <v>84</v>
      </c>
      <c r="F421" s="8" t="s">
        <v>276</v>
      </c>
      <c r="G421" s="8" t="s">
        <v>90</v>
      </c>
      <c r="H421" s="8" t="s">
        <v>226</v>
      </c>
      <c r="I421" s="23" t="s">
        <v>396</v>
      </c>
      <c r="J421" s="24">
        <v>18</v>
      </c>
      <c r="K421" s="24">
        <v>1</v>
      </c>
      <c r="L421" s="23" t="s">
        <v>396</v>
      </c>
      <c r="M421" s="24" t="s">
        <v>397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396</v>
      </c>
      <c r="T421" s="19">
        <v>1</v>
      </c>
      <c r="U421" s="19">
        <v>5</v>
      </c>
      <c r="V421" s="19" t="s">
        <v>397</v>
      </c>
      <c r="W421" s="19" t="s">
        <v>397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397</v>
      </c>
      <c r="AD421" s="19" t="s">
        <v>397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396</v>
      </c>
      <c r="CT421" s="19" t="s">
        <v>396</v>
      </c>
      <c r="CU421" s="19" t="s">
        <v>396</v>
      </c>
      <c r="CV421" s="19" t="s">
        <v>396</v>
      </c>
      <c r="CW421" s="19" t="s">
        <v>397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397</v>
      </c>
      <c r="DK421" s="19">
        <v>1</v>
      </c>
      <c r="DL421" s="19">
        <v>3</v>
      </c>
      <c r="DM421" s="19">
        <v>5</v>
      </c>
      <c r="DN421" s="44"/>
      <c r="DO421" s="19" t="s">
        <v>397</v>
      </c>
      <c r="DP421" s="19" t="s">
        <v>397</v>
      </c>
      <c r="DQ421" s="19" t="s">
        <v>397</v>
      </c>
      <c r="DR421" s="19" t="s">
        <v>397</v>
      </c>
      <c r="DS421" s="19" t="s">
        <v>397</v>
      </c>
      <c r="DT421" s="19" t="s">
        <v>397</v>
      </c>
      <c r="DU421" s="19" t="s">
        <v>397</v>
      </c>
      <c r="DV421" s="19">
        <v>1</v>
      </c>
      <c r="DW421" s="19">
        <v>1</v>
      </c>
      <c r="DX421" s="18">
        <v>0</v>
      </c>
      <c r="DY421" s="19" t="s">
        <v>396</v>
      </c>
      <c r="DZ421" s="19">
        <v>3</v>
      </c>
      <c r="EA421" s="19" t="s">
        <v>397</v>
      </c>
      <c r="EB421" s="55">
        <v>0</v>
      </c>
      <c r="EC421" s="19">
        <v>4</v>
      </c>
      <c r="ED421" s="19">
        <v>5</v>
      </c>
      <c r="EE421" s="19" t="s">
        <v>396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1089</v>
      </c>
      <c r="EU421" s="29" t="b">
        <v>1</v>
      </c>
      <c r="EV421" s="5" t="s">
        <v>366</v>
      </c>
    </row>
    <row r="422" spans="1:152" s="54" customFormat="1" ht="12.75" x14ac:dyDescent="0.2">
      <c r="A422" s="28" t="s">
        <v>1090</v>
      </c>
      <c r="B422" s="28">
        <v>1</v>
      </c>
      <c r="C422" s="52">
        <v>16</v>
      </c>
      <c r="D422" s="8" t="s">
        <v>257</v>
      </c>
      <c r="E422" s="8" t="s">
        <v>84</v>
      </c>
      <c r="F422" s="8" t="s">
        <v>285</v>
      </c>
      <c r="G422" s="8" t="s">
        <v>90</v>
      </c>
      <c r="H422" s="8" t="s">
        <v>226</v>
      </c>
      <c r="I422" s="23" t="s">
        <v>396</v>
      </c>
      <c r="J422" s="24">
        <v>18</v>
      </c>
      <c r="K422" s="24">
        <v>1</v>
      </c>
      <c r="L422" s="23" t="s">
        <v>396</v>
      </c>
      <c r="M422" s="24" t="s">
        <v>397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396</v>
      </c>
      <c r="T422" s="19">
        <v>1</v>
      </c>
      <c r="U422" s="19">
        <v>5</v>
      </c>
      <c r="V422" s="19" t="s">
        <v>397</v>
      </c>
      <c r="W422" s="19" t="s">
        <v>397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397</v>
      </c>
      <c r="AD422" s="19" t="s">
        <v>397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396</v>
      </c>
      <c r="CT422" s="19" t="s">
        <v>396</v>
      </c>
      <c r="CU422" s="19" t="s">
        <v>396</v>
      </c>
      <c r="CV422" s="19" t="s">
        <v>396</v>
      </c>
      <c r="CW422" s="19" t="s">
        <v>397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397</v>
      </c>
      <c r="DK422" s="19">
        <v>1</v>
      </c>
      <c r="DL422" s="19">
        <v>3</v>
      </c>
      <c r="DM422" s="19">
        <v>5</v>
      </c>
      <c r="DN422" s="44"/>
      <c r="DO422" s="19" t="s">
        <v>397</v>
      </c>
      <c r="DP422" s="19" t="s">
        <v>397</v>
      </c>
      <c r="DQ422" s="19" t="s">
        <v>397</v>
      </c>
      <c r="DR422" s="19" t="s">
        <v>397</v>
      </c>
      <c r="DS422" s="19" t="s">
        <v>397</v>
      </c>
      <c r="DT422" s="19" t="s">
        <v>397</v>
      </c>
      <c r="DU422" s="19" t="s">
        <v>397</v>
      </c>
      <c r="DV422" s="19">
        <v>1</v>
      </c>
      <c r="DW422" s="19">
        <v>1</v>
      </c>
      <c r="DX422" s="18">
        <v>0</v>
      </c>
      <c r="DY422" s="19" t="s">
        <v>396</v>
      </c>
      <c r="DZ422" s="19">
        <v>3</v>
      </c>
      <c r="EA422" s="19" t="s">
        <v>397</v>
      </c>
      <c r="EB422" s="55">
        <v>0</v>
      </c>
      <c r="EC422" s="19">
        <v>4</v>
      </c>
      <c r="ED422" s="19">
        <v>5</v>
      </c>
      <c r="EE422" s="19" t="s">
        <v>396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1090</v>
      </c>
      <c r="EU422" s="29" t="b">
        <v>1</v>
      </c>
      <c r="EV422" s="5" t="s">
        <v>366</v>
      </c>
    </row>
    <row r="423" spans="1:152" s="54" customFormat="1" ht="12.75" x14ac:dyDescent="0.2">
      <c r="A423" s="28" t="s">
        <v>1091</v>
      </c>
      <c r="B423" s="28">
        <v>1</v>
      </c>
      <c r="C423" s="52">
        <v>16</v>
      </c>
      <c r="D423" s="8" t="s">
        <v>257</v>
      </c>
      <c r="E423" s="8" t="s">
        <v>84</v>
      </c>
      <c r="F423" s="8" t="s">
        <v>293</v>
      </c>
      <c r="G423" s="8" t="s">
        <v>90</v>
      </c>
      <c r="H423" s="8" t="s">
        <v>226</v>
      </c>
      <c r="I423" s="23" t="s">
        <v>396</v>
      </c>
      <c r="J423" s="24">
        <v>18</v>
      </c>
      <c r="K423" s="24">
        <v>1</v>
      </c>
      <c r="L423" s="23" t="s">
        <v>396</v>
      </c>
      <c r="M423" s="24" t="s">
        <v>397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396</v>
      </c>
      <c r="T423" s="19">
        <v>1</v>
      </c>
      <c r="U423" s="19">
        <v>5</v>
      </c>
      <c r="V423" s="19" t="s">
        <v>397</v>
      </c>
      <c r="W423" s="19" t="s">
        <v>397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397</v>
      </c>
      <c r="AD423" s="19" t="s">
        <v>397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396</v>
      </c>
      <c r="CT423" s="19" t="s">
        <v>396</v>
      </c>
      <c r="CU423" s="19" t="s">
        <v>396</v>
      </c>
      <c r="CV423" s="19" t="s">
        <v>396</v>
      </c>
      <c r="CW423" s="19" t="s">
        <v>397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397</v>
      </c>
      <c r="DK423" s="19">
        <v>1</v>
      </c>
      <c r="DL423" s="19">
        <v>3</v>
      </c>
      <c r="DM423" s="19">
        <v>5</v>
      </c>
      <c r="DN423" s="44"/>
      <c r="DO423" s="19" t="s">
        <v>397</v>
      </c>
      <c r="DP423" s="19" t="s">
        <v>397</v>
      </c>
      <c r="DQ423" s="19" t="s">
        <v>397</v>
      </c>
      <c r="DR423" s="19" t="s">
        <v>397</v>
      </c>
      <c r="DS423" s="19" t="s">
        <v>397</v>
      </c>
      <c r="DT423" s="19" t="s">
        <v>397</v>
      </c>
      <c r="DU423" s="19" t="s">
        <v>397</v>
      </c>
      <c r="DV423" s="19">
        <v>1</v>
      </c>
      <c r="DW423" s="19">
        <v>1</v>
      </c>
      <c r="DX423" s="18">
        <v>0</v>
      </c>
      <c r="DY423" s="19" t="s">
        <v>396</v>
      </c>
      <c r="DZ423" s="19">
        <v>3</v>
      </c>
      <c r="EA423" s="19" t="s">
        <v>397</v>
      </c>
      <c r="EB423" s="55">
        <v>0</v>
      </c>
      <c r="EC423" s="19">
        <v>4</v>
      </c>
      <c r="ED423" s="19">
        <v>5</v>
      </c>
      <c r="EE423" s="19" t="s">
        <v>396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1091</v>
      </c>
      <c r="EU423" s="29" t="b">
        <v>1</v>
      </c>
      <c r="EV423" s="5" t="s">
        <v>366</v>
      </c>
    </row>
    <row r="424" spans="1:152" s="54" customFormat="1" ht="12.75" x14ac:dyDescent="0.2">
      <c r="A424" s="28" t="s">
        <v>1092</v>
      </c>
      <c r="B424" s="28">
        <v>1</v>
      </c>
      <c r="C424" s="52">
        <v>16</v>
      </c>
      <c r="D424" s="8" t="s">
        <v>257</v>
      </c>
      <c r="E424" s="8" t="s">
        <v>84</v>
      </c>
      <c r="F424" s="8" t="s">
        <v>298</v>
      </c>
      <c r="G424" s="8" t="s">
        <v>90</v>
      </c>
      <c r="H424" s="8" t="s">
        <v>226</v>
      </c>
      <c r="I424" s="23" t="s">
        <v>396</v>
      </c>
      <c r="J424" s="24">
        <v>18</v>
      </c>
      <c r="K424" s="24">
        <v>1</v>
      </c>
      <c r="L424" s="23" t="s">
        <v>396</v>
      </c>
      <c r="M424" s="24" t="s">
        <v>397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396</v>
      </c>
      <c r="T424" s="19">
        <v>1</v>
      </c>
      <c r="U424" s="19">
        <v>5</v>
      </c>
      <c r="V424" s="19" t="s">
        <v>397</v>
      </c>
      <c r="W424" s="19" t="s">
        <v>397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397</v>
      </c>
      <c r="AD424" s="19" t="s">
        <v>397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396</v>
      </c>
      <c r="CT424" s="19" t="s">
        <v>396</v>
      </c>
      <c r="CU424" s="19" t="s">
        <v>396</v>
      </c>
      <c r="CV424" s="19" t="s">
        <v>396</v>
      </c>
      <c r="CW424" s="19" t="s">
        <v>397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397</v>
      </c>
      <c r="DK424" s="19">
        <v>1</v>
      </c>
      <c r="DL424" s="19">
        <v>3</v>
      </c>
      <c r="DM424" s="19">
        <v>5</v>
      </c>
      <c r="DN424" s="44"/>
      <c r="DO424" s="19" t="s">
        <v>397</v>
      </c>
      <c r="DP424" s="19" t="s">
        <v>397</v>
      </c>
      <c r="DQ424" s="19" t="s">
        <v>397</v>
      </c>
      <c r="DR424" s="19" t="s">
        <v>397</v>
      </c>
      <c r="DS424" s="19" t="s">
        <v>397</v>
      </c>
      <c r="DT424" s="19" t="s">
        <v>397</v>
      </c>
      <c r="DU424" s="19" t="s">
        <v>397</v>
      </c>
      <c r="DV424" s="19">
        <v>1</v>
      </c>
      <c r="DW424" s="19">
        <v>1</v>
      </c>
      <c r="DX424" s="18">
        <v>0</v>
      </c>
      <c r="DY424" s="19" t="s">
        <v>396</v>
      </c>
      <c r="DZ424" s="19">
        <v>3</v>
      </c>
      <c r="EA424" s="19" t="s">
        <v>397</v>
      </c>
      <c r="EB424" s="55">
        <v>0</v>
      </c>
      <c r="EC424" s="19">
        <v>4</v>
      </c>
      <c r="ED424" s="19">
        <v>5</v>
      </c>
      <c r="EE424" s="19" t="s">
        <v>396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1092</v>
      </c>
      <c r="EU424" s="29" t="b">
        <v>1</v>
      </c>
      <c r="EV424" s="5" t="s">
        <v>366</v>
      </c>
    </row>
    <row r="425" spans="1:152" s="54" customFormat="1" ht="12.75" x14ac:dyDescent="0.2">
      <c r="A425" s="28" t="s">
        <v>1093</v>
      </c>
      <c r="B425" s="28">
        <v>1</v>
      </c>
      <c r="C425" s="52">
        <v>16</v>
      </c>
      <c r="D425" s="8" t="s">
        <v>257</v>
      </c>
      <c r="E425" s="8" t="s">
        <v>84</v>
      </c>
      <c r="F425" s="8" t="s">
        <v>306</v>
      </c>
      <c r="G425" s="8" t="s">
        <v>90</v>
      </c>
      <c r="H425" s="8" t="s">
        <v>226</v>
      </c>
      <c r="I425" s="23" t="s">
        <v>396</v>
      </c>
      <c r="J425" s="24">
        <v>18</v>
      </c>
      <c r="K425" s="24">
        <v>1</v>
      </c>
      <c r="L425" s="23" t="s">
        <v>396</v>
      </c>
      <c r="M425" s="24" t="s">
        <v>397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396</v>
      </c>
      <c r="T425" s="19">
        <v>1</v>
      </c>
      <c r="U425" s="19">
        <v>5</v>
      </c>
      <c r="V425" s="19" t="s">
        <v>397</v>
      </c>
      <c r="W425" s="19" t="s">
        <v>397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397</v>
      </c>
      <c r="AD425" s="19" t="s">
        <v>397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396</v>
      </c>
      <c r="CT425" s="19" t="s">
        <v>396</v>
      </c>
      <c r="CU425" s="19" t="s">
        <v>396</v>
      </c>
      <c r="CV425" s="19" t="s">
        <v>396</v>
      </c>
      <c r="CW425" s="19" t="s">
        <v>397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397</v>
      </c>
      <c r="DK425" s="19">
        <v>1</v>
      </c>
      <c r="DL425" s="19">
        <v>3</v>
      </c>
      <c r="DM425" s="19">
        <v>5</v>
      </c>
      <c r="DN425" s="44"/>
      <c r="DO425" s="19" t="s">
        <v>397</v>
      </c>
      <c r="DP425" s="19" t="s">
        <v>397</v>
      </c>
      <c r="DQ425" s="19" t="s">
        <v>397</v>
      </c>
      <c r="DR425" s="19" t="s">
        <v>397</v>
      </c>
      <c r="DS425" s="19" t="s">
        <v>397</v>
      </c>
      <c r="DT425" s="19" t="s">
        <v>397</v>
      </c>
      <c r="DU425" s="19" t="s">
        <v>397</v>
      </c>
      <c r="DV425" s="19">
        <v>1</v>
      </c>
      <c r="DW425" s="19">
        <v>1</v>
      </c>
      <c r="DX425" s="18">
        <v>0</v>
      </c>
      <c r="DY425" s="19" t="s">
        <v>396</v>
      </c>
      <c r="DZ425" s="19">
        <v>3</v>
      </c>
      <c r="EA425" s="19" t="s">
        <v>397</v>
      </c>
      <c r="EB425" s="55">
        <v>0</v>
      </c>
      <c r="EC425" s="19">
        <v>4</v>
      </c>
      <c r="ED425" s="19">
        <v>5</v>
      </c>
      <c r="EE425" s="19" t="s">
        <v>396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1093</v>
      </c>
      <c r="EU425" s="29" t="b">
        <v>1</v>
      </c>
      <c r="EV425" s="5" t="s">
        <v>366</v>
      </c>
    </row>
    <row r="426" spans="1:152" s="54" customFormat="1" ht="12.75" x14ac:dyDescent="0.2">
      <c r="A426" s="28" t="s">
        <v>1094</v>
      </c>
      <c r="B426" s="28">
        <v>1</v>
      </c>
      <c r="C426" s="52">
        <v>16</v>
      </c>
      <c r="D426" s="8" t="s">
        <v>257</v>
      </c>
      <c r="E426" s="8" t="s">
        <v>84</v>
      </c>
      <c r="F426" s="8" t="s">
        <v>310</v>
      </c>
      <c r="G426" s="8" t="s">
        <v>90</v>
      </c>
      <c r="H426" s="8" t="s">
        <v>226</v>
      </c>
      <c r="I426" s="23" t="s">
        <v>396</v>
      </c>
      <c r="J426" s="24">
        <v>18</v>
      </c>
      <c r="K426" s="24">
        <v>1</v>
      </c>
      <c r="L426" s="23" t="s">
        <v>396</v>
      </c>
      <c r="M426" s="24" t="s">
        <v>397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396</v>
      </c>
      <c r="T426" s="19">
        <v>1</v>
      </c>
      <c r="U426" s="19">
        <v>5</v>
      </c>
      <c r="V426" s="19" t="s">
        <v>397</v>
      </c>
      <c r="W426" s="19" t="s">
        <v>397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397</v>
      </c>
      <c r="AD426" s="19" t="s">
        <v>397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396</v>
      </c>
      <c r="CT426" s="19" t="s">
        <v>396</v>
      </c>
      <c r="CU426" s="19" t="s">
        <v>396</v>
      </c>
      <c r="CV426" s="19" t="s">
        <v>396</v>
      </c>
      <c r="CW426" s="19" t="s">
        <v>397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397</v>
      </c>
      <c r="DK426" s="19">
        <v>1</v>
      </c>
      <c r="DL426" s="19">
        <v>3</v>
      </c>
      <c r="DM426" s="19">
        <v>5</v>
      </c>
      <c r="DN426" s="44"/>
      <c r="DO426" s="19" t="s">
        <v>397</v>
      </c>
      <c r="DP426" s="19" t="s">
        <v>397</v>
      </c>
      <c r="DQ426" s="19" t="s">
        <v>397</v>
      </c>
      <c r="DR426" s="19" t="s">
        <v>397</v>
      </c>
      <c r="DS426" s="19" t="s">
        <v>397</v>
      </c>
      <c r="DT426" s="19" t="s">
        <v>397</v>
      </c>
      <c r="DU426" s="19" t="s">
        <v>397</v>
      </c>
      <c r="DV426" s="19">
        <v>1</v>
      </c>
      <c r="DW426" s="19">
        <v>1</v>
      </c>
      <c r="DX426" s="18">
        <v>0</v>
      </c>
      <c r="DY426" s="19" t="s">
        <v>396</v>
      </c>
      <c r="DZ426" s="19">
        <v>3</v>
      </c>
      <c r="EA426" s="19" t="s">
        <v>397</v>
      </c>
      <c r="EB426" s="55">
        <v>0</v>
      </c>
      <c r="EC426" s="19">
        <v>4</v>
      </c>
      <c r="ED426" s="19">
        <v>5</v>
      </c>
      <c r="EE426" s="19" t="s">
        <v>396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1094</v>
      </c>
      <c r="EU426" s="29" t="b">
        <v>1</v>
      </c>
      <c r="EV426" s="5" t="s">
        <v>366</v>
      </c>
    </row>
    <row r="427" spans="1:152" s="54" customFormat="1" ht="12.75" x14ac:dyDescent="0.2">
      <c r="A427" s="28" t="s">
        <v>1095</v>
      </c>
      <c r="B427" s="28">
        <v>1</v>
      </c>
      <c r="C427" s="52">
        <v>16</v>
      </c>
      <c r="D427" s="8" t="s">
        <v>257</v>
      </c>
      <c r="E427" s="8" t="s">
        <v>84</v>
      </c>
      <c r="F427" s="8" t="s">
        <v>313</v>
      </c>
      <c r="G427" s="8" t="s">
        <v>90</v>
      </c>
      <c r="H427" s="8" t="s">
        <v>226</v>
      </c>
      <c r="I427" s="23" t="s">
        <v>396</v>
      </c>
      <c r="J427" s="24">
        <v>18</v>
      </c>
      <c r="K427" s="24">
        <v>1</v>
      </c>
      <c r="L427" s="23" t="s">
        <v>396</v>
      </c>
      <c r="M427" s="24" t="s">
        <v>397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396</v>
      </c>
      <c r="T427" s="19">
        <v>1</v>
      </c>
      <c r="U427" s="19">
        <v>5</v>
      </c>
      <c r="V427" s="19" t="s">
        <v>397</v>
      </c>
      <c r="W427" s="19" t="s">
        <v>397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397</v>
      </c>
      <c r="AD427" s="19" t="s">
        <v>397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396</v>
      </c>
      <c r="CT427" s="19" t="s">
        <v>396</v>
      </c>
      <c r="CU427" s="19" t="s">
        <v>396</v>
      </c>
      <c r="CV427" s="19" t="s">
        <v>396</v>
      </c>
      <c r="CW427" s="19" t="s">
        <v>397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397</v>
      </c>
      <c r="DK427" s="19">
        <v>1</v>
      </c>
      <c r="DL427" s="19">
        <v>3</v>
      </c>
      <c r="DM427" s="19">
        <v>5</v>
      </c>
      <c r="DN427" s="44"/>
      <c r="DO427" s="19" t="s">
        <v>397</v>
      </c>
      <c r="DP427" s="19" t="s">
        <v>397</v>
      </c>
      <c r="DQ427" s="19" t="s">
        <v>397</v>
      </c>
      <c r="DR427" s="19" t="s">
        <v>397</v>
      </c>
      <c r="DS427" s="19" t="s">
        <v>397</v>
      </c>
      <c r="DT427" s="19" t="s">
        <v>397</v>
      </c>
      <c r="DU427" s="19" t="s">
        <v>397</v>
      </c>
      <c r="DV427" s="19">
        <v>1</v>
      </c>
      <c r="DW427" s="19">
        <v>1</v>
      </c>
      <c r="DX427" s="18">
        <v>0</v>
      </c>
      <c r="DY427" s="19" t="s">
        <v>396</v>
      </c>
      <c r="DZ427" s="19">
        <v>3</v>
      </c>
      <c r="EA427" s="19" t="s">
        <v>397</v>
      </c>
      <c r="EB427" s="55">
        <v>0</v>
      </c>
      <c r="EC427" s="19">
        <v>4</v>
      </c>
      <c r="ED427" s="19">
        <v>5</v>
      </c>
      <c r="EE427" s="19" t="s">
        <v>396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1095</v>
      </c>
      <c r="EU427" s="29" t="b">
        <v>1</v>
      </c>
      <c r="EV427" s="5" t="s">
        <v>366</v>
      </c>
    </row>
    <row r="428" spans="1:152" s="53" customFormat="1" ht="12.75" x14ac:dyDescent="0.2">
      <c r="A428" s="168" t="s">
        <v>1096</v>
      </c>
      <c r="B428" s="168">
        <v>1</v>
      </c>
      <c r="C428" s="50">
        <v>16</v>
      </c>
      <c r="D428" s="169" t="s">
        <v>257</v>
      </c>
      <c r="E428" s="169" t="s">
        <v>84</v>
      </c>
      <c r="F428" s="169" t="s">
        <v>302</v>
      </c>
      <c r="G428" s="169" t="s">
        <v>87</v>
      </c>
      <c r="H428" s="169" t="s">
        <v>205</v>
      </c>
      <c r="I428" s="57" t="s">
        <v>397</v>
      </c>
      <c r="J428" s="58">
        <v>16.5</v>
      </c>
      <c r="K428" s="58">
        <v>1</v>
      </c>
      <c r="L428" s="57" t="s">
        <v>396</v>
      </c>
      <c r="M428" s="58" t="s">
        <v>397</v>
      </c>
      <c r="N428" s="58">
        <v>2.8</v>
      </c>
      <c r="O428" s="170">
        <v>5</v>
      </c>
      <c r="P428" s="170">
        <v>2</v>
      </c>
      <c r="Q428" s="170">
        <v>0</v>
      </c>
      <c r="R428" s="171">
        <v>80</v>
      </c>
      <c r="S428" s="171" t="s">
        <v>396</v>
      </c>
      <c r="T428" s="170">
        <v>1</v>
      </c>
      <c r="U428" s="170">
        <v>5</v>
      </c>
      <c r="V428" s="170" t="s">
        <v>397</v>
      </c>
      <c r="W428" s="170" t="s">
        <v>397</v>
      </c>
      <c r="X428" s="170">
        <v>1</v>
      </c>
      <c r="Y428" s="170">
        <v>1</v>
      </c>
      <c r="Z428" s="170">
        <v>1</v>
      </c>
      <c r="AA428" s="170">
        <v>1</v>
      </c>
      <c r="AB428" s="170">
        <v>1</v>
      </c>
      <c r="AC428" s="170" t="s">
        <v>397</v>
      </c>
      <c r="AD428" s="170" t="s">
        <v>397</v>
      </c>
      <c r="AE428" s="170">
        <v>1</v>
      </c>
      <c r="AF428" s="170">
        <v>1</v>
      </c>
      <c r="AG428" s="170">
        <v>1</v>
      </c>
      <c r="AH428" s="170">
        <v>1</v>
      </c>
      <c r="AI428" s="171">
        <v>35.769194195621999</v>
      </c>
      <c r="AJ428" s="171">
        <v>1.3</v>
      </c>
      <c r="AK428" s="170">
        <v>3</v>
      </c>
      <c r="AL428" s="170">
        <v>2</v>
      </c>
      <c r="AM428" s="171">
        <v>72</v>
      </c>
      <c r="AN428" s="171">
        <v>1.3</v>
      </c>
      <c r="AO428" s="170">
        <v>1</v>
      </c>
      <c r="AP428" s="170">
        <v>2</v>
      </c>
      <c r="AQ428" s="171">
        <v>0</v>
      </c>
      <c r="AR428" s="171">
        <v>1.3</v>
      </c>
      <c r="AS428" s="170">
        <v>1</v>
      </c>
      <c r="AT428" s="170">
        <v>3</v>
      </c>
      <c r="AU428" s="171">
        <v>32.739404910277941</v>
      </c>
      <c r="AV428" s="171">
        <v>1.3</v>
      </c>
      <c r="AW428" s="170">
        <v>1</v>
      </c>
      <c r="AX428" s="170">
        <v>3</v>
      </c>
      <c r="AY428" s="171">
        <v>35</v>
      </c>
      <c r="AZ428" s="171">
        <v>1.3</v>
      </c>
      <c r="BA428" s="170">
        <v>1</v>
      </c>
      <c r="BB428" s="170">
        <v>1</v>
      </c>
      <c r="BC428" s="171">
        <v>7.3</v>
      </c>
      <c r="BD428" s="171">
        <v>5.2</v>
      </c>
      <c r="BE428" s="171">
        <v>0.8</v>
      </c>
      <c r="BF428" s="170">
        <v>1</v>
      </c>
      <c r="BG428" s="170">
        <v>3</v>
      </c>
      <c r="BH428" s="170">
        <v>1</v>
      </c>
      <c r="BI428" s="171">
        <v>7.3</v>
      </c>
      <c r="BJ428" s="171">
        <v>2.9</v>
      </c>
      <c r="BK428" s="171">
        <v>0.7</v>
      </c>
      <c r="BL428" s="170">
        <v>1</v>
      </c>
      <c r="BM428" s="170">
        <v>3</v>
      </c>
      <c r="BN428" s="170">
        <v>1</v>
      </c>
      <c r="BO428" s="171">
        <v>0</v>
      </c>
      <c r="BP428" s="171">
        <v>1.8</v>
      </c>
      <c r="BQ428" s="171">
        <v>0.6</v>
      </c>
      <c r="BR428" s="170">
        <v>1</v>
      </c>
      <c r="BS428" s="170">
        <v>3</v>
      </c>
      <c r="BT428" s="170">
        <v>1</v>
      </c>
      <c r="BU428" s="171">
        <v>0.7</v>
      </c>
      <c r="BV428" s="171">
        <v>5.2</v>
      </c>
      <c r="BW428" s="171">
        <v>0.8</v>
      </c>
      <c r="BX428" s="170">
        <v>1</v>
      </c>
      <c r="BY428" s="170">
        <v>3</v>
      </c>
      <c r="BZ428" s="170">
        <v>1</v>
      </c>
      <c r="CA428" s="171">
        <v>0.7</v>
      </c>
      <c r="CB428" s="171">
        <v>2.9</v>
      </c>
      <c r="CC428" s="171">
        <v>0.7</v>
      </c>
      <c r="CD428" s="170">
        <v>1</v>
      </c>
      <c r="CE428" s="170">
        <v>3</v>
      </c>
      <c r="CF428" s="170">
        <v>1</v>
      </c>
      <c r="CG428" s="171">
        <v>0</v>
      </c>
      <c r="CH428" s="171">
        <v>1.8</v>
      </c>
      <c r="CI428" s="171">
        <v>0.6</v>
      </c>
      <c r="CJ428" s="170">
        <v>1</v>
      </c>
      <c r="CK428" s="170">
        <v>3</v>
      </c>
      <c r="CL428" s="170">
        <v>2</v>
      </c>
      <c r="CM428" s="171">
        <v>2.2999999999999998</v>
      </c>
      <c r="CN428" s="171">
        <v>3.5</v>
      </c>
      <c r="CO428" s="171">
        <v>0</v>
      </c>
      <c r="CP428" s="170">
        <v>1</v>
      </c>
      <c r="CQ428" s="170">
        <v>1</v>
      </c>
      <c r="CR428" s="170">
        <v>1</v>
      </c>
      <c r="CS428" s="170" t="s">
        <v>396</v>
      </c>
      <c r="CT428" s="170" t="s">
        <v>397</v>
      </c>
      <c r="CU428" s="170" t="s">
        <v>397</v>
      </c>
      <c r="CV428" s="170" t="s">
        <v>396</v>
      </c>
      <c r="CW428" s="170" t="s">
        <v>397</v>
      </c>
      <c r="CX428" s="170">
        <v>4</v>
      </c>
      <c r="CY428" s="172"/>
      <c r="CZ428" s="172"/>
      <c r="DA428" s="170">
        <v>1</v>
      </c>
      <c r="DB428" s="170">
        <v>3</v>
      </c>
      <c r="DC428" s="172"/>
      <c r="DD428" s="170">
        <v>2</v>
      </c>
      <c r="DE428" s="172"/>
      <c r="DF428" s="170">
        <v>1</v>
      </c>
      <c r="DG428" s="173">
        <v>0</v>
      </c>
      <c r="DH428" s="173">
        <v>0</v>
      </c>
      <c r="DI428" s="173">
        <v>0</v>
      </c>
      <c r="DJ428" s="170" t="s">
        <v>397</v>
      </c>
      <c r="DK428" s="170">
        <v>1</v>
      </c>
      <c r="DL428" s="170">
        <v>3</v>
      </c>
      <c r="DM428" s="170">
        <v>4</v>
      </c>
      <c r="DN428" s="172"/>
      <c r="DO428" s="170" t="s">
        <v>397</v>
      </c>
      <c r="DP428" s="170" t="s">
        <v>397</v>
      </c>
      <c r="DQ428" s="170" t="s">
        <v>397</v>
      </c>
      <c r="DR428" s="170" t="s">
        <v>397</v>
      </c>
      <c r="DS428" s="170" t="s">
        <v>397</v>
      </c>
      <c r="DT428" s="170" t="s">
        <v>397</v>
      </c>
      <c r="DU428" s="170" t="s">
        <v>397</v>
      </c>
      <c r="DV428" s="170">
        <v>1</v>
      </c>
      <c r="DW428" s="170">
        <v>1</v>
      </c>
      <c r="DX428" s="171">
        <v>0</v>
      </c>
      <c r="DY428" s="170" t="s">
        <v>397</v>
      </c>
      <c r="DZ428" s="170">
        <v>0</v>
      </c>
      <c r="EA428" s="170" t="s">
        <v>397</v>
      </c>
      <c r="EB428" s="171">
        <v>0</v>
      </c>
      <c r="EC428" s="170">
        <v>4</v>
      </c>
      <c r="ED428" s="170">
        <v>5</v>
      </c>
      <c r="EE428" s="171" t="s">
        <v>397</v>
      </c>
      <c r="EF428" s="170">
        <v>0</v>
      </c>
      <c r="EG428" s="178">
        <v>0</v>
      </c>
      <c r="EH428" s="172"/>
      <c r="EI428" s="170">
        <v>4</v>
      </c>
      <c r="EJ428" s="170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1096</v>
      </c>
      <c r="EU428" s="174" t="b">
        <v>1</v>
      </c>
      <c r="EV428" s="177" t="s">
        <v>366</v>
      </c>
    </row>
    <row r="429" spans="1:152" s="54" customFormat="1" ht="12.75" x14ac:dyDescent="0.2">
      <c r="A429" s="28" t="s">
        <v>1097</v>
      </c>
      <c r="B429" s="28">
        <v>1</v>
      </c>
      <c r="C429" s="52">
        <v>16</v>
      </c>
      <c r="D429" s="8" t="s">
        <v>257</v>
      </c>
      <c r="E429" s="8" t="s">
        <v>84</v>
      </c>
      <c r="F429" s="8" t="s">
        <v>276</v>
      </c>
      <c r="G429" s="8" t="s">
        <v>87</v>
      </c>
      <c r="H429" s="8" t="s">
        <v>205</v>
      </c>
      <c r="I429" s="23" t="s">
        <v>397</v>
      </c>
      <c r="J429" s="24">
        <v>16.5</v>
      </c>
      <c r="K429" s="24">
        <v>1</v>
      </c>
      <c r="L429" s="23" t="s">
        <v>396</v>
      </c>
      <c r="M429" s="24" t="s">
        <v>397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396</v>
      </c>
      <c r="T429" s="19">
        <v>1</v>
      </c>
      <c r="U429" s="19">
        <v>5</v>
      </c>
      <c r="V429" s="19" t="s">
        <v>397</v>
      </c>
      <c r="W429" s="19" t="s">
        <v>397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397</v>
      </c>
      <c r="AD429" s="19" t="s">
        <v>397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396</v>
      </c>
      <c r="CT429" s="19" t="s">
        <v>397</v>
      </c>
      <c r="CU429" s="19" t="s">
        <v>397</v>
      </c>
      <c r="CV429" s="19" t="s">
        <v>396</v>
      </c>
      <c r="CW429" s="19" t="s">
        <v>397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397</v>
      </c>
      <c r="DK429" s="19">
        <v>1</v>
      </c>
      <c r="DL429" s="19">
        <v>3</v>
      </c>
      <c r="DM429" s="19">
        <v>4</v>
      </c>
      <c r="DN429" s="44"/>
      <c r="DO429" s="19" t="s">
        <v>397</v>
      </c>
      <c r="DP429" s="19" t="s">
        <v>397</v>
      </c>
      <c r="DQ429" s="19" t="s">
        <v>397</v>
      </c>
      <c r="DR429" s="19" t="s">
        <v>397</v>
      </c>
      <c r="DS429" s="19" t="s">
        <v>397</v>
      </c>
      <c r="DT429" s="19" t="s">
        <v>397</v>
      </c>
      <c r="DU429" s="19" t="s">
        <v>397</v>
      </c>
      <c r="DV429" s="19">
        <v>1</v>
      </c>
      <c r="DW429" s="19">
        <v>1</v>
      </c>
      <c r="DX429" s="18">
        <v>0</v>
      </c>
      <c r="DY429" s="19" t="s">
        <v>397</v>
      </c>
      <c r="DZ429" s="19">
        <v>0</v>
      </c>
      <c r="EA429" s="19" t="s">
        <v>397</v>
      </c>
      <c r="EB429" s="55">
        <v>0</v>
      </c>
      <c r="EC429" s="19">
        <v>4</v>
      </c>
      <c r="ED429" s="19">
        <v>5</v>
      </c>
      <c r="EE429" s="19" t="s">
        <v>397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1097</v>
      </c>
      <c r="EU429" s="29" t="b">
        <v>1</v>
      </c>
      <c r="EV429" s="5" t="s">
        <v>366</v>
      </c>
    </row>
    <row r="430" spans="1:152" s="54" customFormat="1" ht="12.75" x14ac:dyDescent="0.2">
      <c r="A430" s="28" t="s">
        <v>1098</v>
      </c>
      <c r="B430" s="28">
        <v>1</v>
      </c>
      <c r="C430" s="52">
        <v>16</v>
      </c>
      <c r="D430" s="8" t="s">
        <v>257</v>
      </c>
      <c r="E430" s="8" t="s">
        <v>84</v>
      </c>
      <c r="F430" s="8" t="s">
        <v>285</v>
      </c>
      <c r="G430" s="8" t="s">
        <v>87</v>
      </c>
      <c r="H430" s="8" t="s">
        <v>205</v>
      </c>
      <c r="I430" s="23" t="s">
        <v>397</v>
      </c>
      <c r="J430" s="24">
        <v>16.5</v>
      </c>
      <c r="K430" s="24">
        <v>1</v>
      </c>
      <c r="L430" s="23" t="s">
        <v>396</v>
      </c>
      <c r="M430" s="24" t="s">
        <v>397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396</v>
      </c>
      <c r="T430" s="19">
        <v>1</v>
      </c>
      <c r="U430" s="19">
        <v>5</v>
      </c>
      <c r="V430" s="19" t="s">
        <v>397</v>
      </c>
      <c r="W430" s="19" t="s">
        <v>397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397</v>
      </c>
      <c r="AD430" s="19" t="s">
        <v>397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396</v>
      </c>
      <c r="CT430" s="19" t="s">
        <v>397</v>
      </c>
      <c r="CU430" s="19" t="s">
        <v>397</v>
      </c>
      <c r="CV430" s="19" t="s">
        <v>396</v>
      </c>
      <c r="CW430" s="19" t="s">
        <v>397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397</v>
      </c>
      <c r="DK430" s="19">
        <v>1</v>
      </c>
      <c r="DL430" s="19">
        <v>3</v>
      </c>
      <c r="DM430" s="19">
        <v>4</v>
      </c>
      <c r="DN430" s="44"/>
      <c r="DO430" s="19" t="s">
        <v>397</v>
      </c>
      <c r="DP430" s="19" t="s">
        <v>397</v>
      </c>
      <c r="DQ430" s="19" t="s">
        <v>397</v>
      </c>
      <c r="DR430" s="19" t="s">
        <v>397</v>
      </c>
      <c r="DS430" s="19" t="s">
        <v>397</v>
      </c>
      <c r="DT430" s="19" t="s">
        <v>397</v>
      </c>
      <c r="DU430" s="19" t="s">
        <v>397</v>
      </c>
      <c r="DV430" s="19">
        <v>1</v>
      </c>
      <c r="DW430" s="19">
        <v>1</v>
      </c>
      <c r="DX430" s="18">
        <v>0</v>
      </c>
      <c r="DY430" s="19" t="s">
        <v>397</v>
      </c>
      <c r="DZ430" s="19">
        <v>0</v>
      </c>
      <c r="EA430" s="19" t="s">
        <v>397</v>
      </c>
      <c r="EB430" s="55">
        <v>0</v>
      </c>
      <c r="EC430" s="19">
        <v>4</v>
      </c>
      <c r="ED430" s="19">
        <v>5</v>
      </c>
      <c r="EE430" s="19" t="s">
        <v>397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1098</v>
      </c>
      <c r="EU430" s="29" t="b">
        <v>1</v>
      </c>
      <c r="EV430" s="5" t="s">
        <v>366</v>
      </c>
    </row>
    <row r="431" spans="1:152" s="54" customFormat="1" ht="12.75" x14ac:dyDescent="0.2">
      <c r="A431" s="28" t="s">
        <v>1099</v>
      </c>
      <c r="B431" s="28">
        <v>1</v>
      </c>
      <c r="C431" s="52">
        <v>16</v>
      </c>
      <c r="D431" s="8" t="s">
        <v>257</v>
      </c>
      <c r="E431" s="8" t="s">
        <v>84</v>
      </c>
      <c r="F431" s="8" t="s">
        <v>293</v>
      </c>
      <c r="G431" s="8" t="s">
        <v>87</v>
      </c>
      <c r="H431" s="8" t="s">
        <v>205</v>
      </c>
      <c r="I431" s="23" t="s">
        <v>397</v>
      </c>
      <c r="J431" s="24">
        <v>16.5</v>
      </c>
      <c r="K431" s="24">
        <v>1</v>
      </c>
      <c r="L431" s="23" t="s">
        <v>396</v>
      </c>
      <c r="M431" s="24" t="s">
        <v>397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396</v>
      </c>
      <c r="T431" s="19">
        <v>1</v>
      </c>
      <c r="U431" s="19">
        <v>5</v>
      </c>
      <c r="V431" s="19" t="s">
        <v>397</v>
      </c>
      <c r="W431" s="19" t="s">
        <v>397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397</v>
      </c>
      <c r="AD431" s="19" t="s">
        <v>397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396</v>
      </c>
      <c r="CT431" s="19" t="s">
        <v>397</v>
      </c>
      <c r="CU431" s="19" t="s">
        <v>397</v>
      </c>
      <c r="CV431" s="19" t="s">
        <v>396</v>
      </c>
      <c r="CW431" s="19" t="s">
        <v>397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397</v>
      </c>
      <c r="DK431" s="19">
        <v>1</v>
      </c>
      <c r="DL431" s="19">
        <v>3</v>
      </c>
      <c r="DM431" s="19">
        <v>4</v>
      </c>
      <c r="DN431" s="44"/>
      <c r="DO431" s="19" t="s">
        <v>397</v>
      </c>
      <c r="DP431" s="19" t="s">
        <v>397</v>
      </c>
      <c r="DQ431" s="19" t="s">
        <v>397</v>
      </c>
      <c r="DR431" s="19" t="s">
        <v>397</v>
      </c>
      <c r="DS431" s="19" t="s">
        <v>397</v>
      </c>
      <c r="DT431" s="19" t="s">
        <v>397</v>
      </c>
      <c r="DU431" s="19" t="s">
        <v>397</v>
      </c>
      <c r="DV431" s="19">
        <v>1</v>
      </c>
      <c r="DW431" s="19">
        <v>1</v>
      </c>
      <c r="DX431" s="18">
        <v>0</v>
      </c>
      <c r="DY431" s="19" t="s">
        <v>397</v>
      </c>
      <c r="DZ431" s="19">
        <v>0</v>
      </c>
      <c r="EA431" s="19" t="s">
        <v>397</v>
      </c>
      <c r="EB431" s="55">
        <v>0</v>
      </c>
      <c r="EC431" s="19">
        <v>4</v>
      </c>
      <c r="ED431" s="19">
        <v>5</v>
      </c>
      <c r="EE431" s="19" t="s">
        <v>397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1099</v>
      </c>
      <c r="EU431" s="29" t="b">
        <v>1</v>
      </c>
      <c r="EV431" s="5" t="s">
        <v>366</v>
      </c>
    </row>
    <row r="432" spans="1:152" s="54" customFormat="1" ht="12.75" x14ac:dyDescent="0.2">
      <c r="A432" s="28" t="s">
        <v>1100</v>
      </c>
      <c r="B432" s="28">
        <v>1</v>
      </c>
      <c r="C432" s="52">
        <v>16</v>
      </c>
      <c r="D432" s="8" t="s">
        <v>257</v>
      </c>
      <c r="E432" s="8" t="s">
        <v>84</v>
      </c>
      <c r="F432" s="8" t="s">
        <v>298</v>
      </c>
      <c r="G432" s="8" t="s">
        <v>87</v>
      </c>
      <c r="H432" s="8" t="s">
        <v>205</v>
      </c>
      <c r="I432" s="23" t="s">
        <v>397</v>
      </c>
      <c r="J432" s="24">
        <v>16.5</v>
      </c>
      <c r="K432" s="24">
        <v>1</v>
      </c>
      <c r="L432" s="23" t="s">
        <v>396</v>
      </c>
      <c r="M432" s="24" t="s">
        <v>397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396</v>
      </c>
      <c r="T432" s="19">
        <v>1</v>
      </c>
      <c r="U432" s="19">
        <v>5</v>
      </c>
      <c r="V432" s="19" t="s">
        <v>397</v>
      </c>
      <c r="W432" s="19" t="s">
        <v>397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397</v>
      </c>
      <c r="AD432" s="19" t="s">
        <v>397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396</v>
      </c>
      <c r="CT432" s="19" t="s">
        <v>397</v>
      </c>
      <c r="CU432" s="19" t="s">
        <v>397</v>
      </c>
      <c r="CV432" s="19" t="s">
        <v>396</v>
      </c>
      <c r="CW432" s="19" t="s">
        <v>397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397</v>
      </c>
      <c r="DK432" s="19">
        <v>1</v>
      </c>
      <c r="DL432" s="19">
        <v>3</v>
      </c>
      <c r="DM432" s="19">
        <v>4</v>
      </c>
      <c r="DN432" s="44"/>
      <c r="DO432" s="19" t="s">
        <v>397</v>
      </c>
      <c r="DP432" s="19" t="s">
        <v>397</v>
      </c>
      <c r="DQ432" s="19" t="s">
        <v>397</v>
      </c>
      <c r="DR432" s="19" t="s">
        <v>397</v>
      </c>
      <c r="DS432" s="19" t="s">
        <v>397</v>
      </c>
      <c r="DT432" s="19" t="s">
        <v>397</v>
      </c>
      <c r="DU432" s="19" t="s">
        <v>397</v>
      </c>
      <c r="DV432" s="19">
        <v>1</v>
      </c>
      <c r="DW432" s="19">
        <v>1</v>
      </c>
      <c r="DX432" s="18">
        <v>0</v>
      </c>
      <c r="DY432" s="19" t="s">
        <v>397</v>
      </c>
      <c r="DZ432" s="19">
        <v>0</v>
      </c>
      <c r="EA432" s="19" t="s">
        <v>397</v>
      </c>
      <c r="EB432" s="55">
        <v>0</v>
      </c>
      <c r="EC432" s="19">
        <v>4</v>
      </c>
      <c r="ED432" s="19">
        <v>5</v>
      </c>
      <c r="EE432" s="19" t="s">
        <v>397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1100</v>
      </c>
      <c r="EU432" s="29" t="b">
        <v>1</v>
      </c>
      <c r="EV432" s="5" t="s">
        <v>366</v>
      </c>
    </row>
    <row r="433" spans="1:152" s="54" customFormat="1" ht="12.75" x14ac:dyDescent="0.2">
      <c r="A433" s="28" t="s">
        <v>1101</v>
      </c>
      <c r="B433" s="28">
        <v>1</v>
      </c>
      <c r="C433" s="52">
        <v>16</v>
      </c>
      <c r="D433" s="8" t="s">
        <v>257</v>
      </c>
      <c r="E433" s="8" t="s">
        <v>84</v>
      </c>
      <c r="F433" s="8" t="s">
        <v>306</v>
      </c>
      <c r="G433" s="8" t="s">
        <v>87</v>
      </c>
      <c r="H433" s="8" t="s">
        <v>205</v>
      </c>
      <c r="I433" s="23" t="s">
        <v>397</v>
      </c>
      <c r="J433" s="24">
        <v>16.5</v>
      </c>
      <c r="K433" s="24">
        <v>1</v>
      </c>
      <c r="L433" s="23" t="s">
        <v>396</v>
      </c>
      <c r="M433" s="24" t="s">
        <v>397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396</v>
      </c>
      <c r="T433" s="19">
        <v>1</v>
      </c>
      <c r="U433" s="19">
        <v>5</v>
      </c>
      <c r="V433" s="19" t="s">
        <v>397</v>
      </c>
      <c r="W433" s="19" t="s">
        <v>397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397</v>
      </c>
      <c r="AD433" s="19" t="s">
        <v>397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396</v>
      </c>
      <c r="CT433" s="19" t="s">
        <v>397</v>
      </c>
      <c r="CU433" s="19" t="s">
        <v>397</v>
      </c>
      <c r="CV433" s="19" t="s">
        <v>396</v>
      </c>
      <c r="CW433" s="19" t="s">
        <v>397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397</v>
      </c>
      <c r="DK433" s="19">
        <v>1</v>
      </c>
      <c r="DL433" s="19">
        <v>3</v>
      </c>
      <c r="DM433" s="19">
        <v>4</v>
      </c>
      <c r="DN433" s="44"/>
      <c r="DO433" s="19" t="s">
        <v>397</v>
      </c>
      <c r="DP433" s="19" t="s">
        <v>397</v>
      </c>
      <c r="DQ433" s="19" t="s">
        <v>397</v>
      </c>
      <c r="DR433" s="19" t="s">
        <v>397</v>
      </c>
      <c r="DS433" s="19" t="s">
        <v>397</v>
      </c>
      <c r="DT433" s="19" t="s">
        <v>397</v>
      </c>
      <c r="DU433" s="19" t="s">
        <v>397</v>
      </c>
      <c r="DV433" s="19">
        <v>1</v>
      </c>
      <c r="DW433" s="19">
        <v>1</v>
      </c>
      <c r="DX433" s="18">
        <v>0</v>
      </c>
      <c r="DY433" s="19" t="s">
        <v>397</v>
      </c>
      <c r="DZ433" s="19">
        <v>0</v>
      </c>
      <c r="EA433" s="19" t="s">
        <v>397</v>
      </c>
      <c r="EB433" s="55">
        <v>0</v>
      </c>
      <c r="EC433" s="19">
        <v>4</v>
      </c>
      <c r="ED433" s="19">
        <v>5</v>
      </c>
      <c r="EE433" s="19" t="s">
        <v>397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1101</v>
      </c>
      <c r="EU433" s="29" t="b">
        <v>1</v>
      </c>
      <c r="EV433" s="5" t="s">
        <v>366</v>
      </c>
    </row>
    <row r="434" spans="1:152" s="54" customFormat="1" ht="12.75" x14ac:dyDescent="0.2">
      <c r="A434" s="28" t="s">
        <v>1102</v>
      </c>
      <c r="B434" s="28">
        <v>1</v>
      </c>
      <c r="C434" s="52">
        <v>16</v>
      </c>
      <c r="D434" s="8" t="s">
        <v>257</v>
      </c>
      <c r="E434" s="8" t="s">
        <v>84</v>
      </c>
      <c r="F434" s="8" t="s">
        <v>310</v>
      </c>
      <c r="G434" s="8" t="s">
        <v>87</v>
      </c>
      <c r="H434" s="8" t="s">
        <v>205</v>
      </c>
      <c r="I434" s="23" t="s">
        <v>397</v>
      </c>
      <c r="J434" s="24">
        <v>16.5</v>
      </c>
      <c r="K434" s="24">
        <v>1</v>
      </c>
      <c r="L434" s="23" t="s">
        <v>396</v>
      </c>
      <c r="M434" s="24" t="s">
        <v>397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396</v>
      </c>
      <c r="T434" s="19">
        <v>1</v>
      </c>
      <c r="U434" s="19">
        <v>5</v>
      </c>
      <c r="V434" s="19" t="s">
        <v>397</v>
      </c>
      <c r="W434" s="19" t="s">
        <v>397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397</v>
      </c>
      <c r="AD434" s="19" t="s">
        <v>397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396</v>
      </c>
      <c r="CT434" s="19" t="s">
        <v>397</v>
      </c>
      <c r="CU434" s="19" t="s">
        <v>397</v>
      </c>
      <c r="CV434" s="19" t="s">
        <v>396</v>
      </c>
      <c r="CW434" s="19" t="s">
        <v>397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397</v>
      </c>
      <c r="DK434" s="19">
        <v>1</v>
      </c>
      <c r="DL434" s="19">
        <v>3</v>
      </c>
      <c r="DM434" s="19">
        <v>4</v>
      </c>
      <c r="DN434" s="44"/>
      <c r="DO434" s="19" t="s">
        <v>397</v>
      </c>
      <c r="DP434" s="19" t="s">
        <v>397</v>
      </c>
      <c r="DQ434" s="19" t="s">
        <v>397</v>
      </c>
      <c r="DR434" s="19" t="s">
        <v>397</v>
      </c>
      <c r="DS434" s="19" t="s">
        <v>397</v>
      </c>
      <c r="DT434" s="19" t="s">
        <v>397</v>
      </c>
      <c r="DU434" s="19" t="s">
        <v>397</v>
      </c>
      <c r="DV434" s="19">
        <v>1</v>
      </c>
      <c r="DW434" s="19">
        <v>1</v>
      </c>
      <c r="DX434" s="18">
        <v>0</v>
      </c>
      <c r="DY434" s="19" t="s">
        <v>397</v>
      </c>
      <c r="DZ434" s="19">
        <v>0</v>
      </c>
      <c r="EA434" s="19" t="s">
        <v>397</v>
      </c>
      <c r="EB434" s="55">
        <v>0</v>
      </c>
      <c r="EC434" s="19">
        <v>4</v>
      </c>
      <c r="ED434" s="19">
        <v>5</v>
      </c>
      <c r="EE434" s="19" t="s">
        <v>397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1102</v>
      </c>
      <c r="EU434" s="29" t="b">
        <v>1</v>
      </c>
      <c r="EV434" s="5" t="s">
        <v>366</v>
      </c>
    </row>
    <row r="435" spans="1:152" s="54" customFormat="1" ht="12.75" x14ac:dyDescent="0.2">
      <c r="A435" s="28" t="s">
        <v>1103</v>
      </c>
      <c r="B435" s="28">
        <v>1</v>
      </c>
      <c r="C435" s="52">
        <v>16</v>
      </c>
      <c r="D435" s="8" t="s">
        <v>257</v>
      </c>
      <c r="E435" s="8" t="s">
        <v>84</v>
      </c>
      <c r="F435" s="8" t="s">
        <v>313</v>
      </c>
      <c r="G435" s="8" t="s">
        <v>87</v>
      </c>
      <c r="H435" s="8" t="s">
        <v>205</v>
      </c>
      <c r="I435" s="23" t="s">
        <v>397</v>
      </c>
      <c r="J435" s="24">
        <v>16.5</v>
      </c>
      <c r="K435" s="24">
        <v>1</v>
      </c>
      <c r="L435" s="23" t="s">
        <v>396</v>
      </c>
      <c r="M435" s="24" t="s">
        <v>397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396</v>
      </c>
      <c r="T435" s="19">
        <v>1</v>
      </c>
      <c r="U435" s="19">
        <v>5</v>
      </c>
      <c r="V435" s="19" t="s">
        <v>397</v>
      </c>
      <c r="W435" s="19" t="s">
        <v>397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397</v>
      </c>
      <c r="AD435" s="19" t="s">
        <v>397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396</v>
      </c>
      <c r="CT435" s="19" t="s">
        <v>397</v>
      </c>
      <c r="CU435" s="19" t="s">
        <v>397</v>
      </c>
      <c r="CV435" s="19" t="s">
        <v>396</v>
      </c>
      <c r="CW435" s="19" t="s">
        <v>397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397</v>
      </c>
      <c r="DK435" s="19">
        <v>1</v>
      </c>
      <c r="DL435" s="19">
        <v>3</v>
      </c>
      <c r="DM435" s="19">
        <v>4</v>
      </c>
      <c r="DN435" s="44"/>
      <c r="DO435" s="19" t="s">
        <v>397</v>
      </c>
      <c r="DP435" s="19" t="s">
        <v>397</v>
      </c>
      <c r="DQ435" s="19" t="s">
        <v>397</v>
      </c>
      <c r="DR435" s="19" t="s">
        <v>397</v>
      </c>
      <c r="DS435" s="19" t="s">
        <v>397</v>
      </c>
      <c r="DT435" s="19" t="s">
        <v>397</v>
      </c>
      <c r="DU435" s="19" t="s">
        <v>397</v>
      </c>
      <c r="DV435" s="19">
        <v>1</v>
      </c>
      <c r="DW435" s="19">
        <v>1</v>
      </c>
      <c r="DX435" s="18">
        <v>0</v>
      </c>
      <c r="DY435" s="19" t="s">
        <v>397</v>
      </c>
      <c r="DZ435" s="19">
        <v>0</v>
      </c>
      <c r="EA435" s="19" t="s">
        <v>397</v>
      </c>
      <c r="EB435" s="55">
        <v>0</v>
      </c>
      <c r="EC435" s="19">
        <v>4</v>
      </c>
      <c r="ED435" s="19">
        <v>5</v>
      </c>
      <c r="EE435" s="19" t="s">
        <v>397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1103</v>
      </c>
      <c r="EU435" s="29" t="b">
        <v>1</v>
      </c>
      <c r="EV435" s="5" t="s">
        <v>366</v>
      </c>
    </row>
    <row r="436" spans="1:152" s="53" customFormat="1" ht="12.75" x14ac:dyDescent="0.2">
      <c r="A436" s="168" t="s">
        <v>1104</v>
      </c>
      <c r="B436" s="168">
        <v>1</v>
      </c>
      <c r="C436" s="50">
        <v>16</v>
      </c>
      <c r="D436" s="169" t="s">
        <v>257</v>
      </c>
      <c r="E436" s="169" t="s">
        <v>84</v>
      </c>
      <c r="F436" s="169" t="s">
        <v>302</v>
      </c>
      <c r="G436" s="169" t="s">
        <v>88</v>
      </c>
      <c r="H436" s="169" t="s">
        <v>205</v>
      </c>
      <c r="I436" s="57" t="s">
        <v>397</v>
      </c>
      <c r="J436" s="58">
        <v>16.5</v>
      </c>
      <c r="K436" s="58">
        <v>1</v>
      </c>
      <c r="L436" s="57" t="s">
        <v>396</v>
      </c>
      <c r="M436" s="58" t="s">
        <v>397</v>
      </c>
      <c r="N436" s="58">
        <v>2.8</v>
      </c>
      <c r="O436" s="170">
        <v>5</v>
      </c>
      <c r="P436" s="170">
        <v>2</v>
      </c>
      <c r="Q436" s="170">
        <v>0</v>
      </c>
      <c r="R436" s="171">
        <v>80</v>
      </c>
      <c r="S436" s="171" t="s">
        <v>396</v>
      </c>
      <c r="T436" s="170">
        <v>1</v>
      </c>
      <c r="U436" s="170">
        <v>5</v>
      </c>
      <c r="V436" s="170" t="s">
        <v>397</v>
      </c>
      <c r="W436" s="170" t="s">
        <v>397</v>
      </c>
      <c r="X436" s="170">
        <v>1</v>
      </c>
      <c r="Y436" s="170">
        <v>1</v>
      </c>
      <c r="Z436" s="170">
        <v>1</v>
      </c>
      <c r="AA436" s="170">
        <v>1</v>
      </c>
      <c r="AB436" s="170">
        <v>1</v>
      </c>
      <c r="AC436" s="170" t="s">
        <v>397</v>
      </c>
      <c r="AD436" s="170" t="s">
        <v>397</v>
      </c>
      <c r="AE436" s="170">
        <v>1</v>
      </c>
      <c r="AF436" s="170">
        <v>1</v>
      </c>
      <c r="AG436" s="170">
        <v>1</v>
      </c>
      <c r="AH436" s="170">
        <v>1</v>
      </c>
      <c r="AI436" s="171">
        <v>35.769194195621999</v>
      </c>
      <c r="AJ436" s="171">
        <v>1.3</v>
      </c>
      <c r="AK436" s="170">
        <v>3</v>
      </c>
      <c r="AL436" s="170">
        <v>2</v>
      </c>
      <c r="AM436" s="171">
        <v>72</v>
      </c>
      <c r="AN436" s="171">
        <v>1.3</v>
      </c>
      <c r="AO436" s="170">
        <v>1</v>
      </c>
      <c r="AP436" s="170">
        <v>2</v>
      </c>
      <c r="AQ436" s="171">
        <v>0</v>
      </c>
      <c r="AR436" s="171">
        <v>0</v>
      </c>
      <c r="AS436" s="170">
        <v>1</v>
      </c>
      <c r="AT436" s="170">
        <v>3</v>
      </c>
      <c r="AU436" s="171">
        <v>32.739404910277941</v>
      </c>
      <c r="AV436" s="171">
        <v>1.3</v>
      </c>
      <c r="AW436" s="170">
        <v>1</v>
      </c>
      <c r="AX436" s="170">
        <v>3</v>
      </c>
      <c r="AY436" s="171">
        <v>35</v>
      </c>
      <c r="AZ436" s="171">
        <v>1.3</v>
      </c>
      <c r="BA436" s="170">
        <v>1</v>
      </c>
      <c r="BB436" s="170">
        <v>1</v>
      </c>
      <c r="BC436" s="171">
        <v>2.7259259259259259</v>
      </c>
      <c r="BD436" s="171">
        <v>5.2</v>
      </c>
      <c r="BE436" s="171">
        <v>0.8</v>
      </c>
      <c r="BF436" s="170">
        <v>1</v>
      </c>
      <c r="BG436" s="170">
        <v>3</v>
      </c>
      <c r="BH436" s="170">
        <v>1</v>
      </c>
      <c r="BI436" s="171">
        <v>11.874074074074073</v>
      </c>
      <c r="BJ436" s="171">
        <v>2.9</v>
      </c>
      <c r="BK436" s="171">
        <v>0.7</v>
      </c>
      <c r="BL436" s="170">
        <v>1</v>
      </c>
      <c r="BM436" s="170">
        <v>3</v>
      </c>
      <c r="BN436" s="170">
        <v>1</v>
      </c>
      <c r="BO436" s="171">
        <v>0</v>
      </c>
      <c r="BP436" s="171">
        <v>1.8</v>
      </c>
      <c r="BQ436" s="171">
        <v>0.6</v>
      </c>
      <c r="BR436" s="170">
        <v>1</v>
      </c>
      <c r="BS436" s="170">
        <v>3</v>
      </c>
      <c r="BT436" s="170">
        <v>1</v>
      </c>
      <c r="BU436" s="171">
        <v>0</v>
      </c>
      <c r="BV436" s="171">
        <v>5.2</v>
      </c>
      <c r="BW436" s="171">
        <v>0.8</v>
      </c>
      <c r="BX436" s="170">
        <v>1</v>
      </c>
      <c r="BY436" s="170">
        <v>3</v>
      </c>
      <c r="BZ436" s="170">
        <v>1</v>
      </c>
      <c r="CA436" s="171">
        <v>1.4</v>
      </c>
      <c r="CB436" s="171">
        <v>2.9</v>
      </c>
      <c r="CC436" s="171">
        <v>0.7</v>
      </c>
      <c r="CD436" s="170">
        <v>1</v>
      </c>
      <c r="CE436" s="170">
        <v>3</v>
      </c>
      <c r="CF436" s="170">
        <v>1</v>
      </c>
      <c r="CG436" s="171">
        <v>0</v>
      </c>
      <c r="CH436" s="171">
        <v>1.8</v>
      </c>
      <c r="CI436" s="171">
        <v>0.6</v>
      </c>
      <c r="CJ436" s="170">
        <v>1</v>
      </c>
      <c r="CK436" s="170">
        <v>3</v>
      </c>
      <c r="CL436" s="170">
        <v>2</v>
      </c>
      <c r="CM436" s="171">
        <v>2.2999999999999998</v>
      </c>
      <c r="CN436" s="171">
        <v>3.5</v>
      </c>
      <c r="CO436" s="171">
        <v>0</v>
      </c>
      <c r="CP436" s="170">
        <v>1</v>
      </c>
      <c r="CQ436" s="170">
        <v>1</v>
      </c>
      <c r="CR436" s="170">
        <v>1</v>
      </c>
      <c r="CS436" s="170" t="s">
        <v>396</v>
      </c>
      <c r="CT436" s="170" t="s">
        <v>397</v>
      </c>
      <c r="CU436" s="170" t="s">
        <v>397</v>
      </c>
      <c r="CV436" s="170" t="s">
        <v>396</v>
      </c>
      <c r="CW436" s="170" t="s">
        <v>397</v>
      </c>
      <c r="CX436" s="170">
        <v>7</v>
      </c>
      <c r="CY436" s="172"/>
      <c r="CZ436" s="172"/>
      <c r="DA436" s="170">
        <v>1</v>
      </c>
      <c r="DB436" s="170">
        <v>3</v>
      </c>
      <c r="DC436" s="172"/>
      <c r="DD436" s="170">
        <v>2</v>
      </c>
      <c r="DE436" s="172"/>
      <c r="DF436" s="170">
        <v>1</v>
      </c>
      <c r="DG436" s="173">
        <v>0</v>
      </c>
      <c r="DH436" s="173">
        <v>0</v>
      </c>
      <c r="DI436" s="173">
        <v>0</v>
      </c>
      <c r="DJ436" s="170" t="s">
        <v>397</v>
      </c>
      <c r="DK436" s="170">
        <v>1</v>
      </c>
      <c r="DL436" s="170">
        <v>3</v>
      </c>
      <c r="DM436" s="170">
        <v>5</v>
      </c>
      <c r="DN436" s="172"/>
      <c r="DO436" s="170" t="s">
        <v>397</v>
      </c>
      <c r="DP436" s="170" t="s">
        <v>397</v>
      </c>
      <c r="DQ436" s="170" t="s">
        <v>397</v>
      </c>
      <c r="DR436" s="170" t="s">
        <v>397</v>
      </c>
      <c r="DS436" s="170" t="s">
        <v>397</v>
      </c>
      <c r="DT436" s="170" t="s">
        <v>397</v>
      </c>
      <c r="DU436" s="170" t="s">
        <v>397</v>
      </c>
      <c r="DV436" s="170">
        <v>1</v>
      </c>
      <c r="DW436" s="170">
        <v>1</v>
      </c>
      <c r="DX436" s="171">
        <v>0</v>
      </c>
      <c r="DY436" s="170" t="s">
        <v>397</v>
      </c>
      <c r="DZ436" s="170">
        <v>0</v>
      </c>
      <c r="EA436" s="170" t="s">
        <v>397</v>
      </c>
      <c r="EB436" s="171">
        <v>0</v>
      </c>
      <c r="EC436" s="170">
        <v>4</v>
      </c>
      <c r="ED436" s="170">
        <v>5</v>
      </c>
      <c r="EE436" s="171" t="s">
        <v>397</v>
      </c>
      <c r="EF436" s="170">
        <v>0</v>
      </c>
      <c r="EG436" s="178">
        <v>0</v>
      </c>
      <c r="EH436" s="172"/>
      <c r="EI436" s="170">
        <v>4</v>
      </c>
      <c r="EJ436" s="170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1104</v>
      </c>
      <c r="EU436" s="174" t="b">
        <v>1</v>
      </c>
      <c r="EV436" s="177" t="s">
        <v>366</v>
      </c>
    </row>
    <row r="437" spans="1:152" s="54" customFormat="1" ht="12.75" x14ac:dyDescent="0.2">
      <c r="A437" s="28" t="s">
        <v>1105</v>
      </c>
      <c r="B437" s="28">
        <v>1</v>
      </c>
      <c r="C437" s="52">
        <v>16</v>
      </c>
      <c r="D437" s="8" t="s">
        <v>257</v>
      </c>
      <c r="E437" s="8" t="s">
        <v>84</v>
      </c>
      <c r="F437" s="8" t="s">
        <v>276</v>
      </c>
      <c r="G437" s="8" t="s">
        <v>88</v>
      </c>
      <c r="H437" s="8" t="s">
        <v>205</v>
      </c>
      <c r="I437" s="23" t="s">
        <v>397</v>
      </c>
      <c r="J437" s="24">
        <v>16.5</v>
      </c>
      <c r="K437" s="24">
        <v>1</v>
      </c>
      <c r="L437" s="23" t="s">
        <v>396</v>
      </c>
      <c r="M437" s="24" t="s">
        <v>397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396</v>
      </c>
      <c r="T437" s="19">
        <v>1</v>
      </c>
      <c r="U437" s="19">
        <v>5</v>
      </c>
      <c r="V437" s="19" t="s">
        <v>397</v>
      </c>
      <c r="W437" s="19" t="s">
        <v>397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397</v>
      </c>
      <c r="AD437" s="19" t="s">
        <v>397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396</v>
      </c>
      <c r="CT437" s="19" t="s">
        <v>397</v>
      </c>
      <c r="CU437" s="19" t="s">
        <v>397</v>
      </c>
      <c r="CV437" s="19" t="s">
        <v>396</v>
      </c>
      <c r="CW437" s="19" t="s">
        <v>397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397</v>
      </c>
      <c r="DK437" s="19">
        <v>1</v>
      </c>
      <c r="DL437" s="19">
        <v>3</v>
      </c>
      <c r="DM437" s="19">
        <v>5</v>
      </c>
      <c r="DN437" s="44"/>
      <c r="DO437" s="19" t="s">
        <v>397</v>
      </c>
      <c r="DP437" s="19" t="s">
        <v>397</v>
      </c>
      <c r="DQ437" s="19" t="s">
        <v>397</v>
      </c>
      <c r="DR437" s="19" t="s">
        <v>397</v>
      </c>
      <c r="DS437" s="19" t="s">
        <v>397</v>
      </c>
      <c r="DT437" s="19" t="s">
        <v>397</v>
      </c>
      <c r="DU437" s="19" t="s">
        <v>397</v>
      </c>
      <c r="DV437" s="19">
        <v>1</v>
      </c>
      <c r="DW437" s="19">
        <v>1</v>
      </c>
      <c r="DX437" s="18">
        <v>0</v>
      </c>
      <c r="DY437" s="19" t="s">
        <v>397</v>
      </c>
      <c r="DZ437" s="19">
        <v>0</v>
      </c>
      <c r="EA437" s="19" t="s">
        <v>397</v>
      </c>
      <c r="EB437" s="55">
        <v>0</v>
      </c>
      <c r="EC437" s="19">
        <v>4</v>
      </c>
      <c r="ED437" s="19">
        <v>5</v>
      </c>
      <c r="EE437" s="19" t="s">
        <v>397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1105</v>
      </c>
      <c r="EU437" s="29" t="b">
        <v>1</v>
      </c>
      <c r="EV437" s="5" t="s">
        <v>366</v>
      </c>
    </row>
    <row r="438" spans="1:152" s="54" customFormat="1" ht="12.75" x14ac:dyDescent="0.2">
      <c r="A438" s="28" t="s">
        <v>1106</v>
      </c>
      <c r="B438" s="28">
        <v>1</v>
      </c>
      <c r="C438" s="52">
        <v>16</v>
      </c>
      <c r="D438" s="8" t="s">
        <v>257</v>
      </c>
      <c r="E438" s="8" t="s">
        <v>84</v>
      </c>
      <c r="F438" s="8" t="s">
        <v>285</v>
      </c>
      <c r="G438" s="8" t="s">
        <v>88</v>
      </c>
      <c r="H438" s="8" t="s">
        <v>205</v>
      </c>
      <c r="I438" s="23" t="s">
        <v>397</v>
      </c>
      <c r="J438" s="24">
        <v>16.5</v>
      </c>
      <c r="K438" s="24">
        <v>1</v>
      </c>
      <c r="L438" s="23" t="s">
        <v>396</v>
      </c>
      <c r="M438" s="24" t="s">
        <v>397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396</v>
      </c>
      <c r="T438" s="19">
        <v>1</v>
      </c>
      <c r="U438" s="19">
        <v>5</v>
      </c>
      <c r="V438" s="19" t="s">
        <v>397</v>
      </c>
      <c r="W438" s="19" t="s">
        <v>397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397</v>
      </c>
      <c r="AD438" s="19" t="s">
        <v>397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396</v>
      </c>
      <c r="CT438" s="19" t="s">
        <v>397</v>
      </c>
      <c r="CU438" s="19" t="s">
        <v>397</v>
      </c>
      <c r="CV438" s="19" t="s">
        <v>396</v>
      </c>
      <c r="CW438" s="19" t="s">
        <v>397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397</v>
      </c>
      <c r="DK438" s="19">
        <v>1</v>
      </c>
      <c r="DL438" s="19">
        <v>3</v>
      </c>
      <c r="DM438" s="19">
        <v>5</v>
      </c>
      <c r="DN438" s="44"/>
      <c r="DO438" s="19" t="s">
        <v>397</v>
      </c>
      <c r="DP438" s="19" t="s">
        <v>397</v>
      </c>
      <c r="DQ438" s="19" t="s">
        <v>397</v>
      </c>
      <c r="DR438" s="19" t="s">
        <v>397</v>
      </c>
      <c r="DS438" s="19" t="s">
        <v>397</v>
      </c>
      <c r="DT438" s="19" t="s">
        <v>397</v>
      </c>
      <c r="DU438" s="19" t="s">
        <v>397</v>
      </c>
      <c r="DV438" s="19">
        <v>1</v>
      </c>
      <c r="DW438" s="19">
        <v>1</v>
      </c>
      <c r="DX438" s="18">
        <v>0</v>
      </c>
      <c r="DY438" s="19" t="s">
        <v>397</v>
      </c>
      <c r="DZ438" s="19">
        <v>0</v>
      </c>
      <c r="EA438" s="19" t="s">
        <v>397</v>
      </c>
      <c r="EB438" s="55">
        <v>0</v>
      </c>
      <c r="EC438" s="19">
        <v>4</v>
      </c>
      <c r="ED438" s="19">
        <v>5</v>
      </c>
      <c r="EE438" s="19" t="s">
        <v>397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1106</v>
      </c>
      <c r="EU438" s="29" t="b">
        <v>1</v>
      </c>
      <c r="EV438" s="5" t="s">
        <v>366</v>
      </c>
    </row>
    <row r="439" spans="1:152" s="54" customFormat="1" ht="12.75" x14ac:dyDescent="0.2">
      <c r="A439" s="28" t="s">
        <v>1107</v>
      </c>
      <c r="B439" s="28">
        <v>1</v>
      </c>
      <c r="C439" s="52">
        <v>16</v>
      </c>
      <c r="D439" s="8" t="s">
        <v>257</v>
      </c>
      <c r="E439" s="8" t="s">
        <v>84</v>
      </c>
      <c r="F439" s="8" t="s">
        <v>293</v>
      </c>
      <c r="G439" s="8" t="s">
        <v>88</v>
      </c>
      <c r="H439" s="8" t="s">
        <v>205</v>
      </c>
      <c r="I439" s="23" t="s">
        <v>397</v>
      </c>
      <c r="J439" s="24">
        <v>16.5</v>
      </c>
      <c r="K439" s="24">
        <v>1</v>
      </c>
      <c r="L439" s="23" t="s">
        <v>396</v>
      </c>
      <c r="M439" s="24" t="s">
        <v>397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396</v>
      </c>
      <c r="T439" s="19">
        <v>1</v>
      </c>
      <c r="U439" s="19">
        <v>5</v>
      </c>
      <c r="V439" s="19" t="s">
        <v>397</v>
      </c>
      <c r="W439" s="19" t="s">
        <v>397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397</v>
      </c>
      <c r="AD439" s="19" t="s">
        <v>397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396</v>
      </c>
      <c r="CT439" s="19" t="s">
        <v>397</v>
      </c>
      <c r="CU439" s="19" t="s">
        <v>397</v>
      </c>
      <c r="CV439" s="19" t="s">
        <v>396</v>
      </c>
      <c r="CW439" s="19" t="s">
        <v>397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397</v>
      </c>
      <c r="DK439" s="19">
        <v>1</v>
      </c>
      <c r="DL439" s="19">
        <v>3</v>
      </c>
      <c r="DM439" s="19">
        <v>5</v>
      </c>
      <c r="DN439" s="44"/>
      <c r="DO439" s="19" t="s">
        <v>397</v>
      </c>
      <c r="DP439" s="19" t="s">
        <v>397</v>
      </c>
      <c r="DQ439" s="19" t="s">
        <v>397</v>
      </c>
      <c r="DR439" s="19" t="s">
        <v>397</v>
      </c>
      <c r="DS439" s="19" t="s">
        <v>397</v>
      </c>
      <c r="DT439" s="19" t="s">
        <v>397</v>
      </c>
      <c r="DU439" s="19" t="s">
        <v>397</v>
      </c>
      <c r="DV439" s="19">
        <v>1</v>
      </c>
      <c r="DW439" s="19">
        <v>1</v>
      </c>
      <c r="DX439" s="18">
        <v>0</v>
      </c>
      <c r="DY439" s="19" t="s">
        <v>397</v>
      </c>
      <c r="DZ439" s="19">
        <v>0</v>
      </c>
      <c r="EA439" s="19" t="s">
        <v>397</v>
      </c>
      <c r="EB439" s="55">
        <v>0</v>
      </c>
      <c r="EC439" s="19">
        <v>4</v>
      </c>
      <c r="ED439" s="19">
        <v>5</v>
      </c>
      <c r="EE439" s="19" t="s">
        <v>397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1107</v>
      </c>
      <c r="EU439" s="29" t="b">
        <v>1</v>
      </c>
      <c r="EV439" s="5" t="s">
        <v>366</v>
      </c>
    </row>
    <row r="440" spans="1:152" s="54" customFormat="1" ht="12.75" x14ac:dyDescent="0.2">
      <c r="A440" s="28" t="s">
        <v>1108</v>
      </c>
      <c r="B440" s="28">
        <v>1</v>
      </c>
      <c r="C440" s="52">
        <v>16</v>
      </c>
      <c r="D440" s="8" t="s">
        <v>257</v>
      </c>
      <c r="E440" s="8" t="s">
        <v>84</v>
      </c>
      <c r="F440" s="8" t="s">
        <v>298</v>
      </c>
      <c r="G440" s="8" t="s">
        <v>88</v>
      </c>
      <c r="H440" s="8" t="s">
        <v>205</v>
      </c>
      <c r="I440" s="23" t="s">
        <v>397</v>
      </c>
      <c r="J440" s="24">
        <v>16.5</v>
      </c>
      <c r="K440" s="24">
        <v>1</v>
      </c>
      <c r="L440" s="23" t="s">
        <v>396</v>
      </c>
      <c r="M440" s="24" t="s">
        <v>397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396</v>
      </c>
      <c r="T440" s="19">
        <v>1</v>
      </c>
      <c r="U440" s="19">
        <v>5</v>
      </c>
      <c r="V440" s="19" t="s">
        <v>397</v>
      </c>
      <c r="W440" s="19" t="s">
        <v>397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397</v>
      </c>
      <c r="AD440" s="19" t="s">
        <v>397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396</v>
      </c>
      <c r="CT440" s="19" t="s">
        <v>397</v>
      </c>
      <c r="CU440" s="19" t="s">
        <v>397</v>
      </c>
      <c r="CV440" s="19" t="s">
        <v>396</v>
      </c>
      <c r="CW440" s="19" t="s">
        <v>397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397</v>
      </c>
      <c r="DK440" s="19">
        <v>1</v>
      </c>
      <c r="DL440" s="19">
        <v>3</v>
      </c>
      <c r="DM440" s="19">
        <v>5</v>
      </c>
      <c r="DN440" s="44"/>
      <c r="DO440" s="19" t="s">
        <v>397</v>
      </c>
      <c r="DP440" s="19" t="s">
        <v>397</v>
      </c>
      <c r="DQ440" s="19" t="s">
        <v>397</v>
      </c>
      <c r="DR440" s="19" t="s">
        <v>397</v>
      </c>
      <c r="DS440" s="19" t="s">
        <v>397</v>
      </c>
      <c r="DT440" s="19" t="s">
        <v>397</v>
      </c>
      <c r="DU440" s="19" t="s">
        <v>397</v>
      </c>
      <c r="DV440" s="19">
        <v>1</v>
      </c>
      <c r="DW440" s="19">
        <v>1</v>
      </c>
      <c r="DX440" s="18">
        <v>0</v>
      </c>
      <c r="DY440" s="19" t="s">
        <v>397</v>
      </c>
      <c r="DZ440" s="19">
        <v>0</v>
      </c>
      <c r="EA440" s="19" t="s">
        <v>397</v>
      </c>
      <c r="EB440" s="55">
        <v>0</v>
      </c>
      <c r="EC440" s="19">
        <v>4</v>
      </c>
      <c r="ED440" s="19">
        <v>5</v>
      </c>
      <c r="EE440" s="19" t="s">
        <v>397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1108</v>
      </c>
      <c r="EU440" s="29" t="b">
        <v>1</v>
      </c>
      <c r="EV440" s="5" t="s">
        <v>366</v>
      </c>
    </row>
    <row r="441" spans="1:152" s="54" customFormat="1" ht="12.75" x14ac:dyDescent="0.2">
      <c r="A441" s="28" t="s">
        <v>1109</v>
      </c>
      <c r="B441" s="28">
        <v>1</v>
      </c>
      <c r="C441" s="52">
        <v>16</v>
      </c>
      <c r="D441" s="8" t="s">
        <v>257</v>
      </c>
      <c r="E441" s="8" t="s">
        <v>84</v>
      </c>
      <c r="F441" s="8" t="s">
        <v>306</v>
      </c>
      <c r="G441" s="8" t="s">
        <v>88</v>
      </c>
      <c r="H441" s="8" t="s">
        <v>205</v>
      </c>
      <c r="I441" s="23" t="s">
        <v>397</v>
      </c>
      <c r="J441" s="24">
        <v>16.5</v>
      </c>
      <c r="K441" s="24">
        <v>1</v>
      </c>
      <c r="L441" s="23" t="s">
        <v>396</v>
      </c>
      <c r="M441" s="24" t="s">
        <v>397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396</v>
      </c>
      <c r="T441" s="19">
        <v>1</v>
      </c>
      <c r="U441" s="19">
        <v>5</v>
      </c>
      <c r="V441" s="19" t="s">
        <v>397</v>
      </c>
      <c r="W441" s="19" t="s">
        <v>397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397</v>
      </c>
      <c r="AD441" s="19" t="s">
        <v>397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396</v>
      </c>
      <c r="CT441" s="19" t="s">
        <v>397</v>
      </c>
      <c r="CU441" s="19" t="s">
        <v>397</v>
      </c>
      <c r="CV441" s="19" t="s">
        <v>396</v>
      </c>
      <c r="CW441" s="19" t="s">
        <v>397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397</v>
      </c>
      <c r="DK441" s="19">
        <v>1</v>
      </c>
      <c r="DL441" s="19">
        <v>3</v>
      </c>
      <c r="DM441" s="19">
        <v>5</v>
      </c>
      <c r="DN441" s="44"/>
      <c r="DO441" s="19" t="s">
        <v>397</v>
      </c>
      <c r="DP441" s="19" t="s">
        <v>397</v>
      </c>
      <c r="DQ441" s="19" t="s">
        <v>397</v>
      </c>
      <c r="DR441" s="19" t="s">
        <v>397</v>
      </c>
      <c r="DS441" s="19" t="s">
        <v>397</v>
      </c>
      <c r="DT441" s="19" t="s">
        <v>397</v>
      </c>
      <c r="DU441" s="19" t="s">
        <v>397</v>
      </c>
      <c r="DV441" s="19">
        <v>1</v>
      </c>
      <c r="DW441" s="19">
        <v>1</v>
      </c>
      <c r="DX441" s="18">
        <v>0</v>
      </c>
      <c r="DY441" s="19" t="s">
        <v>397</v>
      </c>
      <c r="DZ441" s="19">
        <v>0</v>
      </c>
      <c r="EA441" s="19" t="s">
        <v>397</v>
      </c>
      <c r="EB441" s="55">
        <v>0</v>
      </c>
      <c r="EC441" s="19">
        <v>4</v>
      </c>
      <c r="ED441" s="19">
        <v>5</v>
      </c>
      <c r="EE441" s="19" t="s">
        <v>397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1109</v>
      </c>
      <c r="EU441" s="29" t="b">
        <v>1</v>
      </c>
      <c r="EV441" s="5" t="s">
        <v>366</v>
      </c>
    </row>
    <row r="442" spans="1:152" s="54" customFormat="1" ht="12.75" x14ac:dyDescent="0.2">
      <c r="A442" s="28" t="s">
        <v>1110</v>
      </c>
      <c r="B442" s="28">
        <v>1</v>
      </c>
      <c r="C442" s="52">
        <v>16</v>
      </c>
      <c r="D442" s="8" t="s">
        <v>257</v>
      </c>
      <c r="E442" s="8" t="s">
        <v>84</v>
      </c>
      <c r="F442" s="8" t="s">
        <v>310</v>
      </c>
      <c r="G442" s="8" t="s">
        <v>88</v>
      </c>
      <c r="H442" s="8" t="s">
        <v>205</v>
      </c>
      <c r="I442" s="23" t="s">
        <v>397</v>
      </c>
      <c r="J442" s="24">
        <v>16.5</v>
      </c>
      <c r="K442" s="24">
        <v>1</v>
      </c>
      <c r="L442" s="23" t="s">
        <v>396</v>
      </c>
      <c r="M442" s="24" t="s">
        <v>397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396</v>
      </c>
      <c r="T442" s="19">
        <v>1</v>
      </c>
      <c r="U442" s="19">
        <v>5</v>
      </c>
      <c r="V442" s="19" t="s">
        <v>397</v>
      </c>
      <c r="W442" s="19" t="s">
        <v>397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397</v>
      </c>
      <c r="AD442" s="19" t="s">
        <v>397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396</v>
      </c>
      <c r="CT442" s="19" t="s">
        <v>397</v>
      </c>
      <c r="CU442" s="19" t="s">
        <v>397</v>
      </c>
      <c r="CV442" s="19" t="s">
        <v>396</v>
      </c>
      <c r="CW442" s="19" t="s">
        <v>397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397</v>
      </c>
      <c r="DK442" s="19">
        <v>1</v>
      </c>
      <c r="DL442" s="19">
        <v>3</v>
      </c>
      <c r="DM442" s="19">
        <v>5</v>
      </c>
      <c r="DN442" s="44"/>
      <c r="DO442" s="19" t="s">
        <v>397</v>
      </c>
      <c r="DP442" s="19" t="s">
        <v>397</v>
      </c>
      <c r="DQ442" s="19" t="s">
        <v>397</v>
      </c>
      <c r="DR442" s="19" t="s">
        <v>397</v>
      </c>
      <c r="DS442" s="19" t="s">
        <v>397</v>
      </c>
      <c r="DT442" s="19" t="s">
        <v>397</v>
      </c>
      <c r="DU442" s="19" t="s">
        <v>397</v>
      </c>
      <c r="DV442" s="19">
        <v>1</v>
      </c>
      <c r="DW442" s="19">
        <v>1</v>
      </c>
      <c r="DX442" s="18">
        <v>0</v>
      </c>
      <c r="DY442" s="19" t="s">
        <v>397</v>
      </c>
      <c r="DZ442" s="19">
        <v>0</v>
      </c>
      <c r="EA442" s="19" t="s">
        <v>397</v>
      </c>
      <c r="EB442" s="55">
        <v>0</v>
      </c>
      <c r="EC442" s="19">
        <v>4</v>
      </c>
      <c r="ED442" s="19">
        <v>5</v>
      </c>
      <c r="EE442" s="19" t="s">
        <v>397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1110</v>
      </c>
      <c r="EU442" s="29" t="b">
        <v>1</v>
      </c>
      <c r="EV442" s="5" t="s">
        <v>366</v>
      </c>
    </row>
    <row r="443" spans="1:152" s="54" customFormat="1" ht="12.75" x14ac:dyDescent="0.2">
      <c r="A443" s="28" t="s">
        <v>1111</v>
      </c>
      <c r="B443" s="28">
        <v>1</v>
      </c>
      <c r="C443" s="52">
        <v>16</v>
      </c>
      <c r="D443" s="8" t="s">
        <v>257</v>
      </c>
      <c r="E443" s="8" t="s">
        <v>84</v>
      </c>
      <c r="F443" s="8" t="s">
        <v>313</v>
      </c>
      <c r="G443" s="8" t="s">
        <v>88</v>
      </c>
      <c r="H443" s="8" t="s">
        <v>205</v>
      </c>
      <c r="I443" s="23" t="s">
        <v>397</v>
      </c>
      <c r="J443" s="24">
        <v>16.5</v>
      </c>
      <c r="K443" s="24">
        <v>1</v>
      </c>
      <c r="L443" s="23" t="s">
        <v>396</v>
      </c>
      <c r="M443" s="24" t="s">
        <v>397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396</v>
      </c>
      <c r="T443" s="19">
        <v>1</v>
      </c>
      <c r="U443" s="19">
        <v>5</v>
      </c>
      <c r="V443" s="19" t="s">
        <v>397</v>
      </c>
      <c r="W443" s="19" t="s">
        <v>397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397</v>
      </c>
      <c r="AD443" s="19" t="s">
        <v>397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396</v>
      </c>
      <c r="CT443" s="19" t="s">
        <v>397</v>
      </c>
      <c r="CU443" s="19" t="s">
        <v>397</v>
      </c>
      <c r="CV443" s="19" t="s">
        <v>396</v>
      </c>
      <c r="CW443" s="19" t="s">
        <v>397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397</v>
      </c>
      <c r="DK443" s="19">
        <v>1</v>
      </c>
      <c r="DL443" s="19">
        <v>3</v>
      </c>
      <c r="DM443" s="19">
        <v>5</v>
      </c>
      <c r="DN443" s="44"/>
      <c r="DO443" s="19" t="s">
        <v>397</v>
      </c>
      <c r="DP443" s="19" t="s">
        <v>397</v>
      </c>
      <c r="DQ443" s="19" t="s">
        <v>397</v>
      </c>
      <c r="DR443" s="19" t="s">
        <v>397</v>
      </c>
      <c r="DS443" s="19" t="s">
        <v>397</v>
      </c>
      <c r="DT443" s="19" t="s">
        <v>397</v>
      </c>
      <c r="DU443" s="19" t="s">
        <v>397</v>
      </c>
      <c r="DV443" s="19">
        <v>1</v>
      </c>
      <c r="DW443" s="19">
        <v>1</v>
      </c>
      <c r="DX443" s="18">
        <v>0</v>
      </c>
      <c r="DY443" s="19" t="s">
        <v>397</v>
      </c>
      <c r="DZ443" s="19">
        <v>0</v>
      </c>
      <c r="EA443" s="19" t="s">
        <v>397</v>
      </c>
      <c r="EB443" s="55">
        <v>0</v>
      </c>
      <c r="EC443" s="19">
        <v>4</v>
      </c>
      <c r="ED443" s="19">
        <v>5</v>
      </c>
      <c r="EE443" s="19" t="s">
        <v>397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1111</v>
      </c>
      <c r="EU443" s="29" t="b">
        <v>1</v>
      </c>
      <c r="EV443" s="5" t="s">
        <v>366</v>
      </c>
    </row>
    <row r="444" spans="1:152" s="53" customFormat="1" ht="12.75" x14ac:dyDescent="0.2">
      <c r="A444" s="168" t="s">
        <v>1112</v>
      </c>
      <c r="B444" s="168">
        <v>1</v>
      </c>
      <c r="C444" s="50">
        <v>16</v>
      </c>
      <c r="D444" s="169" t="s">
        <v>257</v>
      </c>
      <c r="E444" s="169" t="s">
        <v>84</v>
      </c>
      <c r="F444" s="169" t="s">
        <v>302</v>
      </c>
      <c r="G444" s="169" t="s">
        <v>89</v>
      </c>
      <c r="H444" s="169" t="s">
        <v>205</v>
      </c>
      <c r="I444" s="57" t="s">
        <v>397</v>
      </c>
      <c r="J444" s="58">
        <v>16.5</v>
      </c>
      <c r="K444" s="58">
        <v>1</v>
      </c>
      <c r="L444" s="57" t="s">
        <v>396</v>
      </c>
      <c r="M444" s="58" t="s">
        <v>397</v>
      </c>
      <c r="N444" s="58">
        <v>2.8</v>
      </c>
      <c r="O444" s="170">
        <v>5</v>
      </c>
      <c r="P444" s="170">
        <v>2</v>
      </c>
      <c r="Q444" s="170">
        <v>0</v>
      </c>
      <c r="R444" s="171">
        <v>80</v>
      </c>
      <c r="S444" s="171" t="s">
        <v>396</v>
      </c>
      <c r="T444" s="170">
        <v>1</v>
      </c>
      <c r="U444" s="170">
        <v>5</v>
      </c>
      <c r="V444" s="170" t="s">
        <v>397</v>
      </c>
      <c r="W444" s="170" t="s">
        <v>397</v>
      </c>
      <c r="X444" s="170">
        <v>1</v>
      </c>
      <c r="Y444" s="170">
        <v>1</v>
      </c>
      <c r="Z444" s="170">
        <v>1</v>
      </c>
      <c r="AA444" s="170">
        <v>1</v>
      </c>
      <c r="AB444" s="170">
        <v>1</v>
      </c>
      <c r="AC444" s="170" t="s">
        <v>397</v>
      </c>
      <c r="AD444" s="170" t="s">
        <v>397</v>
      </c>
      <c r="AE444" s="170">
        <v>1</v>
      </c>
      <c r="AF444" s="170">
        <v>1</v>
      </c>
      <c r="AG444" s="170">
        <v>1</v>
      </c>
      <c r="AH444" s="170">
        <v>1</v>
      </c>
      <c r="AI444" s="171">
        <v>35.769194195621999</v>
      </c>
      <c r="AJ444" s="171">
        <v>2.5299999999999998</v>
      </c>
      <c r="AK444" s="170">
        <v>3</v>
      </c>
      <c r="AL444" s="170">
        <v>2</v>
      </c>
      <c r="AM444" s="171">
        <v>72</v>
      </c>
      <c r="AN444" s="171">
        <v>2.5299999999999998</v>
      </c>
      <c r="AO444" s="170">
        <v>1</v>
      </c>
      <c r="AP444" s="170">
        <v>2</v>
      </c>
      <c r="AQ444" s="171">
        <v>0</v>
      </c>
      <c r="AR444" s="171">
        <v>2.5299999999999998</v>
      </c>
      <c r="AS444" s="170">
        <v>1</v>
      </c>
      <c r="AT444" s="170">
        <v>3</v>
      </c>
      <c r="AU444" s="171">
        <v>32.739404910277941</v>
      </c>
      <c r="AV444" s="171">
        <v>2.5299999999999998</v>
      </c>
      <c r="AW444" s="170">
        <v>1</v>
      </c>
      <c r="AX444" s="170">
        <v>3</v>
      </c>
      <c r="AY444" s="171">
        <v>35</v>
      </c>
      <c r="AZ444" s="171">
        <v>2.5299999999999998</v>
      </c>
      <c r="BA444" s="170">
        <v>1</v>
      </c>
      <c r="BB444" s="170">
        <v>1</v>
      </c>
      <c r="BC444" s="171">
        <v>0</v>
      </c>
      <c r="BD444" s="171">
        <v>5.2</v>
      </c>
      <c r="BE444" s="171">
        <v>0.8</v>
      </c>
      <c r="BF444" s="170">
        <v>1</v>
      </c>
      <c r="BG444" s="170">
        <v>3</v>
      </c>
      <c r="BH444" s="170">
        <v>1</v>
      </c>
      <c r="BI444" s="171">
        <v>0</v>
      </c>
      <c r="BJ444" s="171">
        <v>2.9</v>
      </c>
      <c r="BK444" s="171">
        <v>0.7</v>
      </c>
      <c r="BL444" s="170">
        <v>1</v>
      </c>
      <c r="BM444" s="170">
        <v>3</v>
      </c>
      <c r="BN444" s="170">
        <v>1</v>
      </c>
      <c r="BO444" s="171">
        <v>14.6</v>
      </c>
      <c r="BP444" s="171">
        <v>1.8</v>
      </c>
      <c r="BQ444" s="171">
        <v>0.6</v>
      </c>
      <c r="BR444" s="170">
        <v>1</v>
      </c>
      <c r="BS444" s="170">
        <v>3</v>
      </c>
      <c r="BT444" s="170">
        <v>1</v>
      </c>
      <c r="BU444" s="171">
        <v>0</v>
      </c>
      <c r="BV444" s="171">
        <v>5.2</v>
      </c>
      <c r="BW444" s="171">
        <v>0.8</v>
      </c>
      <c r="BX444" s="170">
        <v>1</v>
      </c>
      <c r="BY444" s="170">
        <v>3</v>
      </c>
      <c r="BZ444" s="170">
        <v>1</v>
      </c>
      <c r="CA444" s="171">
        <v>0</v>
      </c>
      <c r="CB444" s="171">
        <v>2.9</v>
      </c>
      <c r="CC444" s="171">
        <v>0.7</v>
      </c>
      <c r="CD444" s="170">
        <v>1</v>
      </c>
      <c r="CE444" s="170">
        <v>3</v>
      </c>
      <c r="CF444" s="170">
        <v>1</v>
      </c>
      <c r="CG444" s="171">
        <v>1.4</v>
      </c>
      <c r="CH444" s="171">
        <v>1.8</v>
      </c>
      <c r="CI444" s="171">
        <v>0.6</v>
      </c>
      <c r="CJ444" s="170">
        <v>1</v>
      </c>
      <c r="CK444" s="170">
        <v>3</v>
      </c>
      <c r="CL444" s="170">
        <v>2</v>
      </c>
      <c r="CM444" s="171">
        <v>2.2999999999999998</v>
      </c>
      <c r="CN444" s="171">
        <v>2</v>
      </c>
      <c r="CO444" s="171">
        <v>0</v>
      </c>
      <c r="CP444" s="170">
        <v>1</v>
      </c>
      <c r="CQ444" s="170">
        <v>1</v>
      </c>
      <c r="CR444" s="170">
        <v>1</v>
      </c>
      <c r="CS444" s="170" t="s">
        <v>396</v>
      </c>
      <c r="CT444" s="170" t="s">
        <v>396</v>
      </c>
      <c r="CU444" s="170" t="s">
        <v>396</v>
      </c>
      <c r="CV444" s="170" t="s">
        <v>396</v>
      </c>
      <c r="CW444" s="170" t="s">
        <v>397</v>
      </c>
      <c r="CX444" s="170">
        <v>7</v>
      </c>
      <c r="CY444" s="172"/>
      <c r="CZ444" s="172"/>
      <c r="DA444" s="170">
        <v>1</v>
      </c>
      <c r="DB444" s="170">
        <v>3</v>
      </c>
      <c r="DC444" s="172"/>
      <c r="DD444" s="170">
        <v>2</v>
      </c>
      <c r="DE444" s="172"/>
      <c r="DF444" s="170">
        <v>1</v>
      </c>
      <c r="DG444" s="173">
        <v>0</v>
      </c>
      <c r="DH444" s="173">
        <v>0</v>
      </c>
      <c r="DI444" s="173">
        <v>0</v>
      </c>
      <c r="DJ444" s="170" t="s">
        <v>397</v>
      </c>
      <c r="DK444" s="170">
        <v>1</v>
      </c>
      <c r="DL444" s="170">
        <v>3</v>
      </c>
      <c r="DM444" s="170">
        <v>5</v>
      </c>
      <c r="DN444" s="172"/>
      <c r="DO444" s="170" t="s">
        <v>397</v>
      </c>
      <c r="DP444" s="170" t="s">
        <v>397</v>
      </c>
      <c r="DQ444" s="170" t="s">
        <v>397</v>
      </c>
      <c r="DR444" s="170" t="s">
        <v>397</v>
      </c>
      <c r="DS444" s="170" t="s">
        <v>397</v>
      </c>
      <c r="DT444" s="170" t="s">
        <v>397</v>
      </c>
      <c r="DU444" s="170" t="s">
        <v>397</v>
      </c>
      <c r="DV444" s="170">
        <v>1</v>
      </c>
      <c r="DW444" s="170">
        <v>1</v>
      </c>
      <c r="DX444" s="171">
        <v>0</v>
      </c>
      <c r="DY444" s="170" t="s">
        <v>397</v>
      </c>
      <c r="DZ444" s="170">
        <v>0</v>
      </c>
      <c r="EA444" s="170" t="s">
        <v>397</v>
      </c>
      <c r="EB444" s="171">
        <v>0</v>
      </c>
      <c r="EC444" s="170">
        <v>4</v>
      </c>
      <c r="ED444" s="170">
        <v>5</v>
      </c>
      <c r="EE444" s="171" t="s">
        <v>397</v>
      </c>
      <c r="EF444" s="170">
        <v>0</v>
      </c>
      <c r="EG444" s="178">
        <v>0</v>
      </c>
      <c r="EH444" s="172"/>
      <c r="EI444" s="170">
        <v>4</v>
      </c>
      <c r="EJ444" s="170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1112</v>
      </c>
      <c r="EU444" s="174" t="b">
        <v>1</v>
      </c>
      <c r="EV444" s="177" t="s">
        <v>366</v>
      </c>
    </row>
    <row r="445" spans="1:152" s="54" customFormat="1" ht="12.75" x14ac:dyDescent="0.2">
      <c r="A445" s="28" t="s">
        <v>1113</v>
      </c>
      <c r="B445" s="28">
        <v>1</v>
      </c>
      <c r="C445" s="52">
        <v>16</v>
      </c>
      <c r="D445" s="8" t="s">
        <v>257</v>
      </c>
      <c r="E445" s="8" t="s">
        <v>84</v>
      </c>
      <c r="F445" s="8" t="s">
        <v>276</v>
      </c>
      <c r="G445" s="8" t="s">
        <v>89</v>
      </c>
      <c r="H445" s="8" t="s">
        <v>205</v>
      </c>
      <c r="I445" s="23" t="s">
        <v>397</v>
      </c>
      <c r="J445" s="24">
        <v>16.5</v>
      </c>
      <c r="K445" s="24">
        <v>1</v>
      </c>
      <c r="L445" s="23" t="s">
        <v>396</v>
      </c>
      <c r="M445" s="24" t="s">
        <v>397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396</v>
      </c>
      <c r="T445" s="19">
        <v>1</v>
      </c>
      <c r="U445" s="19">
        <v>5</v>
      </c>
      <c r="V445" s="19" t="s">
        <v>397</v>
      </c>
      <c r="W445" s="19" t="s">
        <v>397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397</v>
      </c>
      <c r="AD445" s="19" t="s">
        <v>397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396</v>
      </c>
      <c r="CT445" s="19" t="s">
        <v>396</v>
      </c>
      <c r="CU445" s="19" t="s">
        <v>396</v>
      </c>
      <c r="CV445" s="19" t="s">
        <v>396</v>
      </c>
      <c r="CW445" s="19" t="s">
        <v>397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397</v>
      </c>
      <c r="DK445" s="19">
        <v>1</v>
      </c>
      <c r="DL445" s="19">
        <v>3</v>
      </c>
      <c r="DM445" s="19">
        <v>5</v>
      </c>
      <c r="DN445" s="44"/>
      <c r="DO445" s="19" t="s">
        <v>397</v>
      </c>
      <c r="DP445" s="19" t="s">
        <v>397</v>
      </c>
      <c r="DQ445" s="19" t="s">
        <v>397</v>
      </c>
      <c r="DR445" s="19" t="s">
        <v>397</v>
      </c>
      <c r="DS445" s="19" t="s">
        <v>397</v>
      </c>
      <c r="DT445" s="19" t="s">
        <v>397</v>
      </c>
      <c r="DU445" s="19" t="s">
        <v>397</v>
      </c>
      <c r="DV445" s="19">
        <v>1</v>
      </c>
      <c r="DW445" s="19">
        <v>1</v>
      </c>
      <c r="DX445" s="18">
        <v>0</v>
      </c>
      <c r="DY445" s="19" t="s">
        <v>397</v>
      </c>
      <c r="DZ445" s="19">
        <v>0</v>
      </c>
      <c r="EA445" s="19" t="s">
        <v>397</v>
      </c>
      <c r="EB445" s="55">
        <v>0</v>
      </c>
      <c r="EC445" s="19">
        <v>4</v>
      </c>
      <c r="ED445" s="19">
        <v>5</v>
      </c>
      <c r="EE445" s="19" t="s">
        <v>397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1113</v>
      </c>
      <c r="EU445" s="29" t="b">
        <v>1</v>
      </c>
      <c r="EV445" s="5" t="s">
        <v>366</v>
      </c>
    </row>
    <row r="446" spans="1:152" s="54" customFormat="1" ht="12.75" x14ac:dyDescent="0.2">
      <c r="A446" s="28" t="s">
        <v>1114</v>
      </c>
      <c r="B446" s="28">
        <v>1</v>
      </c>
      <c r="C446" s="52">
        <v>16</v>
      </c>
      <c r="D446" s="8" t="s">
        <v>257</v>
      </c>
      <c r="E446" s="8" t="s">
        <v>84</v>
      </c>
      <c r="F446" s="8" t="s">
        <v>285</v>
      </c>
      <c r="G446" s="8" t="s">
        <v>89</v>
      </c>
      <c r="H446" s="8" t="s">
        <v>205</v>
      </c>
      <c r="I446" s="23" t="s">
        <v>397</v>
      </c>
      <c r="J446" s="24">
        <v>16.5</v>
      </c>
      <c r="K446" s="24">
        <v>1</v>
      </c>
      <c r="L446" s="23" t="s">
        <v>396</v>
      </c>
      <c r="M446" s="24" t="s">
        <v>397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396</v>
      </c>
      <c r="T446" s="19">
        <v>1</v>
      </c>
      <c r="U446" s="19">
        <v>5</v>
      </c>
      <c r="V446" s="19" t="s">
        <v>397</v>
      </c>
      <c r="W446" s="19" t="s">
        <v>397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397</v>
      </c>
      <c r="AD446" s="19" t="s">
        <v>397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396</v>
      </c>
      <c r="CT446" s="19" t="s">
        <v>396</v>
      </c>
      <c r="CU446" s="19" t="s">
        <v>396</v>
      </c>
      <c r="CV446" s="19" t="s">
        <v>396</v>
      </c>
      <c r="CW446" s="19" t="s">
        <v>397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397</v>
      </c>
      <c r="DK446" s="19">
        <v>1</v>
      </c>
      <c r="DL446" s="19">
        <v>3</v>
      </c>
      <c r="DM446" s="19">
        <v>5</v>
      </c>
      <c r="DN446" s="44"/>
      <c r="DO446" s="19" t="s">
        <v>397</v>
      </c>
      <c r="DP446" s="19" t="s">
        <v>397</v>
      </c>
      <c r="DQ446" s="19" t="s">
        <v>397</v>
      </c>
      <c r="DR446" s="19" t="s">
        <v>397</v>
      </c>
      <c r="DS446" s="19" t="s">
        <v>397</v>
      </c>
      <c r="DT446" s="19" t="s">
        <v>397</v>
      </c>
      <c r="DU446" s="19" t="s">
        <v>397</v>
      </c>
      <c r="DV446" s="19">
        <v>1</v>
      </c>
      <c r="DW446" s="19">
        <v>1</v>
      </c>
      <c r="DX446" s="18">
        <v>0</v>
      </c>
      <c r="DY446" s="19" t="s">
        <v>397</v>
      </c>
      <c r="DZ446" s="19">
        <v>0</v>
      </c>
      <c r="EA446" s="19" t="s">
        <v>397</v>
      </c>
      <c r="EB446" s="55">
        <v>0</v>
      </c>
      <c r="EC446" s="19">
        <v>4</v>
      </c>
      <c r="ED446" s="19">
        <v>5</v>
      </c>
      <c r="EE446" s="19" t="s">
        <v>397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1114</v>
      </c>
      <c r="EU446" s="29" t="b">
        <v>1</v>
      </c>
      <c r="EV446" s="5" t="s">
        <v>366</v>
      </c>
    </row>
    <row r="447" spans="1:152" s="54" customFormat="1" ht="12.75" x14ac:dyDescent="0.2">
      <c r="A447" s="28" t="s">
        <v>1115</v>
      </c>
      <c r="B447" s="28">
        <v>1</v>
      </c>
      <c r="C447" s="52">
        <v>16</v>
      </c>
      <c r="D447" s="8" t="s">
        <v>257</v>
      </c>
      <c r="E447" s="8" t="s">
        <v>84</v>
      </c>
      <c r="F447" s="8" t="s">
        <v>293</v>
      </c>
      <c r="G447" s="8" t="s">
        <v>89</v>
      </c>
      <c r="H447" s="8" t="s">
        <v>205</v>
      </c>
      <c r="I447" s="23" t="s">
        <v>397</v>
      </c>
      <c r="J447" s="24">
        <v>16.5</v>
      </c>
      <c r="K447" s="24">
        <v>1</v>
      </c>
      <c r="L447" s="23" t="s">
        <v>396</v>
      </c>
      <c r="M447" s="24" t="s">
        <v>397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396</v>
      </c>
      <c r="T447" s="19">
        <v>1</v>
      </c>
      <c r="U447" s="19">
        <v>5</v>
      </c>
      <c r="V447" s="19" t="s">
        <v>397</v>
      </c>
      <c r="W447" s="19" t="s">
        <v>397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397</v>
      </c>
      <c r="AD447" s="19" t="s">
        <v>397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396</v>
      </c>
      <c r="CT447" s="19" t="s">
        <v>396</v>
      </c>
      <c r="CU447" s="19" t="s">
        <v>396</v>
      </c>
      <c r="CV447" s="19" t="s">
        <v>396</v>
      </c>
      <c r="CW447" s="19" t="s">
        <v>397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397</v>
      </c>
      <c r="DK447" s="19">
        <v>1</v>
      </c>
      <c r="DL447" s="19">
        <v>3</v>
      </c>
      <c r="DM447" s="19">
        <v>5</v>
      </c>
      <c r="DN447" s="44"/>
      <c r="DO447" s="19" t="s">
        <v>397</v>
      </c>
      <c r="DP447" s="19" t="s">
        <v>397</v>
      </c>
      <c r="DQ447" s="19" t="s">
        <v>397</v>
      </c>
      <c r="DR447" s="19" t="s">
        <v>397</v>
      </c>
      <c r="DS447" s="19" t="s">
        <v>397</v>
      </c>
      <c r="DT447" s="19" t="s">
        <v>397</v>
      </c>
      <c r="DU447" s="19" t="s">
        <v>397</v>
      </c>
      <c r="DV447" s="19">
        <v>1</v>
      </c>
      <c r="DW447" s="19">
        <v>1</v>
      </c>
      <c r="DX447" s="18">
        <v>0</v>
      </c>
      <c r="DY447" s="19" t="s">
        <v>397</v>
      </c>
      <c r="DZ447" s="19">
        <v>0</v>
      </c>
      <c r="EA447" s="19" t="s">
        <v>397</v>
      </c>
      <c r="EB447" s="55">
        <v>0</v>
      </c>
      <c r="EC447" s="19">
        <v>4</v>
      </c>
      <c r="ED447" s="19">
        <v>5</v>
      </c>
      <c r="EE447" s="19" t="s">
        <v>397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1115</v>
      </c>
      <c r="EU447" s="29" t="b">
        <v>1</v>
      </c>
      <c r="EV447" s="5" t="s">
        <v>366</v>
      </c>
    </row>
    <row r="448" spans="1:152" s="54" customFormat="1" ht="12.75" x14ac:dyDescent="0.2">
      <c r="A448" s="28" t="s">
        <v>1116</v>
      </c>
      <c r="B448" s="28">
        <v>1</v>
      </c>
      <c r="C448" s="52">
        <v>16</v>
      </c>
      <c r="D448" s="8" t="s">
        <v>257</v>
      </c>
      <c r="E448" s="8" t="s">
        <v>84</v>
      </c>
      <c r="F448" s="8" t="s">
        <v>298</v>
      </c>
      <c r="G448" s="8" t="s">
        <v>89</v>
      </c>
      <c r="H448" s="8" t="s">
        <v>205</v>
      </c>
      <c r="I448" s="23" t="s">
        <v>397</v>
      </c>
      <c r="J448" s="24">
        <v>16.5</v>
      </c>
      <c r="K448" s="24">
        <v>1</v>
      </c>
      <c r="L448" s="23" t="s">
        <v>396</v>
      </c>
      <c r="M448" s="24" t="s">
        <v>397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396</v>
      </c>
      <c r="T448" s="19">
        <v>1</v>
      </c>
      <c r="U448" s="19">
        <v>5</v>
      </c>
      <c r="V448" s="19" t="s">
        <v>397</v>
      </c>
      <c r="W448" s="19" t="s">
        <v>397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397</v>
      </c>
      <c r="AD448" s="19" t="s">
        <v>397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396</v>
      </c>
      <c r="CT448" s="19" t="s">
        <v>396</v>
      </c>
      <c r="CU448" s="19" t="s">
        <v>396</v>
      </c>
      <c r="CV448" s="19" t="s">
        <v>396</v>
      </c>
      <c r="CW448" s="19" t="s">
        <v>397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397</v>
      </c>
      <c r="DK448" s="19">
        <v>1</v>
      </c>
      <c r="DL448" s="19">
        <v>3</v>
      </c>
      <c r="DM448" s="19">
        <v>5</v>
      </c>
      <c r="DN448" s="44"/>
      <c r="DO448" s="19" t="s">
        <v>397</v>
      </c>
      <c r="DP448" s="19" t="s">
        <v>397</v>
      </c>
      <c r="DQ448" s="19" t="s">
        <v>397</v>
      </c>
      <c r="DR448" s="19" t="s">
        <v>397</v>
      </c>
      <c r="DS448" s="19" t="s">
        <v>397</v>
      </c>
      <c r="DT448" s="19" t="s">
        <v>397</v>
      </c>
      <c r="DU448" s="19" t="s">
        <v>397</v>
      </c>
      <c r="DV448" s="19">
        <v>1</v>
      </c>
      <c r="DW448" s="19">
        <v>1</v>
      </c>
      <c r="DX448" s="18">
        <v>0</v>
      </c>
      <c r="DY448" s="19" t="s">
        <v>397</v>
      </c>
      <c r="DZ448" s="19">
        <v>0</v>
      </c>
      <c r="EA448" s="19" t="s">
        <v>397</v>
      </c>
      <c r="EB448" s="55">
        <v>0</v>
      </c>
      <c r="EC448" s="19">
        <v>4</v>
      </c>
      <c r="ED448" s="19">
        <v>5</v>
      </c>
      <c r="EE448" s="19" t="s">
        <v>397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1116</v>
      </c>
      <c r="EU448" s="29" t="b">
        <v>1</v>
      </c>
      <c r="EV448" s="5" t="s">
        <v>366</v>
      </c>
    </row>
    <row r="449" spans="1:152" s="54" customFormat="1" ht="12.75" x14ac:dyDescent="0.2">
      <c r="A449" s="28" t="s">
        <v>1117</v>
      </c>
      <c r="B449" s="28">
        <v>1</v>
      </c>
      <c r="C449" s="52">
        <v>16</v>
      </c>
      <c r="D449" s="8" t="s">
        <v>257</v>
      </c>
      <c r="E449" s="8" t="s">
        <v>84</v>
      </c>
      <c r="F449" s="8" t="s">
        <v>306</v>
      </c>
      <c r="G449" s="8" t="s">
        <v>89</v>
      </c>
      <c r="H449" s="8" t="s">
        <v>205</v>
      </c>
      <c r="I449" s="23" t="s">
        <v>397</v>
      </c>
      <c r="J449" s="24">
        <v>16.5</v>
      </c>
      <c r="K449" s="24">
        <v>1</v>
      </c>
      <c r="L449" s="23" t="s">
        <v>396</v>
      </c>
      <c r="M449" s="24" t="s">
        <v>397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396</v>
      </c>
      <c r="T449" s="19">
        <v>1</v>
      </c>
      <c r="U449" s="19">
        <v>5</v>
      </c>
      <c r="V449" s="19" t="s">
        <v>397</v>
      </c>
      <c r="W449" s="19" t="s">
        <v>397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397</v>
      </c>
      <c r="AD449" s="19" t="s">
        <v>397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396</v>
      </c>
      <c r="CT449" s="19" t="s">
        <v>396</v>
      </c>
      <c r="CU449" s="19" t="s">
        <v>396</v>
      </c>
      <c r="CV449" s="19" t="s">
        <v>396</v>
      </c>
      <c r="CW449" s="19" t="s">
        <v>397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397</v>
      </c>
      <c r="DK449" s="19">
        <v>1</v>
      </c>
      <c r="DL449" s="19">
        <v>3</v>
      </c>
      <c r="DM449" s="19">
        <v>5</v>
      </c>
      <c r="DN449" s="44"/>
      <c r="DO449" s="19" t="s">
        <v>397</v>
      </c>
      <c r="DP449" s="19" t="s">
        <v>397</v>
      </c>
      <c r="DQ449" s="19" t="s">
        <v>397</v>
      </c>
      <c r="DR449" s="19" t="s">
        <v>397</v>
      </c>
      <c r="DS449" s="19" t="s">
        <v>397</v>
      </c>
      <c r="DT449" s="19" t="s">
        <v>397</v>
      </c>
      <c r="DU449" s="19" t="s">
        <v>397</v>
      </c>
      <c r="DV449" s="19">
        <v>1</v>
      </c>
      <c r="DW449" s="19">
        <v>1</v>
      </c>
      <c r="DX449" s="18">
        <v>0</v>
      </c>
      <c r="DY449" s="19" t="s">
        <v>397</v>
      </c>
      <c r="DZ449" s="19">
        <v>0</v>
      </c>
      <c r="EA449" s="19" t="s">
        <v>397</v>
      </c>
      <c r="EB449" s="55">
        <v>0</v>
      </c>
      <c r="EC449" s="19">
        <v>4</v>
      </c>
      <c r="ED449" s="19">
        <v>5</v>
      </c>
      <c r="EE449" s="19" t="s">
        <v>397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1117</v>
      </c>
      <c r="EU449" s="29" t="b">
        <v>1</v>
      </c>
      <c r="EV449" s="5" t="s">
        <v>366</v>
      </c>
    </row>
    <row r="450" spans="1:152" s="54" customFormat="1" ht="12.75" x14ac:dyDescent="0.2">
      <c r="A450" s="28" t="s">
        <v>1118</v>
      </c>
      <c r="B450" s="28">
        <v>1</v>
      </c>
      <c r="C450" s="52">
        <v>16</v>
      </c>
      <c r="D450" s="8" t="s">
        <v>257</v>
      </c>
      <c r="E450" s="8" t="s">
        <v>84</v>
      </c>
      <c r="F450" s="8" t="s">
        <v>310</v>
      </c>
      <c r="G450" s="8" t="s">
        <v>89</v>
      </c>
      <c r="H450" s="8" t="s">
        <v>205</v>
      </c>
      <c r="I450" s="23" t="s">
        <v>397</v>
      </c>
      <c r="J450" s="24">
        <v>16.5</v>
      </c>
      <c r="K450" s="24">
        <v>1</v>
      </c>
      <c r="L450" s="23" t="s">
        <v>396</v>
      </c>
      <c r="M450" s="24" t="s">
        <v>397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396</v>
      </c>
      <c r="T450" s="19">
        <v>1</v>
      </c>
      <c r="U450" s="19">
        <v>5</v>
      </c>
      <c r="V450" s="19" t="s">
        <v>397</v>
      </c>
      <c r="W450" s="19" t="s">
        <v>397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397</v>
      </c>
      <c r="AD450" s="19" t="s">
        <v>397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396</v>
      </c>
      <c r="CT450" s="19" t="s">
        <v>396</v>
      </c>
      <c r="CU450" s="19" t="s">
        <v>396</v>
      </c>
      <c r="CV450" s="19" t="s">
        <v>396</v>
      </c>
      <c r="CW450" s="19" t="s">
        <v>397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397</v>
      </c>
      <c r="DK450" s="19">
        <v>1</v>
      </c>
      <c r="DL450" s="19">
        <v>3</v>
      </c>
      <c r="DM450" s="19">
        <v>5</v>
      </c>
      <c r="DN450" s="44"/>
      <c r="DO450" s="19" t="s">
        <v>397</v>
      </c>
      <c r="DP450" s="19" t="s">
        <v>397</v>
      </c>
      <c r="DQ450" s="19" t="s">
        <v>397</v>
      </c>
      <c r="DR450" s="19" t="s">
        <v>397</v>
      </c>
      <c r="DS450" s="19" t="s">
        <v>397</v>
      </c>
      <c r="DT450" s="19" t="s">
        <v>397</v>
      </c>
      <c r="DU450" s="19" t="s">
        <v>397</v>
      </c>
      <c r="DV450" s="19">
        <v>1</v>
      </c>
      <c r="DW450" s="19">
        <v>1</v>
      </c>
      <c r="DX450" s="18">
        <v>0</v>
      </c>
      <c r="DY450" s="19" t="s">
        <v>397</v>
      </c>
      <c r="DZ450" s="19">
        <v>0</v>
      </c>
      <c r="EA450" s="19" t="s">
        <v>397</v>
      </c>
      <c r="EB450" s="55">
        <v>0</v>
      </c>
      <c r="EC450" s="19">
        <v>4</v>
      </c>
      <c r="ED450" s="19">
        <v>5</v>
      </c>
      <c r="EE450" s="19" t="s">
        <v>397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1118</v>
      </c>
      <c r="EU450" s="29" t="b">
        <v>1</v>
      </c>
      <c r="EV450" s="5" t="s">
        <v>366</v>
      </c>
    </row>
    <row r="451" spans="1:152" s="54" customFormat="1" ht="12.75" x14ac:dyDescent="0.2">
      <c r="A451" s="28" t="s">
        <v>1119</v>
      </c>
      <c r="B451" s="28">
        <v>1</v>
      </c>
      <c r="C451" s="52">
        <v>16</v>
      </c>
      <c r="D451" s="8" t="s">
        <v>257</v>
      </c>
      <c r="E451" s="8" t="s">
        <v>84</v>
      </c>
      <c r="F451" s="8" t="s">
        <v>313</v>
      </c>
      <c r="G451" s="8" t="s">
        <v>89</v>
      </c>
      <c r="H451" s="8" t="s">
        <v>205</v>
      </c>
      <c r="I451" s="23" t="s">
        <v>397</v>
      </c>
      <c r="J451" s="24">
        <v>16.5</v>
      </c>
      <c r="K451" s="24">
        <v>1</v>
      </c>
      <c r="L451" s="23" t="s">
        <v>396</v>
      </c>
      <c r="M451" s="24" t="s">
        <v>397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396</v>
      </c>
      <c r="T451" s="19">
        <v>1</v>
      </c>
      <c r="U451" s="19">
        <v>5</v>
      </c>
      <c r="V451" s="19" t="s">
        <v>397</v>
      </c>
      <c r="W451" s="19" t="s">
        <v>397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397</v>
      </c>
      <c r="AD451" s="19" t="s">
        <v>397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396</v>
      </c>
      <c r="CT451" s="19" t="s">
        <v>396</v>
      </c>
      <c r="CU451" s="19" t="s">
        <v>396</v>
      </c>
      <c r="CV451" s="19" t="s">
        <v>396</v>
      </c>
      <c r="CW451" s="19" t="s">
        <v>397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397</v>
      </c>
      <c r="DK451" s="19">
        <v>1</v>
      </c>
      <c r="DL451" s="19">
        <v>3</v>
      </c>
      <c r="DM451" s="19">
        <v>5</v>
      </c>
      <c r="DN451" s="44"/>
      <c r="DO451" s="19" t="s">
        <v>397</v>
      </c>
      <c r="DP451" s="19" t="s">
        <v>397</v>
      </c>
      <c r="DQ451" s="19" t="s">
        <v>397</v>
      </c>
      <c r="DR451" s="19" t="s">
        <v>397</v>
      </c>
      <c r="DS451" s="19" t="s">
        <v>397</v>
      </c>
      <c r="DT451" s="19" t="s">
        <v>397</v>
      </c>
      <c r="DU451" s="19" t="s">
        <v>397</v>
      </c>
      <c r="DV451" s="19">
        <v>1</v>
      </c>
      <c r="DW451" s="19">
        <v>1</v>
      </c>
      <c r="DX451" s="18">
        <v>0</v>
      </c>
      <c r="DY451" s="19" t="s">
        <v>397</v>
      </c>
      <c r="DZ451" s="19">
        <v>0</v>
      </c>
      <c r="EA451" s="19" t="s">
        <v>397</v>
      </c>
      <c r="EB451" s="55">
        <v>0</v>
      </c>
      <c r="EC451" s="19">
        <v>4</v>
      </c>
      <c r="ED451" s="19">
        <v>5</v>
      </c>
      <c r="EE451" s="19" t="s">
        <v>397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1119</v>
      </c>
      <c r="EU451" s="29" t="b">
        <v>1</v>
      </c>
      <c r="EV451" s="5" t="s">
        <v>366</v>
      </c>
    </row>
    <row r="452" spans="1:152" s="53" customFormat="1" ht="12.75" x14ac:dyDescent="0.2">
      <c r="A452" s="168" t="s">
        <v>1120</v>
      </c>
      <c r="B452" s="168">
        <v>1</v>
      </c>
      <c r="C452" s="50">
        <v>16</v>
      </c>
      <c r="D452" s="169" t="s">
        <v>257</v>
      </c>
      <c r="E452" s="169" t="s">
        <v>84</v>
      </c>
      <c r="F452" s="169" t="s">
        <v>302</v>
      </c>
      <c r="G452" s="169" t="s">
        <v>90</v>
      </c>
      <c r="H452" s="169" t="s">
        <v>205</v>
      </c>
      <c r="I452" s="57" t="s">
        <v>397</v>
      </c>
      <c r="J452" s="58">
        <v>16.5</v>
      </c>
      <c r="K452" s="58">
        <v>1</v>
      </c>
      <c r="L452" s="57" t="s">
        <v>396</v>
      </c>
      <c r="M452" s="58" t="s">
        <v>397</v>
      </c>
      <c r="N452" s="58">
        <v>2.8</v>
      </c>
      <c r="O452" s="170">
        <v>5</v>
      </c>
      <c r="P452" s="170">
        <v>2</v>
      </c>
      <c r="Q452" s="170">
        <v>0</v>
      </c>
      <c r="R452" s="171">
        <v>80</v>
      </c>
      <c r="S452" s="171" t="s">
        <v>396</v>
      </c>
      <c r="T452" s="170">
        <v>1</v>
      </c>
      <c r="U452" s="170">
        <v>5</v>
      </c>
      <c r="V452" s="170" t="s">
        <v>397</v>
      </c>
      <c r="W452" s="170" t="s">
        <v>397</v>
      </c>
      <c r="X452" s="170">
        <v>1</v>
      </c>
      <c r="Y452" s="170">
        <v>1</v>
      </c>
      <c r="Z452" s="170">
        <v>1</v>
      </c>
      <c r="AA452" s="170">
        <v>1</v>
      </c>
      <c r="AB452" s="170">
        <v>1</v>
      </c>
      <c r="AC452" s="170" t="s">
        <v>397</v>
      </c>
      <c r="AD452" s="170" t="s">
        <v>397</v>
      </c>
      <c r="AE452" s="170">
        <v>1</v>
      </c>
      <c r="AF452" s="170">
        <v>1</v>
      </c>
      <c r="AG452" s="170">
        <v>1</v>
      </c>
      <c r="AH452" s="170">
        <v>1</v>
      </c>
      <c r="AI452" s="171">
        <v>35.769194195621999</v>
      </c>
      <c r="AJ452" s="171">
        <v>2.5299999999999998</v>
      </c>
      <c r="AK452" s="170">
        <v>3</v>
      </c>
      <c r="AL452" s="170">
        <v>2</v>
      </c>
      <c r="AM452" s="171">
        <v>72</v>
      </c>
      <c r="AN452" s="171">
        <v>2.5299999999999998</v>
      </c>
      <c r="AO452" s="170">
        <v>1</v>
      </c>
      <c r="AP452" s="170">
        <v>2</v>
      </c>
      <c r="AQ452" s="171">
        <v>0</v>
      </c>
      <c r="AR452" s="171">
        <v>2.5299999999999998</v>
      </c>
      <c r="AS452" s="170">
        <v>1</v>
      </c>
      <c r="AT452" s="170">
        <v>3</v>
      </c>
      <c r="AU452" s="171">
        <v>32.739404910277941</v>
      </c>
      <c r="AV452" s="171">
        <v>2.5299999999999998</v>
      </c>
      <c r="AW452" s="170">
        <v>1</v>
      </c>
      <c r="AX452" s="170">
        <v>3</v>
      </c>
      <c r="AY452" s="171">
        <v>35</v>
      </c>
      <c r="AZ452" s="171">
        <v>2.5299999999999998</v>
      </c>
      <c r="BA452" s="170">
        <v>1</v>
      </c>
      <c r="BB452" s="170">
        <v>1</v>
      </c>
      <c r="BC452" s="171">
        <v>0</v>
      </c>
      <c r="BD452" s="171">
        <v>5.2</v>
      </c>
      <c r="BE452" s="171">
        <v>0.8</v>
      </c>
      <c r="BF452" s="170">
        <v>1</v>
      </c>
      <c r="BG452" s="170">
        <v>3</v>
      </c>
      <c r="BH452" s="170">
        <v>1</v>
      </c>
      <c r="BI452" s="171">
        <v>0</v>
      </c>
      <c r="BJ452" s="171">
        <v>2.9</v>
      </c>
      <c r="BK452" s="171">
        <v>0.7</v>
      </c>
      <c r="BL452" s="170">
        <v>1</v>
      </c>
      <c r="BM452" s="170">
        <v>3</v>
      </c>
      <c r="BN452" s="170">
        <v>1</v>
      </c>
      <c r="BO452" s="171">
        <v>14.6</v>
      </c>
      <c r="BP452" s="171">
        <v>1.8</v>
      </c>
      <c r="BQ452" s="171">
        <v>0.6</v>
      </c>
      <c r="BR452" s="170">
        <v>1</v>
      </c>
      <c r="BS452" s="170">
        <v>3</v>
      </c>
      <c r="BT452" s="170">
        <v>1</v>
      </c>
      <c r="BU452" s="171">
        <v>0</v>
      </c>
      <c r="BV452" s="171">
        <v>5.2</v>
      </c>
      <c r="BW452" s="171">
        <v>0.8</v>
      </c>
      <c r="BX452" s="170">
        <v>1</v>
      </c>
      <c r="BY452" s="170">
        <v>3</v>
      </c>
      <c r="BZ452" s="170">
        <v>1</v>
      </c>
      <c r="CA452" s="171">
        <v>0</v>
      </c>
      <c r="CB452" s="171">
        <v>2.9</v>
      </c>
      <c r="CC452" s="171">
        <v>0.7</v>
      </c>
      <c r="CD452" s="170">
        <v>1</v>
      </c>
      <c r="CE452" s="170">
        <v>3</v>
      </c>
      <c r="CF452" s="170">
        <v>1</v>
      </c>
      <c r="CG452" s="171">
        <v>1.4</v>
      </c>
      <c r="CH452" s="171">
        <v>1.8</v>
      </c>
      <c r="CI452" s="171">
        <v>0.6</v>
      </c>
      <c r="CJ452" s="170">
        <v>1</v>
      </c>
      <c r="CK452" s="170">
        <v>3</v>
      </c>
      <c r="CL452" s="170">
        <v>2</v>
      </c>
      <c r="CM452" s="171">
        <v>2.2999999999999998</v>
      </c>
      <c r="CN452" s="171">
        <v>2</v>
      </c>
      <c r="CO452" s="171">
        <v>0</v>
      </c>
      <c r="CP452" s="170">
        <v>1</v>
      </c>
      <c r="CQ452" s="170">
        <v>1</v>
      </c>
      <c r="CR452" s="170">
        <v>1</v>
      </c>
      <c r="CS452" s="170" t="s">
        <v>396</v>
      </c>
      <c r="CT452" s="170" t="s">
        <v>396</v>
      </c>
      <c r="CU452" s="170" t="s">
        <v>396</v>
      </c>
      <c r="CV452" s="170" t="s">
        <v>396</v>
      </c>
      <c r="CW452" s="170" t="s">
        <v>397</v>
      </c>
      <c r="CX452" s="170">
        <v>7</v>
      </c>
      <c r="CY452" s="172"/>
      <c r="CZ452" s="172"/>
      <c r="DA452" s="170">
        <v>1</v>
      </c>
      <c r="DB452" s="170">
        <v>3</v>
      </c>
      <c r="DC452" s="172"/>
      <c r="DD452" s="170">
        <v>2</v>
      </c>
      <c r="DE452" s="172"/>
      <c r="DF452" s="170">
        <v>1</v>
      </c>
      <c r="DG452" s="173">
        <v>0</v>
      </c>
      <c r="DH452" s="173">
        <v>0</v>
      </c>
      <c r="DI452" s="173">
        <v>0</v>
      </c>
      <c r="DJ452" s="170" t="s">
        <v>397</v>
      </c>
      <c r="DK452" s="170">
        <v>1</v>
      </c>
      <c r="DL452" s="170">
        <v>3</v>
      </c>
      <c r="DM452" s="170">
        <v>5</v>
      </c>
      <c r="DN452" s="172"/>
      <c r="DO452" s="170" t="s">
        <v>397</v>
      </c>
      <c r="DP452" s="170" t="s">
        <v>397</v>
      </c>
      <c r="DQ452" s="170" t="s">
        <v>397</v>
      </c>
      <c r="DR452" s="170" t="s">
        <v>397</v>
      </c>
      <c r="DS452" s="170" t="s">
        <v>397</v>
      </c>
      <c r="DT452" s="170" t="s">
        <v>397</v>
      </c>
      <c r="DU452" s="170" t="s">
        <v>397</v>
      </c>
      <c r="DV452" s="170">
        <v>1</v>
      </c>
      <c r="DW452" s="170">
        <v>1</v>
      </c>
      <c r="DX452" s="171">
        <v>0</v>
      </c>
      <c r="DY452" s="170" t="s">
        <v>396</v>
      </c>
      <c r="DZ452" s="170">
        <v>3</v>
      </c>
      <c r="EA452" s="170" t="s">
        <v>397</v>
      </c>
      <c r="EB452" s="171">
        <v>0</v>
      </c>
      <c r="EC452" s="170">
        <v>4</v>
      </c>
      <c r="ED452" s="170">
        <v>5</v>
      </c>
      <c r="EE452" s="171" t="s">
        <v>396</v>
      </c>
      <c r="EF452" s="170">
        <v>1</v>
      </c>
      <c r="EG452" s="170">
        <v>10</v>
      </c>
      <c r="EH452" s="172"/>
      <c r="EI452" s="170">
        <v>4</v>
      </c>
      <c r="EJ452" s="170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1120</v>
      </c>
      <c r="EU452" s="174" t="b">
        <v>1</v>
      </c>
      <c r="EV452" s="177" t="s">
        <v>366</v>
      </c>
    </row>
    <row r="453" spans="1:152" s="54" customFormat="1" ht="12.75" x14ac:dyDescent="0.2">
      <c r="A453" s="28" t="s">
        <v>1121</v>
      </c>
      <c r="B453" s="28">
        <v>1</v>
      </c>
      <c r="C453" s="52">
        <v>16</v>
      </c>
      <c r="D453" s="8" t="s">
        <v>257</v>
      </c>
      <c r="E453" s="8" t="s">
        <v>84</v>
      </c>
      <c r="F453" s="8" t="s">
        <v>276</v>
      </c>
      <c r="G453" s="8" t="s">
        <v>90</v>
      </c>
      <c r="H453" s="8" t="s">
        <v>205</v>
      </c>
      <c r="I453" s="23" t="s">
        <v>397</v>
      </c>
      <c r="J453" s="24">
        <v>16.5</v>
      </c>
      <c r="K453" s="24">
        <v>1</v>
      </c>
      <c r="L453" s="23" t="s">
        <v>396</v>
      </c>
      <c r="M453" s="24" t="s">
        <v>397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396</v>
      </c>
      <c r="T453" s="19">
        <v>1</v>
      </c>
      <c r="U453" s="19">
        <v>5</v>
      </c>
      <c r="V453" s="19" t="s">
        <v>397</v>
      </c>
      <c r="W453" s="19" t="s">
        <v>397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397</v>
      </c>
      <c r="AD453" s="19" t="s">
        <v>397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396</v>
      </c>
      <c r="CT453" s="19" t="s">
        <v>396</v>
      </c>
      <c r="CU453" s="19" t="s">
        <v>396</v>
      </c>
      <c r="CV453" s="19" t="s">
        <v>396</v>
      </c>
      <c r="CW453" s="19" t="s">
        <v>397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397</v>
      </c>
      <c r="DK453" s="19">
        <v>1</v>
      </c>
      <c r="DL453" s="19">
        <v>3</v>
      </c>
      <c r="DM453" s="19">
        <v>5</v>
      </c>
      <c r="DN453" s="44"/>
      <c r="DO453" s="19" t="s">
        <v>397</v>
      </c>
      <c r="DP453" s="19" t="s">
        <v>397</v>
      </c>
      <c r="DQ453" s="19" t="s">
        <v>397</v>
      </c>
      <c r="DR453" s="19" t="s">
        <v>397</v>
      </c>
      <c r="DS453" s="19" t="s">
        <v>397</v>
      </c>
      <c r="DT453" s="19" t="s">
        <v>397</v>
      </c>
      <c r="DU453" s="19" t="s">
        <v>397</v>
      </c>
      <c r="DV453" s="19">
        <v>1</v>
      </c>
      <c r="DW453" s="19">
        <v>1</v>
      </c>
      <c r="DX453" s="18">
        <v>0</v>
      </c>
      <c r="DY453" s="19" t="s">
        <v>396</v>
      </c>
      <c r="DZ453" s="19">
        <v>3</v>
      </c>
      <c r="EA453" s="19" t="s">
        <v>397</v>
      </c>
      <c r="EB453" s="55">
        <v>0</v>
      </c>
      <c r="EC453" s="19">
        <v>4</v>
      </c>
      <c r="ED453" s="19">
        <v>5</v>
      </c>
      <c r="EE453" s="19" t="s">
        <v>396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1121</v>
      </c>
      <c r="EU453" s="29" t="b">
        <v>1</v>
      </c>
      <c r="EV453" s="5" t="s">
        <v>366</v>
      </c>
    </row>
    <row r="454" spans="1:152" s="54" customFormat="1" ht="12.75" x14ac:dyDescent="0.2">
      <c r="A454" s="28" t="s">
        <v>1122</v>
      </c>
      <c r="B454" s="28">
        <v>1</v>
      </c>
      <c r="C454" s="52">
        <v>16</v>
      </c>
      <c r="D454" s="8" t="s">
        <v>257</v>
      </c>
      <c r="E454" s="8" t="s">
        <v>84</v>
      </c>
      <c r="F454" s="8" t="s">
        <v>285</v>
      </c>
      <c r="G454" s="8" t="s">
        <v>90</v>
      </c>
      <c r="H454" s="8" t="s">
        <v>205</v>
      </c>
      <c r="I454" s="23" t="s">
        <v>397</v>
      </c>
      <c r="J454" s="24">
        <v>16.5</v>
      </c>
      <c r="K454" s="24">
        <v>1</v>
      </c>
      <c r="L454" s="23" t="s">
        <v>396</v>
      </c>
      <c r="M454" s="24" t="s">
        <v>397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396</v>
      </c>
      <c r="T454" s="19">
        <v>1</v>
      </c>
      <c r="U454" s="19">
        <v>5</v>
      </c>
      <c r="V454" s="19" t="s">
        <v>397</v>
      </c>
      <c r="W454" s="19" t="s">
        <v>397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397</v>
      </c>
      <c r="AD454" s="19" t="s">
        <v>397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396</v>
      </c>
      <c r="CT454" s="19" t="s">
        <v>396</v>
      </c>
      <c r="CU454" s="19" t="s">
        <v>396</v>
      </c>
      <c r="CV454" s="19" t="s">
        <v>396</v>
      </c>
      <c r="CW454" s="19" t="s">
        <v>397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397</v>
      </c>
      <c r="DK454" s="19">
        <v>1</v>
      </c>
      <c r="DL454" s="19">
        <v>3</v>
      </c>
      <c r="DM454" s="19">
        <v>5</v>
      </c>
      <c r="DN454" s="44"/>
      <c r="DO454" s="19" t="s">
        <v>397</v>
      </c>
      <c r="DP454" s="19" t="s">
        <v>397</v>
      </c>
      <c r="DQ454" s="19" t="s">
        <v>397</v>
      </c>
      <c r="DR454" s="19" t="s">
        <v>397</v>
      </c>
      <c r="DS454" s="19" t="s">
        <v>397</v>
      </c>
      <c r="DT454" s="19" t="s">
        <v>397</v>
      </c>
      <c r="DU454" s="19" t="s">
        <v>397</v>
      </c>
      <c r="DV454" s="19">
        <v>1</v>
      </c>
      <c r="DW454" s="19">
        <v>1</v>
      </c>
      <c r="DX454" s="18">
        <v>0</v>
      </c>
      <c r="DY454" s="19" t="s">
        <v>396</v>
      </c>
      <c r="DZ454" s="19">
        <v>3</v>
      </c>
      <c r="EA454" s="19" t="s">
        <v>397</v>
      </c>
      <c r="EB454" s="55">
        <v>0</v>
      </c>
      <c r="EC454" s="19">
        <v>4</v>
      </c>
      <c r="ED454" s="19">
        <v>5</v>
      </c>
      <c r="EE454" s="19" t="s">
        <v>396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1122</v>
      </c>
      <c r="EU454" s="29" t="b">
        <v>1</v>
      </c>
      <c r="EV454" s="5" t="s">
        <v>366</v>
      </c>
    </row>
    <row r="455" spans="1:152" s="54" customFormat="1" ht="12.75" x14ac:dyDescent="0.2">
      <c r="A455" s="28" t="s">
        <v>1123</v>
      </c>
      <c r="B455" s="28">
        <v>1</v>
      </c>
      <c r="C455" s="52">
        <v>16</v>
      </c>
      <c r="D455" s="8" t="s">
        <v>257</v>
      </c>
      <c r="E455" s="8" t="s">
        <v>84</v>
      </c>
      <c r="F455" s="8" t="s">
        <v>293</v>
      </c>
      <c r="G455" s="8" t="s">
        <v>90</v>
      </c>
      <c r="H455" s="8" t="s">
        <v>205</v>
      </c>
      <c r="I455" s="23" t="s">
        <v>397</v>
      </c>
      <c r="J455" s="24">
        <v>16.5</v>
      </c>
      <c r="K455" s="24">
        <v>1</v>
      </c>
      <c r="L455" s="23" t="s">
        <v>396</v>
      </c>
      <c r="M455" s="24" t="s">
        <v>397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396</v>
      </c>
      <c r="T455" s="19">
        <v>1</v>
      </c>
      <c r="U455" s="19">
        <v>5</v>
      </c>
      <c r="V455" s="19" t="s">
        <v>397</v>
      </c>
      <c r="W455" s="19" t="s">
        <v>397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397</v>
      </c>
      <c r="AD455" s="19" t="s">
        <v>397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396</v>
      </c>
      <c r="CT455" s="19" t="s">
        <v>396</v>
      </c>
      <c r="CU455" s="19" t="s">
        <v>396</v>
      </c>
      <c r="CV455" s="19" t="s">
        <v>396</v>
      </c>
      <c r="CW455" s="19" t="s">
        <v>397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397</v>
      </c>
      <c r="DK455" s="19">
        <v>1</v>
      </c>
      <c r="DL455" s="19">
        <v>3</v>
      </c>
      <c r="DM455" s="19">
        <v>5</v>
      </c>
      <c r="DN455" s="44"/>
      <c r="DO455" s="19" t="s">
        <v>397</v>
      </c>
      <c r="DP455" s="19" t="s">
        <v>397</v>
      </c>
      <c r="DQ455" s="19" t="s">
        <v>397</v>
      </c>
      <c r="DR455" s="19" t="s">
        <v>397</v>
      </c>
      <c r="DS455" s="19" t="s">
        <v>397</v>
      </c>
      <c r="DT455" s="19" t="s">
        <v>397</v>
      </c>
      <c r="DU455" s="19" t="s">
        <v>397</v>
      </c>
      <c r="DV455" s="19">
        <v>1</v>
      </c>
      <c r="DW455" s="19">
        <v>1</v>
      </c>
      <c r="DX455" s="18">
        <v>0</v>
      </c>
      <c r="DY455" s="19" t="s">
        <v>396</v>
      </c>
      <c r="DZ455" s="19">
        <v>3</v>
      </c>
      <c r="EA455" s="19" t="s">
        <v>397</v>
      </c>
      <c r="EB455" s="55">
        <v>0</v>
      </c>
      <c r="EC455" s="19">
        <v>4</v>
      </c>
      <c r="ED455" s="19">
        <v>5</v>
      </c>
      <c r="EE455" s="19" t="s">
        <v>396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1123</v>
      </c>
      <c r="EU455" s="29" t="b">
        <v>1</v>
      </c>
      <c r="EV455" s="5" t="s">
        <v>366</v>
      </c>
    </row>
    <row r="456" spans="1:152" s="54" customFormat="1" ht="12.75" x14ac:dyDescent="0.2">
      <c r="A456" s="28" t="s">
        <v>1124</v>
      </c>
      <c r="B456" s="28">
        <v>1</v>
      </c>
      <c r="C456" s="52">
        <v>16</v>
      </c>
      <c r="D456" s="8" t="s">
        <v>257</v>
      </c>
      <c r="E456" s="8" t="s">
        <v>84</v>
      </c>
      <c r="F456" s="8" t="s">
        <v>298</v>
      </c>
      <c r="G456" s="8" t="s">
        <v>90</v>
      </c>
      <c r="H456" s="8" t="s">
        <v>205</v>
      </c>
      <c r="I456" s="23" t="s">
        <v>397</v>
      </c>
      <c r="J456" s="24">
        <v>16.5</v>
      </c>
      <c r="K456" s="24">
        <v>1</v>
      </c>
      <c r="L456" s="23" t="s">
        <v>396</v>
      </c>
      <c r="M456" s="24" t="s">
        <v>397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396</v>
      </c>
      <c r="T456" s="19">
        <v>1</v>
      </c>
      <c r="U456" s="19">
        <v>5</v>
      </c>
      <c r="V456" s="19" t="s">
        <v>397</v>
      </c>
      <c r="W456" s="19" t="s">
        <v>397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397</v>
      </c>
      <c r="AD456" s="19" t="s">
        <v>397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396</v>
      </c>
      <c r="CT456" s="19" t="s">
        <v>396</v>
      </c>
      <c r="CU456" s="19" t="s">
        <v>396</v>
      </c>
      <c r="CV456" s="19" t="s">
        <v>396</v>
      </c>
      <c r="CW456" s="19" t="s">
        <v>397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397</v>
      </c>
      <c r="DK456" s="19">
        <v>1</v>
      </c>
      <c r="DL456" s="19">
        <v>3</v>
      </c>
      <c r="DM456" s="19">
        <v>5</v>
      </c>
      <c r="DN456" s="44"/>
      <c r="DO456" s="19" t="s">
        <v>397</v>
      </c>
      <c r="DP456" s="19" t="s">
        <v>397</v>
      </c>
      <c r="DQ456" s="19" t="s">
        <v>397</v>
      </c>
      <c r="DR456" s="19" t="s">
        <v>397</v>
      </c>
      <c r="DS456" s="19" t="s">
        <v>397</v>
      </c>
      <c r="DT456" s="19" t="s">
        <v>397</v>
      </c>
      <c r="DU456" s="19" t="s">
        <v>397</v>
      </c>
      <c r="DV456" s="19">
        <v>1</v>
      </c>
      <c r="DW456" s="19">
        <v>1</v>
      </c>
      <c r="DX456" s="18">
        <v>0</v>
      </c>
      <c r="DY456" s="19" t="s">
        <v>396</v>
      </c>
      <c r="DZ456" s="19">
        <v>3</v>
      </c>
      <c r="EA456" s="19" t="s">
        <v>397</v>
      </c>
      <c r="EB456" s="55">
        <v>0</v>
      </c>
      <c r="EC456" s="19">
        <v>4</v>
      </c>
      <c r="ED456" s="19">
        <v>5</v>
      </c>
      <c r="EE456" s="19" t="s">
        <v>396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1124</v>
      </c>
      <c r="EU456" s="29" t="b">
        <v>1</v>
      </c>
      <c r="EV456" s="5" t="s">
        <v>366</v>
      </c>
    </row>
    <row r="457" spans="1:152" s="54" customFormat="1" ht="12.75" x14ac:dyDescent="0.2">
      <c r="A457" s="28" t="s">
        <v>1125</v>
      </c>
      <c r="B457" s="28">
        <v>1</v>
      </c>
      <c r="C457" s="52">
        <v>16</v>
      </c>
      <c r="D457" s="8" t="s">
        <v>257</v>
      </c>
      <c r="E457" s="8" t="s">
        <v>84</v>
      </c>
      <c r="F457" s="8" t="s">
        <v>306</v>
      </c>
      <c r="G457" s="8" t="s">
        <v>90</v>
      </c>
      <c r="H457" s="8" t="s">
        <v>205</v>
      </c>
      <c r="I457" s="23" t="s">
        <v>397</v>
      </c>
      <c r="J457" s="24">
        <v>16.5</v>
      </c>
      <c r="K457" s="24">
        <v>1</v>
      </c>
      <c r="L457" s="23" t="s">
        <v>396</v>
      </c>
      <c r="M457" s="24" t="s">
        <v>397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396</v>
      </c>
      <c r="T457" s="19">
        <v>1</v>
      </c>
      <c r="U457" s="19">
        <v>5</v>
      </c>
      <c r="V457" s="19" t="s">
        <v>397</v>
      </c>
      <c r="W457" s="19" t="s">
        <v>397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397</v>
      </c>
      <c r="AD457" s="19" t="s">
        <v>397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396</v>
      </c>
      <c r="CT457" s="19" t="s">
        <v>396</v>
      </c>
      <c r="CU457" s="19" t="s">
        <v>396</v>
      </c>
      <c r="CV457" s="19" t="s">
        <v>396</v>
      </c>
      <c r="CW457" s="19" t="s">
        <v>397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397</v>
      </c>
      <c r="DK457" s="19">
        <v>1</v>
      </c>
      <c r="DL457" s="19">
        <v>3</v>
      </c>
      <c r="DM457" s="19">
        <v>5</v>
      </c>
      <c r="DN457" s="44"/>
      <c r="DO457" s="19" t="s">
        <v>397</v>
      </c>
      <c r="DP457" s="19" t="s">
        <v>397</v>
      </c>
      <c r="DQ457" s="19" t="s">
        <v>397</v>
      </c>
      <c r="DR457" s="19" t="s">
        <v>397</v>
      </c>
      <c r="DS457" s="19" t="s">
        <v>397</v>
      </c>
      <c r="DT457" s="19" t="s">
        <v>397</v>
      </c>
      <c r="DU457" s="19" t="s">
        <v>397</v>
      </c>
      <c r="DV457" s="19">
        <v>1</v>
      </c>
      <c r="DW457" s="19">
        <v>1</v>
      </c>
      <c r="DX457" s="18">
        <v>0</v>
      </c>
      <c r="DY457" s="19" t="s">
        <v>396</v>
      </c>
      <c r="DZ457" s="19">
        <v>3</v>
      </c>
      <c r="EA457" s="19" t="s">
        <v>397</v>
      </c>
      <c r="EB457" s="55">
        <v>0</v>
      </c>
      <c r="EC457" s="19">
        <v>4</v>
      </c>
      <c r="ED457" s="19">
        <v>5</v>
      </c>
      <c r="EE457" s="19" t="s">
        <v>396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1125</v>
      </c>
      <c r="EU457" s="29" t="b">
        <v>1</v>
      </c>
      <c r="EV457" s="5" t="s">
        <v>366</v>
      </c>
    </row>
    <row r="458" spans="1:152" s="54" customFormat="1" ht="12.75" x14ac:dyDescent="0.2">
      <c r="A458" s="28" t="s">
        <v>1126</v>
      </c>
      <c r="B458" s="28">
        <v>1</v>
      </c>
      <c r="C458" s="52">
        <v>16</v>
      </c>
      <c r="D458" s="8" t="s">
        <v>257</v>
      </c>
      <c r="E458" s="8" t="s">
        <v>84</v>
      </c>
      <c r="F458" s="8" t="s">
        <v>310</v>
      </c>
      <c r="G458" s="8" t="s">
        <v>90</v>
      </c>
      <c r="H458" s="8" t="s">
        <v>205</v>
      </c>
      <c r="I458" s="23" t="s">
        <v>397</v>
      </c>
      <c r="J458" s="24">
        <v>16.5</v>
      </c>
      <c r="K458" s="24">
        <v>1</v>
      </c>
      <c r="L458" s="23" t="s">
        <v>396</v>
      </c>
      <c r="M458" s="24" t="s">
        <v>397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396</v>
      </c>
      <c r="T458" s="19">
        <v>1</v>
      </c>
      <c r="U458" s="19">
        <v>5</v>
      </c>
      <c r="V458" s="19" t="s">
        <v>397</v>
      </c>
      <c r="W458" s="19" t="s">
        <v>397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397</v>
      </c>
      <c r="AD458" s="19" t="s">
        <v>397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396</v>
      </c>
      <c r="CT458" s="19" t="s">
        <v>396</v>
      </c>
      <c r="CU458" s="19" t="s">
        <v>396</v>
      </c>
      <c r="CV458" s="19" t="s">
        <v>396</v>
      </c>
      <c r="CW458" s="19" t="s">
        <v>397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397</v>
      </c>
      <c r="DK458" s="19">
        <v>1</v>
      </c>
      <c r="DL458" s="19">
        <v>3</v>
      </c>
      <c r="DM458" s="19">
        <v>5</v>
      </c>
      <c r="DN458" s="44"/>
      <c r="DO458" s="19" t="s">
        <v>397</v>
      </c>
      <c r="DP458" s="19" t="s">
        <v>397</v>
      </c>
      <c r="DQ458" s="19" t="s">
        <v>397</v>
      </c>
      <c r="DR458" s="19" t="s">
        <v>397</v>
      </c>
      <c r="DS458" s="19" t="s">
        <v>397</v>
      </c>
      <c r="DT458" s="19" t="s">
        <v>397</v>
      </c>
      <c r="DU458" s="19" t="s">
        <v>397</v>
      </c>
      <c r="DV458" s="19">
        <v>1</v>
      </c>
      <c r="DW458" s="19">
        <v>1</v>
      </c>
      <c r="DX458" s="18">
        <v>0</v>
      </c>
      <c r="DY458" s="19" t="s">
        <v>396</v>
      </c>
      <c r="DZ458" s="19">
        <v>3</v>
      </c>
      <c r="EA458" s="19" t="s">
        <v>397</v>
      </c>
      <c r="EB458" s="55">
        <v>0</v>
      </c>
      <c r="EC458" s="19">
        <v>4</v>
      </c>
      <c r="ED458" s="19">
        <v>5</v>
      </c>
      <c r="EE458" s="19" t="s">
        <v>396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1126</v>
      </c>
      <c r="EU458" s="29" t="b">
        <v>1</v>
      </c>
      <c r="EV458" s="5" t="s">
        <v>366</v>
      </c>
    </row>
    <row r="459" spans="1:152" s="54" customFormat="1" ht="12.75" x14ac:dyDescent="0.2">
      <c r="A459" s="28" t="s">
        <v>1127</v>
      </c>
      <c r="B459" s="28">
        <v>1</v>
      </c>
      <c r="C459" s="52">
        <v>16</v>
      </c>
      <c r="D459" s="8" t="s">
        <v>257</v>
      </c>
      <c r="E459" s="8" t="s">
        <v>84</v>
      </c>
      <c r="F459" s="8" t="s">
        <v>313</v>
      </c>
      <c r="G459" s="8" t="s">
        <v>90</v>
      </c>
      <c r="H459" s="8" t="s">
        <v>205</v>
      </c>
      <c r="I459" s="23" t="s">
        <v>397</v>
      </c>
      <c r="J459" s="24">
        <v>16.5</v>
      </c>
      <c r="K459" s="24">
        <v>1</v>
      </c>
      <c r="L459" s="23" t="s">
        <v>396</v>
      </c>
      <c r="M459" s="24" t="s">
        <v>397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396</v>
      </c>
      <c r="T459" s="19">
        <v>1</v>
      </c>
      <c r="U459" s="19">
        <v>5</v>
      </c>
      <c r="V459" s="19" t="s">
        <v>397</v>
      </c>
      <c r="W459" s="19" t="s">
        <v>397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397</v>
      </c>
      <c r="AD459" s="19" t="s">
        <v>397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396</v>
      </c>
      <c r="CT459" s="19" t="s">
        <v>396</v>
      </c>
      <c r="CU459" s="19" t="s">
        <v>396</v>
      </c>
      <c r="CV459" s="19" t="s">
        <v>396</v>
      </c>
      <c r="CW459" s="19" t="s">
        <v>397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397</v>
      </c>
      <c r="DK459" s="19">
        <v>1</v>
      </c>
      <c r="DL459" s="19">
        <v>3</v>
      </c>
      <c r="DM459" s="19">
        <v>5</v>
      </c>
      <c r="DN459" s="44"/>
      <c r="DO459" s="19" t="s">
        <v>397</v>
      </c>
      <c r="DP459" s="19" t="s">
        <v>397</v>
      </c>
      <c r="DQ459" s="19" t="s">
        <v>397</v>
      </c>
      <c r="DR459" s="19" t="s">
        <v>397</v>
      </c>
      <c r="DS459" s="19" t="s">
        <v>397</v>
      </c>
      <c r="DT459" s="19" t="s">
        <v>397</v>
      </c>
      <c r="DU459" s="19" t="s">
        <v>397</v>
      </c>
      <c r="DV459" s="19">
        <v>1</v>
      </c>
      <c r="DW459" s="19">
        <v>1</v>
      </c>
      <c r="DX459" s="18">
        <v>0</v>
      </c>
      <c r="DY459" s="19" t="s">
        <v>396</v>
      </c>
      <c r="DZ459" s="19">
        <v>3</v>
      </c>
      <c r="EA459" s="19" t="s">
        <v>397</v>
      </c>
      <c r="EB459" s="55">
        <v>0</v>
      </c>
      <c r="EC459" s="19">
        <v>4</v>
      </c>
      <c r="ED459" s="19">
        <v>5</v>
      </c>
      <c r="EE459" s="19" t="s">
        <v>396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1127</v>
      </c>
      <c r="EU459" s="29" t="b">
        <v>1</v>
      </c>
      <c r="EV459" s="5" t="s">
        <v>366</v>
      </c>
    </row>
    <row r="460" spans="1:152" s="53" customFormat="1" ht="12.75" x14ac:dyDescent="0.2">
      <c r="A460" s="168" t="s">
        <v>1128</v>
      </c>
      <c r="B460" s="168">
        <v>1</v>
      </c>
      <c r="C460" s="50">
        <v>17</v>
      </c>
      <c r="D460" s="169" t="s">
        <v>257</v>
      </c>
      <c r="E460" s="169" t="s">
        <v>255</v>
      </c>
      <c r="F460" s="169" t="s">
        <v>302</v>
      </c>
      <c r="G460" s="169" t="s">
        <v>87</v>
      </c>
      <c r="H460" s="169" t="s">
        <v>226</v>
      </c>
      <c r="I460" s="57" t="s">
        <v>396</v>
      </c>
      <c r="J460" s="58">
        <v>18</v>
      </c>
      <c r="K460" s="58">
        <v>1</v>
      </c>
      <c r="L460" s="57" t="s">
        <v>396</v>
      </c>
      <c r="M460" s="58" t="s">
        <v>397</v>
      </c>
      <c r="N460" s="58">
        <v>2.8</v>
      </c>
      <c r="O460" s="170">
        <v>5</v>
      </c>
      <c r="P460" s="170">
        <v>2</v>
      </c>
      <c r="Q460" s="170">
        <v>0</v>
      </c>
      <c r="R460" s="171">
        <v>84</v>
      </c>
      <c r="S460" s="171" t="s">
        <v>396</v>
      </c>
      <c r="T460" s="170">
        <v>1</v>
      </c>
      <c r="U460" s="170">
        <v>5</v>
      </c>
      <c r="V460" s="170" t="s">
        <v>397</v>
      </c>
      <c r="W460" s="170" t="s">
        <v>397</v>
      </c>
      <c r="X460" s="170">
        <v>1</v>
      </c>
      <c r="Y460" s="170">
        <v>1</v>
      </c>
      <c r="Z460" s="170">
        <v>1</v>
      </c>
      <c r="AA460" s="170">
        <v>1</v>
      </c>
      <c r="AB460" s="170">
        <v>1</v>
      </c>
      <c r="AC460" s="170" t="s">
        <v>397</v>
      </c>
      <c r="AD460" s="170" t="s">
        <v>397</v>
      </c>
      <c r="AE460" s="170">
        <v>1</v>
      </c>
      <c r="AF460" s="170">
        <v>1</v>
      </c>
      <c r="AG460" s="170">
        <v>1</v>
      </c>
      <c r="AH460" s="170">
        <v>1</v>
      </c>
      <c r="AI460" s="171">
        <v>39.845511183252569</v>
      </c>
      <c r="AJ460" s="171">
        <v>2.5299999999999998</v>
      </c>
      <c r="AK460" s="170">
        <v>3</v>
      </c>
      <c r="AL460" s="170">
        <v>2</v>
      </c>
      <c r="AM460" s="171">
        <v>0</v>
      </c>
      <c r="AN460" s="171">
        <v>2.5299999999999998</v>
      </c>
      <c r="AO460" s="170">
        <v>1</v>
      </c>
      <c r="AP460" s="170">
        <v>2</v>
      </c>
      <c r="AQ460" s="171">
        <v>52.36363636363636</v>
      </c>
      <c r="AR460" s="171">
        <v>2.5299999999999998</v>
      </c>
      <c r="AS460" s="170">
        <v>1</v>
      </c>
      <c r="AT460" s="170">
        <v>3</v>
      </c>
      <c r="AU460" s="171">
        <v>31.412350851625831</v>
      </c>
      <c r="AV460" s="171">
        <v>2.5299999999999998</v>
      </c>
      <c r="AW460" s="170">
        <v>1</v>
      </c>
      <c r="AX460" s="170">
        <v>3</v>
      </c>
      <c r="AY460" s="171">
        <v>35</v>
      </c>
      <c r="AZ460" s="171">
        <v>2.5299999999999998</v>
      </c>
      <c r="BA460" s="170">
        <v>1</v>
      </c>
      <c r="BB460" s="170">
        <v>1</v>
      </c>
      <c r="BC460" s="171">
        <v>0</v>
      </c>
      <c r="BD460" s="171">
        <v>5.2</v>
      </c>
      <c r="BE460" s="171">
        <v>0.8</v>
      </c>
      <c r="BF460" s="170">
        <v>1</v>
      </c>
      <c r="BG460" s="170">
        <v>3</v>
      </c>
      <c r="BH460" s="170">
        <v>1</v>
      </c>
      <c r="BI460" s="171">
        <v>17</v>
      </c>
      <c r="BJ460" s="171">
        <v>2.9</v>
      </c>
      <c r="BK460" s="171">
        <v>0.7</v>
      </c>
      <c r="BL460" s="170">
        <v>1</v>
      </c>
      <c r="BM460" s="170">
        <v>3</v>
      </c>
      <c r="BN460" s="170">
        <v>1</v>
      </c>
      <c r="BO460" s="171">
        <v>0</v>
      </c>
      <c r="BP460" s="171">
        <v>1.8</v>
      </c>
      <c r="BQ460" s="171">
        <v>0.6</v>
      </c>
      <c r="BR460" s="170">
        <v>1</v>
      </c>
      <c r="BS460" s="170">
        <v>3</v>
      </c>
      <c r="BT460" s="170">
        <v>1</v>
      </c>
      <c r="BU460" s="171">
        <v>0</v>
      </c>
      <c r="BV460" s="171">
        <v>5.2</v>
      </c>
      <c r="BW460" s="171">
        <v>0.8</v>
      </c>
      <c r="BX460" s="170">
        <v>1</v>
      </c>
      <c r="BY460" s="170">
        <v>3</v>
      </c>
      <c r="BZ460" s="170">
        <v>1</v>
      </c>
      <c r="CA460" s="171">
        <v>1.4</v>
      </c>
      <c r="CB460" s="171">
        <v>2.9</v>
      </c>
      <c r="CC460" s="171">
        <v>0.7</v>
      </c>
      <c r="CD460" s="170">
        <v>1</v>
      </c>
      <c r="CE460" s="170">
        <v>3</v>
      </c>
      <c r="CF460" s="170">
        <v>1</v>
      </c>
      <c r="CG460" s="171">
        <v>0</v>
      </c>
      <c r="CH460" s="171">
        <v>1.8</v>
      </c>
      <c r="CI460" s="171">
        <v>0.6</v>
      </c>
      <c r="CJ460" s="170">
        <v>1</v>
      </c>
      <c r="CK460" s="170">
        <v>3</v>
      </c>
      <c r="CL460" s="170">
        <v>2</v>
      </c>
      <c r="CM460" s="171">
        <v>2.2000000000000002</v>
      </c>
      <c r="CN460" s="171">
        <v>3.5</v>
      </c>
      <c r="CO460" s="171">
        <v>0</v>
      </c>
      <c r="CP460" s="170">
        <v>1</v>
      </c>
      <c r="CQ460" s="170">
        <v>1</v>
      </c>
      <c r="CR460" s="170">
        <v>1</v>
      </c>
      <c r="CS460" s="170" t="s">
        <v>396</v>
      </c>
      <c r="CT460" s="170" t="s">
        <v>397</v>
      </c>
      <c r="CU460" s="170" t="s">
        <v>397</v>
      </c>
      <c r="CV460" s="170" t="s">
        <v>396</v>
      </c>
      <c r="CW460" s="170" t="s">
        <v>397</v>
      </c>
      <c r="CX460" s="170">
        <v>5</v>
      </c>
      <c r="CY460" s="172"/>
      <c r="CZ460" s="172"/>
      <c r="DA460" s="170">
        <v>1</v>
      </c>
      <c r="DB460" s="170">
        <v>3</v>
      </c>
      <c r="DC460" s="172"/>
      <c r="DD460" s="170">
        <v>2</v>
      </c>
      <c r="DE460" s="172"/>
      <c r="DF460" s="170">
        <v>1</v>
      </c>
      <c r="DG460" s="173">
        <v>0</v>
      </c>
      <c r="DH460" s="173">
        <v>0</v>
      </c>
      <c r="DI460" s="173">
        <v>0</v>
      </c>
      <c r="DJ460" s="170" t="s">
        <v>397</v>
      </c>
      <c r="DK460" s="170">
        <v>1</v>
      </c>
      <c r="DL460" s="170">
        <v>3</v>
      </c>
      <c r="DM460" s="170">
        <v>5</v>
      </c>
      <c r="DN460" s="172"/>
      <c r="DO460" s="170" t="s">
        <v>397</v>
      </c>
      <c r="DP460" s="170" t="s">
        <v>397</v>
      </c>
      <c r="DQ460" s="170" t="s">
        <v>397</v>
      </c>
      <c r="DR460" s="170" t="s">
        <v>397</v>
      </c>
      <c r="DS460" s="170" t="s">
        <v>397</v>
      </c>
      <c r="DT460" s="170" t="s">
        <v>397</v>
      </c>
      <c r="DU460" s="170" t="s">
        <v>397</v>
      </c>
      <c r="DV460" s="170">
        <v>2</v>
      </c>
      <c r="DW460" s="170">
        <v>1</v>
      </c>
      <c r="DX460" s="171">
        <v>0</v>
      </c>
      <c r="DY460" s="170" t="s">
        <v>397</v>
      </c>
      <c r="DZ460" s="170">
        <v>0</v>
      </c>
      <c r="EA460" s="170" t="s">
        <v>397</v>
      </c>
      <c r="EB460" s="171">
        <v>0</v>
      </c>
      <c r="EC460" s="170">
        <v>4</v>
      </c>
      <c r="ED460" s="170">
        <v>5</v>
      </c>
      <c r="EE460" s="171" t="s">
        <v>397</v>
      </c>
      <c r="EF460" s="170">
        <v>0</v>
      </c>
      <c r="EG460" s="178">
        <v>0</v>
      </c>
      <c r="EH460" s="172"/>
      <c r="EI460" s="170">
        <v>4</v>
      </c>
      <c r="EJ460" s="170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1128</v>
      </c>
      <c r="EU460" s="174" t="b">
        <v>1</v>
      </c>
      <c r="EV460" s="177" t="s">
        <v>366</v>
      </c>
    </row>
    <row r="461" spans="1:152" s="54" customFormat="1" ht="12.75" x14ac:dyDescent="0.2">
      <c r="A461" s="28" t="s">
        <v>1129</v>
      </c>
      <c r="B461" s="28">
        <v>1</v>
      </c>
      <c r="C461" s="52">
        <v>17</v>
      </c>
      <c r="D461" s="8" t="s">
        <v>257</v>
      </c>
      <c r="E461" s="8" t="s">
        <v>255</v>
      </c>
      <c r="F461" s="8" t="s">
        <v>276</v>
      </c>
      <c r="G461" s="8" t="s">
        <v>87</v>
      </c>
      <c r="H461" s="8" t="s">
        <v>226</v>
      </c>
      <c r="I461" s="23" t="s">
        <v>396</v>
      </c>
      <c r="J461" s="24">
        <v>18</v>
      </c>
      <c r="K461" s="24">
        <v>1</v>
      </c>
      <c r="L461" s="23" t="s">
        <v>396</v>
      </c>
      <c r="M461" s="24" t="s">
        <v>397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396</v>
      </c>
      <c r="T461" s="19">
        <v>1</v>
      </c>
      <c r="U461" s="19">
        <v>5</v>
      </c>
      <c r="V461" s="19" t="s">
        <v>397</v>
      </c>
      <c r="W461" s="19" t="s">
        <v>397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397</v>
      </c>
      <c r="AD461" s="19" t="s">
        <v>397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396</v>
      </c>
      <c r="CT461" s="19" t="s">
        <v>397</v>
      </c>
      <c r="CU461" s="19" t="s">
        <v>397</v>
      </c>
      <c r="CV461" s="19" t="s">
        <v>396</v>
      </c>
      <c r="CW461" s="19" t="s">
        <v>397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397</v>
      </c>
      <c r="DK461" s="19">
        <v>1</v>
      </c>
      <c r="DL461" s="19">
        <v>3</v>
      </c>
      <c r="DM461" s="19">
        <v>5</v>
      </c>
      <c r="DN461" s="44"/>
      <c r="DO461" s="19" t="s">
        <v>397</v>
      </c>
      <c r="DP461" s="19" t="s">
        <v>397</v>
      </c>
      <c r="DQ461" s="19" t="s">
        <v>397</v>
      </c>
      <c r="DR461" s="19" t="s">
        <v>397</v>
      </c>
      <c r="DS461" s="19" t="s">
        <v>397</v>
      </c>
      <c r="DT461" s="19" t="s">
        <v>397</v>
      </c>
      <c r="DU461" s="19" t="s">
        <v>397</v>
      </c>
      <c r="DV461" s="19">
        <v>2</v>
      </c>
      <c r="DW461" s="19">
        <v>1</v>
      </c>
      <c r="DX461" s="18">
        <v>0</v>
      </c>
      <c r="DY461" s="19" t="s">
        <v>397</v>
      </c>
      <c r="DZ461" s="19">
        <v>0</v>
      </c>
      <c r="EA461" s="19" t="s">
        <v>397</v>
      </c>
      <c r="EB461" s="55">
        <v>0</v>
      </c>
      <c r="EC461" s="19">
        <v>4</v>
      </c>
      <c r="ED461" s="19">
        <v>5</v>
      </c>
      <c r="EE461" s="19" t="s">
        <v>397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1129</v>
      </c>
      <c r="EU461" s="29" t="b">
        <v>1</v>
      </c>
      <c r="EV461" s="5" t="s">
        <v>366</v>
      </c>
    </row>
    <row r="462" spans="1:152" s="54" customFormat="1" ht="12.75" x14ac:dyDescent="0.2">
      <c r="A462" s="28" t="s">
        <v>1130</v>
      </c>
      <c r="B462" s="28">
        <v>1</v>
      </c>
      <c r="C462" s="52">
        <v>17</v>
      </c>
      <c r="D462" s="8" t="s">
        <v>257</v>
      </c>
      <c r="E462" s="8" t="s">
        <v>255</v>
      </c>
      <c r="F462" s="8" t="s">
        <v>285</v>
      </c>
      <c r="G462" s="8" t="s">
        <v>87</v>
      </c>
      <c r="H462" s="8" t="s">
        <v>226</v>
      </c>
      <c r="I462" s="23" t="s">
        <v>396</v>
      </c>
      <c r="J462" s="24">
        <v>18</v>
      </c>
      <c r="K462" s="24">
        <v>1</v>
      </c>
      <c r="L462" s="23" t="s">
        <v>396</v>
      </c>
      <c r="M462" s="24" t="s">
        <v>397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396</v>
      </c>
      <c r="T462" s="19">
        <v>1</v>
      </c>
      <c r="U462" s="19">
        <v>5</v>
      </c>
      <c r="V462" s="19" t="s">
        <v>397</v>
      </c>
      <c r="W462" s="19" t="s">
        <v>397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397</v>
      </c>
      <c r="AD462" s="19" t="s">
        <v>397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396</v>
      </c>
      <c r="CT462" s="19" t="s">
        <v>397</v>
      </c>
      <c r="CU462" s="19" t="s">
        <v>397</v>
      </c>
      <c r="CV462" s="19" t="s">
        <v>396</v>
      </c>
      <c r="CW462" s="19" t="s">
        <v>397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397</v>
      </c>
      <c r="DK462" s="19">
        <v>1</v>
      </c>
      <c r="DL462" s="19">
        <v>3</v>
      </c>
      <c r="DM462" s="19">
        <v>5</v>
      </c>
      <c r="DN462" s="44"/>
      <c r="DO462" s="19" t="s">
        <v>397</v>
      </c>
      <c r="DP462" s="19" t="s">
        <v>397</v>
      </c>
      <c r="DQ462" s="19" t="s">
        <v>397</v>
      </c>
      <c r="DR462" s="19" t="s">
        <v>397</v>
      </c>
      <c r="DS462" s="19" t="s">
        <v>397</v>
      </c>
      <c r="DT462" s="19" t="s">
        <v>397</v>
      </c>
      <c r="DU462" s="19" t="s">
        <v>397</v>
      </c>
      <c r="DV462" s="19">
        <v>2</v>
      </c>
      <c r="DW462" s="19">
        <v>1</v>
      </c>
      <c r="DX462" s="18">
        <v>0</v>
      </c>
      <c r="DY462" s="19" t="s">
        <v>397</v>
      </c>
      <c r="DZ462" s="19">
        <v>0</v>
      </c>
      <c r="EA462" s="19" t="s">
        <v>397</v>
      </c>
      <c r="EB462" s="55">
        <v>0</v>
      </c>
      <c r="EC462" s="19">
        <v>4</v>
      </c>
      <c r="ED462" s="19">
        <v>5</v>
      </c>
      <c r="EE462" s="19" t="s">
        <v>397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1130</v>
      </c>
      <c r="EU462" s="29" t="b">
        <v>1</v>
      </c>
      <c r="EV462" s="5" t="s">
        <v>366</v>
      </c>
    </row>
    <row r="463" spans="1:152" s="54" customFormat="1" ht="12.75" x14ac:dyDescent="0.2">
      <c r="A463" s="28" t="s">
        <v>1131</v>
      </c>
      <c r="B463" s="28">
        <v>1</v>
      </c>
      <c r="C463" s="52">
        <v>17</v>
      </c>
      <c r="D463" s="8" t="s">
        <v>257</v>
      </c>
      <c r="E463" s="8" t="s">
        <v>255</v>
      </c>
      <c r="F463" s="8" t="s">
        <v>293</v>
      </c>
      <c r="G463" s="8" t="s">
        <v>87</v>
      </c>
      <c r="H463" s="8" t="s">
        <v>226</v>
      </c>
      <c r="I463" s="23" t="s">
        <v>396</v>
      </c>
      <c r="J463" s="24">
        <v>18</v>
      </c>
      <c r="K463" s="24">
        <v>1</v>
      </c>
      <c r="L463" s="23" t="s">
        <v>396</v>
      </c>
      <c r="M463" s="24" t="s">
        <v>397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396</v>
      </c>
      <c r="T463" s="19">
        <v>1</v>
      </c>
      <c r="U463" s="19">
        <v>5</v>
      </c>
      <c r="V463" s="19" t="s">
        <v>397</v>
      </c>
      <c r="W463" s="19" t="s">
        <v>397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397</v>
      </c>
      <c r="AD463" s="19" t="s">
        <v>397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396</v>
      </c>
      <c r="CT463" s="19" t="s">
        <v>397</v>
      </c>
      <c r="CU463" s="19" t="s">
        <v>397</v>
      </c>
      <c r="CV463" s="19" t="s">
        <v>396</v>
      </c>
      <c r="CW463" s="19" t="s">
        <v>397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397</v>
      </c>
      <c r="DK463" s="19">
        <v>1</v>
      </c>
      <c r="DL463" s="19">
        <v>3</v>
      </c>
      <c r="DM463" s="19">
        <v>5</v>
      </c>
      <c r="DN463" s="44"/>
      <c r="DO463" s="19" t="s">
        <v>397</v>
      </c>
      <c r="DP463" s="19" t="s">
        <v>397</v>
      </c>
      <c r="DQ463" s="19" t="s">
        <v>397</v>
      </c>
      <c r="DR463" s="19" t="s">
        <v>397</v>
      </c>
      <c r="DS463" s="19" t="s">
        <v>397</v>
      </c>
      <c r="DT463" s="19" t="s">
        <v>397</v>
      </c>
      <c r="DU463" s="19" t="s">
        <v>397</v>
      </c>
      <c r="DV463" s="19">
        <v>2</v>
      </c>
      <c r="DW463" s="19">
        <v>1</v>
      </c>
      <c r="DX463" s="18">
        <v>0</v>
      </c>
      <c r="DY463" s="19" t="s">
        <v>397</v>
      </c>
      <c r="DZ463" s="19">
        <v>0</v>
      </c>
      <c r="EA463" s="19" t="s">
        <v>397</v>
      </c>
      <c r="EB463" s="55">
        <v>0</v>
      </c>
      <c r="EC463" s="19">
        <v>4</v>
      </c>
      <c r="ED463" s="19">
        <v>5</v>
      </c>
      <c r="EE463" s="19" t="s">
        <v>397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1131</v>
      </c>
      <c r="EU463" s="29" t="b">
        <v>1</v>
      </c>
      <c r="EV463" s="5" t="s">
        <v>366</v>
      </c>
    </row>
    <row r="464" spans="1:152" s="54" customFormat="1" ht="12.75" x14ac:dyDescent="0.2">
      <c r="A464" s="28" t="s">
        <v>1132</v>
      </c>
      <c r="B464" s="28">
        <v>1</v>
      </c>
      <c r="C464" s="52">
        <v>17</v>
      </c>
      <c r="D464" s="8" t="s">
        <v>257</v>
      </c>
      <c r="E464" s="8" t="s">
        <v>255</v>
      </c>
      <c r="F464" s="8" t="s">
        <v>298</v>
      </c>
      <c r="G464" s="8" t="s">
        <v>87</v>
      </c>
      <c r="H464" s="8" t="s">
        <v>226</v>
      </c>
      <c r="I464" s="23" t="s">
        <v>396</v>
      </c>
      <c r="J464" s="24">
        <v>18</v>
      </c>
      <c r="K464" s="24">
        <v>1</v>
      </c>
      <c r="L464" s="23" t="s">
        <v>396</v>
      </c>
      <c r="M464" s="24" t="s">
        <v>397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396</v>
      </c>
      <c r="T464" s="19">
        <v>1</v>
      </c>
      <c r="U464" s="19">
        <v>5</v>
      </c>
      <c r="V464" s="19" t="s">
        <v>397</v>
      </c>
      <c r="W464" s="19" t="s">
        <v>397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397</v>
      </c>
      <c r="AD464" s="19" t="s">
        <v>397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396</v>
      </c>
      <c r="CT464" s="19" t="s">
        <v>397</v>
      </c>
      <c r="CU464" s="19" t="s">
        <v>397</v>
      </c>
      <c r="CV464" s="19" t="s">
        <v>396</v>
      </c>
      <c r="CW464" s="19" t="s">
        <v>397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397</v>
      </c>
      <c r="DK464" s="19">
        <v>1</v>
      </c>
      <c r="DL464" s="19">
        <v>3</v>
      </c>
      <c r="DM464" s="19">
        <v>5</v>
      </c>
      <c r="DN464" s="44"/>
      <c r="DO464" s="19" t="s">
        <v>397</v>
      </c>
      <c r="DP464" s="19" t="s">
        <v>397</v>
      </c>
      <c r="DQ464" s="19" t="s">
        <v>397</v>
      </c>
      <c r="DR464" s="19" t="s">
        <v>397</v>
      </c>
      <c r="DS464" s="19" t="s">
        <v>397</v>
      </c>
      <c r="DT464" s="19" t="s">
        <v>397</v>
      </c>
      <c r="DU464" s="19" t="s">
        <v>397</v>
      </c>
      <c r="DV464" s="19">
        <v>2</v>
      </c>
      <c r="DW464" s="19">
        <v>1</v>
      </c>
      <c r="DX464" s="18">
        <v>0</v>
      </c>
      <c r="DY464" s="19" t="s">
        <v>397</v>
      </c>
      <c r="DZ464" s="19">
        <v>0</v>
      </c>
      <c r="EA464" s="19" t="s">
        <v>397</v>
      </c>
      <c r="EB464" s="55">
        <v>0</v>
      </c>
      <c r="EC464" s="19">
        <v>4</v>
      </c>
      <c r="ED464" s="19">
        <v>5</v>
      </c>
      <c r="EE464" s="19" t="s">
        <v>397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1132</v>
      </c>
      <c r="EU464" s="29" t="b">
        <v>1</v>
      </c>
      <c r="EV464" s="5" t="s">
        <v>366</v>
      </c>
    </row>
    <row r="465" spans="1:152" s="54" customFormat="1" ht="12.75" x14ac:dyDescent="0.2">
      <c r="A465" s="28" t="s">
        <v>1133</v>
      </c>
      <c r="B465" s="28">
        <v>1</v>
      </c>
      <c r="C465" s="52">
        <v>17</v>
      </c>
      <c r="D465" s="8" t="s">
        <v>257</v>
      </c>
      <c r="E465" s="8" t="s">
        <v>255</v>
      </c>
      <c r="F465" s="8" t="s">
        <v>306</v>
      </c>
      <c r="G465" s="8" t="s">
        <v>87</v>
      </c>
      <c r="H465" s="8" t="s">
        <v>226</v>
      </c>
      <c r="I465" s="23" t="s">
        <v>396</v>
      </c>
      <c r="J465" s="24">
        <v>18</v>
      </c>
      <c r="K465" s="24">
        <v>1</v>
      </c>
      <c r="L465" s="23" t="s">
        <v>396</v>
      </c>
      <c r="M465" s="24" t="s">
        <v>397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396</v>
      </c>
      <c r="T465" s="19">
        <v>1</v>
      </c>
      <c r="U465" s="19">
        <v>5</v>
      </c>
      <c r="V465" s="19" t="s">
        <v>397</v>
      </c>
      <c r="W465" s="19" t="s">
        <v>397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397</v>
      </c>
      <c r="AD465" s="19" t="s">
        <v>397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396</v>
      </c>
      <c r="CT465" s="19" t="s">
        <v>397</v>
      </c>
      <c r="CU465" s="19" t="s">
        <v>397</v>
      </c>
      <c r="CV465" s="19" t="s">
        <v>396</v>
      </c>
      <c r="CW465" s="19" t="s">
        <v>397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397</v>
      </c>
      <c r="DK465" s="19">
        <v>1</v>
      </c>
      <c r="DL465" s="19">
        <v>3</v>
      </c>
      <c r="DM465" s="19">
        <v>5</v>
      </c>
      <c r="DN465" s="44"/>
      <c r="DO465" s="19" t="s">
        <v>397</v>
      </c>
      <c r="DP465" s="19" t="s">
        <v>397</v>
      </c>
      <c r="DQ465" s="19" t="s">
        <v>397</v>
      </c>
      <c r="DR465" s="19" t="s">
        <v>397</v>
      </c>
      <c r="DS465" s="19" t="s">
        <v>397</v>
      </c>
      <c r="DT465" s="19" t="s">
        <v>397</v>
      </c>
      <c r="DU465" s="19" t="s">
        <v>397</v>
      </c>
      <c r="DV465" s="19">
        <v>2</v>
      </c>
      <c r="DW465" s="19">
        <v>1</v>
      </c>
      <c r="DX465" s="18">
        <v>0</v>
      </c>
      <c r="DY465" s="19" t="s">
        <v>397</v>
      </c>
      <c r="DZ465" s="19">
        <v>0</v>
      </c>
      <c r="EA465" s="19" t="s">
        <v>397</v>
      </c>
      <c r="EB465" s="55">
        <v>0</v>
      </c>
      <c r="EC465" s="19">
        <v>4</v>
      </c>
      <c r="ED465" s="19">
        <v>5</v>
      </c>
      <c r="EE465" s="19" t="s">
        <v>397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1133</v>
      </c>
      <c r="EU465" s="29" t="b">
        <v>1</v>
      </c>
      <c r="EV465" s="5" t="s">
        <v>366</v>
      </c>
    </row>
    <row r="466" spans="1:152" s="54" customFormat="1" ht="12.75" x14ac:dyDescent="0.2">
      <c r="A466" s="28" t="s">
        <v>1134</v>
      </c>
      <c r="B466" s="28">
        <v>1</v>
      </c>
      <c r="C466" s="52">
        <v>17</v>
      </c>
      <c r="D466" s="8" t="s">
        <v>257</v>
      </c>
      <c r="E466" s="8" t="s">
        <v>255</v>
      </c>
      <c r="F466" s="8" t="s">
        <v>310</v>
      </c>
      <c r="G466" s="8" t="s">
        <v>87</v>
      </c>
      <c r="H466" s="8" t="s">
        <v>226</v>
      </c>
      <c r="I466" s="23" t="s">
        <v>396</v>
      </c>
      <c r="J466" s="24">
        <v>18</v>
      </c>
      <c r="K466" s="24">
        <v>1</v>
      </c>
      <c r="L466" s="23" t="s">
        <v>396</v>
      </c>
      <c r="M466" s="24" t="s">
        <v>397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396</v>
      </c>
      <c r="T466" s="19">
        <v>1</v>
      </c>
      <c r="U466" s="19">
        <v>5</v>
      </c>
      <c r="V466" s="19" t="s">
        <v>397</v>
      </c>
      <c r="W466" s="19" t="s">
        <v>397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397</v>
      </c>
      <c r="AD466" s="19" t="s">
        <v>397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396</v>
      </c>
      <c r="CT466" s="19" t="s">
        <v>397</v>
      </c>
      <c r="CU466" s="19" t="s">
        <v>397</v>
      </c>
      <c r="CV466" s="19" t="s">
        <v>396</v>
      </c>
      <c r="CW466" s="19" t="s">
        <v>397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397</v>
      </c>
      <c r="DK466" s="19">
        <v>1</v>
      </c>
      <c r="DL466" s="19">
        <v>3</v>
      </c>
      <c r="DM466" s="19">
        <v>5</v>
      </c>
      <c r="DN466" s="44"/>
      <c r="DO466" s="19" t="s">
        <v>397</v>
      </c>
      <c r="DP466" s="19" t="s">
        <v>397</v>
      </c>
      <c r="DQ466" s="19" t="s">
        <v>397</v>
      </c>
      <c r="DR466" s="19" t="s">
        <v>397</v>
      </c>
      <c r="DS466" s="19" t="s">
        <v>397</v>
      </c>
      <c r="DT466" s="19" t="s">
        <v>397</v>
      </c>
      <c r="DU466" s="19" t="s">
        <v>397</v>
      </c>
      <c r="DV466" s="19">
        <v>2</v>
      </c>
      <c r="DW466" s="19">
        <v>1</v>
      </c>
      <c r="DX466" s="18">
        <v>0</v>
      </c>
      <c r="DY466" s="19" t="s">
        <v>397</v>
      </c>
      <c r="DZ466" s="19">
        <v>0</v>
      </c>
      <c r="EA466" s="19" t="s">
        <v>397</v>
      </c>
      <c r="EB466" s="55">
        <v>0</v>
      </c>
      <c r="EC466" s="19">
        <v>4</v>
      </c>
      <c r="ED466" s="19">
        <v>5</v>
      </c>
      <c r="EE466" s="19" t="s">
        <v>397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1134</v>
      </c>
      <c r="EU466" s="29" t="b">
        <v>1</v>
      </c>
      <c r="EV466" s="5" t="s">
        <v>366</v>
      </c>
    </row>
    <row r="467" spans="1:152" s="54" customFormat="1" ht="12.75" x14ac:dyDescent="0.2">
      <c r="A467" s="28" t="s">
        <v>1135</v>
      </c>
      <c r="B467" s="28">
        <v>1</v>
      </c>
      <c r="C467" s="52">
        <v>17</v>
      </c>
      <c r="D467" s="8" t="s">
        <v>257</v>
      </c>
      <c r="E467" s="8" t="s">
        <v>255</v>
      </c>
      <c r="F467" s="8" t="s">
        <v>313</v>
      </c>
      <c r="G467" s="8" t="s">
        <v>87</v>
      </c>
      <c r="H467" s="8" t="s">
        <v>226</v>
      </c>
      <c r="I467" s="23" t="s">
        <v>396</v>
      </c>
      <c r="J467" s="24">
        <v>18</v>
      </c>
      <c r="K467" s="24">
        <v>1</v>
      </c>
      <c r="L467" s="23" t="s">
        <v>396</v>
      </c>
      <c r="M467" s="24" t="s">
        <v>397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396</v>
      </c>
      <c r="T467" s="19">
        <v>1</v>
      </c>
      <c r="U467" s="19">
        <v>5</v>
      </c>
      <c r="V467" s="19" t="s">
        <v>397</v>
      </c>
      <c r="W467" s="19" t="s">
        <v>397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397</v>
      </c>
      <c r="AD467" s="19" t="s">
        <v>397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396</v>
      </c>
      <c r="CT467" s="19" t="s">
        <v>397</v>
      </c>
      <c r="CU467" s="19" t="s">
        <v>397</v>
      </c>
      <c r="CV467" s="19" t="s">
        <v>396</v>
      </c>
      <c r="CW467" s="19" t="s">
        <v>397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397</v>
      </c>
      <c r="DK467" s="19">
        <v>1</v>
      </c>
      <c r="DL467" s="19">
        <v>3</v>
      </c>
      <c r="DM467" s="19">
        <v>5</v>
      </c>
      <c r="DN467" s="44"/>
      <c r="DO467" s="19" t="s">
        <v>397</v>
      </c>
      <c r="DP467" s="19" t="s">
        <v>397</v>
      </c>
      <c r="DQ467" s="19" t="s">
        <v>397</v>
      </c>
      <c r="DR467" s="19" t="s">
        <v>397</v>
      </c>
      <c r="DS467" s="19" t="s">
        <v>397</v>
      </c>
      <c r="DT467" s="19" t="s">
        <v>397</v>
      </c>
      <c r="DU467" s="19" t="s">
        <v>397</v>
      </c>
      <c r="DV467" s="19">
        <v>2</v>
      </c>
      <c r="DW467" s="19">
        <v>1</v>
      </c>
      <c r="DX467" s="18">
        <v>0</v>
      </c>
      <c r="DY467" s="19" t="s">
        <v>397</v>
      </c>
      <c r="DZ467" s="19">
        <v>0</v>
      </c>
      <c r="EA467" s="19" t="s">
        <v>397</v>
      </c>
      <c r="EB467" s="55">
        <v>0</v>
      </c>
      <c r="EC467" s="19">
        <v>4</v>
      </c>
      <c r="ED467" s="19">
        <v>5</v>
      </c>
      <c r="EE467" s="19" t="s">
        <v>397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1135</v>
      </c>
      <c r="EU467" s="29" t="b">
        <v>1</v>
      </c>
      <c r="EV467" s="5" t="s">
        <v>366</v>
      </c>
    </row>
    <row r="468" spans="1:152" s="53" customFormat="1" ht="12.75" x14ac:dyDescent="0.2">
      <c r="A468" s="168" t="s">
        <v>1136</v>
      </c>
      <c r="B468" s="168">
        <v>1</v>
      </c>
      <c r="C468" s="50">
        <v>17</v>
      </c>
      <c r="D468" s="169" t="s">
        <v>257</v>
      </c>
      <c r="E468" s="169" t="s">
        <v>255</v>
      </c>
      <c r="F468" s="169" t="s">
        <v>302</v>
      </c>
      <c r="G468" s="169" t="s">
        <v>88</v>
      </c>
      <c r="H468" s="169" t="s">
        <v>226</v>
      </c>
      <c r="I468" s="57" t="s">
        <v>396</v>
      </c>
      <c r="J468" s="58">
        <v>18</v>
      </c>
      <c r="K468" s="58">
        <v>1</v>
      </c>
      <c r="L468" s="57" t="s">
        <v>396</v>
      </c>
      <c r="M468" s="58" t="s">
        <v>397</v>
      </c>
      <c r="N468" s="58">
        <v>2.8</v>
      </c>
      <c r="O468" s="170">
        <v>5</v>
      </c>
      <c r="P468" s="170">
        <v>2</v>
      </c>
      <c r="Q468" s="170">
        <v>0</v>
      </c>
      <c r="R468" s="171">
        <v>84</v>
      </c>
      <c r="S468" s="171" t="s">
        <v>396</v>
      </c>
      <c r="T468" s="170">
        <v>1</v>
      </c>
      <c r="U468" s="170">
        <v>5</v>
      </c>
      <c r="V468" s="170" t="s">
        <v>397</v>
      </c>
      <c r="W468" s="170" t="s">
        <v>397</v>
      </c>
      <c r="X468" s="170">
        <v>1</v>
      </c>
      <c r="Y468" s="170">
        <v>1</v>
      </c>
      <c r="Z468" s="170">
        <v>1</v>
      </c>
      <c r="AA468" s="170">
        <v>1</v>
      </c>
      <c r="AB468" s="170">
        <v>1</v>
      </c>
      <c r="AC468" s="170" t="s">
        <v>397</v>
      </c>
      <c r="AD468" s="170" t="s">
        <v>397</v>
      </c>
      <c r="AE468" s="170">
        <v>1</v>
      </c>
      <c r="AF468" s="170">
        <v>1</v>
      </c>
      <c r="AG468" s="170">
        <v>1</v>
      </c>
      <c r="AH468" s="170">
        <v>1</v>
      </c>
      <c r="AI468" s="171">
        <v>39.845511183252569</v>
      </c>
      <c r="AJ468" s="171">
        <v>2.5299999999999998</v>
      </c>
      <c r="AK468" s="170">
        <v>3</v>
      </c>
      <c r="AL468" s="170">
        <v>2</v>
      </c>
      <c r="AM468" s="171">
        <v>0</v>
      </c>
      <c r="AN468" s="171">
        <v>0</v>
      </c>
      <c r="AO468" s="170">
        <v>1</v>
      </c>
      <c r="AP468" s="170">
        <v>2</v>
      </c>
      <c r="AQ468" s="171">
        <v>52.36363636363636</v>
      </c>
      <c r="AR468" s="171">
        <v>2.5299999999999998</v>
      </c>
      <c r="AS468" s="170">
        <v>1</v>
      </c>
      <c r="AT468" s="170">
        <v>3</v>
      </c>
      <c r="AU468" s="171">
        <v>31.412350851625831</v>
      </c>
      <c r="AV468" s="171">
        <v>2.5299999999999998</v>
      </c>
      <c r="AW468" s="170">
        <v>1</v>
      </c>
      <c r="AX468" s="170">
        <v>3</v>
      </c>
      <c r="AY468" s="171">
        <v>35</v>
      </c>
      <c r="AZ468" s="171">
        <v>2.5299999999999998</v>
      </c>
      <c r="BA468" s="170">
        <v>1</v>
      </c>
      <c r="BB468" s="170">
        <v>1</v>
      </c>
      <c r="BC468" s="171">
        <v>0</v>
      </c>
      <c r="BD468" s="171">
        <v>5.2</v>
      </c>
      <c r="BE468" s="171">
        <v>0.8</v>
      </c>
      <c r="BF468" s="170">
        <v>1</v>
      </c>
      <c r="BG468" s="170">
        <v>3</v>
      </c>
      <c r="BH468" s="170">
        <v>1</v>
      </c>
      <c r="BI468" s="171">
        <v>2.760153341852325</v>
      </c>
      <c r="BJ468" s="171">
        <v>2.9</v>
      </c>
      <c r="BK468" s="171">
        <v>0.7</v>
      </c>
      <c r="BL468" s="170">
        <v>1</v>
      </c>
      <c r="BM468" s="170">
        <v>3</v>
      </c>
      <c r="BN468" s="170">
        <v>1</v>
      </c>
      <c r="BO468" s="171">
        <v>14.239846658147673</v>
      </c>
      <c r="BP468" s="171">
        <v>1.8</v>
      </c>
      <c r="BQ468" s="171">
        <v>0.6</v>
      </c>
      <c r="BR468" s="170">
        <v>1</v>
      </c>
      <c r="BS468" s="170">
        <v>3</v>
      </c>
      <c r="BT468" s="170">
        <v>1</v>
      </c>
      <c r="BU468" s="171">
        <v>0</v>
      </c>
      <c r="BV468" s="171">
        <v>5.2</v>
      </c>
      <c r="BW468" s="171">
        <v>0.8</v>
      </c>
      <c r="BX468" s="170">
        <v>1</v>
      </c>
      <c r="BY468" s="170">
        <v>3</v>
      </c>
      <c r="BZ468" s="170">
        <v>1</v>
      </c>
      <c r="CA468" s="171">
        <v>0</v>
      </c>
      <c r="CB468" s="171">
        <v>2.9</v>
      </c>
      <c r="CC468" s="171">
        <v>0.7</v>
      </c>
      <c r="CD468" s="170">
        <v>1</v>
      </c>
      <c r="CE468" s="170">
        <v>3</v>
      </c>
      <c r="CF468" s="170">
        <v>1</v>
      </c>
      <c r="CG468" s="171">
        <v>1.4</v>
      </c>
      <c r="CH468" s="171">
        <v>1.8</v>
      </c>
      <c r="CI468" s="171">
        <v>0.6</v>
      </c>
      <c r="CJ468" s="170">
        <v>1</v>
      </c>
      <c r="CK468" s="170">
        <v>3</v>
      </c>
      <c r="CL468" s="170">
        <v>2</v>
      </c>
      <c r="CM468" s="171">
        <v>2.2000000000000002</v>
      </c>
      <c r="CN468" s="171">
        <v>3.5</v>
      </c>
      <c r="CO468" s="171">
        <v>0</v>
      </c>
      <c r="CP468" s="170">
        <v>1</v>
      </c>
      <c r="CQ468" s="170">
        <v>1</v>
      </c>
      <c r="CR468" s="170">
        <v>1</v>
      </c>
      <c r="CS468" s="170" t="s">
        <v>396</v>
      </c>
      <c r="CT468" s="170" t="s">
        <v>397</v>
      </c>
      <c r="CU468" s="170" t="s">
        <v>397</v>
      </c>
      <c r="CV468" s="170" t="s">
        <v>396</v>
      </c>
      <c r="CW468" s="170" t="s">
        <v>397</v>
      </c>
      <c r="CX468" s="170">
        <v>7</v>
      </c>
      <c r="CY468" s="172"/>
      <c r="CZ468" s="172"/>
      <c r="DA468" s="170">
        <v>1</v>
      </c>
      <c r="DB468" s="170">
        <v>3</v>
      </c>
      <c r="DC468" s="172"/>
      <c r="DD468" s="170">
        <v>2</v>
      </c>
      <c r="DE468" s="172"/>
      <c r="DF468" s="170">
        <v>1</v>
      </c>
      <c r="DG468" s="173">
        <v>0</v>
      </c>
      <c r="DH468" s="173">
        <v>0</v>
      </c>
      <c r="DI468" s="173">
        <v>0</v>
      </c>
      <c r="DJ468" s="170" t="s">
        <v>397</v>
      </c>
      <c r="DK468" s="170">
        <v>1</v>
      </c>
      <c r="DL468" s="170">
        <v>3</v>
      </c>
      <c r="DM468" s="170">
        <v>5</v>
      </c>
      <c r="DN468" s="172"/>
      <c r="DO468" s="170" t="s">
        <v>397</v>
      </c>
      <c r="DP468" s="170" t="s">
        <v>397</v>
      </c>
      <c r="DQ468" s="170" t="s">
        <v>397</v>
      </c>
      <c r="DR468" s="170" t="s">
        <v>397</v>
      </c>
      <c r="DS468" s="170" t="s">
        <v>397</v>
      </c>
      <c r="DT468" s="170" t="s">
        <v>397</v>
      </c>
      <c r="DU468" s="170" t="s">
        <v>397</v>
      </c>
      <c r="DV468" s="170">
        <v>2</v>
      </c>
      <c r="DW468" s="170">
        <v>1</v>
      </c>
      <c r="DX468" s="171">
        <v>0</v>
      </c>
      <c r="DY468" s="170" t="s">
        <v>397</v>
      </c>
      <c r="DZ468" s="170">
        <v>0</v>
      </c>
      <c r="EA468" s="170" t="s">
        <v>397</v>
      </c>
      <c r="EB468" s="171">
        <v>0</v>
      </c>
      <c r="EC468" s="170">
        <v>4</v>
      </c>
      <c r="ED468" s="170">
        <v>5</v>
      </c>
      <c r="EE468" s="171" t="s">
        <v>397</v>
      </c>
      <c r="EF468" s="170">
        <v>0</v>
      </c>
      <c r="EG468" s="178">
        <v>0</v>
      </c>
      <c r="EH468" s="172"/>
      <c r="EI468" s="170">
        <v>4</v>
      </c>
      <c r="EJ468" s="170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1136</v>
      </c>
      <c r="EU468" s="174" t="b">
        <v>1</v>
      </c>
      <c r="EV468" s="177" t="s">
        <v>366</v>
      </c>
    </row>
    <row r="469" spans="1:152" s="54" customFormat="1" ht="12.75" x14ac:dyDescent="0.2">
      <c r="A469" s="28" t="s">
        <v>1137</v>
      </c>
      <c r="B469" s="28">
        <v>1</v>
      </c>
      <c r="C469" s="52">
        <v>17</v>
      </c>
      <c r="D469" s="8" t="s">
        <v>257</v>
      </c>
      <c r="E469" s="8" t="s">
        <v>255</v>
      </c>
      <c r="F469" s="8" t="s">
        <v>276</v>
      </c>
      <c r="G469" s="8" t="s">
        <v>88</v>
      </c>
      <c r="H469" s="8" t="s">
        <v>226</v>
      </c>
      <c r="I469" s="23" t="s">
        <v>396</v>
      </c>
      <c r="J469" s="24">
        <v>18</v>
      </c>
      <c r="K469" s="24">
        <v>1</v>
      </c>
      <c r="L469" s="23" t="s">
        <v>396</v>
      </c>
      <c r="M469" s="24" t="s">
        <v>397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396</v>
      </c>
      <c r="T469" s="19">
        <v>1</v>
      </c>
      <c r="U469" s="19">
        <v>5</v>
      </c>
      <c r="V469" s="19" t="s">
        <v>397</v>
      </c>
      <c r="W469" s="19" t="s">
        <v>397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397</v>
      </c>
      <c r="AD469" s="19" t="s">
        <v>397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396</v>
      </c>
      <c r="CT469" s="19" t="s">
        <v>397</v>
      </c>
      <c r="CU469" s="19" t="s">
        <v>397</v>
      </c>
      <c r="CV469" s="19" t="s">
        <v>396</v>
      </c>
      <c r="CW469" s="19" t="s">
        <v>397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397</v>
      </c>
      <c r="DK469" s="19">
        <v>1</v>
      </c>
      <c r="DL469" s="19">
        <v>3</v>
      </c>
      <c r="DM469" s="19">
        <v>5</v>
      </c>
      <c r="DN469" s="44"/>
      <c r="DO469" s="19" t="s">
        <v>397</v>
      </c>
      <c r="DP469" s="19" t="s">
        <v>397</v>
      </c>
      <c r="DQ469" s="19" t="s">
        <v>397</v>
      </c>
      <c r="DR469" s="19" t="s">
        <v>397</v>
      </c>
      <c r="DS469" s="19" t="s">
        <v>397</v>
      </c>
      <c r="DT469" s="19" t="s">
        <v>397</v>
      </c>
      <c r="DU469" s="19" t="s">
        <v>397</v>
      </c>
      <c r="DV469" s="19">
        <v>2</v>
      </c>
      <c r="DW469" s="19">
        <v>1</v>
      </c>
      <c r="DX469" s="18">
        <v>0</v>
      </c>
      <c r="DY469" s="19" t="s">
        <v>397</v>
      </c>
      <c r="DZ469" s="19">
        <v>0</v>
      </c>
      <c r="EA469" s="19" t="s">
        <v>397</v>
      </c>
      <c r="EB469" s="55">
        <v>0</v>
      </c>
      <c r="EC469" s="19">
        <v>4</v>
      </c>
      <c r="ED469" s="19">
        <v>5</v>
      </c>
      <c r="EE469" s="19" t="s">
        <v>397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1137</v>
      </c>
      <c r="EU469" s="29" t="b">
        <v>1</v>
      </c>
      <c r="EV469" s="5" t="s">
        <v>366</v>
      </c>
    </row>
    <row r="470" spans="1:152" s="54" customFormat="1" ht="12.75" x14ac:dyDescent="0.2">
      <c r="A470" s="28" t="s">
        <v>1138</v>
      </c>
      <c r="B470" s="28">
        <v>1</v>
      </c>
      <c r="C470" s="52">
        <v>17</v>
      </c>
      <c r="D470" s="8" t="s">
        <v>257</v>
      </c>
      <c r="E470" s="8" t="s">
        <v>255</v>
      </c>
      <c r="F470" s="8" t="s">
        <v>285</v>
      </c>
      <c r="G470" s="8" t="s">
        <v>88</v>
      </c>
      <c r="H470" s="8" t="s">
        <v>226</v>
      </c>
      <c r="I470" s="23" t="s">
        <v>396</v>
      </c>
      <c r="J470" s="24">
        <v>18</v>
      </c>
      <c r="K470" s="24">
        <v>1</v>
      </c>
      <c r="L470" s="23" t="s">
        <v>396</v>
      </c>
      <c r="M470" s="24" t="s">
        <v>397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396</v>
      </c>
      <c r="T470" s="19">
        <v>1</v>
      </c>
      <c r="U470" s="19">
        <v>5</v>
      </c>
      <c r="V470" s="19" t="s">
        <v>397</v>
      </c>
      <c r="W470" s="19" t="s">
        <v>397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397</v>
      </c>
      <c r="AD470" s="19" t="s">
        <v>397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396</v>
      </c>
      <c r="CT470" s="19" t="s">
        <v>397</v>
      </c>
      <c r="CU470" s="19" t="s">
        <v>397</v>
      </c>
      <c r="CV470" s="19" t="s">
        <v>396</v>
      </c>
      <c r="CW470" s="19" t="s">
        <v>397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397</v>
      </c>
      <c r="DK470" s="19">
        <v>1</v>
      </c>
      <c r="DL470" s="19">
        <v>3</v>
      </c>
      <c r="DM470" s="19">
        <v>5</v>
      </c>
      <c r="DN470" s="44"/>
      <c r="DO470" s="19" t="s">
        <v>397</v>
      </c>
      <c r="DP470" s="19" t="s">
        <v>397</v>
      </c>
      <c r="DQ470" s="19" t="s">
        <v>397</v>
      </c>
      <c r="DR470" s="19" t="s">
        <v>397</v>
      </c>
      <c r="DS470" s="19" t="s">
        <v>397</v>
      </c>
      <c r="DT470" s="19" t="s">
        <v>397</v>
      </c>
      <c r="DU470" s="19" t="s">
        <v>397</v>
      </c>
      <c r="DV470" s="19">
        <v>2</v>
      </c>
      <c r="DW470" s="19">
        <v>1</v>
      </c>
      <c r="DX470" s="18">
        <v>0</v>
      </c>
      <c r="DY470" s="19" t="s">
        <v>397</v>
      </c>
      <c r="DZ470" s="19">
        <v>0</v>
      </c>
      <c r="EA470" s="19" t="s">
        <v>397</v>
      </c>
      <c r="EB470" s="55">
        <v>0</v>
      </c>
      <c r="EC470" s="19">
        <v>4</v>
      </c>
      <c r="ED470" s="19">
        <v>5</v>
      </c>
      <c r="EE470" s="19" t="s">
        <v>397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1138</v>
      </c>
      <c r="EU470" s="29" t="b">
        <v>1</v>
      </c>
      <c r="EV470" s="5" t="s">
        <v>366</v>
      </c>
    </row>
    <row r="471" spans="1:152" s="54" customFormat="1" ht="12.75" x14ac:dyDescent="0.2">
      <c r="A471" s="28" t="s">
        <v>1139</v>
      </c>
      <c r="B471" s="28">
        <v>1</v>
      </c>
      <c r="C471" s="52">
        <v>17</v>
      </c>
      <c r="D471" s="8" t="s">
        <v>257</v>
      </c>
      <c r="E471" s="8" t="s">
        <v>255</v>
      </c>
      <c r="F471" s="8" t="s">
        <v>293</v>
      </c>
      <c r="G471" s="8" t="s">
        <v>88</v>
      </c>
      <c r="H471" s="8" t="s">
        <v>226</v>
      </c>
      <c r="I471" s="23" t="s">
        <v>396</v>
      </c>
      <c r="J471" s="24">
        <v>18</v>
      </c>
      <c r="K471" s="24">
        <v>1</v>
      </c>
      <c r="L471" s="23" t="s">
        <v>396</v>
      </c>
      <c r="M471" s="24" t="s">
        <v>397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396</v>
      </c>
      <c r="T471" s="19">
        <v>1</v>
      </c>
      <c r="U471" s="19">
        <v>5</v>
      </c>
      <c r="V471" s="19" t="s">
        <v>397</v>
      </c>
      <c r="W471" s="19" t="s">
        <v>397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397</v>
      </c>
      <c r="AD471" s="19" t="s">
        <v>397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396</v>
      </c>
      <c r="CT471" s="19" t="s">
        <v>397</v>
      </c>
      <c r="CU471" s="19" t="s">
        <v>397</v>
      </c>
      <c r="CV471" s="19" t="s">
        <v>396</v>
      </c>
      <c r="CW471" s="19" t="s">
        <v>397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397</v>
      </c>
      <c r="DK471" s="19">
        <v>1</v>
      </c>
      <c r="DL471" s="19">
        <v>3</v>
      </c>
      <c r="DM471" s="19">
        <v>5</v>
      </c>
      <c r="DN471" s="44"/>
      <c r="DO471" s="19" t="s">
        <v>397</v>
      </c>
      <c r="DP471" s="19" t="s">
        <v>397</v>
      </c>
      <c r="DQ471" s="19" t="s">
        <v>397</v>
      </c>
      <c r="DR471" s="19" t="s">
        <v>397</v>
      </c>
      <c r="DS471" s="19" t="s">
        <v>397</v>
      </c>
      <c r="DT471" s="19" t="s">
        <v>397</v>
      </c>
      <c r="DU471" s="19" t="s">
        <v>397</v>
      </c>
      <c r="DV471" s="19">
        <v>2</v>
      </c>
      <c r="DW471" s="19">
        <v>1</v>
      </c>
      <c r="DX471" s="18">
        <v>0</v>
      </c>
      <c r="DY471" s="19" t="s">
        <v>397</v>
      </c>
      <c r="DZ471" s="19">
        <v>0</v>
      </c>
      <c r="EA471" s="19" t="s">
        <v>397</v>
      </c>
      <c r="EB471" s="55">
        <v>0</v>
      </c>
      <c r="EC471" s="19">
        <v>4</v>
      </c>
      <c r="ED471" s="19">
        <v>5</v>
      </c>
      <c r="EE471" s="19" t="s">
        <v>397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1139</v>
      </c>
      <c r="EU471" s="29" t="b">
        <v>1</v>
      </c>
      <c r="EV471" s="5" t="s">
        <v>366</v>
      </c>
    </row>
    <row r="472" spans="1:152" s="54" customFormat="1" ht="12.75" x14ac:dyDescent="0.2">
      <c r="A472" s="28" t="s">
        <v>1140</v>
      </c>
      <c r="B472" s="28">
        <v>1</v>
      </c>
      <c r="C472" s="52">
        <v>17</v>
      </c>
      <c r="D472" s="8" t="s">
        <v>257</v>
      </c>
      <c r="E472" s="8" t="s">
        <v>255</v>
      </c>
      <c r="F472" s="8" t="s">
        <v>298</v>
      </c>
      <c r="G472" s="8" t="s">
        <v>88</v>
      </c>
      <c r="H472" s="8" t="s">
        <v>226</v>
      </c>
      <c r="I472" s="23" t="s">
        <v>396</v>
      </c>
      <c r="J472" s="24">
        <v>18</v>
      </c>
      <c r="K472" s="24">
        <v>1</v>
      </c>
      <c r="L472" s="23" t="s">
        <v>396</v>
      </c>
      <c r="M472" s="24" t="s">
        <v>397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396</v>
      </c>
      <c r="T472" s="19">
        <v>1</v>
      </c>
      <c r="U472" s="19">
        <v>5</v>
      </c>
      <c r="V472" s="19" t="s">
        <v>397</v>
      </c>
      <c r="W472" s="19" t="s">
        <v>397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397</v>
      </c>
      <c r="AD472" s="19" t="s">
        <v>397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396</v>
      </c>
      <c r="CT472" s="19" t="s">
        <v>397</v>
      </c>
      <c r="CU472" s="19" t="s">
        <v>397</v>
      </c>
      <c r="CV472" s="19" t="s">
        <v>396</v>
      </c>
      <c r="CW472" s="19" t="s">
        <v>397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397</v>
      </c>
      <c r="DK472" s="19">
        <v>1</v>
      </c>
      <c r="DL472" s="19">
        <v>3</v>
      </c>
      <c r="DM472" s="19">
        <v>5</v>
      </c>
      <c r="DN472" s="44"/>
      <c r="DO472" s="19" t="s">
        <v>397</v>
      </c>
      <c r="DP472" s="19" t="s">
        <v>397</v>
      </c>
      <c r="DQ472" s="19" t="s">
        <v>397</v>
      </c>
      <c r="DR472" s="19" t="s">
        <v>397</v>
      </c>
      <c r="DS472" s="19" t="s">
        <v>397</v>
      </c>
      <c r="DT472" s="19" t="s">
        <v>397</v>
      </c>
      <c r="DU472" s="19" t="s">
        <v>397</v>
      </c>
      <c r="DV472" s="19">
        <v>2</v>
      </c>
      <c r="DW472" s="19">
        <v>1</v>
      </c>
      <c r="DX472" s="18">
        <v>0</v>
      </c>
      <c r="DY472" s="19" t="s">
        <v>397</v>
      </c>
      <c r="DZ472" s="19">
        <v>0</v>
      </c>
      <c r="EA472" s="19" t="s">
        <v>397</v>
      </c>
      <c r="EB472" s="55">
        <v>0</v>
      </c>
      <c r="EC472" s="19">
        <v>4</v>
      </c>
      <c r="ED472" s="19">
        <v>5</v>
      </c>
      <c r="EE472" s="19" t="s">
        <v>397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1140</v>
      </c>
      <c r="EU472" s="29" t="b">
        <v>1</v>
      </c>
      <c r="EV472" s="5" t="s">
        <v>366</v>
      </c>
    </row>
    <row r="473" spans="1:152" s="54" customFormat="1" ht="12.75" x14ac:dyDescent="0.2">
      <c r="A473" s="28" t="s">
        <v>1141</v>
      </c>
      <c r="B473" s="28">
        <v>1</v>
      </c>
      <c r="C473" s="52">
        <v>17</v>
      </c>
      <c r="D473" s="8" t="s">
        <v>257</v>
      </c>
      <c r="E473" s="8" t="s">
        <v>255</v>
      </c>
      <c r="F473" s="8" t="s">
        <v>306</v>
      </c>
      <c r="G473" s="8" t="s">
        <v>88</v>
      </c>
      <c r="H473" s="8" t="s">
        <v>226</v>
      </c>
      <c r="I473" s="23" t="s">
        <v>396</v>
      </c>
      <c r="J473" s="24">
        <v>18</v>
      </c>
      <c r="K473" s="24">
        <v>1</v>
      </c>
      <c r="L473" s="23" t="s">
        <v>396</v>
      </c>
      <c r="M473" s="24" t="s">
        <v>397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396</v>
      </c>
      <c r="T473" s="19">
        <v>1</v>
      </c>
      <c r="U473" s="19">
        <v>5</v>
      </c>
      <c r="V473" s="19" t="s">
        <v>397</v>
      </c>
      <c r="W473" s="19" t="s">
        <v>397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397</v>
      </c>
      <c r="AD473" s="19" t="s">
        <v>397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396</v>
      </c>
      <c r="CT473" s="19" t="s">
        <v>397</v>
      </c>
      <c r="CU473" s="19" t="s">
        <v>397</v>
      </c>
      <c r="CV473" s="19" t="s">
        <v>396</v>
      </c>
      <c r="CW473" s="19" t="s">
        <v>397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397</v>
      </c>
      <c r="DK473" s="19">
        <v>1</v>
      </c>
      <c r="DL473" s="19">
        <v>3</v>
      </c>
      <c r="DM473" s="19">
        <v>5</v>
      </c>
      <c r="DN473" s="44"/>
      <c r="DO473" s="19" t="s">
        <v>397</v>
      </c>
      <c r="DP473" s="19" t="s">
        <v>397</v>
      </c>
      <c r="DQ473" s="19" t="s">
        <v>397</v>
      </c>
      <c r="DR473" s="19" t="s">
        <v>397</v>
      </c>
      <c r="DS473" s="19" t="s">
        <v>397</v>
      </c>
      <c r="DT473" s="19" t="s">
        <v>397</v>
      </c>
      <c r="DU473" s="19" t="s">
        <v>397</v>
      </c>
      <c r="DV473" s="19">
        <v>2</v>
      </c>
      <c r="DW473" s="19">
        <v>1</v>
      </c>
      <c r="DX473" s="18">
        <v>0</v>
      </c>
      <c r="DY473" s="19" t="s">
        <v>397</v>
      </c>
      <c r="DZ473" s="19">
        <v>0</v>
      </c>
      <c r="EA473" s="19" t="s">
        <v>397</v>
      </c>
      <c r="EB473" s="55">
        <v>0</v>
      </c>
      <c r="EC473" s="19">
        <v>4</v>
      </c>
      <c r="ED473" s="19">
        <v>5</v>
      </c>
      <c r="EE473" s="19" t="s">
        <v>397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1141</v>
      </c>
      <c r="EU473" s="29" t="b">
        <v>1</v>
      </c>
      <c r="EV473" s="5" t="s">
        <v>366</v>
      </c>
    </row>
    <row r="474" spans="1:152" s="54" customFormat="1" ht="12.75" x14ac:dyDescent="0.2">
      <c r="A474" s="28" t="s">
        <v>1142</v>
      </c>
      <c r="B474" s="28">
        <v>1</v>
      </c>
      <c r="C474" s="52">
        <v>17</v>
      </c>
      <c r="D474" s="8" t="s">
        <v>257</v>
      </c>
      <c r="E474" s="8" t="s">
        <v>255</v>
      </c>
      <c r="F474" s="8" t="s">
        <v>310</v>
      </c>
      <c r="G474" s="8" t="s">
        <v>88</v>
      </c>
      <c r="H474" s="8" t="s">
        <v>226</v>
      </c>
      <c r="I474" s="23" t="s">
        <v>396</v>
      </c>
      <c r="J474" s="24">
        <v>18</v>
      </c>
      <c r="K474" s="24">
        <v>1</v>
      </c>
      <c r="L474" s="23" t="s">
        <v>396</v>
      </c>
      <c r="M474" s="24" t="s">
        <v>397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396</v>
      </c>
      <c r="T474" s="19">
        <v>1</v>
      </c>
      <c r="U474" s="19">
        <v>5</v>
      </c>
      <c r="V474" s="19" t="s">
        <v>397</v>
      </c>
      <c r="W474" s="19" t="s">
        <v>397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397</v>
      </c>
      <c r="AD474" s="19" t="s">
        <v>397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396</v>
      </c>
      <c r="CT474" s="19" t="s">
        <v>397</v>
      </c>
      <c r="CU474" s="19" t="s">
        <v>397</v>
      </c>
      <c r="CV474" s="19" t="s">
        <v>396</v>
      </c>
      <c r="CW474" s="19" t="s">
        <v>397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397</v>
      </c>
      <c r="DK474" s="19">
        <v>1</v>
      </c>
      <c r="DL474" s="19">
        <v>3</v>
      </c>
      <c r="DM474" s="19">
        <v>5</v>
      </c>
      <c r="DN474" s="44"/>
      <c r="DO474" s="19" t="s">
        <v>397</v>
      </c>
      <c r="DP474" s="19" t="s">
        <v>397</v>
      </c>
      <c r="DQ474" s="19" t="s">
        <v>397</v>
      </c>
      <c r="DR474" s="19" t="s">
        <v>397</v>
      </c>
      <c r="DS474" s="19" t="s">
        <v>397</v>
      </c>
      <c r="DT474" s="19" t="s">
        <v>397</v>
      </c>
      <c r="DU474" s="19" t="s">
        <v>397</v>
      </c>
      <c r="DV474" s="19">
        <v>2</v>
      </c>
      <c r="DW474" s="19">
        <v>1</v>
      </c>
      <c r="DX474" s="18">
        <v>0</v>
      </c>
      <c r="DY474" s="19" t="s">
        <v>397</v>
      </c>
      <c r="DZ474" s="19">
        <v>0</v>
      </c>
      <c r="EA474" s="19" t="s">
        <v>397</v>
      </c>
      <c r="EB474" s="55">
        <v>0</v>
      </c>
      <c r="EC474" s="19">
        <v>4</v>
      </c>
      <c r="ED474" s="19">
        <v>5</v>
      </c>
      <c r="EE474" s="19" t="s">
        <v>397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1142</v>
      </c>
      <c r="EU474" s="29" t="b">
        <v>1</v>
      </c>
      <c r="EV474" s="5" t="s">
        <v>366</v>
      </c>
    </row>
    <row r="475" spans="1:152" s="54" customFormat="1" ht="12.75" x14ac:dyDescent="0.2">
      <c r="A475" s="28" t="s">
        <v>1143</v>
      </c>
      <c r="B475" s="28">
        <v>1</v>
      </c>
      <c r="C475" s="52">
        <v>17</v>
      </c>
      <c r="D475" s="8" t="s">
        <v>257</v>
      </c>
      <c r="E475" s="8" t="s">
        <v>255</v>
      </c>
      <c r="F475" s="8" t="s">
        <v>313</v>
      </c>
      <c r="G475" s="8" t="s">
        <v>88</v>
      </c>
      <c r="H475" s="8" t="s">
        <v>226</v>
      </c>
      <c r="I475" s="23" t="s">
        <v>396</v>
      </c>
      <c r="J475" s="24">
        <v>18</v>
      </c>
      <c r="K475" s="24">
        <v>1</v>
      </c>
      <c r="L475" s="23" t="s">
        <v>396</v>
      </c>
      <c r="M475" s="24" t="s">
        <v>397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396</v>
      </c>
      <c r="T475" s="19">
        <v>1</v>
      </c>
      <c r="U475" s="19">
        <v>5</v>
      </c>
      <c r="V475" s="19" t="s">
        <v>397</v>
      </c>
      <c r="W475" s="19" t="s">
        <v>397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397</v>
      </c>
      <c r="AD475" s="19" t="s">
        <v>397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396</v>
      </c>
      <c r="CT475" s="19" t="s">
        <v>397</v>
      </c>
      <c r="CU475" s="19" t="s">
        <v>397</v>
      </c>
      <c r="CV475" s="19" t="s">
        <v>396</v>
      </c>
      <c r="CW475" s="19" t="s">
        <v>397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397</v>
      </c>
      <c r="DK475" s="19">
        <v>1</v>
      </c>
      <c r="DL475" s="19">
        <v>3</v>
      </c>
      <c r="DM475" s="19">
        <v>5</v>
      </c>
      <c r="DN475" s="44"/>
      <c r="DO475" s="19" t="s">
        <v>397</v>
      </c>
      <c r="DP475" s="19" t="s">
        <v>397</v>
      </c>
      <c r="DQ475" s="19" t="s">
        <v>397</v>
      </c>
      <c r="DR475" s="19" t="s">
        <v>397</v>
      </c>
      <c r="DS475" s="19" t="s">
        <v>397</v>
      </c>
      <c r="DT475" s="19" t="s">
        <v>397</v>
      </c>
      <c r="DU475" s="19" t="s">
        <v>397</v>
      </c>
      <c r="DV475" s="19">
        <v>2</v>
      </c>
      <c r="DW475" s="19">
        <v>1</v>
      </c>
      <c r="DX475" s="18">
        <v>0</v>
      </c>
      <c r="DY475" s="19" t="s">
        <v>397</v>
      </c>
      <c r="DZ475" s="19">
        <v>0</v>
      </c>
      <c r="EA475" s="19" t="s">
        <v>397</v>
      </c>
      <c r="EB475" s="55">
        <v>0</v>
      </c>
      <c r="EC475" s="19">
        <v>4</v>
      </c>
      <c r="ED475" s="19">
        <v>5</v>
      </c>
      <c r="EE475" s="19" t="s">
        <v>397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1143</v>
      </c>
      <c r="EU475" s="29" t="b">
        <v>1</v>
      </c>
      <c r="EV475" s="5" t="s">
        <v>366</v>
      </c>
    </row>
    <row r="476" spans="1:152" s="53" customFormat="1" ht="12.75" x14ac:dyDescent="0.2">
      <c r="A476" s="168" t="s">
        <v>1144</v>
      </c>
      <c r="B476" s="168">
        <v>1</v>
      </c>
      <c r="C476" s="50">
        <v>17</v>
      </c>
      <c r="D476" s="169" t="s">
        <v>257</v>
      </c>
      <c r="E476" s="169" t="s">
        <v>255</v>
      </c>
      <c r="F476" s="169" t="s">
        <v>302</v>
      </c>
      <c r="G476" s="169" t="s">
        <v>89</v>
      </c>
      <c r="H476" s="169" t="s">
        <v>226</v>
      </c>
      <c r="I476" s="57" t="s">
        <v>396</v>
      </c>
      <c r="J476" s="58">
        <v>18</v>
      </c>
      <c r="K476" s="58">
        <v>1</v>
      </c>
      <c r="L476" s="57" t="s">
        <v>396</v>
      </c>
      <c r="M476" s="58" t="s">
        <v>397</v>
      </c>
      <c r="N476" s="58">
        <v>2.8</v>
      </c>
      <c r="O476" s="170">
        <v>5</v>
      </c>
      <c r="P476" s="170">
        <v>2</v>
      </c>
      <c r="Q476" s="170">
        <v>0</v>
      </c>
      <c r="R476" s="171">
        <v>84</v>
      </c>
      <c r="S476" s="171" t="s">
        <v>396</v>
      </c>
      <c r="T476" s="170">
        <v>1</v>
      </c>
      <c r="U476" s="170">
        <v>5</v>
      </c>
      <c r="V476" s="170" t="s">
        <v>397</v>
      </c>
      <c r="W476" s="170" t="s">
        <v>397</v>
      </c>
      <c r="X476" s="170">
        <v>1</v>
      </c>
      <c r="Y476" s="170">
        <v>1</v>
      </c>
      <c r="Z476" s="170">
        <v>1</v>
      </c>
      <c r="AA476" s="170">
        <v>1</v>
      </c>
      <c r="AB476" s="170">
        <v>1</v>
      </c>
      <c r="AC476" s="170" t="s">
        <v>397</v>
      </c>
      <c r="AD476" s="170" t="s">
        <v>397</v>
      </c>
      <c r="AE476" s="170">
        <v>1</v>
      </c>
      <c r="AF476" s="170">
        <v>1</v>
      </c>
      <c r="AG476" s="170">
        <v>1</v>
      </c>
      <c r="AH476" s="170">
        <v>1</v>
      </c>
      <c r="AI476" s="171">
        <v>39.845511183252569</v>
      </c>
      <c r="AJ476" s="171">
        <v>2.5299999999999998</v>
      </c>
      <c r="AK476" s="170">
        <v>3</v>
      </c>
      <c r="AL476" s="170">
        <v>2</v>
      </c>
      <c r="AM476" s="171">
        <v>0</v>
      </c>
      <c r="AN476" s="171">
        <v>2.5299999999999998</v>
      </c>
      <c r="AO476" s="170">
        <v>1</v>
      </c>
      <c r="AP476" s="170">
        <v>2</v>
      </c>
      <c r="AQ476" s="171">
        <v>52.36363636363636</v>
      </c>
      <c r="AR476" s="171">
        <v>2.5299999999999998</v>
      </c>
      <c r="AS476" s="170">
        <v>1</v>
      </c>
      <c r="AT476" s="170">
        <v>3</v>
      </c>
      <c r="AU476" s="171">
        <v>31.412350851625831</v>
      </c>
      <c r="AV476" s="171">
        <v>2.5299999999999998</v>
      </c>
      <c r="AW476" s="170">
        <v>1</v>
      </c>
      <c r="AX476" s="170">
        <v>3</v>
      </c>
      <c r="AY476" s="171">
        <v>35</v>
      </c>
      <c r="AZ476" s="171">
        <v>2.5299999999999998</v>
      </c>
      <c r="BA476" s="170">
        <v>1</v>
      </c>
      <c r="BB476" s="170">
        <v>1</v>
      </c>
      <c r="BC476" s="171">
        <v>0</v>
      </c>
      <c r="BD476" s="171">
        <v>5.2</v>
      </c>
      <c r="BE476" s="171">
        <v>0.8</v>
      </c>
      <c r="BF476" s="170">
        <v>1</v>
      </c>
      <c r="BG476" s="170">
        <v>3</v>
      </c>
      <c r="BH476" s="170">
        <v>1</v>
      </c>
      <c r="BI476" s="171">
        <v>0</v>
      </c>
      <c r="BJ476" s="171">
        <v>2.9</v>
      </c>
      <c r="BK476" s="171">
        <v>0.7</v>
      </c>
      <c r="BL476" s="170">
        <v>1</v>
      </c>
      <c r="BM476" s="170">
        <v>3</v>
      </c>
      <c r="BN476" s="170">
        <v>1</v>
      </c>
      <c r="BO476" s="171">
        <v>17</v>
      </c>
      <c r="BP476" s="171">
        <v>1.8</v>
      </c>
      <c r="BQ476" s="171">
        <v>0.6</v>
      </c>
      <c r="BR476" s="170">
        <v>1</v>
      </c>
      <c r="BS476" s="170">
        <v>3</v>
      </c>
      <c r="BT476" s="170">
        <v>1</v>
      </c>
      <c r="BU476" s="171">
        <v>0</v>
      </c>
      <c r="BV476" s="171">
        <v>5.2</v>
      </c>
      <c r="BW476" s="171">
        <v>0.8</v>
      </c>
      <c r="BX476" s="170">
        <v>1</v>
      </c>
      <c r="BY476" s="170">
        <v>3</v>
      </c>
      <c r="BZ476" s="170">
        <v>1</v>
      </c>
      <c r="CA476" s="171">
        <v>0</v>
      </c>
      <c r="CB476" s="171">
        <v>2.9</v>
      </c>
      <c r="CC476" s="171">
        <v>0.7</v>
      </c>
      <c r="CD476" s="170">
        <v>1</v>
      </c>
      <c r="CE476" s="170">
        <v>3</v>
      </c>
      <c r="CF476" s="170">
        <v>1</v>
      </c>
      <c r="CG476" s="171">
        <v>1.4</v>
      </c>
      <c r="CH476" s="171">
        <v>1.8</v>
      </c>
      <c r="CI476" s="171">
        <v>0.6</v>
      </c>
      <c r="CJ476" s="170">
        <v>1</v>
      </c>
      <c r="CK476" s="170">
        <v>3</v>
      </c>
      <c r="CL476" s="170">
        <v>2</v>
      </c>
      <c r="CM476" s="171">
        <v>2.2000000000000002</v>
      </c>
      <c r="CN476" s="171">
        <v>2</v>
      </c>
      <c r="CO476" s="171">
        <v>0</v>
      </c>
      <c r="CP476" s="170">
        <v>1</v>
      </c>
      <c r="CQ476" s="170">
        <v>1</v>
      </c>
      <c r="CR476" s="170">
        <v>1</v>
      </c>
      <c r="CS476" s="170" t="s">
        <v>396</v>
      </c>
      <c r="CT476" s="170" t="s">
        <v>397</v>
      </c>
      <c r="CU476" s="170" t="s">
        <v>396</v>
      </c>
      <c r="CV476" s="170" t="s">
        <v>396</v>
      </c>
      <c r="CW476" s="170" t="s">
        <v>397</v>
      </c>
      <c r="CX476" s="170">
        <v>7</v>
      </c>
      <c r="CY476" s="172"/>
      <c r="CZ476" s="172"/>
      <c r="DA476" s="170">
        <v>1</v>
      </c>
      <c r="DB476" s="170">
        <v>3</v>
      </c>
      <c r="DC476" s="172"/>
      <c r="DD476" s="170">
        <v>2</v>
      </c>
      <c r="DE476" s="172"/>
      <c r="DF476" s="170">
        <v>1</v>
      </c>
      <c r="DG476" s="173">
        <v>0</v>
      </c>
      <c r="DH476" s="173">
        <v>0</v>
      </c>
      <c r="DI476" s="173">
        <v>0</v>
      </c>
      <c r="DJ476" s="170" t="s">
        <v>397</v>
      </c>
      <c r="DK476" s="170">
        <v>1</v>
      </c>
      <c r="DL476" s="170">
        <v>3</v>
      </c>
      <c r="DM476" s="170">
        <v>5</v>
      </c>
      <c r="DN476" s="172"/>
      <c r="DO476" s="170" t="s">
        <v>397</v>
      </c>
      <c r="DP476" s="170" t="s">
        <v>397</v>
      </c>
      <c r="DQ476" s="170" t="s">
        <v>397</v>
      </c>
      <c r="DR476" s="170" t="s">
        <v>397</v>
      </c>
      <c r="DS476" s="170" t="s">
        <v>397</v>
      </c>
      <c r="DT476" s="170" t="s">
        <v>397</v>
      </c>
      <c r="DU476" s="170" t="s">
        <v>397</v>
      </c>
      <c r="DV476" s="170">
        <v>2</v>
      </c>
      <c r="DW476" s="170">
        <v>1</v>
      </c>
      <c r="DX476" s="171">
        <v>0</v>
      </c>
      <c r="DY476" s="170" t="s">
        <v>397</v>
      </c>
      <c r="DZ476" s="170">
        <v>0</v>
      </c>
      <c r="EA476" s="170" t="s">
        <v>397</v>
      </c>
      <c r="EB476" s="171">
        <v>0</v>
      </c>
      <c r="EC476" s="170">
        <v>4</v>
      </c>
      <c r="ED476" s="170">
        <v>5</v>
      </c>
      <c r="EE476" s="171" t="s">
        <v>397</v>
      </c>
      <c r="EF476" s="170">
        <v>0</v>
      </c>
      <c r="EG476" s="178">
        <v>0</v>
      </c>
      <c r="EH476" s="172"/>
      <c r="EI476" s="170">
        <v>4</v>
      </c>
      <c r="EJ476" s="170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1144</v>
      </c>
      <c r="EU476" s="174" t="b">
        <v>1</v>
      </c>
      <c r="EV476" s="177" t="s">
        <v>366</v>
      </c>
    </row>
    <row r="477" spans="1:152" s="54" customFormat="1" ht="12.75" x14ac:dyDescent="0.2">
      <c r="A477" s="28" t="s">
        <v>1145</v>
      </c>
      <c r="B477" s="28">
        <v>1</v>
      </c>
      <c r="C477" s="52">
        <v>17</v>
      </c>
      <c r="D477" s="8" t="s">
        <v>257</v>
      </c>
      <c r="E477" s="8" t="s">
        <v>255</v>
      </c>
      <c r="F477" s="8" t="s">
        <v>276</v>
      </c>
      <c r="G477" s="8" t="s">
        <v>89</v>
      </c>
      <c r="H477" s="8" t="s">
        <v>226</v>
      </c>
      <c r="I477" s="23" t="s">
        <v>396</v>
      </c>
      <c r="J477" s="24">
        <v>18</v>
      </c>
      <c r="K477" s="24">
        <v>1</v>
      </c>
      <c r="L477" s="23" t="s">
        <v>396</v>
      </c>
      <c r="M477" s="24" t="s">
        <v>397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396</v>
      </c>
      <c r="T477" s="19">
        <v>1</v>
      </c>
      <c r="U477" s="19">
        <v>5</v>
      </c>
      <c r="V477" s="19" t="s">
        <v>397</v>
      </c>
      <c r="W477" s="19" t="s">
        <v>397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397</v>
      </c>
      <c r="AD477" s="19" t="s">
        <v>397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396</v>
      </c>
      <c r="CT477" s="19" t="s">
        <v>397</v>
      </c>
      <c r="CU477" s="19" t="s">
        <v>396</v>
      </c>
      <c r="CV477" s="19" t="s">
        <v>396</v>
      </c>
      <c r="CW477" s="19" t="s">
        <v>397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397</v>
      </c>
      <c r="DK477" s="19">
        <v>1</v>
      </c>
      <c r="DL477" s="19">
        <v>3</v>
      </c>
      <c r="DM477" s="19">
        <v>5</v>
      </c>
      <c r="DN477" s="44"/>
      <c r="DO477" s="19" t="s">
        <v>397</v>
      </c>
      <c r="DP477" s="19" t="s">
        <v>397</v>
      </c>
      <c r="DQ477" s="19" t="s">
        <v>397</v>
      </c>
      <c r="DR477" s="19" t="s">
        <v>397</v>
      </c>
      <c r="DS477" s="19" t="s">
        <v>397</v>
      </c>
      <c r="DT477" s="19" t="s">
        <v>397</v>
      </c>
      <c r="DU477" s="19" t="s">
        <v>397</v>
      </c>
      <c r="DV477" s="19">
        <v>2</v>
      </c>
      <c r="DW477" s="19">
        <v>1</v>
      </c>
      <c r="DX477" s="18">
        <v>0</v>
      </c>
      <c r="DY477" s="19" t="s">
        <v>397</v>
      </c>
      <c r="DZ477" s="19">
        <v>0</v>
      </c>
      <c r="EA477" s="19" t="s">
        <v>397</v>
      </c>
      <c r="EB477" s="55">
        <v>0</v>
      </c>
      <c r="EC477" s="19">
        <v>4</v>
      </c>
      <c r="ED477" s="19">
        <v>5</v>
      </c>
      <c r="EE477" s="19" t="s">
        <v>397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1145</v>
      </c>
      <c r="EU477" s="29" t="b">
        <v>1</v>
      </c>
      <c r="EV477" s="5" t="s">
        <v>366</v>
      </c>
    </row>
    <row r="478" spans="1:152" s="54" customFormat="1" ht="12.75" x14ac:dyDescent="0.2">
      <c r="A478" s="28" t="s">
        <v>1146</v>
      </c>
      <c r="B478" s="28">
        <v>1</v>
      </c>
      <c r="C478" s="52">
        <v>17</v>
      </c>
      <c r="D478" s="8" t="s">
        <v>257</v>
      </c>
      <c r="E478" s="8" t="s">
        <v>255</v>
      </c>
      <c r="F478" s="8" t="s">
        <v>285</v>
      </c>
      <c r="G478" s="8" t="s">
        <v>89</v>
      </c>
      <c r="H478" s="8" t="s">
        <v>226</v>
      </c>
      <c r="I478" s="23" t="s">
        <v>396</v>
      </c>
      <c r="J478" s="24">
        <v>18</v>
      </c>
      <c r="K478" s="24">
        <v>1</v>
      </c>
      <c r="L478" s="23" t="s">
        <v>396</v>
      </c>
      <c r="M478" s="24" t="s">
        <v>397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396</v>
      </c>
      <c r="T478" s="19">
        <v>1</v>
      </c>
      <c r="U478" s="19">
        <v>5</v>
      </c>
      <c r="V478" s="19" t="s">
        <v>397</v>
      </c>
      <c r="W478" s="19" t="s">
        <v>397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397</v>
      </c>
      <c r="AD478" s="19" t="s">
        <v>397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396</v>
      </c>
      <c r="CT478" s="19" t="s">
        <v>397</v>
      </c>
      <c r="CU478" s="19" t="s">
        <v>396</v>
      </c>
      <c r="CV478" s="19" t="s">
        <v>396</v>
      </c>
      <c r="CW478" s="19" t="s">
        <v>397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397</v>
      </c>
      <c r="DK478" s="19">
        <v>1</v>
      </c>
      <c r="DL478" s="19">
        <v>3</v>
      </c>
      <c r="DM478" s="19">
        <v>5</v>
      </c>
      <c r="DN478" s="44"/>
      <c r="DO478" s="19" t="s">
        <v>397</v>
      </c>
      <c r="DP478" s="19" t="s">
        <v>397</v>
      </c>
      <c r="DQ478" s="19" t="s">
        <v>397</v>
      </c>
      <c r="DR478" s="19" t="s">
        <v>397</v>
      </c>
      <c r="DS478" s="19" t="s">
        <v>397</v>
      </c>
      <c r="DT478" s="19" t="s">
        <v>397</v>
      </c>
      <c r="DU478" s="19" t="s">
        <v>397</v>
      </c>
      <c r="DV478" s="19">
        <v>2</v>
      </c>
      <c r="DW478" s="19">
        <v>1</v>
      </c>
      <c r="DX478" s="18">
        <v>0</v>
      </c>
      <c r="DY478" s="19" t="s">
        <v>397</v>
      </c>
      <c r="DZ478" s="19">
        <v>0</v>
      </c>
      <c r="EA478" s="19" t="s">
        <v>397</v>
      </c>
      <c r="EB478" s="55">
        <v>0</v>
      </c>
      <c r="EC478" s="19">
        <v>4</v>
      </c>
      <c r="ED478" s="19">
        <v>5</v>
      </c>
      <c r="EE478" s="19" t="s">
        <v>397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1146</v>
      </c>
      <c r="EU478" s="29" t="b">
        <v>1</v>
      </c>
      <c r="EV478" s="5" t="s">
        <v>366</v>
      </c>
    </row>
    <row r="479" spans="1:152" s="54" customFormat="1" ht="12.75" x14ac:dyDescent="0.2">
      <c r="A479" s="28" t="s">
        <v>1147</v>
      </c>
      <c r="B479" s="28">
        <v>1</v>
      </c>
      <c r="C479" s="52">
        <v>17</v>
      </c>
      <c r="D479" s="8" t="s">
        <v>257</v>
      </c>
      <c r="E479" s="8" t="s">
        <v>255</v>
      </c>
      <c r="F479" s="8" t="s">
        <v>293</v>
      </c>
      <c r="G479" s="8" t="s">
        <v>89</v>
      </c>
      <c r="H479" s="8" t="s">
        <v>226</v>
      </c>
      <c r="I479" s="23" t="s">
        <v>396</v>
      </c>
      <c r="J479" s="24">
        <v>18</v>
      </c>
      <c r="K479" s="24">
        <v>1</v>
      </c>
      <c r="L479" s="23" t="s">
        <v>396</v>
      </c>
      <c r="M479" s="24" t="s">
        <v>397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396</v>
      </c>
      <c r="T479" s="19">
        <v>1</v>
      </c>
      <c r="U479" s="19">
        <v>5</v>
      </c>
      <c r="V479" s="19" t="s">
        <v>397</v>
      </c>
      <c r="W479" s="19" t="s">
        <v>397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397</v>
      </c>
      <c r="AD479" s="19" t="s">
        <v>397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396</v>
      </c>
      <c r="CT479" s="19" t="s">
        <v>397</v>
      </c>
      <c r="CU479" s="19" t="s">
        <v>396</v>
      </c>
      <c r="CV479" s="19" t="s">
        <v>396</v>
      </c>
      <c r="CW479" s="19" t="s">
        <v>397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397</v>
      </c>
      <c r="DK479" s="19">
        <v>1</v>
      </c>
      <c r="DL479" s="19">
        <v>3</v>
      </c>
      <c r="DM479" s="19">
        <v>5</v>
      </c>
      <c r="DN479" s="44"/>
      <c r="DO479" s="19" t="s">
        <v>397</v>
      </c>
      <c r="DP479" s="19" t="s">
        <v>397</v>
      </c>
      <c r="DQ479" s="19" t="s">
        <v>397</v>
      </c>
      <c r="DR479" s="19" t="s">
        <v>397</v>
      </c>
      <c r="DS479" s="19" t="s">
        <v>397</v>
      </c>
      <c r="DT479" s="19" t="s">
        <v>397</v>
      </c>
      <c r="DU479" s="19" t="s">
        <v>397</v>
      </c>
      <c r="DV479" s="19">
        <v>2</v>
      </c>
      <c r="DW479" s="19">
        <v>1</v>
      </c>
      <c r="DX479" s="18">
        <v>0</v>
      </c>
      <c r="DY479" s="19" t="s">
        <v>397</v>
      </c>
      <c r="DZ479" s="19">
        <v>0</v>
      </c>
      <c r="EA479" s="19" t="s">
        <v>397</v>
      </c>
      <c r="EB479" s="55">
        <v>0</v>
      </c>
      <c r="EC479" s="19">
        <v>4</v>
      </c>
      <c r="ED479" s="19">
        <v>5</v>
      </c>
      <c r="EE479" s="19" t="s">
        <v>397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1147</v>
      </c>
      <c r="EU479" s="29" t="b">
        <v>1</v>
      </c>
      <c r="EV479" s="5" t="s">
        <v>366</v>
      </c>
    </row>
    <row r="480" spans="1:152" s="54" customFormat="1" ht="12.75" x14ac:dyDescent="0.2">
      <c r="A480" s="28" t="s">
        <v>1148</v>
      </c>
      <c r="B480" s="28">
        <v>1</v>
      </c>
      <c r="C480" s="52">
        <v>17</v>
      </c>
      <c r="D480" s="8" t="s">
        <v>257</v>
      </c>
      <c r="E480" s="8" t="s">
        <v>255</v>
      </c>
      <c r="F480" s="8" t="s">
        <v>298</v>
      </c>
      <c r="G480" s="8" t="s">
        <v>89</v>
      </c>
      <c r="H480" s="8" t="s">
        <v>226</v>
      </c>
      <c r="I480" s="23" t="s">
        <v>396</v>
      </c>
      <c r="J480" s="24">
        <v>18</v>
      </c>
      <c r="K480" s="24">
        <v>1</v>
      </c>
      <c r="L480" s="23" t="s">
        <v>396</v>
      </c>
      <c r="M480" s="24" t="s">
        <v>397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396</v>
      </c>
      <c r="T480" s="19">
        <v>1</v>
      </c>
      <c r="U480" s="19">
        <v>5</v>
      </c>
      <c r="V480" s="19" t="s">
        <v>397</v>
      </c>
      <c r="W480" s="19" t="s">
        <v>397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397</v>
      </c>
      <c r="AD480" s="19" t="s">
        <v>397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396</v>
      </c>
      <c r="CT480" s="19" t="s">
        <v>397</v>
      </c>
      <c r="CU480" s="19" t="s">
        <v>396</v>
      </c>
      <c r="CV480" s="19" t="s">
        <v>396</v>
      </c>
      <c r="CW480" s="19" t="s">
        <v>397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397</v>
      </c>
      <c r="DK480" s="19">
        <v>1</v>
      </c>
      <c r="DL480" s="19">
        <v>3</v>
      </c>
      <c r="DM480" s="19">
        <v>5</v>
      </c>
      <c r="DN480" s="44"/>
      <c r="DO480" s="19" t="s">
        <v>397</v>
      </c>
      <c r="DP480" s="19" t="s">
        <v>397</v>
      </c>
      <c r="DQ480" s="19" t="s">
        <v>397</v>
      </c>
      <c r="DR480" s="19" t="s">
        <v>397</v>
      </c>
      <c r="DS480" s="19" t="s">
        <v>397</v>
      </c>
      <c r="DT480" s="19" t="s">
        <v>397</v>
      </c>
      <c r="DU480" s="19" t="s">
        <v>397</v>
      </c>
      <c r="DV480" s="19">
        <v>2</v>
      </c>
      <c r="DW480" s="19">
        <v>1</v>
      </c>
      <c r="DX480" s="18">
        <v>0</v>
      </c>
      <c r="DY480" s="19" t="s">
        <v>397</v>
      </c>
      <c r="DZ480" s="19">
        <v>0</v>
      </c>
      <c r="EA480" s="19" t="s">
        <v>397</v>
      </c>
      <c r="EB480" s="55">
        <v>0</v>
      </c>
      <c r="EC480" s="19">
        <v>4</v>
      </c>
      <c r="ED480" s="19">
        <v>5</v>
      </c>
      <c r="EE480" s="19" t="s">
        <v>397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1148</v>
      </c>
      <c r="EU480" s="29" t="b">
        <v>1</v>
      </c>
      <c r="EV480" s="5" t="s">
        <v>366</v>
      </c>
    </row>
    <row r="481" spans="1:152" s="54" customFormat="1" ht="12.75" x14ac:dyDescent="0.2">
      <c r="A481" s="28" t="s">
        <v>1149</v>
      </c>
      <c r="B481" s="28">
        <v>1</v>
      </c>
      <c r="C481" s="52">
        <v>17</v>
      </c>
      <c r="D481" s="8" t="s">
        <v>257</v>
      </c>
      <c r="E481" s="8" t="s">
        <v>255</v>
      </c>
      <c r="F481" s="8" t="s">
        <v>306</v>
      </c>
      <c r="G481" s="8" t="s">
        <v>89</v>
      </c>
      <c r="H481" s="8" t="s">
        <v>226</v>
      </c>
      <c r="I481" s="23" t="s">
        <v>396</v>
      </c>
      <c r="J481" s="24">
        <v>18</v>
      </c>
      <c r="K481" s="24">
        <v>1</v>
      </c>
      <c r="L481" s="23" t="s">
        <v>396</v>
      </c>
      <c r="M481" s="24" t="s">
        <v>397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396</v>
      </c>
      <c r="T481" s="19">
        <v>1</v>
      </c>
      <c r="U481" s="19">
        <v>5</v>
      </c>
      <c r="V481" s="19" t="s">
        <v>397</v>
      </c>
      <c r="W481" s="19" t="s">
        <v>397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397</v>
      </c>
      <c r="AD481" s="19" t="s">
        <v>397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396</v>
      </c>
      <c r="CT481" s="19" t="s">
        <v>397</v>
      </c>
      <c r="CU481" s="19" t="s">
        <v>396</v>
      </c>
      <c r="CV481" s="19" t="s">
        <v>396</v>
      </c>
      <c r="CW481" s="19" t="s">
        <v>397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397</v>
      </c>
      <c r="DK481" s="19">
        <v>1</v>
      </c>
      <c r="DL481" s="19">
        <v>3</v>
      </c>
      <c r="DM481" s="19">
        <v>5</v>
      </c>
      <c r="DN481" s="44"/>
      <c r="DO481" s="19" t="s">
        <v>397</v>
      </c>
      <c r="DP481" s="19" t="s">
        <v>397</v>
      </c>
      <c r="DQ481" s="19" t="s">
        <v>397</v>
      </c>
      <c r="DR481" s="19" t="s">
        <v>397</v>
      </c>
      <c r="DS481" s="19" t="s">
        <v>397</v>
      </c>
      <c r="DT481" s="19" t="s">
        <v>397</v>
      </c>
      <c r="DU481" s="19" t="s">
        <v>397</v>
      </c>
      <c r="DV481" s="19">
        <v>2</v>
      </c>
      <c r="DW481" s="19">
        <v>1</v>
      </c>
      <c r="DX481" s="18">
        <v>0</v>
      </c>
      <c r="DY481" s="19" t="s">
        <v>397</v>
      </c>
      <c r="DZ481" s="19">
        <v>0</v>
      </c>
      <c r="EA481" s="19" t="s">
        <v>397</v>
      </c>
      <c r="EB481" s="55">
        <v>0</v>
      </c>
      <c r="EC481" s="19">
        <v>4</v>
      </c>
      <c r="ED481" s="19">
        <v>5</v>
      </c>
      <c r="EE481" s="19" t="s">
        <v>397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1149</v>
      </c>
      <c r="EU481" s="29" t="b">
        <v>1</v>
      </c>
      <c r="EV481" s="5" t="s">
        <v>366</v>
      </c>
    </row>
    <row r="482" spans="1:152" s="54" customFormat="1" ht="12.75" x14ac:dyDescent="0.2">
      <c r="A482" s="28" t="s">
        <v>1150</v>
      </c>
      <c r="B482" s="28">
        <v>1</v>
      </c>
      <c r="C482" s="52">
        <v>17</v>
      </c>
      <c r="D482" s="8" t="s">
        <v>257</v>
      </c>
      <c r="E482" s="8" t="s">
        <v>255</v>
      </c>
      <c r="F482" s="8" t="s">
        <v>310</v>
      </c>
      <c r="G482" s="8" t="s">
        <v>89</v>
      </c>
      <c r="H482" s="8" t="s">
        <v>226</v>
      </c>
      <c r="I482" s="23" t="s">
        <v>396</v>
      </c>
      <c r="J482" s="24">
        <v>18</v>
      </c>
      <c r="K482" s="24">
        <v>1</v>
      </c>
      <c r="L482" s="23" t="s">
        <v>396</v>
      </c>
      <c r="M482" s="24" t="s">
        <v>397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396</v>
      </c>
      <c r="T482" s="19">
        <v>1</v>
      </c>
      <c r="U482" s="19">
        <v>5</v>
      </c>
      <c r="V482" s="19" t="s">
        <v>397</v>
      </c>
      <c r="W482" s="19" t="s">
        <v>397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397</v>
      </c>
      <c r="AD482" s="19" t="s">
        <v>397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396</v>
      </c>
      <c r="CT482" s="19" t="s">
        <v>397</v>
      </c>
      <c r="CU482" s="19" t="s">
        <v>396</v>
      </c>
      <c r="CV482" s="19" t="s">
        <v>396</v>
      </c>
      <c r="CW482" s="19" t="s">
        <v>397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397</v>
      </c>
      <c r="DK482" s="19">
        <v>1</v>
      </c>
      <c r="DL482" s="19">
        <v>3</v>
      </c>
      <c r="DM482" s="19">
        <v>5</v>
      </c>
      <c r="DN482" s="44"/>
      <c r="DO482" s="19" t="s">
        <v>397</v>
      </c>
      <c r="DP482" s="19" t="s">
        <v>397</v>
      </c>
      <c r="DQ482" s="19" t="s">
        <v>397</v>
      </c>
      <c r="DR482" s="19" t="s">
        <v>397</v>
      </c>
      <c r="DS482" s="19" t="s">
        <v>397</v>
      </c>
      <c r="DT482" s="19" t="s">
        <v>397</v>
      </c>
      <c r="DU482" s="19" t="s">
        <v>397</v>
      </c>
      <c r="DV482" s="19">
        <v>2</v>
      </c>
      <c r="DW482" s="19">
        <v>1</v>
      </c>
      <c r="DX482" s="18">
        <v>0</v>
      </c>
      <c r="DY482" s="19" t="s">
        <v>397</v>
      </c>
      <c r="DZ482" s="19">
        <v>0</v>
      </c>
      <c r="EA482" s="19" t="s">
        <v>397</v>
      </c>
      <c r="EB482" s="55">
        <v>0</v>
      </c>
      <c r="EC482" s="19">
        <v>4</v>
      </c>
      <c r="ED482" s="19">
        <v>5</v>
      </c>
      <c r="EE482" s="19" t="s">
        <v>397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1150</v>
      </c>
      <c r="EU482" s="29" t="b">
        <v>1</v>
      </c>
      <c r="EV482" s="5" t="s">
        <v>366</v>
      </c>
    </row>
    <row r="483" spans="1:152" s="54" customFormat="1" ht="12.75" x14ac:dyDescent="0.2">
      <c r="A483" s="28" t="s">
        <v>1151</v>
      </c>
      <c r="B483" s="28">
        <v>1</v>
      </c>
      <c r="C483" s="52">
        <v>17</v>
      </c>
      <c r="D483" s="8" t="s">
        <v>257</v>
      </c>
      <c r="E483" s="8" t="s">
        <v>255</v>
      </c>
      <c r="F483" s="8" t="s">
        <v>313</v>
      </c>
      <c r="G483" s="8" t="s">
        <v>89</v>
      </c>
      <c r="H483" s="8" t="s">
        <v>226</v>
      </c>
      <c r="I483" s="23" t="s">
        <v>396</v>
      </c>
      <c r="J483" s="24">
        <v>18</v>
      </c>
      <c r="K483" s="24">
        <v>1</v>
      </c>
      <c r="L483" s="23" t="s">
        <v>396</v>
      </c>
      <c r="M483" s="24" t="s">
        <v>397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396</v>
      </c>
      <c r="T483" s="19">
        <v>1</v>
      </c>
      <c r="U483" s="19">
        <v>5</v>
      </c>
      <c r="V483" s="19" t="s">
        <v>397</v>
      </c>
      <c r="W483" s="19" t="s">
        <v>397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397</v>
      </c>
      <c r="AD483" s="19" t="s">
        <v>397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396</v>
      </c>
      <c r="CT483" s="19" t="s">
        <v>397</v>
      </c>
      <c r="CU483" s="19" t="s">
        <v>396</v>
      </c>
      <c r="CV483" s="19" t="s">
        <v>396</v>
      </c>
      <c r="CW483" s="19" t="s">
        <v>397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397</v>
      </c>
      <c r="DK483" s="19">
        <v>1</v>
      </c>
      <c r="DL483" s="19">
        <v>3</v>
      </c>
      <c r="DM483" s="19">
        <v>5</v>
      </c>
      <c r="DN483" s="44"/>
      <c r="DO483" s="19" t="s">
        <v>397</v>
      </c>
      <c r="DP483" s="19" t="s">
        <v>397</v>
      </c>
      <c r="DQ483" s="19" t="s">
        <v>397</v>
      </c>
      <c r="DR483" s="19" t="s">
        <v>397</v>
      </c>
      <c r="DS483" s="19" t="s">
        <v>397</v>
      </c>
      <c r="DT483" s="19" t="s">
        <v>397</v>
      </c>
      <c r="DU483" s="19" t="s">
        <v>397</v>
      </c>
      <c r="DV483" s="19">
        <v>2</v>
      </c>
      <c r="DW483" s="19">
        <v>1</v>
      </c>
      <c r="DX483" s="18">
        <v>0</v>
      </c>
      <c r="DY483" s="19" t="s">
        <v>397</v>
      </c>
      <c r="DZ483" s="19">
        <v>0</v>
      </c>
      <c r="EA483" s="19" t="s">
        <v>397</v>
      </c>
      <c r="EB483" s="55">
        <v>0</v>
      </c>
      <c r="EC483" s="19">
        <v>4</v>
      </c>
      <c r="ED483" s="19">
        <v>5</v>
      </c>
      <c r="EE483" s="19" t="s">
        <v>397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1151</v>
      </c>
      <c r="EU483" s="29" t="b">
        <v>1</v>
      </c>
      <c r="EV483" s="5" t="s">
        <v>366</v>
      </c>
    </row>
    <row r="484" spans="1:152" s="53" customFormat="1" ht="12.75" x14ac:dyDescent="0.2">
      <c r="A484" s="168" t="s">
        <v>1152</v>
      </c>
      <c r="B484" s="168">
        <v>1</v>
      </c>
      <c r="C484" s="50">
        <v>17</v>
      </c>
      <c r="D484" s="169" t="s">
        <v>257</v>
      </c>
      <c r="E484" s="169" t="s">
        <v>255</v>
      </c>
      <c r="F484" s="169" t="s">
        <v>302</v>
      </c>
      <c r="G484" s="169" t="s">
        <v>90</v>
      </c>
      <c r="H484" s="169" t="s">
        <v>226</v>
      </c>
      <c r="I484" s="57" t="s">
        <v>396</v>
      </c>
      <c r="J484" s="58">
        <v>18</v>
      </c>
      <c r="K484" s="58">
        <v>1</v>
      </c>
      <c r="L484" s="57" t="s">
        <v>396</v>
      </c>
      <c r="M484" s="58" t="s">
        <v>397</v>
      </c>
      <c r="N484" s="58">
        <v>2.8</v>
      </c>
      <c r="O484" s="170">
        <v>5</v>
      </c>
      <c r="P484" s="170">
        <v>2</v>
      </c>
      <c r="Q484" s="170">
        <v>0</v>
      </c>
      <c r="R484" s="171">
        <v>84</v>
      </c>
      <c r="S484" s="171" t="s">
        <v>396</v>
      </c>
      <c r="T484" s="170">
        <v>1</v>
      </c>
      <c r="U484" s="170">
        <v>5</v>
      </c>
      <c r="V484" s="170" t="s">
        <v>397</v>
      </c>
      <c r="W484" s="170" t="s">
        <v>397</v>
      </c>
      <c r="X484" s="170">
        <v>1</v>
      </c>
      <c r="Y484" s="170">
        <v>1</v>
      </c>
      <c r="Z484" s="170">
        <v>1</v>
      </c>
      <c r="AA484" s="170">
        <v>1</v>
      </c>
      <c r="AB484" s="170">
        <v>1</v>
      </c>
      <c r="AC484" s="170" t="s">
        <v>397</v>
      </c>
      <c r="AD484" s="170" t="s">
        <v>397</v>
      </c>
      <c r="AE484" s="170">
        <v>1</v>
      </c>
      <c r="AF484" s="170">
        <v>1</v>
      </c>
      <c r="AG484" s="170">
        <v>1</v>
      </c>
      <c r="AH484" s="170">
        <v>1</v>
      </c>
      <c r="AI484" s="171">
        <v>39.845511183252569</v>
      </c>
      <c r="AJ484" s="171">
        <v>2.5299999999999998</v>
      </c>
      <c r="AK484" s="170">
        <v>3</v>
      </c>
      <c r="AL484" s="170">
        <v>2</v>
      </c>
      <c r="AM484" s="171">
        <v>0</v>
      </c>
      <c r="AN484" s="171">
        <v>2.5299999999999998</v>
      </c>
      <c r="AO484" s="170">
        <v>1</v>
      </c>
      <c r="AP484" s="170">
        <v>2</v>
      </c>
      <c r="AQ484" s="171">
        <v>52.36363636363636</v>
      </c>
      <c r="AR484" s="171">
        <v>2.5299999999999998</v>
      </c>
      <c r="AS484" s="170">
        <v>1</v>
      </c>
      <c r="AT484" s="170">
        <v>3</v>
      </c>
      <c r="AU484" s="171">
        <v>31.412350851625831</v>
      </c>
      <c r="AV484" s="171">
        <v>2.5299999999999998</v>
      </c>
      <c r="AW484" s="170">
        <v>1</v>
      </c>
      <c r="AX484" s="170">
        <v>3</v>
      </c>
      <c r="AY484" s="171">
        <v>35</v>
      </c>
      <c r="AZ484" s="171">
        <v>2.5299999999999998</v>
      </c>
      <c r="BA484" s="170">
        <v>1</v>
      </c>
      <c r="BB484" s="170">
        <v>1</v>
      </c>
      <c r="BC484" s="171">
        <v>0</v>
      </c>
      <c r="BD484" s="171">
        <v>5.2</v>
      </c>
      <c r="BE484" s="171">
        <v>0.8</v>
      </c>
      <c r="BF484" s="170">
        <v>1</v>
      </c>
      <c r="BG484" s="170">
        <v>3</v>
      </c>
      <c r="BH484" s="170">
        <v>1</v>
      </c>
      <c r="BI484" s="171">
        <v>0</v>
      </c>
      <c r="BJ484" s="171">
        <v>2.9</v>
      </c>
      <c r="BK484" s="171">
        <v>0.7</v>
      </c>
      <c r="BL484" s="170">
        <v>1</v>
      </c>
      <c r="BM484" s="170">
        <v>3</v>
      </c>
      <c r="BN484" s="170">
        <v>1</v>
      </c>
      <c r="BO484" s="171">
        <v>17</v>
      </c>
      <c r="BP484" s="171">
        <v>1.8</v>
      </c>
      <c r="BQ484" s="171">
        <v>0.6</v>
      </c>
      <c r="BR484" s="170">
        <v>1</v>
      </c>
      <c r="BS484" s="170">
        <v>3</v>
      </c>
      <c r="BT484" s="170">
        <v>1</v>
      </c>
      <c r="BU484" s="171">
        <v>0</v>
      </c>
      <c r="BV484" s="171">
        <v>5.2</v>
      </c>
      <c r="BW484" s="171">
        <v>0.8</v>
      </c>
      <c r="BX484" s="170">
        <v>1</v>
      </c>
      <c r="BY484" s="170">
        <v>3</v>
      </c>
      <c r="BZ484" s="170">
        <v>1</v>
      </c>
      <c r="CA484" s="171">
        <v>0</v>
      </c>
      <c r="CB484" s="171">
        <v>2.9</v>
      </c>
      <c r="CC484" s="171">
        <v>0.7</v>
      </c>
      <c r="CD484" s="170">
        <v>1</v>
      </c>
      <c r="CE484" s="170">
        <v>3</v>
      </c>
      <c r="CF484" s="170">
        <v>1</v>
      </c>
      <c r="CG484" s="171">
        <v>1.4</v>
      </c>
      <c r="CH484" s="171">
        <v>1.8</v>
      </c>
      <c r="CI484" s="171">
        <v>0.6</v>
      </c>
      <c r="CJ484" s="170">
        <v>1</v>
      </c>
      <c r="CK484" s="170">
        <v>3</v>
      </c>
      <c r="CL484" s="170">
        <v>2</v>
      </c>
      <c r="CM484" s="171">
        <v>2.2000000000000002</v>
      </c>
      <c r="CN484" s="171">
        <v>2</v>
      </c>
      <c r="CO484" s="171">
        <v>0</v>
      </c>
      <c r="CP484" s="170">
        <v>1</v>
      </c>
      <c r="CQ484" s="170">
        <v>1</v>
      </c>
      <c r="CR484" s="170">
        <v>1</v>
      </c>
      <c r="CS484" s="170" t="s">
        <v>396</v>
      </c>
      <c r="CT484" s="170" t="s">
        <v>397</v>
      </c>
      <c r="CU484" s="170" t="s">
        <v>396</v>
      </c>
      <c r="CV484" s="170" t="s">
        <v>396</v>
      </c>
      <c r="CW484" s="170" t="s">
        <v>397</v>
      </c>
      <c r="CX484" s="170">
        <v>7</v>
      </c>
      <c r="CY484" s="172"/>
      <c r="CZ484" s="172"/>
      <c r="DA484" s="170">
        <v>1</v>
      </c>
      <c r="DB484" s="170">
        <v>3</v>
      </c>
      <c r="DC484" s="172"/>
      <c r="DD484" s="170">
        <v>2</v>
      </c>
      <c r="DE484" s="172"/>
      <c r="DF484" s="170">
        <v>1</v>
      </c>
      <c r="DG484" s="173">
        <v>0</v>
      </c>
      <c r="DH484" s="173">
        <v>0</v>
      </c>
      <c r="DI484" s="173">
        <v>0</v>
      </c>
      <c r="DJ484" s="170" t="s">
        <v>397</v>
      </c>
      <c r="DK484" s="170">
        <v>1</v>
      </c>
      <c r="DL484" s="170">
        <v>3</v>
      </c>
      <c r="DM484" s="170">
        <v>5</v>
      </c>
      <c r="DN484" s="172"/>
      <c r="DO484" s="170" t="s">
        <v>397</v>
      </c>
      <c r="DP484" s="170" t="s">
        <v>397</v>
      </c>
      <c r="DQ484" s="170" t="s">
        <v>397</v>
      </c>
      <c r="DR484" s="170" t="s">
        <v>397</v>
      </c>
      <c r="DS484" s="170" t="s">
        <v>397</v>
      </c>
      <c r="DT484" s="170" t="s">
        <v>397</v>
      </c>
      <c r="DU484" s="170" t="s">
        <v>397</v>
      </c>
      <c r="DV484" s="170">
        <v>2</v>
      </c>
      <c r="DW484" s="170">
        <v>1</v>
      </c>
      <c r="DX484" s="171">
        <v>0</v>
      </c>
      <c r="DY484" s="170" t="s">
        <v>396</v>
      </c>
      <c r="DZ484" s="170">
        <v>3</v>
      </c>
      <c r="EA484" s="170" t="s">
        <v>397</v>
      </c>
      <c r="EB484" s="171">
        <v>0</v>
      </c>
      <c r="EC484" s="170">
        <v>4</v>
      </c>
      <c r="ED484" s="170">
        <v>5</v>
      </c>
      <c r="EE484" s="171" t="s">
        <v>396</v>
      </c>
      <c r="EF484" s="170">
        <v>1</v>
      </c>
      <c r="EG484" s="170">
        <v>10</v>
      </c>
      <c r="EH484" s="172"/>
      <c r="EI484" s="170">
        <v>4</v>
      </c>
      <c r="EJ484" s="170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1152</v>
      </c>
      <c r="EU484" s="174" t="b">
        <v>1</v>
      </c>
      <c r="EV484" s="177" t="s">
        <v>366</v>
      </c>
    </row>
    <row r="485" spans="1:152" s="54" customFormat="1" ht="12.75" x14ac:dyDescent="0.2">
      <c r="A485" s="28" t="s">
        <v>1153</v>
      </c>
      <c r="B485" s="28">
        <v>1</v>
      </c>
      <c r="C485" s="52">
        <v>17</v>
      </c>
      <c r="D485" s="8" t="s">
        <v>257</v>
      </c>
      <c r="E485" s="8" t="s">
        <v>255</v>
      </c>
      <c r="F485" s="8" t="s">
        <v>276</v>
      </c>
      <c r="G485" s="8" t="s">
        <v>90</v>
      </c>
      <c r="H485" s="8" t="s">
        <v>226</v>
      </c>
      <c r="I485" s="23" t="s">
        <v>396</v>
      </c>
      <c r="J485" s="24">
        <v>18</v>
      </c>
      <c r="K485" s="24">
        <v>1</v>
      </c>
      <c r="L485" s="23" t="s">
        <v>396</v>
      </c>
      <c r="M485" s="24" t="s">
        <v>397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396</v>
      </c>
      <c r="T485" s="19">
        <v>1</v>
      </c>
      <c r="U485" s="19">
        <v>5</v>
      </c>
      <c r="V485" s="19" t="s">
        <v>397</v>
      </c>
      <c r="W485" s="19" t="s">
        <v>397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397</v>
      </c>
      <c r="AD485" s="19" t="s">
        <v>397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396</v>
      </c>
      <c r="CT485" s="19" t="s">
        <v>397</v>
      </c>
      <c r="CU485" s="19" t="s">
        <v>396</v>
      </c>
      <c r="CV485" s="19" t="s">
        <v>396</v>
      </c>
      <c r="CW485" s="19" t="s">
        <v>397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397</v>
      </c>
      <c r="DK485" s="19">
        <v>1</v>
      </c>
      <c r="DL485" s="19">
        <v>3</v>
      </c>
      <c r="DM485" s="19">
        <v>5</v>
      </c>
      <c r="DN485" s="44"/>
      <c r="DO485" s="19" t="s">
        <v>397</v>
      </c>
      <c r="DP485" s="19" t="s">
        <v>397</v>
      </c>
      <c r="DQ485" s="19" t="s">
        <v>397</v>
      </c>
      <c r="DR485" s="19" t="s">
        <v>397</v>
      </c>
      <c r="DS485" s="19" t="s">
        <v>397</v>
      </c>
      <c r="DT485" s="19" t="s">
        <v>397</v>
      </c>
      <c r="DU485" s="19" t="s">
        <v>397</v>
      </c>
      <c r="DV485" s="19">
        <v>2</v>
      </c>
      <c r="DW485" s="19">
        <v>1</v>
      </c>
      <c r="DX485" s="18">
        <v>0</v>
      </c>
      <c r="DY485" s="19" t="s">
        <v>396</v>
      </c>
      <c r="DZ485" s="19">
        <v>3</v>
      </c>
      <c r="EA485" s="19" t="s">
        <v>397</v>
      </c>
      <c r="EB485" s="55">
        <v>0</v>
      </c>
      <c r="EC485" s="19">
        <v>4</v>
      </c>
      <c r="ED485" s="19">
        <v>5</v>
      </c>
      <c r="EE485" s="19" t="s">
        <v>396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1153</v>
      </c>
      <c r="EU485" s="29" t="b">
        <v>1</v>
      </c>
      <c r="EV485" s="5" t="s">
        <v>366</v>
      </c>
    </row>
    <row r="486" spans="1:152" s="54" customFormat="1" ht="12.75" x14ac:dyDescent="0.2">
      <c r="A486" s="28" t="s">
        <v>1154</v>
      </c>
      <c r="B486" s="28">
        <v>1</v>
      </c>
      <c r="C486" s="52">
        <v>17</v>
      </c>
      <c r="D486" s="8" t="s">
        <v>257</v>
      </c>
      <c r="E486" s="8" t="s">
        <v>255</v>
      </c>
      <c r="F486" s="8" t="s">
        <v>285</v>
      </c>
      <c r="G486" s="8" t="s">
        <v>90</v>
      </c>
      <c r="H486" s="8" t="s">
        <v>226</v>
      </c>
      <c r="I486" s="23" t="s">
        <v>396</v>
      </c>
      <c r="J486" s="24">
        <v>18</v>
      </c>
      <c r="K486" s="24">
        <v>1</v>
      </c>
      <c r="L486" s="23" t="s">
        <v>396</v>
      </c>
      <c r="M486" s="24" t="s">
        <v>397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396</v>
      </c>
      <c r="T486" s="19">
        <v>1</v>
      </c>
      <c r="U486" s="19">
        <v>5</v>
      </c>
      <c r="V486" s="19" t="s">
        <v>397</v>
      </c>
      <c r="W486" s="19" t="s">
        <v>397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397</v>
      </c>
      <c r="AD486" s="19" t="s">
        <v>397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396</v>
      </c>
      <c r="CT486" s="19" t="s">
        <v>397</v>
      </c>
      <c r="CU486" s="19" t="s">
        <v>396</v>
      </c>
      <c r="CV486" s="19" t="s">
        <v>396</v>
      </c>
      <c r="CW486" s="19" t="s">
        <v>397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397</v>
      </c>
      <c r="DK486" s="19">
        <v>1</v>
      </c>
      <c r="DL486" s="19">
        <v>3</v>
      </c>
      <c r="DM486" s="19">
        <v>5</v>
      </c>
      <c r="DN486" s="44"/>
      <c r="DO486" s="19" t="s">
        <v>397</v>
      </c>
      <c r="DP486" s="19" t="s">
        <v>397</v>
      </c>
      <c r="DQ486" s="19" t="s">
        <v>397</v>
      </c>
      <c r="DR486" s="19" t="s">
        <v>397</v>
      </c>
      <c r="DS486" s="19" t="s">
        <v>397</v>
      </c>
      <c r="DT486" s="19" t="s">
        <v>397</v>
      </c>
      <c r="DU486" s="19" t="s">
        <v>397</v>
      </c>
      <c r="DV486" s="19">
        <v>2</v>
      </c>
      <c r="DW486" s="19">
        <v>1</v>
      </c>
      <c r="DX486" s="18">
        <v>0</v>
      </c>
      <c r="DY486" s="19" t="s">
        <v>396</v>
      </c>
      <c r="DZ486" s="19">
        <v>3</v>
      </c>
      <c r="EA486" s="19" t="s">
        <v>397</v>
      </c>
      <c r="EB486" s="55">
        <v>0</v>
      </c>
      <c r="EC486" s="19">
        <v>4</v>
      </c>
      <c r="ED486" s="19">
        <v>5</v>
      </c>
      <c r="EE486" s="19" t="s">
        <v>396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1154</v>
      </c>
      <c r="EU486" s="29" t="b">
        <v>1</v>
      </c>
      <c r="EV486" s="5" t="s">
        <v>366</v>
      </c>
    </row>
    <row r="487" spans="1:152" s="54" customFormat="1" ht="12.75" x14ac:dyDescent="0.2">
      <c r="A487" s="28" t="s">
        <v>1155</v>
      </c>
      <c r="B487" s="28">
        <v>1</v>
      </c>
      <c r="C487" s="52">
        <v>17</v>
      </c>
      <c r="D487" s="8" t="s">
        <v>257</v>
      </c>
      <c r="E487" s="8" t="s">
        <v>255</v>
      </c>
      <c r="F487" s="8" t="s">
        <v>293</v>
      </c>
      <c r="G487" s="8" t="s">
        <v>90</v>
      </c>
      <c r="H487" s="8" t="s">
        <v>226</v>
      </c>
      <c r="I487" s="23" t="s">
        <v>396</v>
      </c>
      <c r="J487" s="24">
        <v>18</v>
      </c>
      <c r="K487" s="24">
        <v>1</v>
      </c>
      <c r="L487" s="23" t="s">
        <v>396</v>
      </c>
      <c r="M487" s="24" t="s">
        <v>397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396</v>
      </c>
      <c r="T487" s="19">
        <v>1</v>
      </c>
      <c r="U487" s="19">
        <v>5</v>
      </c>
      <c r="V487" s="19" t="s">
        <v>397</v>
      </c>
      <c r="W487" s="19" t="s">
        <v>397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397</v>
      </c>
      <c r="AD487" s="19" t="s">
        <v>397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396</v>
      </c>
      <c r="CT487" s="19" t="s">
        <v>397</v>
      </c>
      <c r="CU487" s="19" t="s">
        <v>396</v>
      </c>
      <c r="CV487" s="19" t="s">
        <v>396</v>
      </c>
      <c r="CW487" s="19" t="s">
        <v>397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397</v>
      </c>
      <c r="DK487" s="19">
        <v>1</v>
      </c>
      <c r="DL487" s="19">
        <v>3</v>
      </c>
      <c r="DM487" s="19">
        <v>5</v>
      </c>
      <c r="DN487" s="44"/>
      <c r="DO487" s="19" t="s">
        <v>397</v>
      </c>
      <c r="DP487" s="19" t="s">
        <v>397</v>
      </c>
      <c r="DQ487" s="19" t="s">
        <v>397</v>
      </c>
      <c r="DR487" s="19" t="s">
        <v>397</v>
      </c>
      <c r="DS487" s="19" t="s">
        <v>397</v>
      </c>
      <c r="DT487" s="19" t="s">
        <v>397</v>
      </c>
      <c r="DU487" s="19" t="s">
        <v>397</v>
      </c>
      <c r="DV487" s="19">
        <v>2</v>
      </c>
      <c r="DW487" s="19">
        <v>1</v>
      </c>
      <c r="DX487" s="18">
        <v>0</v>
      </c>
      <c r="DY487" s="19" t="s">
        <v>396</v>
      </c>
      <c r="DZ487" s="19">
        <v>3</v>
      </c>
      <c r="EA487" s="19" t="s">
        <v>397</v>
      </c>
      <c r="EB487" s="55">
        <v>0</v>
      </c>
      <c r="EC487" s="19">
        <v>4</v>
      </c>
      <c r="ED487" s="19">
        <v>5</v>
      </c>
      <c r="EE487" s="19" t="s">
        <v>396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1155</v>
      </c>
      <c r="EU487" s="29" t="b">
        <v>1</v>
      </c>
      <c r="EV487" s="5" t="s">
        <v>366</v>
      </c>
    </row>
    <row r="488" spans="1:152" s="54" customFormat="1" ht="12.75" x14ac:dyDescent="0.2">
      <c r="A488" s="28" t="s">
        <v>1156</v>
      </c>
      <c r="B488" s="28">
        <v>1</v>
      </c>
      <c r="C488" s="52">
        <v>17</v>
      </c>
      <c r="D488" s="8" t="s">
        <v>257</v>
      </c>
      <c r="E488" s="8" t="s">
        <v>255</v>
      </c>
      <c r="F488" s="8" t="s">
        <v>298</v>
      </c>
      <c r="G488" s="8" t="s">
        <v>90</v>
      </c>
      <c r="H488" s="8" t="s">
        <v>226</v>
      </c>
      <c r="I488" s="23" t="s">
        <v>396</v>
      </c>
      <c r="J488" s="24">
        <v>18</v>
      </c>
      <c r="K488" s="24">
        <v>1</v>
      </c>
      <c r="L488" s="23" t="s">
        <v>396</v>
      </c>
      <c r="M488" s="24" t="s">
        <v>397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396</v>
      </c>
      <c r="T488" s="19">
        <v>1</v>
      </c>
      <c r="U488" s="19">
        <v>5</v>
      </c>
      <c r="V488" s="19" t="s">
        <v>397</v>
      </c>
      <c r="W488" s="19" t="s">
        <v>397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397</v>
      </c>
      <c r="AD488" s="19" t="s">
        <v>397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396</v>
      </c>
      <c r="CT488" s="19" t="s">
        <v>397</v>
      </c>
      <c r="CU488" s="19" t="s">
        <v>396</v>
      </c>
      <c r="CV488" s="19" t="s">
        <v>396</v>
      </c>
      <c r="CW488" s="19" t="s">
        <v>397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397</v>
      </c>
      <c r="DK488" s="19">
        <v>1</v>
      </c>
      <c r="DL488" s="19">
        <v>3</v>
      </c>
      <c r="DM488" s="19">
        <v>5</v>
      </c>
      <c r="DN488" s="44"/>
      <c r="DO488" s="19" t="s">
        <v>397</v>
      </c>
      <c r="DP488" s="19" t="s">
        <v>397</v>
      </c>
      <c r="DQ488" s="19" t="s">
        <v>397</v>
      </c>
      <c r="DR488" s="19" t="s">
        <v>397</v>
      </c>
      <c r="DS488" s="19" t="s">
        <v>397</v>
      </c>
      <c r="DT488" s="19" t="s">
        <v>397</v>
      </c>
      <c r="DU488" s="19" t="s">
        <v>397</v>
      </c>
      <c r="DV488" s="19">
        <v>2</v>
      </c>
      <c r="DW488" s="19">
        <v>1</v>
      </c>
      <c r="DX488" s="18">
        <v>0</v>
      </c>
      <c r="DY488" s="19" t="s">
        <v>396</v>
      </c>
      <c r="DZ488" s="19">
        <v>3</v>
      </c>
      <c r="EA488" s="19" t="s">
        <v>397</v>
      </c>
      <c r="EB488" s="55">
        <v>0</v>
      </c>
      <c r="EC488" s="19">
        <v>4</v>
      </c>
      <c r="ED488" s="19">
        <v>5</v>
      </c>
      <c r="EE488" s="19" t="s">
        <v>396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1156</v>
      </c>
      <c r="EU488" s="29" t="b">
        <v>1</v>
      </c>
      <c r="EV488" s="5" t="s">
        <v>366</v>
      </c>
    </row>
    <row r="489" spans="1:152" s="54" customFormat="1" ht="12.75" x14ac:dyDescent="0.2">
      <c r="A489" s="28" t="s">
        <v>1157</v>
      </c>
      <c r="B489" s="28">
        <v>1</v>
      </c>
      <c r="C489" s="52">
        <v>17</v>
      </c>
      <c r="D489" s="8" t="s">
        <v>257</v>
      </c>
      <c r="E489" s="8" t="s">
        <v>255</v>
      </c>
      <c r="F489" s="8" t="s">
        <v>306</v>
      </c>
      <c r="G489" s="8" t="s">
        <v>90</v>
      </c>
      <c r="H489" s="8" t="s">
        <v>226</v>
      </c>
      <c r="I489" s="23" t="s">
        <v>396</v>
      </c>
      <c r="J489" s="24">
        <v>18</v>
      </c>
      <c r="K489" s="24">
        <v>1</v>
      </c>
      <c r="L489" s="23" t="s">
        <v>396</v>
      </c>
      <c r="M489" s="24" t="s">
        <v>397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396</v>
      </c>
      <c r="T489" s="19">
        <v>1</v>
      </c>
      <c r="U489" s="19">
        <v>5</v>
      </c>
      <c r="V489" s="19" t="s">
        <v>397</v>
      </c>
      <c r="W489" s="19" t="s">
        <v>397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397</v>
      </c>
      <c r="AD489" s="19" t="s">
        <v>397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396</v>
      </c>
      <c r="CT489" s="19" t="s">
        <v>397</v>
      </c>
      <c r="CU489" s="19" t="s">
        <v>396</v>
      </c>
      <c r="CV489" s="19" t="s">
        <v>396</v>
      </c>
      <c r="CW489" s="19" t="s">
        <v>397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397</v>
      </c>
      <c r="DK489" s="19">
        <v>1</v>
      </c>
      <c r="DL489" s="19">
        <v>3</v>
      </c>
      <c r="DM489" s="19">
        <v>5</v>
      </c>
      <c r="DN489" s="44"/>
      <c r="DO489" s="19" t="s">
        <v>397</v>
      </c>
      <c r="DP489" s="19" t="s">
        <v>397</v>
      </c>
      <c r="DQ489" s="19" t="s">
        <v>397</v>
      </c>
      <c r="DR489" s="19" t="s">
        <v>397</v>
      </c>
      <c r="DS489" s="19" t="s">
        <v>397</v>
      </c>
      <c r="DT489" s="19" t="s">
        <v>397</v>
      </c>
      <c r="DU489" s="19" t="s">
        <v>397</v>
      </c>
      <c r="DV489" s="19">
        <v>2</v>
      </c>
      <c r="DW489" s="19">
        <v>1</v>
      </c>
      <c r="DX489" s="18">
        <v>0</v>
      </c>
      <c r="DY489" s="19" t="s">
        <v>396</v>
      </c>
      <c r="DZ489" s="19">
        <v>3</v>
      </c>
      <c r="EA489" s="19" t="s">
        <v>397</v>
      </c>
      <c r="EB489" s="55">
        <v>0</v>
      </c>
      <c r="EC489" s="19">
        <v>4</v>
      </c>
      <c r="ED489" s="19">
        <v>5</v>
      </c>
      <c r="EE489" s="19" t="s">
        <v>396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1157</v>
      </c>
      <c r="EU489" s="29" t="b">
        <v>1</v>
      </c>
      <c r="EV489" s="5" t="s">
        <v>366</v>
      </c>
    </row>
    <row r="490" spans="1:152" s="54" customFormat="1" ht="12.75" x14ac:dyDescent="0.2">
      <c r="A490" s="28" t="s">
        <v>1158</v>
      </c>
      <c r="B490" s="28">
        <v>1</v>
      </c>
      <c r="C490" s="52">
        <v>17</v>
      </c>
      <c r="D490" s="8" t="s">
        <v>257</v>
      </c>
      <c r="E490" s="8" t="s">
        <v>255</v>
      </c>
      <c r="F490" s="8" t="s">
        <v>310</v>
      </c>
      <c r="G490" s="8" t="s">
        <v>90</v>
      </c>
      <c r="H490" s="8" t="s">
        <v>226</v>
      </c>
      <c r="I490" s="23" t="s">
        <v>396</v>
      </c>
      <c r="J490" s="24">
        <v>18</v>
      </c>
      <c r="K490" s="24">
        <v>1</v>
      </c>
      <c r="L490" s="23" t="s">
        <v>396</v>
      </c>
      <c r="M490" s="24" t="s">
        <v>397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396</v>
      </c>
      <c r="T490" s="19">
        <v>1</v>
      </c>
      <c r="U490" s="19">
        <v>5</v>
      </c>
      <c r="V490" s="19" t="s">
        <v>397</v>
      </c>
      <c r="W490" s="19" t="s">
        <v>397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397</v>
      </c>
      <c r="AD490" s="19" t="s">
        <v>397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396</v>
      </c>
      <c r="CT490" s="19" t="s">
        <v>397</v>
      </c>
      <c r="CU490" s="19" t="s">
        <v>396</v>
      </c>
      <c r="CV490" s="19" t="s">
        <v>396</v>
      </c>
      <c r="CW490" s="19" t="s">
        <v>397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397</v>
      </c>
      <c r="DK490" s="19">
        <v>1</v>
      </c>
      <c r="DL490" s="19">
        <v>3</v>
      </c>
      <c r="DM490" s="19">
        <v>5</v>
      </c>
      <c r="DN490" s="44"/>
      <c r="DO490" s="19" t="s">
        <v>397</v>
      </c>
      <c r="DP490" s="19" t="s">
        <v>397</v>
      </c>
      <c r="DQ490" s="19" t="s">
        <v>397</v>
      </c>
      <c r="DR490" s="19" t="s">
        <v>397</v>
      </c>
      <c r="DS490" s="19" t="s">
        <v>397</v>
      </c>
      <c r="DT490" s="19" t="s">
        <v>397</v>
      </c>
      <c r="DU490" s="19" t="s">
        <v>397</v>
      </c>
      <c r="DV490" s="19">
        <v>2</v>
      </c>
      <c r="DW490" s="19">
        <v>1</v>
      </c>
      <c r="DX490" s="18">
        <v>0</v>
      </c>
      <c r="DY490" s="19" t="s">
        <v>396</v>
      </c>
      <c r="DZ490" s="19">
        <v>3</v>
      </c>
      <c r="EA490" s="19" t="s">
        <v>397</v>
      </c>
      <c r="EB490" s="55">
        <v>0</v>
      </c>
      <c r="EC490" s="19">
        <v>4</v>
      </c>
      <c r="ED490" s="19">
        <v>5</v>
      </c>
      <c r="EE490" s="19" t="s">
        <v>396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1158</v>
      </c>
      <c r="EU490" s="29" t="b">
        <v>1</v>
      </c>
      <c r="EV490" s="5" t="s">
        <v>366</v>
      </c>
    </row>
    <row r="491" spans="1:152" s="54" customFormat="1" ht="12.75" x14ac:dyDescent="0.2">
      <c r="A491" s="28" t="s">
        <v>1159</v>
      </c>
      <c r="B491" s="28">
        <v>1</v>
      </c>
      <c r="C491" s="52">
        <v>17</v>
      </c>
      <c r="D491" s="8" t="s">
        <v>257</v>
      </c>
      <c r="E491" s="8" t="s">
        <v>255</v>
      </c>
      <c r="F491" s="8" t="s">
        <v>313</v>
      </c>
      <c r="G491" s="8" t="s">
        <v>90</v>
      </c>
      <c r="H491" s="8" t="s">
        <v>226</v>
      </c>
      <c r="I491" s="23" t="s">
        <v>396</v>
      </c>
      <c r="J491" s="24">
        <v>18</v>
      </c>
      <c r="K491" s="24">
        <v>1</v>
      </c>
      <c r="L491" s="23" t="s">
        <v>396</v>
      </c>
      <c r="M491" s="24" t="s">
        <v>397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396</v>
      </c>
      <c r="T491" s="19">
        <v>1</v>
      </c>
      <c r="U491" s="19">
        <v>5</v>
      </c>
      <c r="V491" s="19" t="s">
        <v>397</v>
      </c>
      <c r="W491" s="19" t="s">
        <v>397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397</v>
      </c>
      <c r="AD491" s="19" t="s">
        <v>397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396</v>
      </c>
      <c r="CT491" s="19" t="s">
        <v>397</v>
      </c>
      <c r="CU491" s="19" t="s">
        <v>396</v>
      </c>
      <c r="CV491" s="19" t="s">
        <v>396</v>
      </c>
      <c r="CW491" s="19" t="s">
        <v>397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397</v>
      </c>
      <c r="DK491" s="19">
        <v>1</v>
      </c>
      <c r="DL491" s="19">
        <v>3</v>
      </c>
      <c r="DM491" s="19">
        <v>5</v>
      </c>
      <c r="DN491" s="44"/>
      <c r="DO491" s="19" t="s">
        <v>397</v>
      </c>
      <c r="DP491" s="19" t="s">
        <v>397</v>
      </c>
      <c r="DQ491" s="19" t="s">
        <v>397</v>
      </c>
      <c r="DR491" s="19" t="s">
        <v>397</v>
      </c>
      <c r="DS491" s="19" t="s">
        <v>397</v>
      </c>
      <c r="DT491" s="19" t="s">
        <v>397</v>
      </c>
      <c r="DU491" s="19" t="s">
        <v>397</v>
      </c>
      <c r="DV491" s="19">
        <v>2</v>
      </c>
      <c r="DW491" s="19">
        <v>1</v>
      </c>
      <c r="DX491" s="18">
        <v>0</v>
      </c>
      <c r="DY491" s="19" t="s">
        <v>396</v>
      </c>
      <c r="DZ491" s="19">
        <v>3</v>
      </c>
      <c r="EA491" s="19" t="s">
        <v>397</v>
      </c>
      <c r="EB491" s="55">
        <v>0</v>
      </c>
      <c r="EC491" s="19">
        <v>4</v>
      </c>
      <c r="ED491" s="19">
        <v>5</v>
      </c>
      <c r="EE491" s="19" t="s">
        <v>396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1159</v>
      </c>
      <c r="EU491" s="29" t="b">
        <v>1</v>
      </c>
      <c r="EV491" s="5" t="s">
        <v>366</v>
      </c>
    </row>
    <row r="492" spans="1:152" s="53" customFormat="1" ht="12.75" x14ac:dyDescent="0.2">
      <c r="A492" s="168" t="s">
        <v>1160</v>
      </c>
      <c r="B492" s="168">
        <v>1</v>
      </c>
      <c r="C492" s="50">
        <v>17</v>
      </c>
      <c r="D492" s="169" t="s">
        <v>257</v>
      </c>
      <c r="E492" s="169" t="s">
        <v>255</v>
      </c>
      <c r="F492" s="169" t="s">
        <v>302</v>
      </c>
      <c r="G492" s="169" t="s">
        <v>87</v>
      </c>
      <c r="H492" s="169" t="s">
        <v>205</v>
      </c>
      <c r="I492" s="57" t="s">
        <v>397</v>
      </c>
      <c r="J492" s="58">
        <v>16.5</v>
      </c>
      <c r="K492" s="58">
        <v>1</v>
      </c>
      <c r="L492" s="57" t="s">
        <v>396</v>
      </c>
      <c r="M492" s="58" t="s">
        <v>397</v>
      </c>
      <c r="N492" s="58">
        <v>2.8</v>
      </c>
      <c r="O492" s="170">
        <v>5</v>
      </c>
      <c r="P492" s="170">
        <v>2</v>
      </c>
      <c r="Q492" s="170">
        <v>0</v>
      </c>
      <c r="R492" s="171">
        <v>84</v>
      </c>
      <c r="S492" s="171" t="s">
        <v>396</v>
      </c>
      <c r="T492" s="170">
        <v>1</v>
      </c>
      <c r="U492" s="170">
        <v>5</v>
      </c>
      <c r="V492" s="170" t="s">
        <v>397</v>
      </c>
      <c r="W492" s="170" t="s">
        <v>397</v>
      </c>
      <c r="X492" s="170">
        <v>1</v>
      </c>
      <c r="Y492" s="170">
        <v>1</v>
      </c>
      <c r="Z492" s="170">
        <v>1</v>
      </c>
      <c r="AA492" s="170">
        <v>1</v>
      </c>
      <c r="AB492" s="170">
        <v>1</v>
      </c>
      <c r="AC492" s="170" t="s">
        <v>397</v>
      </c>
      <c r="AD492" s="170" t="s">
        <v>397</v>
      </c>
      <c r="AE492" s="170">
        <v>1</v>
      </c>
      <c r="AF492" s="170">
        <v>1</v>
      </c>
      <c r="AG492" s="170">
        <v>1</v>
      </c>
      <c r="AH492" s="170">
        <v>1</v>
      </c>
      <c r="AI492" s="171">
        <v>39.845511183252569</v>
      </c>
      <c r="AJ492" s="171">
        <v>2.5299999999999998</v>
      </c>
      <c r="AK492" s="170">
        <v>3</v>
      </c>
      <c r="AL492" s="170">
        <v>2</v>
      </c>
      <c r="AM492" s="171">
        <v>0</v>
      </c>
      <c r="AN492" s="171">
        <v>2.5299999999999998</v>
      </c>
      <c r="AO492" s="170">
        <v>1</v>
      </c>
      <c r="AP492" s="170">
        <v>2</v>
      </c>
      <c r="AQ492" s="171">
        <v>52.36363636363636</v>
      </c>
      <c r="AR492" s="171">
        <v>2.5299999999999998</v>
      </c>
      <c r="AS492" s="170">
        <v>1</v>
      </c>
      <c r="AT492" s="170">
        <v>3</v>
      </c>
      <c r="AU492" s="171">
        <v>31.412350851625831</v>
      </c>
      <c r="AV492" s="171">
        <v>2.5299999999999998</v>
      </c>
      <c r="AW492" s="170">
        <v>1</v>
      </c>
      <c r="AX492" s="170">
        <v>3</v>
      </c>
      <c r="AY492" s="171">
        <v>35</v>
      </c>
      <c r="AZ492" s="171">
        <v>2.5299999999999998</v>
      </c>
      <c r="BA492" s="170">
        <v>1</v>
      </c>
      <c r="BB492" s="170">
        <v>1</v>
      </c>
      <c r="BC492" s="171">
        <v>0</v>
      </c>
      <c r="BD492" s="171">
        <v>5.2</v>
      </c>
      <c r="BE492" s="171">
        <v>0.8</v>
      </c>
      <c r="BF492" s="170">
        <v>1</v>
      </c>
      <c r="BG492" s="170">
        <v>3</v>
      </c>
      <c r="BH492" s="170">
        <v>1</v>
      </c>
      <c r="BI492" s="171">
        <v>17</v>
      </c>
      <c r="BJ492" s="171">
        <v>2.9</v>
      </c>
      <c r="BK492" s="171">
        <v>0.7</v>
      </c>
      <c r="BL492" s="170">
        <v>1</v>
      </c>
      <c r="BM492" s="170">
        <v>3</v>
      </c>
      <c r="BN492" s="170">
        <v>1</v>
      </c>
      <c r="BO492" s="171">
        <v>0</v>
      </c>
      <c r="BP492" s="171">
        <v>1.8</v>
      </c>
      <c r="BQ492" s="171">
        <v>0.6</v>
      </c>
      <c r="BR492" s="170">
        <v>1</v>
      </c>
      <c r="BS492" s="170">
        <v>3</v>
      </c>
      <c r="BT492" s="170">
        <v>1</v>
      </c>
      <c r="BU492" s="171">
        <v>0</v>
      </c>
      <c r="BV492" s="171">
        <v>5.2</v>
      </c>
      <c r="BW492" s="171">
        <v>0.8</v>
      </c>
      <c r="BX492" s="170">
        <v>1</v>
      </c>
      <c r="BY492" s="170">
        <v>3</v>
      </c>
      <c r="BZ492" s="170">
        <v>1</v>
      </c>
      <c r="CA492" s="171">
        <v>1.4</v>
      </c>
      <c r="CB492" s="171">
        <v>2.9</v>
      </c>
      <c r="CC492" s="171">
        <v>0.7</v>
      </c>
      <c r="CD492" s="170">
        <v>1</v>
      </c>
      <c r="CE492" s="170">
        <v>3</v>
      </c>
      <c r="CF492" s="170">
        <v>1</v>
      </c>
      <c r="CG492" s="171">
        <v>0</v>
      </c>
      <c r="CH492" s="171">
        <v>1.8</v>
      </c>
      <c r="CI492" s="171">
        <v>0.6</v>
      </c>
      <c r="CJ492" s="170">
        <v>1</v>
      </c>
      <c r="CK492" s="170">
        <v>3</v>
      </c>
      <c r="CL492" s="170">
        <v>2</v>
      </c>
      <c r="CM492" s="171">
        <v>2.2000000000000002</v>
      </c>
      <c r="CN492" s="171">
        <v>3.5</v>
      </c>
      <c r="CO492" s="171">
        <v>0</v>
      </c>
      <c r="CP492" s="170">
        <v>1</v>
      </c>
      <c r="CQ492" s="170">
        <v>1</v>
      </c>
      <c r="CR492" s="170">
        <v>1</v>
      </c>
      <c r="CS492" s="170" t="s">
        <v>396</v>
      </c>
      <c r="CT492" s="170" t="s">
        <v>397</v>
      </c>
      <c r="CU492" s="170" t="s">
        <v>397</v>
      </c>
      <c r="CV492" s="170" t="s">
        <v>396</v>
      </c>
      <c r="CW492" s="170" t="s">
        <v>397</v>
      </c>
      <c r="CX492" s="170">
        <v>5</v>
      </c>
      <c r="CY492" s="172"/>
      <c r="CZ492" s="172"/>
      <c r="DA492" s="170">
        <v>1</v>
      </c>
      <c r="DB492" s="170">
        <v>3</v>
      </c>
      <c r="DC492" s="172"/>
      <c r="DD492" s="170">
        <v>2</v>
      </c>
      <c r="DE492" s="172"/>
      <c r="DF492" s="170">
        <v>1</v>
      </c>
      <c r="DG492" s="173">
        <v>0</v>
      </c>
      <c r="DH492" s="173">
        <v>0</v>
      </c>
      <c r="DI492" s="173">
        <v>0</v>
      </c>
      <c r="DJ492" s="170" t="s">
        <v>397</v>
      </c>
      <c r="DK492" s="170">
        <v>1</v>
      </c>
      <c r="DL492" s="170">
        <v>3</v>
      </c>
      <c r="DM492" s="170">
        <v>5</v>
      </c>
      <c r="DN492" s="172"/>
      <c r="DO492" s="170" t="s">
        <v>397</v>
      </c>
      <c r="DP492" s="170" t="s">
        <v>397</v>
      </c>
      <c r="DQ492" s="170" t="s">
        <v>397</v>
      </c>
      <c r="DR492" s="170" t="s">
        <v>397</v>
      </c>
      <c r="DS492" s="170" t="s">
        <v>397</v>
      </c>
      <c r="DT492" s="170" t="s">
        <v>397</v>
      </c>
      <c r="DU492" s="170" t="s">
        <v>397</v>
      </c>
      <c r="DV492" s="170">
        <v>2</v>
      </c>
      <c r="DW492" s="170">
        <v>1</v>
      </c>
      <c r="DX492" s="171">
        <v>0</v>
      </c>
      <c r="DY492" s="170" t="s">
        <v>397</v>
      </c>
      <c r="DZ492" s="170">
        <v>0</v>
      </c>
      <c r="EA492" s="170" t="s">
        <v>397</v>
      </c>
      <c r="EB492" s="171">
        <v>0</v>
      </c>
      <c r="EC492" s="170">
        <v>4</v>
      </c>
      <c r="ED492" s="170">
        <v>5</v>
      </c>
      <c r="EE492" s="171" t="s">
        <v>397</v>
      </c>
      <c r="EF492" s="170">
        <v>0</v>
      </c>
      <c r="EG492" s="178">
        <v>0</v>
      </c>
      <c r="EH492" s="172"/>
      <c r="EI492" s="170">
        <v>4</v>
      </c>
      <c r="EJ492" s="170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1160</v>
      </c>
      <c r="EU492" s="174" t="b">
        <v>1</v>
      </c>
      <c r="EV492" s="177" t="s">
        <v>366</v>
      </c>
    </row>
    <row r="493" spans="1:152" s="54" customFormat="1" ht="12.75" x14ac:dyDescent="0.2">
      <c r="A493" s="28" t="s">
        <v>1161</v>
      </c>
      <c r="B493" s="28">
        <v>1</v>
      </c>
      <c r="C493" s="52">
        <v>17</v>
      </c>
      <c r="D493" s="8" t="s">
        <v>257</v>
      </c>
      <c r="E493" s="8" t="s">
        <v>255</v>
      </c>
      <c r="F493" s="8" t="s">
        <v>276</v>
      </c>
      <c r="G493" s="8" t="s">
        <v>87</v>
      </c>
      <c r="H493" s="8" t="s">
        <v>205</v>
      </c>
      <c r="I493" s="23" t="s">
        <v>397</v>
      </c>
      <c r="J493" s="24">
        <v>16.5</v>
      </c>
      <c r="K493" s="24">
        <v>1</v>
      </c>
      <c r="L493" s="23" t="s">
        <v>396</v>
      </c>
      <c r="M493" s="24" t="s">
        <v>397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396</v>
      </c>
      <c r="T493" s="19">
        <v>1</v>
      </c>
      <c r="U493" s="19">
        <v>5</v>
      </c>
      <c r="V493" s="19" t="s">
        <v>397</v>
      </c>
      <c r="W493" s="19" t="s">
        <v>397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397</v>
      </c>
      <c r="AD493" s="19" t="s">
        <v>397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396</v>
      </c>
      <c r="CT493" s="19" t="s">
        <v>397</v>
      </c>
      <c r="CU493" s="19" t="s">
        <v>397</v>
      </c>
      <c r="CV493" s="19" t="s">
        <v>396</v>
      </c>
      <c r="CW493" s="19" t="s">
        <v>397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397</v>
      </c>
      <c r="DK493" s="19">
        <v>1</v>
      </c>
      <c r="DL493" s="19">
        <v>3</v>
      </c>
      <c r="DM493" s="19">
        <v>5</v>
      </c>
      <c r="DN493" s="44"/>
      <c r="DO493" s="19" t="s">
        <v>397</v>
      </c>
      <c r="DP493" s="19" t="s">
        <v>397</v>
      </c>
      <c r="DQ493" s="19" t="s">
        <v>397</v>
      </c>
      <c r="DR493" s="19" t="s">
        <v>397</v>
      </c>
      <c r="DS493" s="19" t="s">
        <v>397</v>
      </c>
      <c r="DT493" s="19" t="s">
        <v>397</v>
      </c>
      <c r="DU493" s="19" t="s">
        <v>397</v>
      </c>
      <c r="DV493" s="19">
        <v>2</v>
      </c>
      <c r="DW493" s="19">
        <v>1</v>
      </c>
      <c r="DX493" s="18">
        <v>0</v>
      </c>
      <c r="DY493" s="19" t="s">
        <v>397</v>
      </c>
      <c r="DZ493" s="19">
        <v>0</v>
      </c>
      <c r="EA493" s="19" t="s">
        <v>397</v>
      </c>
      <c r="EB493" s="55">
        <v>0</v>
      </c>
      <c r="EC493" s="19">
        <v>4</v>
      </c>
      <c r="ED493" s="19">
        <v>5</v>
      </c>
      <c r="EE493" s="19" t="s">
        <v>397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1161</v>
      </c>
      <c r="EU493" s="29" t="b">
        <v>1</v>
      </c>
      <c r="EV493" s="5" t="s">
        <v>366</v>
      </c>
    </row>
    <row r="494" spans="1:152" s="54" customFormat="1" ht="12.75" x14ac:dyDescent="0.2">
      <c r="A494" s="28" t="s">
        <v>1162</v>
      </c>
      <c r="B494" s="28">
        <v>1</v>
      </c>
      <c r="C494" s="52">
        <v>17</v>
      </c>
      <c r="D494" s="8" t="s">
        <v>257</v>
      </c>
      <c r="E494" s="8" t="s">
        <v>255</v>
      </c>
      <c r="F494" s="8" t="s">
        <v>285</v>
      </c>
      <c r="G494" s="8" t="s">
        <v>87</v>
      </c>
      <c r="H494" s="8" t="s">
        <v>205</v>
      </c>
      <c r="I494" s="23" t="s">
        <v>397</v>
      </c>
      <c r="J494" s="24">
        <v>16.5</v>
      </c>
      <c r="K494" s="24">
        <v>1</v>
      </c>
      <c r="L494" s="23" t="s">
        <v>396</v>
      </c>
      <c r="M494" s="24" t="s">
        <v>397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396</v>
      </c>
      <c r="T494" s="19">
        <v>1</v>
      </c>
      <c r="U494" s="19">
        <v>5</v>
      </c>
      <c r="V494" s="19" t="s">
        <v>397</v>
      </c>
      <c r="W494" s="19" t="s">
        <v>397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397</v>
      </c>
      <c r="AD494" s="19" t="s">
        <v>397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396</v>
      </c>
      <c r="CT494" s="19" t="s">
        <v>397</v>
      </c>
      <c r="CU494" s="19" t="s">
        <v>397</v>
      </c>
      <c r="CV494" s="19" t="s">
        <v>396</v>
      </c>
      <c r="CW494" s="19" t="s">
        <v>397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397</v>
      </c>
      <c r="DK494" s="19">
        <v>1</v>
      </c>
      <c r="DL494" s="19">
        <v>3</v>
      </c>
      <c r="DM494" s="19">
        <v>5</v>
      </c>
      <c r="DN494" s="44"/>
      <c r="DO494" s="19" t="s">
        <v>397</v>
      </c>
      <c r="DP494" s="19" t="s">
        <v>397</v>
      </c>
      <c r="DQ494" s="19" t="s">
        <v>397</v>
      </c>
      <c r="DR494" s="19" t="s">
        <v>397</v>
      </c>
      <c r="DS494" s="19" t="s">
        <v>397</v>
      </c>
      <c r="DT494" s="19" t="s">
        <v>397</v>
      </c>
      <c r="DU494" s="19" t="s">
        <v>397</v>
      </c>
      <c r="DV494" s="19">
        <v>2</v>
      </c>
      <c r="DW494" s="19">
        <v>1</v>
      </c>
      <c r="DX494" s="18">
        <v>0</v>
      </c>
      <c r="DY494" s="19" t="s">
        <v>397</v>
      </c>
      <c r="DZ494" s="19">
        <v>0</v>
      </c>
      <c r="EA494" s="19" t="s">
        <v>397</v>
      </c>
      <c r="EB494" s="55">
        <v>0</v>
      </c>
      <c r="EC494" s="19">
        <v>4</v>
      </c>
      <c r="ED494" s="19">
        <v>5</v>
      </c>
      <c r="EE494" s="19" t="s">
        <v>397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1162</v>
      </c>
      <c r="EU494" s="29" t="b">
        <v>1</v>
      </c>
      <c r="EV494" s="5" t="s">
        <v>366</v>
      </c>
    </row>
    <row r="495" spans="1:152" s="54" customFormat="1" ht="12.75" x14ac:dyDescent="0.2">
      <c r="A495" s="28" t="s">
        <v>1163</v>
      </c>
      <c r="B495" s="28">
        <v>1</v>
      </c>
      <c r="C495" s="52">
        <v>17</v>
      </c>
      <c r="D495" s="8" t="s">
        <v>257</v>
      </c>
      <c r="E495" s="8" t="s">
        <v>255</v>
      </c>
      <c r="F495" s="8" t="s">
        <v>293</v>
      </c>
      <c r="G495" s="8" t="s">
        <v>87</v>
      </c>
      <c r="H495" s="8" t="s">
        <v>205</v>
      </c>
      <c r="I495" s="23" t="s">
        <v>397</v>
      </c>
      <c r="J495" s="24">
        <v>16.5</v>
      </c>
      <c r="K495" s="24">
        <v>1</v>
      </c>
      <c r="L495" s="23" t="s">
        <v>396</v>
      </c>
      <c r="M495" s="24" t="s">
        <v>397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396</v>
      </c>
      <c r="T495" s="19">
        <v>1</v>
      </c>
      <c r="U495" s="19">
        <v>5</v>
      </c>
      <c r="V495" s="19" t="s">
        <v>397</v>
      </c>
      <c r="W495" s="19" t="s">
        <v>397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397</v>
      </c>
      <c r="AD495" s="19" t="s">
        <v>397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396</v>
      </c>
      <c r="CT495" s="19" t="s">
        <v>397</v>
      </c>
      <c r="CU495" s="19" t="s">
        <v>397</v>
      </c>
      <c r="CV495" s="19" t="s">
        <v>396</v>
      </c>
      <c r="CW495" s="19" t="s">
        <v>397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397</v>
      </c>
      <c r="DK495" s="19">
        <v>1</v>
      </c>
      <c r="DL495" s="19">
        <v>3</v>
      </c>
      <c r="DM495" s="19">
        <v>5</v>
      </c>
      <c r="DN495" s="44"/>
      <c r="DO495" s="19" t="s">
        <v>397</v>
      </c>
      <c r="DP495" s="19" t="s">
        <v>397</v>
      </c>
      <c r="DQ495" s="19" t="s">
        <v>397</v>
      </c>
      <c r="DR495" s="19" t="s">
        <v>397</v>
      </c>
      <c r="DS495" s="19" t="s">
        <v>397</v>
      </c>
      <c r="DT495" s="19" t="s">
        <v>397</v>
      </c>
      <c r="DU495" s="19" t="s">
        <v>397</v>
      </c>
      <c r="DV495" s="19">
        <v>2</v>
      </c>
      <c r="DW495" s="19">
        <v>1</v>
      </c>
      <c r="DX495" s="18">
        <v>0</v>
      </c>
      <c r="DY495" s="19" t="s">
        <v>397</v>
      </c>
      <c r="DZ495" s="19">
        <v>0</v>
      </c>
      <c r="EA495" s="19" t="s">
        <v>397</v>
      </c>
      <c r="EB495" s="55">
        <v>0</v>
      </c>
      <c r="EC495" s="19">
        <v>4</v>
      </c>
      <c r="ED495" s="19">
        <v>5</v>
      </c>
      <c r="EE495" s="19" t="s">
        <v>397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1163</v>
      </c>
      <c r="EU495" s="29" t="b">
        <v>1</v>
      </c>
      <c r="EV495" s="5" t="s">
        <v>366</v>
      </c>
    </row>
    <row r="496" spans="1:152" s="54" customFormat="1" ht="12.75" x14ac:dyDescent="0.2">
      <c r="A496" s="28" t="s">
        <v>1164</v>
      </c>
      <c r="B496" s="28">
        <v>1</v>
      </c>
      <c r="C496" s="52">
        <v>17</v>
      </c>
      <c r="D496" s="8" t="s">
        <v>257</v>
      </c>
      <c r="E496" s="8" t="s">
        <v>255</v>
      </c>
      <c r="F496" s="8" t="s">
        <v>298</v>
      </c>
      <c r="G496" s="8" t="s">
        <v>87</v>
      </c>
      <c r="H496" s="8" t="s">
        <v>205</v>
      </c>
      <c r="I496" s="23" t="s">
        <v>397</v>
      </c>
      <c r="J496" s="24">
        <v>16.5</v>
      </c>
      <c r="K496" s="24">
        <v>1</v>
      </c>
      <c r="L496" s="23" t="s">
        <v>396</v>
      </c>
      <c r="M496" s="24" t="s">
        <v>397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396</v>
      </c>
      <c r="T496" s="19">
        <v>1</v>
      </c>
      <c r="U496" s="19">
        <v>5</v>
      </c>
      <c r="V496" s="19" t="s">
        <v>397</v>
      </c>
      <c r="W496" s="19" t="s">
        <v>397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397</v>
      </c>
      <c r="AD496" s="19" t="s">
        <v>397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396</v>
      </c>
      <c r="CT496" s="19" t="s">
        <v>397</v>
      </c>
      <c r="CU496" s="19" t="s">
        <v>397</v>
      </c>
      <c r="CV496" s="19" t="s">
        <v>396</v>
      </c>
      <c r="CW496" s="19" t="s">
        <v>397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397</v>
      </c>
      <c r="DK496" s="19">
        <v>1</v>
      </c>
      <c r="DL496" s="19">
        <v>3</v>
      </c>
      <c r="DM496" s="19">
        <v>5</v>
      </c>
      <c r="DN496" s="44"/>
      <c r="DO496" s="19" t="s">
        <v>397</v>
      </c>
      <c r="DP496" s="19" t="s">
        <v>397</v>
      </c>
      <c r="DQ496" s="19" t="s">
        <v>397</v>
      </c>
      <c r="DR496" s="19" t="s">
        <v>397</v>
      </c>
      <c r="DS496" s="19" t="s">
        <v>397</v>
      </c>
      <c r="DT496" s="19" t="s">
        <v>397</v>
      </c>
      <c r="DU496" s="19" t="s">
        <v>397</v>
      </c>
      <c r="DV496" s="19">
        <v>2</v>
      </c>
      <c r="DW496" s="19">
        <v>1</v>
      </c>
      <c r="DX496" s="18">
        <v>0</v>
      </c>
      <c r="DY496" s="19" t="s">
        <v>397</v>
      </c>
      <c r="DZ496" s="19">
        <v>0</v>
      </c>
      <c r="EA496" s="19" t="s">
        <v>397</v>
      </c>
      <c r="EB496" s="55">
        <v>0</v>
      </c>
      <c r="EC496" s="19">
        <v>4</v>
      </c>
      <c r="ED496" s="19">
        <v>5</v>
      </c>
      <c r="EE496" s="19" t="s">
        <v>397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1164</v>
      </c>
      <c r="EU496" s="29" t="b">
        <v>1</v>
      </c>
      <c r="EV496" s="5" t="s">
        <v>366</v>
      </c>
    </row>
    <row r="497" spans="1:152" s="54" customFormat="1" ht="12.75" x14ac:dyDescent="0.2">
      <c r="A497" s="28" t="s">
        <v>1165</v>
      </c>
      <c r="B497" s="28">
        <v>1</v>
      </c>
      <c r="C497" s="52">
        <v>17</v>
      </c>
      <c r="D497" s="8" t="s">
        <v>257</v>
      </c>
      <c r="E497" s="8" t="s">
        <v>255</v>
      </c>
      <c r="F497" s="8" t="s">
        <v>306</v>
      </c>
      <c r="G497" s="8" t="s">
        <v>87</v>
      </c>
      <c r="H497" s="8" t="s">
        <v>205</v>
      </c>
      <c r="I497" s="23" t="s">
        <v>397</v>
      </c>
      <c r="J497" s="24">
        <v>16.5</v>
      </c>
      <c r="K497" s="24">
        <v>1</v>
      </c>
      <c r="L497" s="23" t="s">
        <v>396</v>
      </c>
      <c r="M497" s="24" t="s">
        <v>397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396</v>
      </c>
      <c r="T497" s="19">
        <v>1</v>
      </c>
      <c r="U497" s="19">
        <v>5</v>
      </c>
      <c r="V497" s="19" t="s">
        <v>397</v>
      </c>
      <c r="W497" s="19" t="s">
        <v>397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397</v>
      </c>
      <c r="AD497" s="19" t="s">
        <v>397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396</v>
      </c>
      <c r="CT497" s="19" t="s">
        <v>397</v>
      </c>
      <c r="CU497" s="19" t="s">
        <v>397</v>
      </c>
      <c r="CV497" s="19" t="s">
        <v>396</v>
      </c>
      <c r="CW497" s="19" t="s">
        <v>397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397</v>
      </c>
      <c r="DK497" s="19">
        <v>1</v>
      </c>
      <c r="DL497" s="19">
        <v>3</v>
      </c>
      <c r="DM497" s="19">
        <v>5</v>
      </c>
      <c r="DN497" s="44"/>
      <c r="DO497" s="19" t="s">
        <v>397</v>
      </c>
      <c r="DP497" s="19" t="s">
        <v>397</v>
      </c>
      <c r="DQ497" s="19" t="s">
        <v>397</v>
      </c>
      <c r="DR497" s="19" t="s">
        <v>397</v>
      </c>
      <c r="DS497" s="19" t="s">
        <v>397</v>
      </c>
      <c r="DT497" s="19" t="s">
        <v>397</v>
      </c>
      <c r="DU497" s="19" t="s">
        <v>397</v>
      </c>
      <c r="DV497" s="19">
        <v>2</v>
      </c>
      <c r="DW497" s="19">
        <v>1</v>
      </c>
      <c r="DX497" s="18">
        <v>0</v>
      </c>
      <c r="DY497" s="19" t="s">
        <v>397</v>
      </c>
      <c r="DZ497" s="19">
        <v>0</v>
      </c>
      <c r="EA497" s="19" t="s">
        <v>397</v>
      </c>
      <c r="EB497" s="55">
        <v>0</v>
      </c>
      <c r="EC497" s="19">
        <v>4</v>
      </c>
      <c r="ED497" s="19">
        <v>5</v>
      </c>
      <c r="EE497" s="19" t="s">
        <v>397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1165</v>
      </c>
      <c r="EU497" s="29" t="b">
        <v>1</v>
      </c>
      <c r="EV497" s="5" t="s">
        <v>366</v>
      </c>
    </row>
    <row r="498" spans="1:152" s="54" customFormat="1" ht="12.75" x14ac:dyDescent="0.2">
      <c r="A498" s="28" t="s">
        <v>1166</v>
      </c>
      <c r="B498" s="28">
        <v>1</v>
      </c>
      <c r="C498" s="52">
        <v>17</v>
      </c>
      <c r="D498" s="8" t="s">
        <v>257</v>
      </c>
      <c r="E498" s="8" t="s">
        <v>255</v>
      </c>
      <c r="F498" s="8" t="s">
        <v>310</v>
      </c>
      <c r="G498" s="8" t="s">
        <v>87</v>
      </c>
      <c r="H498" s="8" t="s">
        <v>205</v>
      </c>
      <c r="I498" s="23" t="s">
        <v>397</v>
      </c>
      <c r="J498" s="24">
        <v>16.5</v>
      </c>
      <c r="K498" s="24">
        <v>1</v>
      </c>
      <c r="L498" s="23" t="s">
        <v>396</v>
      </c>
      <c r="M498" s="24" t="s">
        <v>397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396</v>
      </c>
      <c r="T498" s="19">
        <v>1</v>
      </c>
      <c r="U498" s="19">
        <v>5</v>
      </c>
      <c r="V498" s="19" t="s">
        <v>397</v>
      </c>
      <c r="W498" s="19" t="s">
        <v>397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397</v>
      </c>
      <c r="AD498" s="19" t="s">
        <v>397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396</v>
      </c>
      <c r="CT498" s="19" t="s">
        <v>397</v>
      </c>
      <c r="CU498" s="19" t="s">
        <v>397</v>
      </c>
      <c r="CV498" s="19" t="s">
        <v>396</v>
      </c>
      <c r="CW498" s="19" t="s">
        <v>397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397</v>
      </c>
      <c r="DK498" s="19">
        <v>1</v>
      </c>
      <c r="DL498" s="19">
        <v>3</v>
      </c>
      <c r="DM498" s="19">
        <v>5</v>
      </c>
      <c r="DN498" s="44"/>
      <c r="DO498" s="19" t="s">
        <v>397</v>
      </c>
      <c r="DP498" s="19" t="s">
        <v>397</v>
      </c>
      <c r="DQ498" s="19" t="s">
        <v>397</v>
      </c>
      <c r="DR498" s="19" t="s">
        <v>397</v>
      </c>
      <c r="DS498" s="19" t="s">
        <v>397</v>
      </c>
      <c r="DT498" s="19" t="s">
        <v>397</v>
      </c>
      <c r="DU498" s="19" t="s">
        <v>397</v>
      </c>
      <c r="DV498" s="19">
        <v>2</v>
      </c>
      <c r="DW498" s="19">
        <v>1</v>
      </c>
      <c r="DX498" s="18">
        <v>0</v>
      </c>
      <c r="DY498" s="19" t="s">
        <v>397</v>
      </c>
      <c r="DZ498" s="19">
        <v>0</v>
      </c>
      <c r="EA498" s="19" t="s">
        <v>397</v>
      </c>
      <c r="EB498" s="55">
        <v>0</v>
      </c>
      <c r="EC498" s="19">
        <v>4</v>
      </c>
      <c r="ED498" s="19">
        <v>5</v>
      </c>
      <c r="EE498" s="19" t="s">
        <v>397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1166</v>
      </c>
      <c r="EU498" s="29" t="b">
        <v>1</v>
      </c>
      <c r="EV498" s="5" t="s">
        <v>366</v>
      </c>
    </row>
    <row r="499" spans="1:152" s="54" customFormat="1" ht="12.75" x14ac:dyDescent="0.2">
      <c r="A499" s="28" t="s">
        <v>1167</v>
      </c>
      <c r="B499" s="28">
        <v>1</v>
      </c>
      <c r="C499" s="52">
        <v>17</v>
      </c>
      <c r="D499" s="8" t="s">
        <v>257</v>
      </c>
      <c r="E499" s="8" t="s">
        <v>255</v>
      </c>
      <c r="F499" s="8" t="s">
        <v>313</v>
      </c>
      <c r="G499" s="8" t="s">
        <v>87</v>
      </c>
      <c r="H499" s="8" t="s">
        <v>205</v>
      </c>
      <c r="I499" s="23" t="s">
        <v>397</v>
      </c>
      <c r="J499" s="24">
        <v>16.5</v>
      </c>
      <c r="K499" s="24">
        <v>1</v>
      </c>
      <c r="L499" s="23" t="s">
        <v>396</v>
      </c>
      <c r="M499" s="24" t="s">
        <v>397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396</v>
      </c>
      <c r="T499" s="19">
        <v>1</v>
      </c>
      <c r="U499" s="19">
        <v>5</v>
      </c>
      <c r="V499" s="19" t="s">
        <v>397</v>
      </c>
      <c r="W499" s="19" t="s">
        <v>397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397</v>
      </c>
      <c r="AD499" s="19" t="s">
        <v>397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396</v>
      </c>
      <c r="CT499" s="19" t="s">
        <v>397</v>
      </c>
      <c r="CU499" s="19" t="s">
        <v>397</v>
      </c>
      <c r="CV499" s="19" t="s">
        <v>396</v>
      </c>
      <c r="CW499" s="19" t="s">
        <v>397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397</v>
      </c>
      <c r="DK499" s="19">
        <v>1</v>
      </c>
      <c r="DL499" s="19">
        <v>3</v>
      </c>
      <c r="DM499" s="19">
        <v>5</v>
      </c>
      <c r="DN499" s="44"/>
      <c r="DO499" s="19" t="s">
        <v>397</v>
      </c>
      <c r="DP499" s="19" t="s">
        <v>397</v>
      </c>
      <c r="DQ499" s="19" t="s">
        <v>397</v>
      </c>
      <c r="DR499" s="19" t="s">
        <v>397</v>
      </c>
      <c r="DS499" s="19" t="s">
        <v>397</v>
      </c>
      <c r="DT499" s="19" t="s">
        <v>397</v>
      </c>
      <c r="DU499" s="19" t="s">
        <v>397</v>
      </c>
      <c r="DV499" s="19">
        <v>2</v>
      </c>
      <c r="DW499" s="19">
        <v>1</v>
      </c>
      <c r="DX499" s="18">
        <v>0</v>
      </c>
      <c r="DY499" s="19" t="s">
        <v>397</v>
      </c>
      <c r="DZ499" s="19">
        <v>0</v>
      </c>
      <c r="EA499" s="19" t="s">
        <v>397</v>
      </c>
      <c r="EB499" s="55">
        <v>0</v>
      </c>
      <c r="EC499" s="19">
        <v>4</v>
      </c>
      <c r="ED499" s="19">
        <v>5</v>
      </c>
      <c r="EE499" s="19" t="s">
        <v>397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1167</v>
      </c>
      <c r="EU499" s="29" t="b">
        <v>1</v>
      </c>
      <c r="EV499" s="5" t="s">
        <v>366</v>
      </c>
    </row>
    <row r="500" spans="1:152" s="53" customFormat="1" ht="12.75" x14ac:dyDescent="0.2">
      <c r="A500" s="168" t="s">
        <v>1168</v>
      </c>
      <c r="B500" s="168">
        <v>1</v>
      </c>
      <c r="C500" s="50">
        <v>17</v>
      </c>
      <c r="D500" s="169" t="s">
        <v>257</v>
      </c>
      <c r="E500" s="169" t="s">
        <v>255</v>
      </c>
      <c r="F500" s="169" t="s">
        <v>302</v>
      </c>
      <c r="G500" s="169" t="s">
        <v>88</v>
      </c>
      <c r="H500" s="169" t="s">
        <v>205</v>
      </c>
      <c r="I500" s="57" t="s">
        <v>397</v>
      </c>
      <c r="J500" s="58">
        <v>16.5</v>
      </c>
      <c r="K500" s="58">
        <v>1</v>
      </c>
      <c r="L500" s="57" t="s">
        <v>396</v>
      </c>
      <c r="M500" s="58" t="s">
        <v>397</v>
      </c>
      <c r="N500" s="58">
        <v>2.8</v>
      </c>
      <c r="O500" s="170">
        <v>5</v>
      </c>
      <c r="P500" s="170">
        <v>2</v>
      </c>
      <c r="Q500" s="170">
        <v>0</v>
      </c>
      <c r="R500" s="171">
        <v>84</v>
      </c>
      <c r="S500" s="171" t="s">
        <v>396</v>
      </c>
      <c r="T500" s="170">
        <v>1</v>
      </c>
      <c r="U500" s="170">
        <v>5</v>
      </c>
      <c r="V500" s="170" t="s">
        <v>397</v>
      </c>
      <c r="W500" s="170" t="s">
        <v>397</v>
      </c>
      <c r="X500" s="170">
        <v>1</v>
      </c>
      <c r="Y500" s="170">
        <v>1</v>
      </c>
      <c r="Z500" s="170">
        <v>1</v>
      </c>
      <c r="AA500" s="170">
        <v>1</v>
      </c>
      <c r="AB500" s="170">
        <v>1</v>
      </c>
      <c r="AC500" s="170" t="s">
        <v>397</v>
      </c>
      <c r="AD500" s="170" t="s">
        <v>397</v>
      </c>
      <c r="AE500" s="170">
        <v>1</v>
      </c>
      <c r="AF500" s="170">
        <v>1</v>
      </c>
      <c r="AG500" s="170">
        <v>1</v>
      </c>
      <c r="AH500" s="170">
        <v>1</v>
      </c>
      <c r="AI500" s="171">
        <v>39.845511183252569</v>
      </c>
      <c r="AJ500" s="171">
        <v>2.5299999999999998</v>
      </c>
      <c r="AK500" s="170">
        <v>3</v>
      </c>
      <c r="AL500" s="170">
        <v>2</v>
      </c>
      <c r="AM500" s="171">
        <v>0</v>
      </c>
      <c r="AN500" s="171">
        <v>0</v>
      </c>
      <c r="AO500" s="170">
        <v>1</v>
      </c>
      <c r="AP500" s="170">
        <v>2</v>
      </c>
      <c r="AQ500" s="171">
        <v>52.36363636363636</v>
      </c>
      <c r="AR500" s="171">
        <v>2.5299999999999998</v>
      </c>
      <c r="AS500" s="170">
        <v>1</v>
      </c>
      <c r="AT500" s="170">
        <v>3</v>
      </c>
      <c r="AU500" s="171">
        <v>31.412350851625831</v>
      </c>
      <c r="AV500" s="171">
        <v>2.5299999999999998</v>
      </c>
      <c r="AW500" s="170">
        <v>1</v>
      </c>
      <c r="AX500" s="170">
        <v>3</v>
      </c>
      <c r="AY500" s="171">
        <v>35</v>
      </c>
      <c r="AZ500" s="171">
        <v>2.5299999999999998</v>
      </c>
      <c r="BA500" s="170">
        <v>1</v>
      </c>
      <c r="BB500" s="170">
        <v>1</v>
      </c>
      <c r="BC500" s="171">
        <v>0</v>
      </c>
      <c r="BD500" s="171">
        <v>5.2</v>
      </c>
      <c r="BE500" s="171">
        <v>0.8</v>
      </c>
      <c r="BF500" s="170">
        <v>1</v>
      </c>
      <c r="BG500" s="170">
        <v>3</v>
      </c>
      <c r="BH500" s="170">
        <v>1</v>
      </c>
      <c r="BI500" s="171">
        <v>2.760153341852325</v>
      </c>
      <c r="BJ500" s="171">
        <v>2.9</v>
      </c>
      <c r="BK500" s="171">
        <v>0.7</v>
      </c>
      <c r="BL500" s="170">
        <v>1</v>
      </c>
      <c r="BM500" s="170">
        <v>3</v>
      </c>
      <c r="BN500" s="170">
        <v>1</v>
      </c>
      <c r="BO500" s="171">
        <v>14.239846658147673</v>
      </c>
      <c r="BP500" s="171">
        <v>1.8</v>
      </c>
      <c r="BQ500" s="171">
        <v>0.6</v>
      </c>
      <c r="BR500" s="170">
        <v>1</v>
      </c>
      <c r="BS500" s="170">
        <v>3</v>
      </c>
      <c r="BT500" s="170">
        <v>1</v>
      </c>
      <c r="BU500" s="171">
        <v>0</v>
      </c>
      <c r="BV500" s="171">
        <v>5.2</v>
      </c>
      <c r="BW500" s="171">
        <v>0.8</v>
      </c>
      <c r="BX500" s="170">
        <v>1</v>
      </c>
      <c r="BY500" s="170">
        <v>3</v>
      </c>
      <c r="BZ500" s="170">
        <v>1</v>
      </c>
      <c r="CA500" s="171">
        <v>0</v>
      </c>
      <c r="CB500" s="171">
        <v>2.9</v>
      </c>
      <c r="CC500" s="171">
        <v>0.7</v>
      </c>
      <c r="CD500" s="170">
        <v>1</v>
      </c>
      <c r="CE500" s="170">
        <v>3</v>
      </c>
      <c r="CF500" s="170">
        <v>1</v>
      </c>
      <c r="CG500" s="171">
        <v>1.4</v>
      </c>
      <c r="CH500" s="171">
        <v>1.8</v>
      </c>
      <c r="CI500" s="171">
        <v>0.6</v>
      </c>
      <c r="CJ500" s="170">
        <v>1</v>
      </c>
      <c r="CK500" s="170">
        <v>3</v>
      </c>
      <c r="CL500" s="170">
        <v>2</v>
      </c>
      <c r="CM500" s="171">
        <v>2.2000000000000002</v>
      </c>
      <c r="CN500" s="171">
        <v>3.5</v>
      </c>
      <c r="CO500" s="171">
        <v>0</v>
      </c>
      <c r="CP500" s="170">
        <v>1</v>
      </c>
      <c r="CQ500" s="170">
        <v>1</v>
      </c>
      <c r="CR500" s="170">
        <v>1</v>
      </c>
      <c r="CS500" s="170" t="s">
        <v>396</v>
      </c>
      <c r="CT500" s="170" t="s">
        <v>397</v>
      </c>
      <c r="CU500" s="170" t="s">
        <v>397</v>
      </c>
      <c r="CV500" s="170" t="s">
        <v>396</v>
      </c>
      <c r="CW500" s="170" t="s">
        <v>397</v>
      </c>
      <c r="CX500" s="170">
        <v>7</v>
      </c>
      <c r="CY500" s="172"/>
      <c r="CZ500" s="172"/>
      <c r="DA500" s="170">
        <v>1</v>
      </c>
      <c r="DB500" s="170">
        <v>3</v>
      </c>
      <c r="DC500" s="172"/>
      <c r="DD500" s="170">
        <v>2</v>
      </c>
      <c r="DE500" s="172"/>
      <c r="DF500" s="170">
        <v>1</v>
      </c>
      <c r="DG500" s="173">
        <v>0</v>
      </c>
      <c r="DH500" s="173">
        <v>0</v>
      </c>
      <c r="DI500" s="173">
        <v>0</v>
      </c>
      <c r="DJ500" s="170" t="s">
        <v>397</v>
      </c>
      <c r="DK500" s="170">
        <v>1</v>
      </c>
      <c r="DL500" s="170">
        <v>3</v>
      </c>
      <c r="DM500" s="170">
        <v>5</v>
      </c>
      <c r="DN500" s="172"/>
      <c r="DO500" s="170" t="s">
        <v>397</v>
      </c>
      <c r="DP500" s="170" t="s">
        <v>397</v>
      </c>
      <c r="DQ500" s="170" t="s">
        <v>397</v>
      </c>
      <c r="DR500" s="170" t="s">
        <v>397</v>
      </c>
      <c r="DS500" s="170" t="s">
        <v>397</v>
      </c>
      <c r="DT500" s="170" t="s">
        <v>397</v>
      </c>
      <c r="DU500" s="170" t="s">
        <v>397</v>
      </c>
      <c r="DV500" s="170">
        <v>2</v>
      </c>
      <c r="DW500" s="170">
        <v>1</v>
      </c>
      <c r="DX500" s="171">
        <v>0</v>
      </c>
      <c r="DY500" s="170" t="s">
        <v>397</v>
      </c>
      <c r="DZ500" s="170">
        <v>0</v>
      </c>
      <c r="EA500" s="170" t="s">
        <v>397</v>
      </c>
      <c r="EB500" s="171">
        <v>0</v>
      </c>
      <c r="EC500" s="170">
        <v>4</v>
      </c>
      <c r="ED500" s="170">
        <v>5</v>
      </c>
      <c r="EE500" s="171" t="s">
        <v>397</v>
      </c>
      <c r="EF500" s="170">
        <v>0</v>
      </c>
      <c r="EG500" s="178">
        <v>0</v>
      </c>
      <c r="EH500" s="172"/>
      <c r="EI500" s="170">
        <v>4</v>
      </c>
      <c r="EJ500" s="170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1168</v>
      </c>
      <c r="EU500" s="174" t="b">
        <v>1</v>
      </c>
      <c r="EV500" s="177" t="s">
        <v>366</v>
      </c>
    </row>
    <row r="501" spans="1:152" s="54" customFormat="1" ht="12.75" x14ac:dyDescent="0.2">
      <c r="A501" s="28" t="s">
        <v>1169</v>
      </c>
      <c r="B501" s="28">
        <v>1</v>
      </c>
      <c r="C501" s="52">
        <v>17</v>
      </c>
      <c r="D501" s="8" t="s">
        <v>257</v>
      </c>
      <c r="E501" s="8" t="s">
        <v>255</v>
      </c>
      <c r="F501" s="8" t="s">
        <v>276</v>
      </c>
      <c r="G501" s="8" t="s">
        <v>88</v>
      </c>
      <c r="H501" s="8" t="s">
        <v>205</v>
      </c>
      <c r="I501" s="23" t="s">
        <v>397</v>
      </c>
      <c r="J501" s="24">
        <v>16.5</v>
      </c>
      <c r="K501" s="24">
        <v>1</v>
      </c>
      <c r="L501" s="23" t="s">
        <v>396</v>
      </c>
      <c r="M501" s="24" t="s">
        <v>397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396</v>
      </c>
      <c r="T501" s="19">
        <v>1</v>
      </c>
      <c r="U501" s="19">
        <v>5</v>
      </c>
      <c r="V501" s="19" t="s">
        <v>397</v>
      </c>
      <c r="W501" s="19" t="s">
        <v>397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397</v>
      </c>
      <c r="AD501" s="19" t="s">
        <v>397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396</v>
      </c>
      <c r="CT501" s="19" t="s">
        <v>397</v>
      </c>
      <c r="CU501" s="19" t="s">
        <v>397</v>
      </c>
      <c r="CV501" s="19" t="s">
        <v>396</v>
      </c>
      <c r="CW501" s="19" t="s">
        <v>397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397</v>
      </c>
      <c r="DK501" s="19">
        <v>1</v>
      </c>
      <c r="DL501" s="19">
        <v>3</v>
      </c>
      <c r="DM501" s="19">
        <v>5</v>
      </c>
      <c r="DN501" s="44"/>
      <c r="DO501" s="19" t="s">
        <v>397</v>
      </c>
      <c r="DP501" s="19" t="s">
        <v>397</v>
      </c>
      <c r="DQ501" s="19" t="s">
        <v>397</v>
      </c>
      <c r="DR501" s="19" t="s">
        <v>397</v>
      </c>
      <c r="DS501" s="19" t="s">
        <v>397</v>
      </c>
      <c r="DT501" s="19" t="s">
        <v>397</v>
      </c>
      <c r="DU501" s="19" t="s">
        <v>397</v>
      </c>
      <c r="DV501" s="19">
        <v>2</v>
      </c>
      <c r="DW501" s="19">
        <v>1</v>
      </c>
      <c r="DX501" s="18">
        <v>0</v>
      </c>
      <c r="DY501" s="19" t="s">
        <v>397</v>
      </c>
      <c r="DZ501" s="19">
        <v>0</v>
      </c>
      <c r="EA501" s="19" t="s">
        <v>397</v>
      </c>
      <c r="EB501" s="55">
        <v>0</v>
      </c>
      <c r="EC501" s="19">
        <v>4</v>
      </c>
      <c r="ED501" s="19">
        <v>5</v>
      </c>
      <c r="EE501" s="19" t="s">
        <v>397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1169</v>
      </c>
      <c r="EU501" s="29" t="b">
        <v>1</v>
      </c>
      <c r="EV501" s="5" t="s">
        <v>366</v>
      </c>
    </row>
    <row r="502" spans="1:152" s="54" customFormat="1" ht="12.75" x14ac:dyDescent="0.2">
      <c r="A502" s="28" t="s">
        <v>1170</v>
      </c>
      <c r="B502" s="28">
        <v>1</v>
      </c>
      <c r="C502" s="52">
        <v>17</v>
      </c>
      <c r="D502" s="8" t="s">
        <v>257</v>
      </c>
      <c r="E502" s="8" t="s">
        <v>255</v>
      </c>
      <c r="F502" s="8" t="s">
        <v>285</v>
      </c>
      <c r="G502" s="8" t="s">
        <v>88</v>
      </c>
      <c r="H502" s="8" t="s">
        <v>205</v>
      </c>
      <c r="I502" s="23" t="s">
        <v>397</v>
      </c>
      <c r="J502" s="24">
        <v>16.5</v>
      </c>
      <c r="K502" s="24">
        <v>1</v>
      </c>
      <c r="L502" s="23" t="s">
        <v>396</v>
      </c>
      <c r="M502" s="24" t="s">
        <v>397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396</v>
      </c>
      <c r="T502" s="19">
        <v>1</v>
      </c>
      <c r="U502" s="19">
        <v>5</v>
      </c>
      <c r="V502" s="19" t="s">
        <v>397</v>
      </c>
      <c r="W502" s="19" t="s">
        <v>397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397</v>
      </c>
      <c r="AD502" s="19" t="s">
        <v>397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396</v>
      </c>
      <c r="CT502" s="19" t="s">
        <v>397</v>
      </c>
      <c r="CU502" s="19" t="s">
        <v>397</v>
      </c>
      <c r="CV502" s="19" t="s">
        <v>396</v>
      </c>
      <c r="CW502" s="19" t="s">
        <v>397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397</v>
      </c>
      <c r="DK502" s="19">
        <v>1</v>
      </c>
      <c r="DL502" s="19">
        <v>3</v>
      </c>
      <c r="DM502" s="19">
        <v>5</v>
      </c>
      <c r="DN502" s="44"/>
      <c r="DO502" s="19" t="s">
        <v>397</v>
      </c>
      <c r="DP502" s="19" t="s">
        <v>397</v>
      </c>
      <c r="DQ502" s="19" t="s">
        <v>397</v>
      </c>
      <c r="DR502" s="19" t="s">
        <v>397</v>
      </c>
      <c r="DS502" s="19" t="s">
        <v>397</v>
      </c>
      <c r="DT502" s="19" t="s">
        <v>397</v>
      </c>
      <c r="DU502" s="19" t="s">
        <v>397</v>
      </c>
      <c r="DV502" s="19">
        <v>2</v>
      </c>
      <c r="DW502" s="19">
        <v>1</v>
      </c>
      <c r="DX502" s="18">
        <v>0</v>
      </c>
      <c r="DY502" s="19" t="s">
        <v>397</v>
      </c>
      <c r="DZ502" s="19">
        <v>0</v>
      </c>
      <c r="EA502" s="19" t="s">
        <v>397</v>
      </c>
      <c r="EB502" s="55">
        <v>0</v>
      </c>
      <c r="EC502" s="19">
        <v>4</v>
      </c>
      <c r="ED502" s="19">
        <v>5</v>
      </c>
      <c r="EE502" s="19" t="s">
        <v>397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1170</v>
      </c>
      <c r="EU502" s="29" t="b">
        <v>1</v>
      </c>
      <c r="EV502" s="5" t="s">
        <v>366</v>
      </c>
    </row>
    <row r="503" spans="1:152" s="54" customFormat="1" ht="12.75" x14ac:dyDescent="0.2">
      <c r="A503" s="28" t="s">
        <v>1171</v>
      </c>
      <c r="B503" s="28">
        <v>1</v>
      </c>
      <c r="C503" s="52">
        <v>17</v>
      </c>
      <c r="D503" s="8" t="s">
        <v>257</v>
      </c>
      <c r="E503" s="8" t="s">
        <v>255</v>
      </c>
      <c r="F503" s="8" t="s">
        <v>293</v>
      </c>
      <c r="G503" s="8" t="s">
        <v>88</v>
      </c>
      <c r="H503" s="8" t="s">
        <v>205</v>
      </c>
      <c r="I503" s="23" t="s">
        <v>397</v>
      </c>
      <c r="J503" s="24">
        <v>16.5</v>
      </c>
      <c r="K503" s="24">
        <v>1</v>
      </c>
      <c r="L503" s="23" t="s">
        <v>396</v>
      </c>
      <c r="M503" s="24" t="s">
        <v>397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396</v>
      </c>
      <c r="T503" s="19">
        <v>1</v>
      </c>
      <c r="U503" s="19">
        <v>5</v>
      </c>
      <c r="V503" s="19" t="s">
        <v>397</v>
      </c>
      <c r="W503" s="19" t="s">
        <v>397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397</v>
      </c>
      <c r="AD503" s="19" t="s">
        <v>397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396</v>
      </c>
      <c r="CT503" s="19" t="s">
        <v>397</v>
      </c>
      <c r="CU503" s="19" t="s">
        <v>397</v>
      </c>
      <c r="CV503" s="19" t="s">
        <v>396</v>
      </c>
      <c r="CW503" s="19" t="s">
        <v>397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397</v>
      </c>
      <c r="DK503" s="19">
        <v>1</v>
      </c>
      <c r="DL503" s="19">
        <v>3</v>
      </c>
      <c r="DM503" s="19">
        <v>5</v>
      </c>
      <c r="DN503" s="44"/>
      <c r="DO503" s="19" t="s">
        <v>397</v>
      </c>
      <c r="DP503" s="19" t="s">
        <v>397</v>
      </c>
      <c r="DQ503" s="19" t="s">
        <v>397</v>
      </c>
      <c r="DR503" s="19" t="s">
        <v>397</v>
      </c>
      <c r="DS503" s="19" t="s">
        <v>397</v>
      </c>
      <c r="DT503" s="19" t="s">
        <v>397</v>
      </c>
      <c r="DU503" s="19" t="s">
        <v>397</v>
      </c>
      <c r="DV503" s="19">
        <v>2</v>
      </c>
      <c r="DW503" s="19">
        <v>1</v>
      </c>
      <c r="DX503" s="18">
        <v>0</v>
      </c>
      <c r="DY503" s="19" t="s">
        <v>397</v>
      </c>
      <c r="DZ503" s="19">
        <v>0</v>
      </c>
      <c r="EA503" s="19" t="s">
        <v>397</v>
      </c>
      <c r="EB503" s="55">
        <v>0</v>
      </c>
      <c r="EC503" s="19">
        <v>4</v>
      </c>
      <c r="ED503" s="19">
        <v>5</v>
      </c>
      <c r="EE503" s="19" t="s">
        <v>397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1171</v>
      </c>
      <c r="EU503" s="29" t="b">
        <v>1</v>
      </c>
      <c r="EV503" s="5" t="s">
        <v>366</v>
      </c>
    </row>
    <row r="504" spans="1:152" s="54" customFormat="1" ht="12.75" x14ac:dyDescent="0.2">
      <c r="A504" s="28" t="s">
        <v>1172</v>
      </c>
      <c r="B504" s="28">
        <v>1</v>
      </c>
      <c r="C504" s="52">
        <v>17</v>
      </c>
      <c r="D504" s="8" t="s">
        <v>257</v>
      </c>
      <c r="E504" s="8" t="s">
        <v>255</v>
      </c>
      <c r="F504" s="8" t="s">
        <v>298</v>
      </c>
      <c r="G504" s="8" t="s">
        <v>88</v>
      </c>
      <c r="H504" s="8" t="s">
        <v>205</v>
      </c>
      <c r="I504" s="23" t="s">
        <v>397</v>
      </c>
      <c r="J504" s="24">
        <v>16.5</v>
      </c>
      <c r="K504" s="24">
        <v>1</v>
      </c>
      <c r="L504" s="23" t="s">
        <v>396</v>
      </c>
      <c r="M504" s="24" t="s">
        <v>397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396</v>
      </c>
      <c r="T504" s="19">
        <v>1</v>
      </c>
      <c r="U504" s="19">
        <v>5</v>
      </c>
      <c r="V504" s="19" t="s">
        <v>397</v>
      </c>
      <c r="W504" s="19" t="s">
        <v>397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397</v>
      </c>
      <c r="AD504" s="19" t="s">
        <v>397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396</v>
      </c>
      <c r="CT504" s="19" t="s">
        <v>397</v>
      </c>
      <c r="CU504" s="19" t="s">
        <v>397</v>
      </c>
      <c r="CV504" s="19" t="s">
        <v>396</v>
      </c>
      <c r="CW504" s="19" t="s">
        <v>397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397</v>
      </c>
      <c r="DK504" s="19">
        <v>1</v>
      </c>
      <c r="DL504" s="19">
        <v>3</v>
      </c>
      <c r="DM504" s="19">
        <v>5</v>
      </c>
      <c r="DN504" s="44"/>
      <c r="DO504" s="19" t="s">
        <v>397</v>
      </c>
      <c r="DP504" s="19" t="s">
        <v>397</v>
      </c>
      <c r="DQ504" s="19" t="s">
        <v>397</v>
      </c>
      <c r="DR504" s="19" t="s">
        <v>397</v>
      </c>
      <c r="DS504" s="19" t="s">
        <v>397</v>
      </c>
      <c r="DT504" s="19" t="s">
        <v>397</v>
      </c>
      <c r="DU504" s="19" t="s">
        <v>397</v>
      </c>
      <c r="DV504" s="19">
        <v>2</v>
      </c>
      <c r="DW504" s="19">
        <v>1</v>
      </c>
      <c r="DX504" s="18">
        <v>0</v>
      </c>
      <c r="DY504" s="19" t="s">
        <v>397</v>
      </c>
      <c r="DZ504" s="19">
        <v>0</v>
      </c>
      <c r="EA504" s="19" t="s">
        <v>397</v>
      </c>
      <c r="EB504" s="55">
        <v>0</v>
      </c>
      <c r="EC504" s="19">
        <v>4</v>
      </c>
      <c r="ED504" s="19">
        <v>5</v>
      </c>
      <c r="EE504" s="19" t="s">
        <v>397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1172</v>
      </c>
      <c r="EU504" s="29" t="b">
        <v>1</v>
      </c>
      <c r="EV504" s="5" t="s">
        <v>366</v>
      </c>
    </row>
    <row r="505" spans="1:152" s="54" customFormat="1" ht="12.75" x14ac:dyDescent="0.2">
      <c r="A505" s="28" t="s">
        <v>1173</v>
      </c>
      <c r="B505" s="28">
        <v>1</v>
      </c>
      <c r="C505" s="52">
        <v>17</v>
      </c>
      <c r="D505" s="8" t="s">
        <v>257</v>
      </c>
      <c r="E505" s="8" t="s">
        <v>255</v>
      </c>
      <c r="F505" s="8" t="s">
        <v>306</v>
      </c>
      <c r="G505" s="8" t="s">
        <v>88</v>
      </c>
      <c r="H505" s="8" t="s">
        <v>205</v>
      </c>
      <c r="I505" s="23" t="s">
        <v>397</v>
      </c>
      <c r="J505" s="24">
        <v>16.5</v>
      </c>
      <c r="K505" s="24">
        <v>1</v>
      </c>
      <c r="L505" s="23" t="s">
        <v>396</v>
      </c>
      <c r="M505" s="24" t="s">
        <v>397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396</v>
      </c>
      <c r="T505" s="19">
        <v>1</v>
      </c>
      <c r="U505" s="19">
        <v>5</v>
      </c>
      <c r="V505" s="19" t="s">
        <v>397</v>
      </c>
      <c r="W505" s="19" t="s">
        <v>397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397</v>
      </c>
      <c r="AD505" s="19" t="s">
        <v>397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396</v>
      </c>
      <c r="CT505" s="19" t="s">
        <v>397</v>
      </c>
      <c r="CU505" s="19" t="s">
        <v>397</v>
      </c>
      <c r="CV505" s="19" t="s">
        <v>396</v>
      </c>
      <c r="CW505" s="19" t="s">
        <v>397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397</v>
      </c>
      <c r="DK505" s="19">
        <v>1</v>
      </c>
      <c r="DL505" s="19">
        <v>3</v>
      </c>
      <c r="DM505" s="19">
        <v>5</v>
      </c>
      <c r="DN505" s="44"/>
      <c r="DO505" s="19" t="s">
        <v>397</v>
      </c>
      <c r="DP505" s="19" t="s">
        <v>397</v>
      </c>
      <c r="DQ505" s="19" t="s">
        <v>397</v>
      </c>
      <c r="DR505" s="19" t="s">
        <v>397</v>
      </c>
      <c r="DS505" s="19" t="s">
        <v>397</v>
      </c>
      <c r="DT505" s="19" t="s">
        <v>397</v>
      </c>
      <c r="DU505" s="19" t="s">
        <v>397</v>
      </c>
      <c r="DV505" s="19">
        <v>2</v>
      </c>
      <c r="DW505" s="19">
        <v>1</v>
      </c>
      <c r="DX505" s="18">
        <v>0</v>
      </c>
      <c r="DY505" s="19" t="s">
        <v>397</v>
      </c>
      <c r="DZ505" s="19">
        <v>0</v>
      </c>
      <c r="EA505" s="19" t="s">
        <v>397</v>
      </c>
      <c r="EB505" s="55">
        <v>0</v>
      </c>
      <c r="EC505" s="19">
        <v>4</v>
      </c>
      <c r="ED505" s="19">
        <v>5</v>
      </c>
      <c r="EE505" s="19" t="s">
        <v>397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1173</v>
      </c>
      <c r="EU505" s="29" t="b">
        <v>1</v>
      </c>
      <c r="EV505" s="5" t="s">
        <v>366</v>
      </c>
    </row>
    <row r="506" spans="1:152" s="54" customFormat="1" ht="12.75" x14ac:dyDescent="0.2">
      <c r="A506" s="28" t="s">
        <v>1174</v>
      </c>
      <c r="B506" s="28">
        <v>1</v>
      </c>
      <c r="C506" s="52">
        <v>17</v>
      </c>
      <c r="D506" s="8" t="s">
        <v>257</v>
      </c>
      <c r="E506" s="8" t="s">
        <v>255</v>
      </c>
      <c r="F506" s="8" t="s">
        <v>310</v>
      </c>
      <c r="G506" s="8" t="s">
        <v>88</v>
      </c>
      <c r="H506" s="8" t="s">
        <v>205</v>
      </c>
      <c r="I506" s="23" t="s">
        <v>397</v>
      </c>
      <c r="J506" s="24">
        <v>16.5</v>
      </c>
      <c r="K506" s="24">
        <v>1</v>
      </c>
      <c r="L506" s="23" t="s">
        <v>396</v>
      </c>
      <c r="M506" s="24" t="s">
        <v>397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396</v>
      </c>
      <c r="T506" s="19">
        <v>1</v>
      </c>
      <c r="U506" s="19">
        <v>5</v>
      </c>
      <c r="V506" s="19" t="s">
        <v>397</v>
      </c>
      <c r="W506" s="19" t="s">
        <v>397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397</v>
      </c>
      <c r="AD506" s="19" t="s">
        <v>397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396</v>
      </c>
      <c r="CT506" s="19" t="s">
        <v>397</v>
      </c>
      <c r="CU506" s="19" t="s">
        <v>397</v>
      </c>
      <c r="CV506" s="19" t="s">
        <v>396</v>
      </c>
      <c r="CW506" s="19" t="s">
        <v>397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397</v>
      </c>
      <c r="DK506" s="19">
        <v>1</v>
      </c>
      <c r="DL506" s="19">
        <v>3</v>
      </c>
      <c r="DM506" s="19">
        <v>5</v>
      </c>
      <c r="DN506" s="44"/>
      <c r="DO506" s="19" t="s">
        <v>397</v>
      </c>
      <c r="DP506" s="19" t="s">
        <v>397</v>
      </c>
      <c r="DQ506" s="19" t="s">
        <v>397</v>
      </c>
      <c r="DR506" s="19" t="s">
        <v>397</v>
      </c>
      <c r="DS506" s="19" t="s">
        <v>397</v>
      </c>
      <c r="DT506" s="19" t="s">
        <v>397</v>
      </c>
      <c r="DU506" s="19" t="s">
        <v>397</v>
      </c>
      <c r="DV506" s="19">
        <v>2</v>
      </c>
      <c r="DW506" s="19">
        <v>1</v>
      </c>
      <c r="DX506" s="18">
        <v>0</v>
      </c>
      <c r="DY506" s="19" t="s">
        <v>397</v>
      </c>
      <c r="DZ506" s="19">
        <v>0</v>
      </c>
      <c r="EA506" s="19" t="s">
        <v>397</v>
      </c>
      <c r="EB506" s="55">
        <v>0</v>
      </c>
      <c r="EC506" s="19">
        <v>4</v>
      </c>
      <c r="ED506" s="19">
        <v>5</v>
      </c>
      <c r="EE506" s="19" t="s">
        <v>397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1174</v>
      </c>
      <c r="EU506" s="29" t="b">
        <v>1</v>
      </c>
      <c r="EV506" s="5" t="s">
        <v>366</v>
      </c>
    </row>
    <row r="507" spans="1:152" s="54" customFormat="1" ht="12.75" x14ac:dyDescent="0.2">
      <c r="A507" s="28" t="s">
        <v>1175</v>
      </c>
      <c r="B507" s="28">
        <v>1</v>
      </c>
      <c r="C507" s="52">
        <v>17</v>
      </c>
      <c r="D507" s="8" t="s">
        <v>257</v>
      </c>
      <c r="E507" s="8" t="s">
        <v>255</v>
      </c>
      <c r="F507" s="8" t="s">
        <v>313</v>
      </c>
      <c r="G507" s="8" t="s">
        <v>88</v>
      </c>
      <c r="H507" s="8" t="s">
        <v>205</v>
      </c>
      <c r="I507" s="23" t="s">
        <v>397</v>
      </c>
      <c r="J507" s="24">
        <v>16.5</v>
      </c>
      <c r="K507" s="24">
        <v>1</v>
      </c>
      <c r="L507" s="23" t="s">
        <v>396</v>
      </c>
      <c r="M507" s="24" t="s">
        <v>397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396</v>
      </c>
      <c r="T507" s="19">
        <v>1</v>
      </c>
      <c r="U507" s="19">
        <v>5</v>
      </c>
      <c r="V507" s="19" t="s">
        <v>397</v>
      </c>
      <c r="W507" s="19" t="s">
        <v>397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397</v>
      </c>
      <c r="AD507" s="19" t="s">
        <v>397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396</v>
      </c>
      <c r="CT507" s="19" t="s">
        <v>397</v>
      </c>
      <c r="CU507" s="19" t="s">
        <v>397</v>
      </c>
      <c r="CV507" s="19" t="s">
        <v>396</v>
      </c>
      <c r="CW507" s="19" t="s">
        <v>397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397</v>
      </c>
      <c r="DK507" s="19">
        <v>1</v>
      </c>
      <c r="DL507" s="19">
        <v>3</v>
      </c>
      <c r="DM507" s="19">
        <v>5</v>
      </c>
      <c r="DN507" s="44"/>
      <c r="DO507" s="19" t="s">
        <v>397</v>
      </c>
      <c r="DP507" s="19" t="s">
        <v>397</v>
      </c>
      <c r="DQ507" s="19" t="s">
        <v>397</v>
      </c>
      <c r="DR507" s="19" t="s">
        <v>397</v>
      </c>
      <c r="DS507" s="19" t="s">
        <v>397</v>
      </c>
      <c r="DT507" s="19" t="s">
        <v>397</v>
      </c>
      <c r="DU507" s="19" t="s">
        <v>397</v>
      </c>
      <c r="DV507" s="19">
        <v>2</v>
      </c>
      <c r="DW507" s="19">
        <v>1</v>
      </c>
      <c r="DX507" s="18">
        <v>0</v>
      </c>
      <c r="DY507" s="19" t="s">
        <v>397</v>
      </c>
      <c r="DZ507" s="19">
        <v>0</v>
      </c>
      <c r="EA507" s="19" t="s">
        <v>397</v>
      </c>
      <c r="EB507" s="55">
        <v>0</v>
      </c>
      <c r="EC507" s="19">
        <v>4</v>
      </c>
      <c r="ED507" s="19">
        <v>5</v>
      </c>
      <c r="EE507" s="19" t="s">
        <v>397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1175</v>
      </c>
      <c r="EU507" s="29" t="b">
        <v>1</v>
      </c>
      <c r="EV507" s="5" t="s">
        <v>366</v>
      </c>
    </row>
    <row r="508" spans="1:152" s="53" customFormat="1" ht="12.75" x14ac:dyDescent="0.2">
      <c r="A508" s="168" t="s">
        <v>1176</v>
      </c>
      <c r="B508" s="168">
        <v>1</v>
      </c>
      <c r="C508" s="50">
        <v>17</v>
      </c>
      <c r="D508" s="169" t="s">
        <v>257</v>
      </c>
      <c r="E508" s="169" t="s">
        <v>255</v>
      </c>
      <c r="F508" s="169" t="s">
        <v>302</v>
      </c>
      <c r="G508" s="169" t="s">
        <v>89</v>
      </c>
      <c r="H508" s="169" t="s">
        <v>205</v>
      </c>
      <c r="I508" s="57" t="s">
        <v>397</v>
      </c>
      <c r="J508" s="58">
        <v>16.5</v>
      </c>
      <c r="K508" s="58">
        <v>1</v>
      </c>
      <c r="L508" s="57" t="s">
        <v>396</v>
      </c>
      <c r="M508" s="58" t="s">
        <v>397</v>
      </c>
      <c r="N508" s="58">
        <v>2.8</v>
      </c>
      <c r="O508" s="170">
        <v>5</v>
      </c>
      <c r="P508" s="170">
        <v>2</v>
      </c>
      <c r="Q508" s="170">
        <v>0</v>
      </c>
      <c r="R508" s="171">
        <v>84</v>
      </c>
      <c r="S508" s="171" t="s">
        <v>396</v>
      </c>
      <c r="T508" s="170">
        <v>1</v>
      </c>
      <c r="U508" s="170">
        <v>5</v>
      </c>
      <c r="V508" s="170" t="s">
        <v>397</v>
      </c>
      <c r="W508" s="170" t="s">
        <v>397</v>
      </c>
      <c r="X508" s="170">
        <v>1</v>
      </c>
      <c r="Y508" s="170">
        <v>1</v>
      </c>
      <c r="Z508" s="170">
        <v>1</v>
      </c>
      <c r="AA508" s="170">
        <v>1</v>
      </c>
      <c r="AB508" s="170">
        <v>1</v>
      </c>
      <c r="AC508" s="170" t="s">
        <v>397</v>
      </c>
      <c r="AD508" s="170" t="s">
        <v>397</v>
      </c>
      <c r="AE508" s="170">
        <v>1</v>
      </c>
      <c r="AF508" s="170">
        <v>1</v>
      </c>
      <c r="AG508" s="170">
        <v>1</v>
      </c>
      <c r="AH508" s="170">
        <v>1</v>
      </c>
      <c r="AI508" s="171">
        <v>39.845511183252569</v>
      </c>
      <c r="AJ508" s="171">
        <v>2.5299999999999998</v>
      </c>
      <c r="AK508" s="170">
        <v>3</v>
      </c>
      <c r="AL508" s="170">
        <v>2</v>
      </c>
      <c r="AM508" s="171">
        <v>0</v>
      </c>
      <c r="AN508" s="171">
        <v>2.5299999999999998</v>
      </c>
      <c r="AO508" s="170">
        <v>1</v>
      </c>
      <c r="AP508" s="170">
        <v>2</v>
      </c>
      <c r="AQ508" s="171">
        <v>52.36363636363636</v>
      </c>
      <c r="AR508" s="171">
        <v>2.5299999999999998</v>
      </c>
      <c r="AS508" s="170">
        <v>1</v>
      </c>
      <c r="AT508" s="170">
        <v>3</v>
      </c>
      <c r="AU508" s="171">
        <v>31.412350851625831</v>
      </c>
      <c r="AV508" s="171">
        <v>2.5299999999999998</v>
      </c>
      <c r="AW508" s="170">
        <v>1</v>
      </c>
      <c r="AX508" s="170">
        <v>3</v>
      </c>
      <c r="AY508" s="171">
        <v>35</v>
      </c>
      <c r="AZ508" s="171">
        <v>2.5299999999999998</v>
      </c>
      <c r="BA508" s="170">
        <v>1</v>
      </c>
      <c r="BB508" s="170">
        <v>1</v>
      </c>
      <c r="BC508" s="171">
        <v>0</v>
      </c>
      <c r="BD508" s="171">
        <v>5.2</v>
      </c>
      <c r="BE508" s="171">
        <v>0.8</v>
      </c>
      <c r="BF508" s="170">
        <v>1</v>
      </c>
      <c r="BG508" s="170">
        <v>3</v>
      </c>
      <c r="BH508" s="170">
        <v>1</v>
      </c>
      <c r="BI508" s="171">
        <v>0</v>
      </c>
      <c r="BJ508" s="171">
        <v>2.9</v>
      </c>
      <c r="BK508" s="171">
        <v>0.7</v>
      </c>
      <c r="BL508" s="170">
        <v>1</v>
      </c>
      <c r="BM508" s="170">
        <v>3</v>
      </c>
      <c r="BN508" s="170">
        <v>1</v>
      </c>
      <c r="BO508" s="171">
        <v>17</v>
      </c>
      <c r="BP508" s="171">
        <v>1.8</v>
      </c>
      <c r="BQ508" s="171">
        <v>0.6</v>
      </c>
      <c r="BR508" s="170">
        <v>1</v>
      </c>
      <c r="BS508" s="170">
        <v>3</v>
      </c>
      <c r="BT508" s="170">
        <v>1</v>
      </c>
      <c r="BU508" s="171">
        <v>0</v>
      </c>
      <c r="BV508" s="171">
        <v>5.2</v>
      </c>
      <c r="BW508" s="171">
        <v>0.8</v>
      </c>
      <c r="BX508" s="170">
        <v>1</v>
      </c>
      <c r="BY508" s="170">
        <v>3</v>
      </c>
      <c r="BZ508" s="170">
        <v>1</v>
      </c>
      <c r="CA508" s="171">
        <v>0</v>
      </c>
      <c r="CB508" s="171">
        <v>2.9</v>
      </c>
      <c r="CC508" s="171">
        <v>0.7</v>
      </c>
      <c r="CD508" s="170">
        <v>1</v>
      </c>
      <c r="CE508" s="170">
        <v>3</v>
      </c>
      <c r="CF508" s="170">
        <v>1</v>
      </c>
      <c r="CG508" s="171">
        <v>1.4</v>
      </c>
      <c r="CH508" s="171">
        <v>1.8</v>
      </c>
      <c r="CI508" s="171">
        <v>0.6</v>
      </c>
      <c r="CJ508" s="170">
        <v>1</v>
      </c>
      <c r="CK508" s="170">
        <v>3</v>
      </c>
      <c r="CL508" s="170">
        <v>2</v>
      </c>
      <c r="CM508" s="171">
        <v>2.2000000000000002</v>
      </c>
      <c r="CN508" s="171">
        <v>2</v>
      </c>
      <c r="CO508" s="171">
        <v>0</v>
      </c>
      <c r="CP508" s="170">
        <v>1</v>
      </c>
      <c r="CQ508" s="170">
        <v>1</v>
      </c>
      <c r="CR508" s="170">
        <v>1</v>
      </c>
      <c r="CS508" s="170" t="s">
        <v>396</v>
      </c>
      <c r="CT508" s="170" t="s">
        <v>397</v>
      </c>
      <c r="CU508" s="170" t="s">
        <v>396</v>
      </c>
      <c r="CV508" s="170" t="s">
        <v>396</v>
      </c>
      <c r="CW508" s="170" t="s">
        <v>397</v>
      </c>
      <c r="CX508" s="170">
        <v>7</v>
      </c>
      <c r="CY508" s="172"/>
      <c r="CZ508" s="172"/>
      <c r="DA508" s="170">
        <v>1</v>
      </c>
      <c r="DB508" s="170">
        <v>3</v>
      </c>
      <c r="DC508" s="172"/>
      <c r="DD508" s="170">
        <v>2</v>
      </c>
      <c r="DE508" s="172"/>
      <c r="DF508" s="170">
        <v>1</v>
      </c>
      <c r="DG508" s="173">
        <v>0</v>
      </c>
      <c r="DH508" s="173">
        <v>0</v>
      </c>
      <c r="DI508" s="173">
        <v>0</v>
      </c>
      <c r="DJ508" s="170" t="s">
        <v>397</v>
      </c>
      <c r="DK508" s="170">
        <v>1</v>
      </c>
      <c r="DL508" s="170">
        <v>3</v>
      </c>
      <c r="DM508" s="170">
        <v>5</v>
      </c>
      <c r="DN508" s="172"/>
      <c r="DO508" s="170" t="s">
        <v>397</v>
      </c>
      <c r="DP508" s="170" t="s">
        <v>397</v>
      </c>
      <c r="DQ508" s="170" t="s">
        <v>397</v>
      </c>
      <c r="DR508" s="170" t="s">
        <v>397</v>
      </c>
      <c r="DS508" s="170" t="s">
        <v>397</v>
      </c>
      <c r="DT508" s="170" t="s">
        <v>397</v>
      </c>
      <c r="DU508" s="170" t="s">
        <v>397</v>
      </c>
      <c r="DV508" s="170">
        <v>2</v>
      </c>
      <c r="DW508" s="170">
        <v>1</v>
      </c>
      <c r="DX508" s="171">
        <v>0</v>
      </c>
      <c r="DY508" s="170" t="s">
        <v>397</v>
      </c>
      <c r="DZ508" s="170">
        <v>0</v>
      </c>
      <c r="EA508" s="170" t="s">
        <v>397</v>
      </c>
      <c r="EB508" s="171">
        <v>0</v>
      </c>
      <c r="EC508" s="170">
        <v>4</v>
      </c>
      <c r="ED508" s="170">
        <v>5</v>
      </c>
      <c r="EE508" s="171" t="s">
        <v>397</v>
      </c>
      <c r="EF508" s="170">
        <v>0</v>
      </c>
      <c r="EG508" s="178">
        <v>0</v>
      </c>
      <c r="EH508" s="172"/>
      <c r="EI508" s="170">
        <v>4</v>
      </c>
      <c r="EJ508" s="170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1176</v>
      </c>
      <c r="EU508" s="174" t="b">
        <v>1</v>
      </c>
      <c r="EV508" s="177" t="s">
        <v>366</v>
      </c>
    </row>
    <row r="509" spans="1:152" s="54" customFormat="1" ht="12.75" x14ac:dyDescent="0.2">
      <c r="A509" s="28" t="s">
        <v>1177</v>
      </c>
      <c r="B509" s="28">
        <v>1</v>
      </c>
      <c r="C509" s="52">
        <v>17</v>
      </c>
      <c r="D509" s="8" t="s">
        <v>257</v>
      </c>
      <c r="E509" s="8" t="s">
        <v>255</v>
      </c>
      <c r="F509" s="8" t="s">
        <v>276</v>
      </c>
      <c r="G509" s="8" t="s">
        <v>89</v>
      </c>
      <c r="H509" s="8" t="s">
        <v>205</v>
      </c>
      <c r="I509" s="23" t="s">
        <v>397</v>
      </c>
      <c r="J509" s="24">
        <v>16.5</v>
      </c>
      <c r="K509" s="24">
        <v>1</v>
      </c>
      <c r="L509" s="23" t="s">
        <v>396</v>
      </c>
      <c r="M509" s="24" t="s">
        <v>397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396</v>
      </c>
      <c r="T509" s="19">
        <v>1</v>
      </c>
      <c r="U509" s="19">
        <v>5</v>
      </c>
      <c r="V509" s="19" t="s">
        <v>397</v>
      </c>
      <c r="W509" s="19" t="s">
        <v>397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397</v>
      </c>
      <c r="AD509" s="19" t="s">
        <v>397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396</v>
      </c>
      <c r="CT509" s="19" t="s">
        <v>397</v>
      </c>
      <c r="CU509" s="19" t="s">
        <v>396</v>
      </c>
      <c r="CV509" s="19" t="s">
        <v>396</v>
      </c>
      <c r="CW509" s="19" t="s">
        <v>397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397</v>
      </c>
      <c r="DK509" s="19">
        <v>1</v>
      </c>
      <c r="DL509" s="19">
        <v>3</v>
      </c>
      <c r="DM509" s="19">
        <v>5</v>
      </c>
      <c r="DN509" s="44"/>
      <c r="DO509" s="19" t="s">
        <v>397</v>
      </c>
      <c r="DP509" s="19" t="s">
        <v>397</v>
      </c>
      <c r="DQ509" s="19" t="s">
        <v>397</v>
      </c>
      <c r="DR509" s="19" t="s">
        <v>397</v>
      </c>
      <c r="DS509" s="19" t="s">
        <v>397</v>
      </c>
      <c r="DT509" s="19" t="s">
        <v>397</v>
      </c>
      <c r="DU509" s="19" t="s">
        <v>397</v>
      </c>
      <c r="DV509" s="19">
        <v>2</v>
      </c>
      <c r="DW509" s="19">
        <v>1</v>
      </c>
      <c r="DX509" s="18">
        <v>0</v>
      </c>
      <c r="DY509" s="19" t="s">
        <v>397</v>
      </c>
      <c r="DZ509" s="19">
        <v>0</v>
      </c>
      <c r="EA509" s="19" t="s">
        <v>397</v>
      </c>
      <c r="EB509" s="55">
        <v>0</v>
      </c>
      <c r="EC509" s="19">
        <v>4</v>
      </c>
      <c r="ED509" s="19">
        <v>5</v>
      </c>
      <c r="EE509" s="19" t="s">
        <v>397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1177</v>
      </c>
      <c r="EU509" s="29" t="b">
        <v>1</v>
      </c>
      <c r="EV509" s="5" t="s">
        <v>366</v>
      </c>
    </row>
    <row r="510" spans="1:152" s="54" customFormat="1" ht="12.75" x14ac:dyDescent="0.2">
      <c r="A510" s="28" t="s">
        <v>1178</v>
      </c>
      <c r="B510" s="28">
        <v>1</v>
      </c>
      <c r="C510" s="52">
        <v>17</v>
      </c>
      <c r="D510" s="8" t="s">
        <v>257</v>
      </c>
      <c r="E510" s="8" t="s">
        <v>255</v>
      </c>
      <c r="F510" s="8" t="s">
        <v>285</v>
      </c>
      <c r="G510" s="8" t="s">
        <v>89</v>
      </c>
      <c r="H510" s="8" t="s">
        <v>205</v>
      </c>
      <c r="I510" s="23" t="s">
        <v>397</v>
      </c>
      <c r="J510" s="24">
        <v>16.5</v>
      </c>
      <c r="K510" s="24">
        <v>1</v>
      </c>
      <c r="L510" s="23" t="s">
        <v>396</v>
      </c>
      <c r="M510" s="24" t="s">
        <v>397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396</v>
      </c>
      <c r="T510" s="19">
        <v>1</v>
      </c>
      <c r="U510" s="19">
        <v>5</v>
      </c>
      <c r="V510" s="19" t="s">
        <v>397</v>
      </c>
      <c r="W510" s="19" t="s">
        <v>397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397</v>
      </c>
      <c r="AD510" s="19" t="s">
        <v>397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396</v>
      </c>
      <c r="CT510" s="19" t="s">
        <v>397</v>
      </c>
      <c r="CU510" s="19" t="s">
        <v>396</v>
      </c>
      <c r="CV510" s="19" t="s">
        <v>396</v>
      </c>
      <c r="CW510" s="19" t="s">
        <v>397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397</v>
      </c>
      <c r="DK510" s="19">
        <v>1</v>
      </c>
      <c r="DL510" s="19">
        <v>3</v>
      </c>
      <c r="DM510" s="19">
        <v>5</v>
      </c>
      <c r="DN510" s="44"/>
      <c r="DO510" s="19" t="s">
        <v>397</v>
      </c>
      <c r="DP510" s="19" t="s">
        <v>397</v>
      </c>
      <c r="DQ510" s="19" t="s">
        <v>397</v>
      </c>
      <c r="DR510" s="19" t="s">
        <v>397</v>
      </c>
      <c r="DS510" s="19" t="s">
        <v>397</v>
      </c>
      <c r="DT510" s="19" t="s">
        <v>397</v>
      </c>
      <c r="DU510" s="19" t="s">
        <v>397</v>
      </c>
      <c r="DV510" s="19">
        <v>2</v>
      </c>
      <c r="DW510" s="19">
        <v>1</v>
      </c>
      <c r="DX510" s="18">
        <v>0</v>
      </c>
      <c r="DY510" s="19" t="s">
        <v>397</v>
      </c>
      <c r="DZ510" s="19">
        <v>0</v>
      </c>
      <c r="EA510" s="19" t="s">
        <v>397</v>
      </c>
      <c r="EB510" s="55">
        <v>0</v>
      </c>
      <c r="EC510" s="19">
        <v>4</v>
      </c>
      <c r="ED510" s="19">
        <v>5</v>
      </c>
      <c r="EE510" s="19" t="s">
        <v>397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1178</v>
      </c>
      <c r="EU510" s="29" t="b">
        <v>1</v>
      </c>
      <c r="EV510" s="5" t="s">
        <v>366</v>
      </c>
    </row>
    <row r="511" spans="1:152" s="54" customFormat="1" ht="12.75" x14ac:dyDescent="0.2">
      <c r="A511" s="28" t="s">
        <v>1179</v>
      </c>
      <c r="B511" s="28">
        <v>1</v>
      </c>
      <c r="C511" s="52">
        <v>17</v>
      </c>
      <c r="D511" s="8" t="s">
        <v>257</v>
      </c>
      <c r="E511" s="8" t="s">
        <v>255</v>
      </c>
      <c r="F511" s="8" t="s">
        <v>293</v>
      </c>
      <c r="G511" s="8" t="s">
        <v>89</v>
      </c>
      <c r="H511" s="8" t="s">
        <v>205</v>
      </c>
      <c r="I511" s="23" t="s">
        <v>397</v>
      </c>
      <c r="J511" s="24">
        <v>16.5</v>
      </c>
      <c r="K511" s="24">
        <v>1</v>
      </c>
      <c r="L511" s="23" t="s">
        <v>396</v>
      </c>
      <c r="M511" s="24" t="s">
        <v>397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396</v>
      </c>
      <c r="T511" s="19">
        <v>1</v>
      </c>
      <c r="U511" s="19">
        <v>5</v>
      </c>
      <c r="V511" s="19" t="s">
        <v>397</v>
      </c>
      <c r="W511" s="19" t="s">
        <v>397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397</v>
      </c>
      <c r="AD511" s="19" t="s">
        <v>397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396</v>
      </c>
      <c r="CT511" s="19" t="s">
        <v>397</v>
      </c>
      <c r="CU511" s="19" t="s">
        <v>396</v>
      </c>
      <c r="CV511" s="19" t="s">
        <v>396</v>
      </c>
      <c r="CW511" s="19" t="s">
        <v>397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397</v>
      </c>
      <c r="DK511" s="19">
        <v>1</v>
      </c>
      <c r="DL511" s="19">
        <v>3</v>
      </c>
      <c r="DM511" s="19">
        <v>5</v>
      </c>
      <c r="DN511" s="44"/>
      <c r="DO511" s="19" t="s">
        <v>397</v>
      </c>
      <c r="DP511" s="19" t="s">
        <v>397</v>
      </c>
      <c r="DQ511" s="19" t="s">
        <v>397</v>
      </c>
      <c r="DR511" s="19" t="s">
        <v>397</v>
      </c>
      <c r="DS511" s="19" t="s">
        <v>397</v>
      </c>
      <c r="DT511" s="19" t="s">
        <v>397</v>
      </c>
      <c r="DU511" s="19" t="s">
        <v>397</v>
      </c>
      <c r="DV511" s="19">
        <v>2</v>
      </c>
      <c r="DW511" s="19">
        <v>1</v>
      </c>
      <c r="DX511" s="18">
        <v>0</v>
      </c>
      <c r="DY511" s="19" t="s">
        <v>397</v>
      </c>
      <c r="DZ511" s="19">
        <v>0</v>
      </c>
      <c r="EA511" s="19" t="s">
        <v>397</v>
      </c>
      <c r="EB511" s="55">
        <v>0</v>
      </c>
      <c r="EC511" s="19">
        <v>4</v>
      </c>
      <c r="ED511" s="19">
        <v>5</v>
      </c>
      <c r="EE511" s="19" t="s">
        <v>397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1179</v>
      </c>
      <c r="EU511" s="29" t="b">
        <v>1</v>
      </c>
      <c r="EV511" s="5" t="s">
        <v>366</v>
      </c>
    </row>
    <row r="512" spans="1:152" s="54" customFormat="1" ht="12.75" x14ac:dyDescent="0.2">
      <c r="A512" s="28" t="s">
        <v>1180</v>
      </c>
      <c r="B512" s="28">
        <v>1</v>
      </c>
      <c r="C512" s="52">
        <v>17</v>
      </c>
      <c r="D512" s="8" t="s">
        <v>257</v>
      </c>
      <c r="E512" s="8" t="s">
        <v>255</v>
      </c>
      <c r="F512" s="8" t="s">
        <v>298</v>
      </c>
      <c r="G512" s="8" t="s">
        <v>89</v>
      </c>
      <c r="H512" s="8" t="s">
        <v>205</v>
      </c>
      <c r="I512" s="23" t="s">
        <v>397</v>
      </c>
      <c r="J512" s="24">
        <v>16.5</v>
      </c>
      <c r="K512" s="24">
        <v>1</v>
      </c>
      <c r="L512" s="23" t="s">
        <v>396</v>
      </c>
      <c r="M512" s="24" t="s">
        <v>397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396</v>
      </c>
      <c r="T512" s="19">
        <v>1</v>
      </c>
      <c r="U512" s="19">
        <v>5</v>
      </c>
      <c r="V512" s="19" t="s">
        <v>397</v>
      </c>
      <c r="W512" s="19" t="s">
        <v>397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397</v>
      </c>
      <c r="AD512" s="19" t="s">
        <v>397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396</v>
      </c>
      <c r="CT512" s="19" t="s">
        <v>397</v>
      </c>
      <c r="CU512" s="19" t="s">
        <v>396</v>
      </c>
      <c r="CV512" s="19" t="s">
        <v>396</v>
      </c>
      <c r="CW512" s="19" t="s">
        <v>397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397</v>
      </c>
      <c r="DK512" s="19">
        <v>1</v>
      </c>
      <c r="DL512" s="19">
        <v>3</v>
      </c>
      <c r="DM512" s="19">
        <v>5</v>
      </c>
      <c r="DN512" s="44"/>
      <c r="DO512" s="19" t="s">
        <v>397</v>
      </c>
      <c r="DP512" s="19" t="s">
        <v>397</v>
      </c>
      <c r="DQ512" s="19" t="s">
        <v>397</v>
      </c>
      <c r="DR512" s="19" t="s">
        <v>397</v>
      </c>
      <c r="DS512" s="19" t="s">
        <v>397</v>
      </c>
      <c r="DT512" s="19" t="s">
        <v>397</v>
      </c>
      <c r="DU512" s="19" t="s">
        <v>397</v>
      </c>
      <c r="DV512" s="19">
        <v>2</v>
      </c>
      <c r="DW512" s="19">
        <v>1</v>
      </c>
      <c r="DX512" s="18">
        <v>0</v>
      </c>
      <c r="DY512" s="19" t="s">
        <v>397</v>
      </c>
      <c r="DZ512" s="19">
        <v>0</v>
      </c>
      <c r="EA512" s="19" t="s">
        <v>397</v>
      </c>
      <c r="EB512" s="55">
        <v>0</v>
      </c>
      <c r="EC512" s="19">
        <v>4</v>
      </c>
      <c r="ED512" s="19">
        <v>5</v>
      </c>
      <c r="EE512" s="19" t="s">
        <v>397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1180</v>
      </c>
      <c r="EU512" s="29" t="b">
        <v>1</v>
      </c>
      <c r="EV512" s="5" t="s">
        <v>366</v>
      </c>
    </row>
    <row r="513" spans="1:152" s="54" customFormat="1" ht="12.75" x14ac:dyDescent="0.2">
      <c r="A513" s="28" t="s">
        <v>1181</v>
      </c>
      <c r="B513" s="28">
        <v>1</v>
      </c>
      <c r="C513" s="52">
        <v>17</v>
      </c>
      <c r="D513" s="8" t="s">
        <v>257</v>
      </c>
      <c r="E513" s="8" t="s">
        <v>255</v>
      </c>
      <c r="F513" s="8" t="s">
        <v>306</v>
      </c>
      <c r="G513" s="8" t="s">
        <v>89</v>
      </c>
      <c r="H513" s="8" t="s">
        <v>205</v>
      </c>
      <c r="I513" s="23" t="s">
        <v>397</v>
      </c>
      <c r="J513" s="24">
        <v>16.5</v>
      </c>
      <c r="K513" s="24">
        <v>1</v>
      </c>
      <c r="L513" s="23" t="s">
        <v>396</v>
      </c>
      <c r="M513" s="24" t="s">
        <v>397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396</v>
      </c>
      <c r="T513" s="19">
        <v>1</v>
      </c>
      <c r="U513" s="19">
        <v>5</v>
      </c>
      <c r="V513" s="19" t="s">
        <v>397</v>
      </c>
      <c r="W513" s="19" t="s">
        <v>397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397</v>
      </c>
      <c r="AD513" s="19" t="s">
        <v>397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396</v>
      </c>
      <c r="CT513" s="19" t="s">
        <v>397</v>
      </c>
      <c r="CU513" s="19" t="s">
        <v>396</v>
      </c>
      <c r="CV513" s="19" t="s">
        <v>396</v>
      </c>
      <c r="CW513" s="19" t="s">
        <v>397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397</v>
      </c>
      <c r="DK513" s="19">
        <v>1</v>
      </c>
      <c r="DL513" s="19">
        <v>3</v>
      </c>
      <c r="DM513" s="19">
        <v>5</v>
      </c>
      <c r="DN513" s="44"/>
      <c r="DO513" s="19" t="s">
        <v>397</v>
      </c>
      <c r="DP513" s="19" t="s">
        <v>397</v>
      </c>
      <c r="DQ513" s="19" t="s">
        <v>397</v>
      </c>
      <c r="DR513" s="19" t="s">
        <v>397</v>
      </c>
      <c r="DS513" s="19" t="s">
        <v>397</v>
      </c>
      <c r="DT513" s="19" t="s">
        <v>397</v>
      </c>
      <c r="DU513" s="19" t="s">
        <v>397</v>
      </c>
      <c r="DV513" s="19">
        <v>2</v>
      </c>
      <c r="DW513" s="19">
        <v>1</v>
      </c>
      <c r="DX513" s="18">
        <v>0</v>
      </c>
      <c r="DY513" s="19" t="s">
        <v>397</v>
      </c>
      <c r="DZ513" s="19">
        <v>0</v>
      </c>
      <c r="EA513" s="19" t="s">
        <v>397</v>
      </c>
      <c r="EB513" s="55">
        <v>0</v>
      </c>
      <c r="EC513" s="19">
        <v>4</v>
      </c>
      <c r="ED513" s="19">
        <v>5</v>
      </c>
      <c r="EE513" s="19" t="s">
        <v>397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1181</v>
      </c>
      <c r="EU513" s="29" t="b">
        <v>1</v>
      </c>
      <c r="EV513" s="5" t="s">
        <v>366</v>
      </c>
    </row>
    <row r="514" spans="1:152" s="54" customFormat="1" ht="12.75" x14ac:dyDescent="0.2">
      <c r="A514" s="28" t="s">
        <v>1182</v>
      </c>
      <c r="B514" s="28">
        <v>1</v>
      </c>
      <c r="C514" s="52">
        <v>17</v>
      </c>
      <c r="D514" s="8" t="s">
        <v>257</v>
      </c>
      <c r="E514" s="8" t="s">
        <v>255</v>
      </c>
      <c r="F514" s="8" t="s">
        <v>310</v>
      </c>
      <c r="G514" s="8" t="s">
        <v>89</v>
      </c>
      <c r="H514" s="8" t="s">
        <v>205</v>
      </c>
      <c r="I514" s="23" t="s">
        <v>397</v>
      </c>
      <c r="J514" s="24">
        <v>16.5</v>
      </c>
      <c r="K514" s="24">
        <v>1</v>
      </c>
      <c r="L514" s="23" t="s">
        <v>396</v>
      </c>
      <c r="M514" s="24" t="s">
        <v>397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396</v>
      </c>
      <c r="T514" s="19">
        <v>1</v>
      </c>
      <c r="U514" s="19">
        <v>5</v>
      </c>
      <c r="V514" s="19" t="s">
        <v>397</v>
      </c>
      <c r="W514" s="19" t="s">
        <v>397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397</v>
      </c>
      <c r="AD514" s="19" t="s">
        <v>397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396</v>
      </c>
      <c r="CT514" s="19" t="s">
        <v>397</v>
      </c>
      <c r="CU514" s="19" t="s">
        <v>396</v>
      </c>
      <c r="CV514" s="19" t="s">
        <v>396</v>
      </c>
      <c r="CW514" s="19" t="s">
        <v>397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397</v>
      </c>
      <c r="DK514" s="19">
        <v>1</v>
      </c>
      <c r="DL514" s="19">
        <v>3</v>
      </c>
      <c r="DM514" s="19">
        <v>5</v>
      </c>
      <c r="DN514" s="44"/>
      <c r="DO514" s="19" t="s">
        <v>397</v>
      </c>
      <c r="DP514" s="19" t="s">
        <v>397</v>
      </c>
      <c r="DQ514" s="19" t="s">
        <v>397</v>
      </c>
      <c r="DR514" s="19" t="s">
        <v>397</v>
      </c>
      <c r="DS514" s="19" t="s">
        <v>397</v>
      </c>
      <c r="DT514" s="19" t="s">
        <v>397</v>
      </c>
      <c r="DU514" s="19" t="s">
        <v>397</v>
      </c>
      <c r="DV514" s="19">
        <v>2</v>
      </c>
      <c r="DW514" s="19">
        <v>1</v>
      </c>
      <c r="DX514" s="18">
        <v>0</v>
      </c>
      <c r="DY514" s="19" t="s">
        <v>397</v>
      </c>
      <c r="DZ514" s="19">
        <v>0</v>
      </c>
      <c r="EA514" s="19" t="s">
        <v>397</v>
      </c>
      <c r="EB514" s="55">
        <v>0</v>
      </c>
      <c r="EC514" s="19">
        <v>4</v>
      </c>
      <c r="ED514" s="19">
        <v>5</v>
      </c>
      <c r="EE514" s="19" t="s">
        <v>397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1182</v>
      </c>
      <c r="EU514" s="29" t="b">
        <v>1</v>
      </c>
      <c r="EV514" s="5" t="s">
        <v>366</v>
      </c>
    </row>
    <row r="515" spans="1:152" s="54" customFormat="1" ht="12.75" x14ac:dyDescent="0.2">
      <c r="A515" s="28" t="s">
        <v>1183</v>
      </c>
      <c r="B515" s="28">
        <v>1</v>
      </c>
      <c r="C515" s="52">
        <v>17</v>
      </c>
      <c r="D515" s="8" t="s">
        <v>257</v>
      </c>
      <c r="E515" s="8" t="s">
        <v>255</v>
      </c>
      <c r="F515" s="8" t="s">
        <v>313</v>
      </c>
      <c r="G515" s="8" t="s">
        <v>89</v>
      </c>
      <c r="H515" s="8" t="s">
        <v>205</v>
      </c>
      <c r="I515" s="23" t="s">
        <v>397</v>
      </c>
      <c r="J515" s="24">
        <v>16.5</v>
      </c>
      <c r="K515" s="24">
        <v>1</v>
      </c>
      <c r="L515" s="23" t="s">
        <v>396</v>
      </c>
      <c r="M515" s="24" t="s">
        <v>397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396</v>
      </c>
      <c r="T515" s="19">
        <v>1</v>
      </c>
      <c r="U515" s="19">
        <v>5</v>
      </c>
      <c r="V515" s="19" t="s">
        <v>397</v>
      </c>
      <c r="W515" s="19" t="s">
        <v>397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397</v>
      </c>
      <c r="AD515" s="19" t="s">
        <v>397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396</v>
      </c>
      <c r="CT515" s="19" t="s">
        <v>397</v>
      </c>
      <c r="CU515" s="19" t="s">
        <v>396</v>
      </c>
      <c r="CV515" s="19" t="s">
        <v>396</v>
      </c>
      <c r="CW515" s="19" t="s">
        <v>397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397</v>
      </c>
      <c r="DK515" s="19">
        <v>1</v>
      </c>
      <c r="DL515" s="19">
        <v>3</v>
      </c>
      <c r="DM515" s="19">
        <v>5</v>
      </c>
      <c r="DN515" s="44"/>
      <c r="DO515" s="19" t="s">
        <v>397</v>
      </c>
      <c r="DP515" s="19" t="s">
        <v>397</v>
      </c>
      <c r="DQ515" s="19" t="s">
        <v>397</v>
      </c>
      <c r="DR515" s="19" t="s">
        <v>397</v>
      </c>
      <c r="DS515" s="19" t="s">
        <v>397</v>
      </c>
      <c r="DT515" s="19" t="s">
        <v>397</v>
      </c>
      <c r="DU515" s="19" t="s">
        <v>397</v>
      </c>
      <c r="DV515" s="19">
        <v>2</v>
      </c>
      <c r="DW515" s="19">
        <v>1</v>
      </c>
      <c r="DX515" s="18">
        <v>0</v>
      </c>
      <c r="DY515" s="19" t="s">
        <v>397</v>
      </c>
      <c r="DZ515" s="19">
        <v>0</v>
      </c>
      <c r="EA515" s="19" t="s">
        <v>397</v>
      </c>
      <c r="EB515" s="55">
        <v>0</v>
      </c>
      <c r="EC515" s="19">
        <v>4</v>
      </c>
      <c r="ED515" s="19">
        <v>5</v>
      </c>
      <c r="EE515" s="19" t="s">
        <v>397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1183</v>
      </c>
      <c r="EU515" s="29" t="b">
        <v>1</v>
      </c>
      <c r="EV515" s="5" t="s">
        <v>366</v>
      </c>
    </row>
    <row r="516" spans="1:152" s="53" customFormat="1" ht="12.75" x14ac:dyDescent="0.2">
      <c r="A516" s="168" t="s">
        <v>1184</v>
      </c>
      <c r="B516" s="168">
        <v>1</v>
      </c>
      <c r="C516" s="50">
        <v>17</v>
      </c>
      <c r="D516" s="169" t="s">
        <v>257</v>
      </c>
      <c r="E516" s="169" t="s">
        <v>255</v>
      </c>
      <c r="F516" s="169" t="s">
        <v>302</v>
      </c>
      <c r="G516" s="169" t="s">
        <v>90</v>
      </c>
      <c r="H516" s="169" t="s">
        <v>205</v>
      </c>
      <c r="I516" s="57" t="s">
        <v>397</v>
      </c>
      <c r="J516" s="58">
        <v>16.5</v>
      </c>
      <c r="K516" s="58">
        <v>1</v>
      </c>
      <c r="L516" s="57" t="s">
        <v>396</v>
      </c>
      <c r="M516" s="58" t="s">
        <v>397</v>
      </c>
      <c r="N516" s="58">
        <v>2.8</v>
      </c>
      <c r="O516" s="170">
        <v>5</v>
      </c>
      <c r="P516" s="170">
        <v>2</v>
      </c>
      <c r="Q516" s="170">
        <v>0</v>
      </c>
      <c r="R516" s="171">
        <v>84</v>
      </c>
      <c r="S516" s="171" t="s">
        <v>396</v>
      </c>
      <c r="T516" s="170">
        <v>1</v>
      </c>
      <c r="U516" s="170">
        <v>5</v>
      </c>
      <c r="V516" s="170" t="s">
        <v>397</v>
      </c>
      <c r="W516" s="170" t="s">
        <v>397</v>
      </c>
      <c r="X516" s="170">
        <v>1</v>
      </c>
      <c r="Y516" s="170">
        <v>1</v>
      </c>
      <c r="Z516" s="170">
        <v>1</v>
      </c>
      <c r="AA516" s="170">
        <v>1</v>
      </c>
      <c r="AB516" s="170">
        <v>1</v>
      </c>
      <c r="AC516" s="170" t="s">
        <v>397</v>
      </c>
      <c r="AD516" s="170" t="s">
        <v>397</v>
      </c>
      <c r="AE516" s="170">
        <v>1</v>
      </c>
      <c r="AF516" s="170">
        <v>1</v>
      </c>
      <c r="AG516" s="170">
        <v>1</v>
      </c>
      <c r="AH516" s="170">
        <v>1</v>
      </c>
      <c r="AI516" s="171">
        <v>39.845511183252569</v>
      </c>
      <c r="AJ516" s="171">
        <v>2.5299999999999998</v>
      </c>
      <c r="AK516" s="170">
        <v>3</v>
      </c>
      <c r="AL516" s="170">
        <v>2</v>
      </c>
      <c r="AM516" s="171">
        <v>0</v>
      </c>
      <c r="AN516" s="171">
        <v>2.5299999999999998</v>
      </c>
      <c r="AO516" s="170">
        <v>1</v>
      </c>
      <c r="AP516" s="170">
        <v>2</v>
      </c>
      <c r="AQ516" s="171">
        <v>52.36363636363636</v>
      </c>
      <c r="AR516" s="171">
        <v>2.5299999999999998</v>
      </c>
      <c r="AS516" s="170">
        <v>1</v>
      </c>
      <c r="AT516" s="170">
        <v>3</v>
      </c>
      <c r="AU516" s="171">
        <v>31.412350851625831</v>
      </c>
      <c r="AV516" s="171">
        <v>2.5299999999999998</v>
      </c>
      <c r="AW516" s="170">
        <v>1</v>
      </c>
      <c r="AX516" s="170">
        <v>3</v>
      </c>
      <c r="AY516" s="171">
        <v>35</v>
      </c>
      <c r="AZ516" s="171">
        <v>2.5299999999999998</v>
      </c>
      <c r="BA516" s="170">
        <v>1</v>
      </c>
      <c r="BB516" s="170">
        <v>1</v>
      </c>
      <c r="BC516" s="171">
        <v>0</v>
      </c>
      <c r="BD516" s="171">
        <v>5.2</v>
      </c>
      <c r="BE516" s="171">
        <v>0.8</v>
      </c>
      <c r="BF516" s="170">
        <v>1</v>
      </c>
      <c r="BG516" s="170">
        <v>3</v>
      </c>
      <c r="BH516" s="170">
        <v>1</v>
      </c>
      <c r="BI516" s="171">
        <v>0</v>
      </c>
      <c r="BJ516" s="171">
        <v>2.9</v>
      </c>
      <c r="BK516" s="171">
        <v>0.7</v>
      </c>
      <c r="BL516" s="170">
        <v>1</v>
      </c>
      <c r="BM516" s="170">
        <v>3</v>
      </c>
      <c r="BN516" s="170">
        <v>1</v>
      </c>
      <c r="BO516" s="171">
        <v>17</v>
      </c>
      <c r="BP516" s="171">
        <v>1.8</v>
      </c>
      <c r="BQ516" s="171">
        <v>0.6</v>
      </c>
      <c r="BR516" s="170">
        <v>1</v>
      </c>
      <c r="BS516" s="170">
        <v>3</v>
      </c>
      <c r="BT516" s="170">
        <v>1</v>
      </c>
      <c r="BU516" s="171">
        <v>0</v>
      </c>
      <c r="BV516" s="171">
        <v>5.2</v>
      </c>
      <c r="BW516" s="171">
        <v>0.8</v>
      </c>
      <c r="BX516" s="170">
        <v>1</v>
      </c>
      <c r="BY516" s="170">
        <v>3</v>
      </c>
      <c r="BZ516" s="170">
        <v>1</v>
      </c>
      <c r="CA516" s="171">
        <v>0</v>
      </c>
      <c r="CB516" s="171">
        <v>2.9</v>
      </c>
      <c r="CC516" s="171">
        <v>0.7</v>
      </c>
      <c r="CD516" s="170">
        <v>1</v>
      </c>
      <c r="CE516" s="170">
        <v>3</v>
      </c>
      <c r="CF516" s="170">
        <v>1</v>
      </c>
      <c r="CG516" s="171">
        <v>1.4</v>
      </c>
      <c r="CH516" s="171">
        <v>1.8</v>
      </c>
      <c r="CI516" s="171">
        <v>0.6</v>
      </c>
      <c r="CJ516" s="170">
        <v>1</v>
      </c>
      <c r="CK516" s="170">
        <v>3</v>
      </c>
      <c r="CL516" s="170">
        <v>2</v>
      </c>
      <c r="CM516" s="171">
        <v>2.2000000000000002</v>
      </c>
      <c r="CN516" s="171">
        <v>2</v>
      </c>
      <c r="CO516" s="171">
        <v>0</v>
      </c>
      <c r="CP516" s="170">
        <v>1</v>
      </c>
      <c r="CQ516" s="170">
        <v>1</v>
      </c>
      <c r="CR516" s="170">
        <v>1</v>
      </c>
      <c r="CS516" s="170" t="s">
        <v>396</v>
      </c>
      <c r="CT516" s="170" t="s">
        <v>397</v>
      </c>
      <c r="CU516" s="170" t="s">
        <v>396</v>
      </c>
      <c r="CV516" s="170" t="s">
        <v>396</v>
      </c>
      <c r="CW516" s="170" t="s">
        <v>397</v>
      </c>
      <c r="CX516" s="170">
        <v>7</v>
      </c>
      <c r="CY516" s="172"/>
      <c r="CZ516" s="172"/>
      <c r="DA516" s="170">
        <v>1</v>
      </c>
      <c r="DB516" s="170">
        <v>3</v>
      </c>
      <c r="DC516" s="172"/>
      <c r="DD516" s="170">
        <v>2</v>
      </c>
      <c r="DE516" s="172"/>
      <c r="DF516" s="170">
        <v>1</v>
      </c>
      <c r="DG516" s="173">
        <v>0</v>
      </c>
      <c r="DH516" s="173">
        <v>0</v>
      </c>
      <c r="DI516" s="173">
        <v>0</v>
      </c>
      <c r="DJ516" s="170" t="s">
        <v>397</v>
      </c>
      <c r="DK516" s="170">
        <v>1</v>
      </c>
      <c r="DL516" s="170">
        <v>3</v>
      </c>
      <c r="DM516" s="170">
        <v>5</v>
      </c>
      <c r="DN516" s="172"/>
      <c r="DO516" s="170" t="s">
        <v>397</v>
      </c>
      <c r="DP516" s="170" t="s">
        <v>397</v>
      </c>
      <c r="DQ516" s="170" t="s">
        <v>397</v>
      </c>
      <c r="DR516" s="170" t="s">
        <v>397</v>
      </c>
      <c r="DS516" s="170" t="s">
        <v>397</v>
      </c>
      <c r="DT516" s="170" t="s">
        <v>397</v>
      </c>
      <c r="DU516" s="170" t="s">
        <v>397</v>
      </c>
      <c r="DV516" s="170">
        <v>2</v>
      </c>
      <c r="DW516" s="170">
        <v>1</v>
      </c>
      <c r="DX516" s="171">
        <v>0</v>
      </c>
      <c r="DY516" s="170" t="s">
        <v>396</v>
      </c>
      <c r="DZ516" s="170">
        <v>3</v>
      </c>
      <c r="EA516" s="170" t="s">
        <v>397</v>
      </c>
      <c r="EB516" s="171">
        <v>0</v>
      </c>
      <c r="EC516" s="170">
        <v>4</v>
      </c>
      <c r="ED516" s="170">
        <v>5</v>
      </c>
      <c r="EE516" s="171" t="s">
        <v>396</v>
      </c>
      <c r="EF516" s="170">
        <v>1</v>
      </c>
      <c r="EG516" s="170">
        <v>10</v>
      </c>
      <c r="EH516" s="172"/>
      <c r="EI516" s="170">
        <v>4</v>
      </c>
      <c r="EJ516" s="170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1184</v>
      </c>
      <c r="EU516" s="174" t="b">
        <v>1</v>
      </c>
      <c r="EV516" s="177" t="s">
        <v>366</v>
      </c>
    </row>
    <row r="517" spans="1:152" s="54" customFormat="1" ht="12.75" x14ac:dyDescent="0.2">
      <c r="A517" s="28" t="s">
        <v>1185</v>
      </c>
      <c r="B517" s="28">
        <v>1</v>
      </c>
      <c r="C517" s="52">
        <v>17</v>
      </c>
      <c r="D517" s="8" t="s">
        <v>257</v>
      </c>
      <c r="E517" s="8" t="s">
        <v>255</v>
      </c>
      <c r="F517" s="8" t="s">
        <v>276</v>
      </c>
      <c r="G517" s="8" t="s">
        <v>90</v>
      </c>
      <c r="H517" s="8" t="s">
        <v>205</v>
      </c>
      <c r="I517" s="23" t="s">
        <v>397</v>
      </c>
      <c r="J517" s="24">
        <v>16.5</v>
      </c>
      <c r="K517" s="24">
        <v>1</v>
      </c>
      <c r="L517" s="23" t="s">
        <v>396</v>
      </c>
      <c r="M517" s="24" t="s">
        <v>397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396</v>
      </c>
      <c r="T517" s="19">
        <v>1</v>
      </c>
      <c r="U517" s="19">
        <v>5</v>
      </c>
      <c r="V517" s="19" t="s">
        <v>397</v>
      </c>
      <c r="W517" s="19" t="s">
        <v>397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397</v>
      </c>
      <c r="AD517" s="19" t="s">
        <v>397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396</v>
      </c>
      <c r="CT517" s="19" t="s">
        <v>397</v>
      </c>
      <c r="CU517" s="19" t="s">
        <v>396</v>
      </c>
      <c r="CV517" s="19" t="s">
        <v>396</v>
      </c>
      <c r="CW517" s="19" t="s">
        <v>397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397</v>
      </c>
      <c r="DK517" s="19">
        <v>1</v>
      </c>
      <c r="DL517" s="19">
        <v>3</v>
      </c>
      <c r="DM517" s="19">
        <v>5</v>
      </c>
      <c r="DN517" s="44"/>
      <c r="DO517" s="19" t="s">
        <v>397</v>
      </c>
      <c r="DP517" s="19" t="s">
        <v>397</v>
      </c>
      <c r="DQ517" s="19" t="s">
        <v>397</v>
      </c>
      <c r="DR517" s="19" t="s">
        <v>397</v>
      </c>
      <c r="DS517" s="19" t="s">
        <v>397</v>
      </c>
      <c r="DT517" s="19" t="s">
        <v>397</v>
      </c>
      <c r="DU517" s="19" t="s">
        <v>397</v>
      </c>
      <c r="DV517" s="19">
        <v>2</v>
      </c>
      <c r="DW517" s="19">
        <v>1</v>
      </c>
      <c r="DX517" s="18">
        <v>0</v>
      </c>
      <c r="DY517" s="19" t="s">
        <v>396</v>
      </c>
      <c r="DZ517" s="19">
        <v>3</v>
      </c>
      <c r="EA517" s="19" t="s">
        <v>397</v>
      </c>
      <c r="EB517" s="55">
        <v>0</v>
      </c>
      <c r="EC517" s="19">
        <v>4</v>
      </c>
      <c r="ED517" s="19">
        <v>5</v>
      </c>
      <c r="EE517" s="19" t="s">
        <v>396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1185</v>
      </c>
      <c r="EU517" s="29" t="b">
        <v>1</v>
      </c>
      <c r="EV517" s="5" t="s">
        <v>366</v>
      </c>
    </row>
    <row r="518" spans="1:152" s="54" customFormat="1" ht="12.75" x14ac:dyDescent="0.2">
      <c r="A518" s="28" t="s">
        <v>1186</v>
      </c>
      <c r="B518" s="28">
        <v>1</v>
      </c>
      <c r="C518" s="52">
        <v>17</v>
      </c>
      <c r="D518" s="8" t="s">
        <v>257</v>
      </c>
      <c r="E518" s="8" t="s">
        <v>255</v>
      </c>
      <c r="F518" s="8" t="s">
        <v>285</v>
      </c>
      <c r="G518" s="8" t="s">
        <v>90</v>
      </c>
      <c r="H518" s="8" t="s">
        <v>205</v>
      </c>
      <c r="I518" s="23" t="s">
        <v>397</v>
      </c>
      <c r="J518" s="24">
        <v>16.5</v>
      </c>
      <c r="K518" s="24">
        <v>1</v>
      </c>
      <c r="L518" s="23" t="s">
        <v>396</v>
      </c>
      <c r="M518" s="24" t="s">
        <v>397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396</v>
      </c>
      <c r="T518" s="19">
        <v>1</v>
      </c>
      <c r="U518" s="19">
        <v>5</v>
      </c>
      <c r="V518" s="19" t="s">
        <v>397</v>
      </c>
      <c r="W518" s="19" t="s">
        <v>397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397</v>
      </c>
      <c r="AD518" s="19" t="s">
        <v>397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396</v>
      </c>
      <c r="CT518" s="19" t="s">
        <v>397</v>
      </c>
      <c r="CU518" s="19" t="s">
        <v>396</v>
      </c>
      <c r="CV518" s="19" t="s">
        <v>396</v>
      </c>
      <c r="CW518" s="19" t="s">
        <v>397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397</v>
      </c>
      <c r="DK518" s="19">
        <v>1</v>
      </c>
      <c r="DL518" s="19">
        <v>3</v>
      </c>
      <c r="DM518" s="19">
        <v>5</v>
      </c>
      <c r="DN518" s="44"/>
      <c r="DO518" s="19" t="s">
        <v>397</v>
      </c>
      <c r="DP518" s="19" t="s">
        <v>397</v>
      </c>
      <c r="DQ518" s="19" t="s">
        <v>397</v>
      </c>
      <c r="DR518" s="19" t="s">
        <v>397</v>
      </c>
      <c r="DS518" s="19" t="s">
        <v>397</v>
      </c>
      <c r="DT518" s="19" t="s">
        <v>397</v>
      </c>
      <c r="DU518" s="19" t="s">
        <v>397</v>
      </c>
      <c r="DV518" s="19">
        <v>2</v>
      </c>
      <c r="DW518" s="19">
        <v>1</v>
      </c>
      <c r="DX518" s="18">
        <v>0</v>
      </c>
      <c r="DY518" s="19" t="s">
        <v>396</v>
      </c>
      <c r="DZ518" s="19">
        <v>3</v>
      </c>
      <c r="EA518" s="19" t="s">
        <v>397</v>
      </c>
      <c r="EB518" s="55">
        <v>0</v>
      </c>
      <c r="EC518" s="19">
        <v>4</v>
      </c>
      <c r="ED518" s="19">
        <v>5</v>
      </c>
      <c r="EE518" s="19" t="s">
        <v>396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1186</v>
      </c>
      <c r="EU518" s="29" t="b">
        <v>1</v>
      </c>
      <c r="EV518" s="5" t="s">
        <v>366</v>
      </c>
    </row>
    <row r="519" spans="1:152" s="54" customFormat="1" ht="12.75" x14ac:dyDescent="0.2">
      <c r="A519" s="28" t="s">
        <v>1187</v>
      </c>
      <c r="B519" s="28">
        <v>1</v>
      </c>
      <c r="C519" s="52">
        <v>17</v>
      </c>
      <c r="D519" s="8" t="s">
        <v>257</v>
      </c>
      <c r="E519" s="8" t="s">
        <v>255</v>
      </c>
      <c r="F519" s="8" t="s">
        <v>293</v>
      </c>
      <c r="G519" s="8" t="s">
        <v>90</v>
      </c>
      <c r="H519" s="8" t="s">
        <v>205</v>
      </c>
      <c r="I519" s="23" t="s">
        <v>397</v>
      </c>
      <c r="J519" s="24">
        <v>16.5</v>
      </c>
      <c r="K519" s="24">
        <v>1</v>
      </c>
      <c r="L519" s="23" t="s">
        <v>396</v>
      </c>
      <c r="M519" s="24" t="s">
        <v>397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396</v>
      </c>
      <c r="T519" s="19">
        <v>1</v>
      </c>
      <c r="U519" s="19">
        <v>5</v>
      </c>
      <c r="V519" s="19" t="s">
        <v>397</v>
      </c>
      <c r="W519" s="19" t="s">
        <v>397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397</v>
      </c>
      <c r="AD519" s="19" t="s">
        <v>397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396</v>
      </c>
      <c r="CT519" s="19" t="s">
        <v>397</v>
      </c>
      <c r="CU519" s="19" t="s">
        <v>396</v>
      </c>
      <c r="CV519" s="19" t="s">
        <v>396</v>
      </c>
      <c r="CW519" s="19" t="s">
        <v>397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397</v>
      </c>
      <c r="DK519" s="19">
        <v>1</v>
      </c>
      <c r="DL519" s="19">
        <v>3</v>
      </c>
      <c r="DM519" s="19">
        <v>5</v>
      </c>
      <c r="DN519" s="44"/>
      <c r="DO519" s="19" t="s">
        <v>397</v>
      </c>
      <c r="DP519" s="19" t="s">
        <v>397</v>
      </c>
      <c r="DQ519" s="19" t="s">
        <v>397</v>
      </c>
      <c r="DR519" s="19" t="s">
        <v>397</v>
      </c>
      <c r="DS519" s="19" t="s">
        <v>397</v>
      </c>
      <c r="DT519" s="19" t="s">
        <v>397</v>
      </c>
      <c r="DU519" s="19" t="s">
        <v>397</v>
      </c>
      <c r="DV519" s="19">
        <v>2</v>
      </c>
      <c r="DW519" s="19">
        <v>1</v>
      </c>
      <c r="DX519" s="18">
        <v>0</v>
      </c>
      <c r="DY519" s="19" t="s">
        <v>396</v>
      </c>
      <c r="DZ519" s="19">
        <v>3</v>
      </c>
      <c r="EA519" s="19" t="s">
        <v>397</v>
      </c>
      <c r="EB519" s="55">
        <v>0</v>
      </c>
      <c r="EC519" s="19">
        <v>4</v>
      </c>
      <c r="ED519" s="19">
        <v>5</v>
      </c>
      <c r="EE519" s="19" t="s">
        <v>396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1187</v>
      </c>
      <c r="EU519" s="29" t="b">
        <v>1</v>
      </c>
      <c r="EV519" s="5" t="s">
        <v>366</v>
      </c>
    </row>
    <row r="520" spans="1:152" s="54" customFormat="1" ht="12.75" x14ac:dyDescent="0.2">
      <c r="A520" s="28" t="s">
        <v>1188</v>
      </c>
      <c r="B520" s="28">
        <v>1</v>
      </c>
      <c r="C520" s="52">
        <v>17</v>
      </c>
      <c r="D520" s="8" t="s">
        <v>257</v>
      </c>
      <c r="E520" s="8" t="s">
        <v>255</v>
      </c>
      <c r="F520" s="8" t="s">
        <v>298</v>
      </c>
      <c r="G520" s="8" t="s">
        <v>90</v>
      </c>
      <c r="H520" s="8" t="s">
        <v>205</v>
      </c>
      <c r="I520" s="23" t="s">
        <v>397</v>
      </c>
      <c r="J520" s="24">
        <v>16.5</v>
      </c>
      <c r="K520" s="24">
        <v>1</v>
      </c>
      <c r="L520" s="23" t="s">
        <v>396</v>
      </c>
      <c r="M520" s="24" t="s">
        <v>397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396</v>
      </c>
      <c r="T520" s="19">
        <v>1</v>
      </c>
      <c r="U520" s="19">
        <v>5</v>
      </c>
      <c r="V520" s="19" t="s">
        <v>397</v>
      </c>
      <c r="W520" s="19" t="s">
        <v>397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397</v>
      </c>
      <c r="AD520" s="19" t="s">
        <v>397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396</v>
      </c>
      <c r="CT520" s="19" t="s">
        <v>397</v>
      </c>
      <c r="CU520" s="19" t="s">
        <v>396</v>
      </c>
      <c r="CV520" s="19" t="s">
        <v>396</v>
      </c>
      <c r="CW520" s="19" t="s">
        <v>397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397</v>
      </c>
      <c r="DK520" s="19">
        <v>1</v>
      </c>
      <c r="DL520" s="19">
        <v>3</v>
      </c>
      <c r="DM520" s="19">
        <v>5</v>
      </c>
      <c r="DN520" s="44"/>
      <c r="DO520" s="19" t="s">
        <v>397</v>
      </c>
      <c r="DP520" s="19" t="s">
        <v>397</v>
      </c>
      <c r="DQ520" s="19" t="s">
        <v>397</v>
      </c>
      <c r="DR520" s="19" t="s">
        <v>397</v>
      </c>
      <c r="DS520" s="19" t="s">
        <v>397</v>
      </c>
      <c r="DT520" s="19" t="s">
        <v>397</v>
      </c>
      <c r="DU520" s="19" t="s">
        <v>397</v>
      </c>
      <c r="DV520" s="19">
        <v>2</v>
      </c>
      <c r="DW520" s="19">
        <v>1</v>
      </c>
      <c r="DX520" s="18">
        <v>0</v>
      </c>
      <c r="DY520" s="19" t="s">
        <v>396</v>
      </c>
      <c r="DZ520" s="19">
        <v>3</v>
      </c>
      <c r="EA520" s="19" t="s">
        <v>397</v>
      </c>
      <c r="EB520" s="55">
        <v>0</v>
      </c>
      <c r="EC520" s="19">
        <v>4</v>
      </c>
      <c r="ED520" s="19">
        <v>5</v>
      </c>
      <c r="EE520" s="19" t="s">
        <v>396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1188</v>
      </c>
      <c r="EU520" s="29" t="b">
        <v>1</v>
      </c>
      <c r="EV520" s="5" t="s">
        <v>366</v>
      </c>
    </row>
    <row r="521" spans="1:152" s="54" customFormat="1" ht="12.75" x14ac:dyDescent="0.2">
      <c r="A521" s="28" t="s">
        <v>1189</v>
      </c>
      <c r="B521" s="28">
        <v>1</v>
      </c>
      <c r="C521" s="52">
        <v>17</v>
      </c>
      <c r="D521" s="8" t="s">
        <v>257</v>
      </c>
      <c r="E521" s="8" t="s">
        <v>255</v>
      </c>
      <c r="F521" s="8" t="s">
        <v>306</v>
      </c>
      <c r="G521" s="8" t="s">
        <v>90</v>
      </c>
      <c r="H521" s="8" t="s">
        <v>205</v>
      </c>
      <c r="I521" s="23" t="s">
        <v>397</v>
      </c>
      <c r="J521" s="24">
        <v>16.5</v>
      </c>
      <c r="K521" s="24">
        <v>1</v>
      </c>
      <c r="L521" s="23" t="s">
        <v>396</v>
      </c>
      <c r="M521" s="24" t="s">
        <v>397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396</v>
      </c>
      <c r="T521" s="19">
        <v>1</v>
      </c>
      <c r="U521" s="19">
        <v>5</v>
      </c>
      <c r="V521" s="19" t="s">
        <v>397</v>
      </c>
      <c r="W521" s="19" t="s">
        <v>397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397</v>
      </c>
      <c r="AD521" s="19" t="s">
        <v>397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396</v>
      </c>
      <c r="CT521" s="19" t="s">
        <v>397</v>
      </c>
      <c r="CU521" s="19" t="s">
        <v>396</v>
      </c>
      <c r="CV521" s="19" t="s">
        <v>396</v>
      </c>
      <c r="CW521" s="19" t="s">
        <v>397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397</v>
      </c>
      <c r="DK521" s="19">
        <v>1</v>
      </c>
      <c r="DL521" s="19">
        <v>3</v>
      </c>
      <c r="DM521" s="19">
        <v>5</v>
      </c>
      <c r="DN521" s="44"/>
      <c r="DO521" s="19" t="s">
        <v>397</v>
      </c>
      <c r="DP521" s="19" t="s">
        <v>397</v>
      </c>
      <c r="DQ521" s="19" t="s">
        <v>397</v>
      </c>
      <c r="DR521" s="19" t="s">
        <v>397</v>
      </c>
      <c r="DS521" s="19" t="s">
        <v>397</v>
      </c>
      <c r="DT521" s="19" t="s">
        <v>397</v>
      </c>
      <c r="DU521" s="19" t="s">
        <v>397</v>
      </c>
      <c r="DV521" s="19">
        <v>2</v>
      </c>
      <c r="DW521" s="19">
        <v>1</v>
      </c>
      <c r="DX521" s="18">
        <v>0</v>
      </c>
      <c r="DY521" s="19" t="s">
        <v>396</v>
      </c>
      <c r="DZ521" s="19">
        <v>3</v>
      </c>
      <c r="EA521" s="19" t="s">
        <v>397</v>
      </c>
      <c r="EB521" s="55">
        <v>0</v>
      </c>
      <c r="EC521" s="19">
        <v>4</v>
      </c>
      <c r="ED521" s="19">
        <v>5</v>
      </c>
      <c r="EE521" s="19" t="s">
        <v>396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1189</v>
      </c>
      <c r="EU521" s="29" t="b">
        <v>1</v>
      </c>
      <c r="EV521" s="5" t="s">
        <v>366</v>
      </c>
    </row>
    <row r="522" spans="1:152" s="54" customFormat="1" ht="12.75" x14ac:dyDescent="0.2">
      <c r="A522" s="28" t="s">
        <v>1190</v>
      </c>
      <c r="B522" s="28">
        <v>1</v>
      </c>
      <c r="C522" s="52">
        <v>17</v>
      </c>
      <c r="D522" s="8" t="s">
        <v>257</v>
      </c>
      <c r="E522" s="8" t="s">
        <v>255</v>
      </c>
      <c r="F522" s="8" t="s">
        <v>310</v>
      </c>
      <c r="G522" s="8" t="s">
        <v>90</v>
      </c>
      <c r="H522" s="8" t="s">
        <v>205</v>
      </c>
      <c r="I522" s="23" t="s">
        <v>397</v>
      </c>
      <c r="J522" s="24">
        <v>16.5</v>
      </c>
      <c r="K522" s="24">
        <v>1</v>
      </c>
      <c r="L522" s="23" t="s">
        <v>396</v>
      </c>
      <c r="M522" s="24" t="s">
        <v>397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396</v>
      </c>
      <c r="T522" s="19">
        <v>1</v>
      </c>
      <c r="U522" s="19">
        <v>5</v>
      </c>
      <c r="V522" s="19" t="s">
        <v>397</v>
      </c>
      <c r="W522" s="19" t="s">
        <v>397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397</v>
      </c>
      <c r="AD522" s="19" t="s">
        <v>397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396</v>
      </c>
      <c r="CT522" s="19" t="s">
        <v>397</v>
      </c>
      <c r="CU522" s="19" t="s">
        <v>396</v>
      </c>
      <c r="CV522" s="19" t="s">
        <v>396</v>
      </c>
      <c r="CW522" s="19" t="s">
        <v>397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397</v>
      </c>
      <c r="DK522" s="19">
        <v>1</v>
      </c>
      <c r="DL522" s="19">
        <v>3</v>
      </c>
      <c r="DM522" s="19">
        <v>5</v>
      </c>
      <c r="DN522" s="44"/>
      <c r="DO522" s="19" t="s">
        <v>397</v>
      </c>
      <c r="DP522" s="19" t="s">
        <v>397</v>
      </c>
      <c r="DQ522" s="19" t="s">
        <v>397</v>
      </c>
      <c r="DR522" s="19" t="s">
        <v>397</v>
      </c>
      <c r="DS522" s="19" t="s">
        <v>397</v>
      </c>
      <c r="DT522" s="19" t="s">
        <v>397</v>
      </c>
      <c r="DU522" s="19" t="s">
        <v>397</v>
      </c>
      <c r="DV522" s="19">
        <v>2</v>
      </c>
      <c r="DW522" s="19">
        <v>1</v>
      </c>
      <c r="DX522" s="18">
        <v>0</v>
      </c>
      <c r="DY522" s="19" t="s">
        <v>396</v>
      </c>
      <c r="DZ522" s="19">
        <v>3</v>
      </c>
      <c r="EA522" s="19" t="s">
        <v>397</v>
      </c>
      <c r="EB522" s="55">
        <v>0</v>
      </c>
      <c r="EC522" s="19">
        <v>4</v>
      </c>
      <c r="ED522" s="19">
        <v>5</v>
      </c>
      <c r="EE522" s="19" t="s">
        <v>396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1190</v>
      </c>
      <c r="EU522" s="29" t="b">
        <v>1</v>
      </c>
      <c r="EV522" s="5" t="s">
        <v>366</v>
      </c>
    </row>
    <row r="523" spans="1:152" s="54" customFormat="1" ht="12.75" x14ac:dyDescent="0.2">
      <c r="A523" s="28" t="s">
        <v>1191</v>
      </c>
      <c r="B523" s="28">
        <v>1</v>
      </c>
      <c r="C523" s="52">
        <v>17</v>
      </c>
      <c r="D523" s="8" t="s">
        <v>257</v>
      </c>
      <c r="E523" s="8" t="s">
        <v>255</v>
      </c>
      <c r="F523" s="8" t="s">
        <v>313</v>
      </c>
      <c r="G523" s="8" t="s">
        <v>90</v>
      </c>
      <c r="H523" s="8" t="s">
        <v>205</v>
      </c>
      <c r="I523" s="23" t="s">
        <v>397</v>
      </c>
      <c r="J523" s="24">
        <v>16.5</v>
      </c>
      <c r="K523" s="24">
        <v>1</v>
      </c>
      <c r="L523" s="23" t="s">
        <v>396</v>
      </c>
      <c r="M523" s="24" t="s">
        <v>397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396</v>
      </c>
      <c r="T523" s="19">
        <v>1</v>
      </c>
      <c r="U523" s="19">
        <v>5</v>
      </c>
      <c r="V523" s="19" t="s">
        <v>397</v>
      </c>
      <c r="W523" s="19" t="s">
        <v>397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397</v>
      </c>
      <c r="AD523" s="19" t="s">
        <v>397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396</v>
      </c>
      <c r="CT523" s="19" t="s">
        <v>397</v>
      </c>
      <c r="CU523" s="19" t="s">
        <v>396</v>
      </c>
      <c r="CV523" s="19" t="s">
        <v>396</v>
      </c>
      <c r="CW523" s="19" t="s">
        <v>397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397</v>
      </c>
      <c r="DK523" s="19">
        <v>1</v>
      </c>
      <c r="DL523" s="19">
        <v>3</v>
      </c>
      <c r="DM523" s="19">
        <v>5</v>
      </c>
      <c r="DN523" s="44"/>
      <c r="DO523" s="19" t="s">
        <v>397</v>
      </c>
      <c r="DP523" s="19" t="s">
        <v>397</v>
      </c>
      <c r="DQ523" s="19" t="s">
        <v>397</v>
      </c>
      <c r="DR523" s="19" t="s">
        <v>397</v>
      </c>
      <c r="DS523" s="19" t="s">
        <v>397</v>
      </c>
      <c r="DT523" s="19" t="s">
        <v>397</v>
      </c>
      <c r="DU523" s="19" t="s">
        <v>397</v>
      </c>
      <c r="DV523" s="19">
        <v>2</v>
      </c>
      <c r="DW523" s="19">
        <v>1</v>
      </c>
      <c r="DX523" s="18">
        <v>0</v>
      </c>
      <c r="DY523" s="19" t="s">
        <v>396</v>
      </c>
      <c r="DZ523" s="19">
        <v>3</v>
      </c>
      <c r="EA523" s="19" t="s">
        <v>397</v>
      </c>
      <c r="EB523" s="55">
        <v>0</v>
      </c>
      <c r="EC523" s="19">
        <v>4</v>
      </c>
      <c r="ED523" s="19">
        <v>5</v>
      </c>
      <c r="EE523" s="19" t="s">
        <v>396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1191</v>
      </c>
      <c r="EU523" s="29" t="b">
        <v>1</v>
      </c>
      <c r="EV523" s="5" t="s">
        <v>366</v>
      </c>
    </row>
    <row r="524" spans="1:152" s="53" customFormat="1" ht="12.75" x14ac:dyDescent="0.2">
      <c r="A524" s="168" t="s">
        <v>1192</v>
      </c>
      <c r="B524" s="168">
        <v>1</v>
      </c>
      <c r="C524" s="50">
        <v>18</v>
      </c>
      <c r="D524" s="169" t="s">
        <v>269</v>
      </c>
      <c r="E524" s="169" t="s">
        <v>195</v>
      </c>
      <c r="F524" s="169" t="s">
        <v>302</v>
      </c>
      <c r="G524" s="169" t="s">
        <v>87</v>
      </c>
      <c r="H524" s="169" t="s">
        <v>226</v>
      </c>
      <c r="I524" s="57" t="s">
        <v>396</v>
      </c>
      <c r="J524" s="58">
        <v>18</v>
      </c>
      <c r="K524" s="58">
        <v>1</v>
      </c>
      <c r="L524" s="57" t="s">
        <v>396</v>
      </c>
      <c r="M524" s="58" t="s">
        <v>397</v>
      </c>
      <c r="N524" s="58">
        <v>2.2000000000000002</v>
      </c>
      <c r="O524" s="170">
        <v>4</v>
      </c>
      <c r="P524" s="170">
        <v>2</v>
      </c>
      <c r="Q524" s="170">
        <v>0</v>
      </c>
      <c r="R524" s="171">
        <v>72</v>
      </c>
      <c r="S524" s="171" t="s">
        <v>397</v>
      </c>
      <c r="T524" s="170">
        <v>1</v>
      </c>
      <c r="U524" s="170">
        <v>5</v>
      </c>
      <c r="V524" s="170" t="s">
        <v>397</v>
      </c>
      <c r="W524" s="170" t="s">
        <v>397</v>
      </c>
      <c r="X524" s="170">
        <v>1</v>
      </c>
      <c r="Y524" s="170">
        <v>1</v>
      </c>
      <c r="Z524" s="170">
        <v>1</v>
      </c>
      <c r="AA524" s="170">
        <v>1</v>
      </c>
      <c r="AB524" s="170">
        <v>1</v>
      </c>
      <c r="AC524" s="170" t="s">
        <v>397</v>
      </c>
      <c r="AD524" s="170" t="s">
        <v>397</v>
      </c>
      <c r="AE524" s="170">
        <v>1</v>
      </c>
      <c r="AF524" s="170">
        <v>1</v>
      </c>
      <c r="AG524" s="170">
        <v>1</v>
      </c>
      <c r="AH524" s="170">
        <v>1</v>
      </c>
      <c r="AI524" s="171">
        <v>72</v>
      </c>
      <c r="AJ524" s="171">
        <v>0.15</v>
      </c>
      <c r="AK524" s="170">
        <v>3</v>
      </c>
      <c r="AL524" s="170">
        <v>2</v>
      </c>
      <c r="AM524" s="171">
        <v>0</v>
      </c>
      <c r="AN524" s="171">
        <v>0.39</v>
      </c>
      <c r="AO524" s="170">
        <v>1</v>
      </c>
      <c r="AP524" s="170">
        <v>2</v>
      </c>
      <c r="AQ524" s="171">
        <v>75</v>
      </c>
      <c r="AR524" s="171">
        <v>0.39</v>
      </c>
      <c r="AS524" s="170">
        <v>1</v>
      </c>
      <c r="AT524" s="170">
        <v>3</v>
      </c>
      <c r="AU524" s="171">
        <v>20.822194418613609</v>
      </c>
      <c r="AV524" s="171">
        <v>0.36</v>
      </c>
      <c r="AW524" s="170">
        <v>1</v>
      </c>
      <c r="AX524" s="170">
        <v>3</v>
      </c>
      <c r="AY524" s="171">
        <v>27.5</v>
      </c>
      <c r="AZ524" s="171">
        <v>0.36</v>
      </c>
      <c r="BA524" s="170">
        <v>1</v>
      </c>
      <c r="BB524" s="170">
        <v>1</v>
      </c>
      <c r="BC524" s="171">
        <v>19.3</v>
      </c>
      <c r="BD524" s="171">
        <v>5.2</v>
      </c>
      <c r="BE524" s="171">
        <v>0.8</v>
      </c>
      <c r="BF524" s="170">
        <v>1</v>
      </c>
      <c r="BG524" s="170">
        <v>3</v>
      </c>
      <c r="BH524" s="170">
        <v>1</v>
      </c>
      <c r="BI524" s="171">
        <v>0</v>
      </c>
      <c r="BJ524" s="171">
        <v>2.9</v>
      </c>
      <c r="BK524" s="171">
        <v>0.7</v>
      </c>
      <c r="BL524" s="170">
        <v>1</v>
      </c>
      <c r="BM524" s="170">
        <v>3</v>
      </c>
      <c r="BN524" s="170">
        <v>1</v>
      </c>
      <c r="BO524" s="171">
        <v>0</v>
      </c>
      <c r="BP524" s="171">
        <v>1.8</v>
      </c>
      <c r="BQ524" s="171">
        <v>0.6</v>
      </c>
      <c r="BR524" s="170">
        <v>1</v>
      </c>
      <c r="BS524" s="170">
        <v>3</v>
      </c>
      <c r="BT524" s="170">
        <v>1</v>
      </c>
      <c r="BU524" s="171">
        <v>1.4</v>
      </c>
      <c r="BV524" s="171">
        <v>5.2</v>
      </c>
      <c r="BW524" s="171">
        <v>0.8</v>
      </c>
      <c r="BX524" s="170">
        <v>1</v>
      </c>
      <c r="BY524" s="170">
        <v>3</v>
      </c>
      <c r="BZ524" s="170">
        <v>1</v>
      </c>
      <c r="CA524" s="171">
        <v>0</v>
      </c>
      <c r="CB524" s="171">
        <v>2.9</v>
      </c>
      <c r="CC524" s="171">
        <v>0.7</v>
      </c>
      <c r="CD524" s="170">
        <v>1</v>
      </c>
      <c r="CE524" s="170">
        <v>3</v>
      </c>
      <c r="CF524" s="170">
        <v>1</v>
      </c>
      <c r="CG524" s="171">
        <v>0</v>
      </c>
      <c r="CH524" s="171">
        <v>1.8</v>
      </c>
      <c r="CI524" s="171">
        <v>0.6</v>
      </c>
      <c r="CJ524" s="170">
        <v>1</v>
      </c>
      <c r="CK524" s="170">
        <v>3</v>
      </c>
      <c r="CL524" s="170">
        <v>2</v>
      </c>
      <c r="CM524" s="171">
        <v>1.9</v>
      </c>
      <c r="CN524" s="171">
        <v>3.5</v>
      </c>
      <c r="CO524" s="171">
        <v>0</v>
      </c>
      <c r="CP524" s="170">
        <v>1</v>
      </c>
      <c r="CQ524" s="170">
        <v>1</v>
      </c>
      <c r="CR524" s="170">
        <v>1</v>
      </c>
      <c r="CS524" s="170" t="s">
        <v>396</v>
      </c>
      <c r="CT524" s="170" t="s">
        <v>397</v>
      </c>
      <c r="CU524" s="170" t="s">
        <v>397</v>
      </c>
      <c r="CV524" s="170" t="s">
        <v>396</v>
      </c>
      <c r="CW524" s="170" t="s">
        <v>397</v>
      </c>
      <c r="CX524" s="170">
        <v>1</v>
      </c>
      <c r="CY524" s="172"/>
      <c r="CZ524" s="172"/>
      <c r="DA524" s="170">
        <v>1</v>
      </c>
      <c r="DB524" s="170">
        <v>3</v>
      </c>
      <c r="DC524" s="172"/>
      <c r="DD524" s="170">
        <v>2</v>
      </c>
      <c r="DE524" s="172"/>
      <c r="DF524" s="170">
        <v>1</v>
      </c>
      <c r="DG524" s="173">
        <v>0</v>
      </c>
      <c r="DH524" s="173">
        <v>0</v>
      </c>
      <c r="DI524" s="173">
        <v>0</v>
      </c>
      <c r="DJ524" s="170" t="s">
        <v>397</v>
      </c>
      <c r="DK524" s="170">
        <v>1</v>
      </c>
      <c r="DL524" s="170">
        <v>3</v>
      </c>
      <c r="DM524" s="170">
        <v>11</v>
      </c>
      <c r="DN524" s="172"/>
      <c r="DO524" s="170" t="s">
        <v>397</v>
      </c>
      <c r="DP524" s="170" t="s">
        <v>397</v>
      </c>
      <c r="DQ524" s="170" t="s">
        <v>397</v>
      </c>
      <c r="DR524" s="170" t="s">
        <v>397</v>
      </c>
      <c r="DS524" s="170" t="s">
        <v>396</v>
      </c>
      <c r="DT524" s="170" t="s">
        <v>397</v>
      </c>
      <c r="DU524" s="170" t="s">
        <v>397</v>
      </c>
      <c r="DV524" s="170">
        <v>1</v>
      </c>
      <c r="DW524" s="170">
        <v>1</v>
      </c>
      <c r="DX524" s="171">
        <v>0</v>
      </c>
      <c r="DY524" s="170" t="s">
        <v>397</v>
      </c>
      <c r="DZ524" s="170">
        <v>0</v>
      </c>
      <c r="EA524" s="170" t="s">
        <v>397</v>
      </c>
      <c r="EB524" s="171">
        <v>0</v>
      </c>
      <c r="EC524" s="170">
        <v>4</v>
      </c>
      <c r="ED524" s="170">
        <v>5</v>
      </c>
      <c r="EE524" s="171" t="s">
        <v>397</v>
      </c>
      <c r="EF524" s="170">
        <v>0</v>
      </c>
      <c r="EG524" s="178">
        <v>0</v>
      </c>
      <c r="EH524" s="172"/>
      <c r="EI524" s="170">
        <v>4</v>
      </c>
      <c r="EJ524" s="170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1192</v>
      </c>
      <c r="EU524" s="174" t="b">
        <v>1</v>
      </c>
      <c r="EV524" s="177" t="s">
        <v>366</v>
      </c>
    </row>
    <row r="525" spans="1:152" s="54" customFormat="1" ht="12.75" x14ac:dyDescent="0.2">
      <c r="A525" s="28" t="s">
        <v>1193</v>
      </c>
      <c r="B525" s="28">
        <v>1</v>
      </c>
      <c r="C525" s="52">
        <v>18</v>
      </c>
      <c r="D525" s="8" t="s">
        <v>269</v>
      </c>
      <c r="E525" s="8" t="s">
        <v>195</v>
      </c>
      <c r="F525" s="8" t="s">
        <v>276</v>
      </c>
      <c r="G525" s="8" t="s">
        <v>87</v>
      </c>
      <c r="H525" s="8" t="s">
        <v>226</v>
      </c>
      <c r="I525" s="23" t="s">
        <v>396</v>
      </c>
      <c r="J525" s="24">
        <v>18</v>
      </c>
      <c r="K525" s="24">
        <v>1</v>
      </c>
      <c r="L525" s="23" t="s">
        <v>396</v>
      </c>
      <c r="M525" s="24" t="s">
        <v>397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397</v>
      </c>
      <c r="T525" s="19">
        <v>1</v>
      </c>
      <c r="U525" s="19">
        <v>5</v>
      </c>
      <c r="V525" s="19" t="s">
        <v>397</v>
      </c>
      <c r="W525" s="19" t="s">
        <v>397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397</v>
      </c>
      <c r="AD525" s="19" t="s">
        <v>397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396</v>
      </c>
      <c r="CT525" s="19" t="s">
        <v>397</v>
      </c>
      <c r="CU525" s="19" t="s">
        <v>397</v>
      </c>
      <c r="CV525" s="19" t="s">
        <v>396</v>
      </c>
      <c r="CW525" s="19" t="s">
        <v>397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397</v>
      </c>
      <c r="DK525" s="19">
        <v>1</v>
      </c>
      <c r="DL525" s="19">
        <v>3</v>
      </c>
      <c r="DM525" s="19">
        <v>11</v>
      </c>
      <c r="DN525" s="44"/>
      <c r="DO525" s="19" t="s">
        <v>397</v>
      </c>
      <c r="DP525" s="19" t="s">
        <v>397</v>
      </c>
      <c r="DQ525" s="19" t="s">
        <v>397</v>
      </c>
      <c r="DR525" s="19" t="s">
        <v>397</v>
      </c>
      <c r="DS525" s="19" t="s">
        <v>396</v>
      </c>
      <c r="DT525" s="19" t="s">
        <v>397</v>
      </c>
      <c r="DU525" s="19" t="s">
        <v>397</v>
      </c>
      <c r="DV525" s="19">
        <v>1</v>
      </c>
      <c r="DW525" s="19">
        <v>1</v>
      </c>
      <c r="DX525" s="18">
        <v>0</v>
      </c>
      <c r="DY525" s="19" t="s">
        <v>397</v>
      </c>
      <c r="DZ525" s="19">
        <v>0</v>
      </c>
      <c r="EA525" s="19" t="s">
        <v>397</v>
      </c>
      <c r="EB525" s="55">
        <v>0</v>
      </c>
      <c r="EC525" s="19">
        <v>4</v>
      </c>
      <c r="ED525" s="19">
        <v>5</v>
      </c>
      <c r="EE525" s="19" t="s">
        <v>397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1193</v>
      </c>
      <c r="EU525" s="29" t="b">
        <v>1</v>
      </c>
      <c r="EV525" s="5" t="s">
        <v>366</v>
      </c>
    </row>
    <row r="526" spans="1:152" s="54" customFormat="1" ht="12.75" x14ac:dyDescent="0.2">
      <c r="A526" s="28" t="s">
        <v>1194</v>
      </c>
      <c r="B526" s="28">
        <v>1</v>
      </c>
      <c r="C526" s="52">
        <v>18</v>
      </c>
      <c r="D526" s="8" t="s">
        <v>269</v>
      </c>
      <c r="E526" s="8" t="s">
        <v>195</v>
      </c>
      <c r="F526" s="8" t="s">
        <v>285</v>
      </c>
      <c r="G526" s="8" t="s">
        <v>87</v>
      </c>
      <c r="H526" s="8" t="s">
        <v>226</v>
      </c>
      <c r="I526" s="23" t="s">
        <v>396</v>
      </c>
      <c r="J526" s="24">
        <v>18</v>
      </c>
      <c r="K526" s="24">
        <v>1</v>
      </c>
      <c r="L526" s="23" t="s">
        <v>396</v>
      </c>
      <c r="M526" s="24" t="s">
        <v>397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397</v>
      </c>
      <c r="T526" s="19">
        <v>1</v>
      </c>
      <c r="U526" s="19">
        <v>5</v>
      </c>
      <c r="V526" s="19" t="s">
        <v>397</v>
      </c>
      <c r="W526" s="19" t="s">
        <v>397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397</v>
      </c>
      <c r="AD526" s="19" t="s">
        <v>397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396</v>
      </c>
      <c r="CT526" s="19" t="s">
        <v>397</v>
      </c>
      <c r="CU526" s="19" t="s">
        <v>397</v>
      </c>
      <c r="CV526" s="19" t="s">
        <v>396</v>
      </c>
      <c r="CW526" s="19" t="s">
        <v>397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397</v>
      </c>
      <c r="DK526" s="19">
        <v>1</v>
      </c>
      <c r="DL526" s="19">
        <v>3</v>
      </c>
      <c r="DM526" s="19">
        <v>11</v>
      </c>
      <c r="DN526" s="44"/>
      <c r="DO526" s="19" t="s">
        <v>397</v>
      </c>
      <c r="DP526" s="19" t="s">
        <v>397</v>
      </c>
      <c r="DQ526" s="19" t="s">
        <v>397</v>
      </c>
      <c r="DR526" s="19" t="s">
        <v>397</v>
      </c>
      <c r="DS526" s="19" t="s">
        <v>396</v>
      </c>
      <c r="DT526" s="19" t="s">
        <v>397</v>
      </c>
      <c r="DU526" s="19" t="s">
        <v>397</v>
      </c>
      <c r="DV526" s="19">
        <v>1</v>
      </c>
      <c r="DW526" s="19">
        <v>1</v>
      </c>
      <c r="DX526" s="18">
        <v>0</v>
      </c>
      <c r="DY526" s="19" t="s">
        <v>397</v>
      </c>
      <c r="DZ526" s="19">
        <v>0</v>
      </c>
      <c r="EA526" s="19" t="s">
        <v>397</v>
      </c>
      <c r="EB526" s="55">
        <v>0</v>
      </c>
      <c r="EC526" s="19">
        <v>4</v>
      </c>
      <c r="ED526" s="19">
        <v>5</v>
      </c>
      <c r="EE526" s="19" t="s">
        <v>397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1194</v>
      </c>
      <c r="EU526" s="29" t="b">
        <v>1</v>
      </c>
      <c r="EV526" s="5" t="s">
        <v>366</v>
      </c>
    </row>
    <row r="527" spans="1:152" s="54" customFormat="1" ht="12.75" x14ac:dyDescent="0.2">
      <c r="A527" s="28" t="s">
        <v>1195</v>
      </c>
      <c r="B527" s="28">
        <v>1</v>
      </c>
      <c r="C527" s="52">
        <v>18</v>
      </c>
      <c r="D527" s="8" t="s">
        <v>269</v>
      </c>
      <c r="E527" s="8" t="s">
        <v>195</v>
      </c>
      <c r="F527" s="8" t="s">
        <v>293</v>
      </c>
      <c r="G527" s="8" t="s">
        <v>87</v>
      </c>
      <c r="H527" s="8" t="s">
        <v>226</v>
      </c>
      <c r="I527" s="23" t="s">
        <v>396</v>
      </c>
      <c r="J527" s="24">
        <v>18</v>
      </c>
      <c r="K527" s="24">
        <v>1</v>
      </c>
      <c r="L527" s="23" t="s">
        <v>396</v>
      </c>
      <c r="M527" s="24" t="s">
        <v>397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397</v>
      </c>
      <c r="T527" s="19">
        <v>1</v>
      </c>
      <c r="U527" s="19">
        <v>5</v>
      </c>
      <c r="V527" s="19" t="s">
        <v>397</v>
      </c>
      <c r="W527" s="19" t="s">
        <v>397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397</v>
      </c>
      <c r="AD527" s="19" t="s">
        <v>397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396</v>
      </c>
      <c r="CT527" s="19" t="s">
        <v>397</v>
      </c>
      <c r="CU527" s="19" t="s">
        <v>397</v>
      </c>
      <c r="CV527" s="19" t="s">
        <v>396</v>
      </c>
      <c r="CW527" s="19" t="s">
        <v>397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397</v>
      </c>
      <c r="DK527" s="19">
        <v>1</v>
      </c>
      <c r="DL527" s="19">
        <v>3</v>
      </c>
      <c r="DM527" s="19">
        <v>11</v>
      </c>
      <c r="DN527" s="44"/>
      <c r="DO527" s="19" t="s">
        <v>397</v>
      </c>
      <c r="DP527" s="19" t="s">
        <v>397</v>
      </c>
      <c r="DQ527" s="19" t="s">
        <v>397</v>
      </c>
      <c r="DR527" s="19" t="s">
        <v>397</v>
      </c>
      <c r="DS527" s="19" t="s">
        <v>396</v>
      </c>
      <c r="DT527" s="19" t="s">
        <v>397</v>
      </c>
      <c r="DU527" s="19" t="s">
        <v>397</v>
      </c>
      <c r="DV527" s="19">
        <v>1</v>
      </c>
      <c r="DW527" s="19">
        <v>1</v>
      </c>
      <c r="DX527" s="18">
        <v>0</v>
      </c>
      <c r="DY527" s="19" t="s">
        <v>397</v>
      </c>
      <c r="DZ527" s="19">
        <v>0</v>
      </c>
      <c r="EA527" s="19" t="s">
        <v>397</v>
      </c>
      <c r="EB527" s="55">
        <v>0</v>
      </c>
      <c r="EC527" s="19">
        <v>4</v>
      </c>
      <c r="ED527" s="19">
        <v>5</v>
      </c>
      <c r="EE527" s="19" t="s">
        <v>397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1195</v>
      </c>
      <c r="EU527" s="29" t="b">
        <v>1</v>
      </c>
      <c r="EV527" s="5" t="s">
        <v>366</v>
      </c>
    </row>
    <row r="528" spans="1:152" s="54" customFormat="1" ht="12.75" x14ac:dyDescent="0.2">
      <c r="A528" s="28" t="s">
        <v>1196</v>
      </c>
      <c r="B528" s="28">
        <v>1</v>
      </c>
      <c r="C528" s="52">
        <v>18</v>
      </c>
      <c r="D528" s="8" t="s">
        <v>269</v>
      </c>
      <c r="E528" s="8" t="s">
        <v>195</v>
      </c>
      <c r="F528" s="8" t="s">
        <v>298</v>
      </c>
      <c r="G528" s="8" t="s">
        <v>87</v>
      </c>
      <c r="H528" s="8" t="s">
        <v>226</v>
      </c>
      <c r="I528" s="23" t="s">
        <v>396</v>
      </c>
      <c r="J528" s="24">
        <v>18</v>
      </c>
      <c r="K528" s="24">
        <v>1</v>
      </c>
      <c r="L528" s="23" t="s">
        <v>396</v>
      </c>
      <c r="M528" s="24" t="s">
        <v>397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397</v>
      </c>
      <c r="T528" s="19">
        <v>1</v>
      </c>
      <c r="U528" s="19">
        <v>5</v>
      </c>
      <c r="V528" s="19" t="s">
        <v>397</v>
      </c>
      <c r="W528" s="19" t="s">
        <v>397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397</v>
      </c>
      <c r="AD528" s="19" t="s">
        <v>397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396</v>
      </c>
      <c r="CT528" s="19" t="s">
        <v>397</v>
      </c>
      <c r="CU528" s="19" t="s">
        <v>397</v>
      </c>
      <c r="CV528" s="19" t="s">
        <v>396</v>
      </c>
      <c r="CW528" s="19" t="s">
        <v>397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397</v>
      </c>
      <c r="DK528" s="19">
        <v>1</v>
      </c>
      <c r="DL528" s="19">
        <v>3</v>
      </c>
      <c r="DM528" s="19">
        <v>11</v>
      </c>
      <c r="DN528" s="44"/>
      <c r="DO528" s="19" t="s">
        <v>397</v>
      </c>
      <c r="DP528" s="19" t="s">
        <v>397</v>
      </c>
      <c r="DQ528" s="19" t="s">
        <v>397</v>
      </c>
      <c r="DR528" s="19" t="s">
        <v>397</v>
      </c>
      <c r="DS528" s="19" t="s">
        <v>396</v>
      </c>
      <c r="DT528" s="19" t="s">
        <v>397</v>
      </c>
      <c r="DU528" s="19" t="s">
        <v>397</v>
      </c>
      <c r="DV528" s="19">
        <v>1</v>
      </c>
      <c r="DW528" s="19">
        <v>1</v>
      </c>
      <c r="DX528" s="18">
        <v>0</v>
      </c>
      <c r="DY528" s="19" t="s">
        <v>397</v>
      </c>
      <c r="DZ528" s="19">
        <v>0</v>
      </c>
      <c r="EA528" s="19" t="s">
        <v>397</v>
      </c>
      <c r="EB528" s="55">
        <v>0</v>
      </c>
      <c r="EC528" s="19">
        <v>4</v>
      </c>
      <c r="ED528" s="19">
        <v>5</v>
      </c>
      <c r="EE528" s="19" t="s">
        <v>397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1196</v>
      </c>
      <c r="EU528" s="29" t="b">
        <v>1</v>
      </c>
      <c r="EV528" s="5" t="s">
        <v>366</v>
      </c>
    </row>
    <row r="529" spans="1:152" s="54" customFormat="1" ht="12.75" x14ac:dyDescent="0.2">
      <c r="A529" s="28" t="s">
        <v>1197</v>
      </c>
      <c r="B529" s="28">
        <v>1</v>
      </c>
      <c r="C529" s="52">
        <v>18</v>
      </c>
      <c r="D529" s="8" t="s">
        <v>269</v>
      </c>
      <c r="E529" s="8" t="s">
        <v>195</v>
      </c>
      <c r="F529" s="8" t="s">
        <v>306</v>
      </c>
      <c r="G529" s="8" t="s">
        <v>87</v>
      </c>
      <c r="H529" s="8" t="s">
        <v>226</v>
      </c>
      <c r="I529" s="23" t="s">
        <v>396</v>
      </c>
      <c r="J529" s="24">
        <v>18</v>
      </c>
      <c r="K529" s="24">
        <v>1</v>
      </c>
      <c r="L529" s="23" t="s">
        <v>396</v>
      </c>
      <c r="M529" s="24" t="s">
        <v>397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397</v>
      </c>
      <c r="T529" s="19">
        <v>1</v>
      </c>
      <c r="U529" s="19">
        <v>5</v>
      </c>
      <c r="V529" s="19" t="s">
        <v>397</v>
      </c>
      <c r="W529" s="19" t="s">
        <v>397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397</v>
      </c>
      <c r="AD529" s="19" t="s">
        <v>397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396</v>
      </c>
      <c r="CT529" s="19" t="s">
        <v>397</v>
      </c>
      <c r="CU529" s="19" t="s">
        <v>397</v>
      </c>
      <c r="CV529" s="19" t="s">
        <v>396</v>
      </c>
      <c r="CW529" s="19" t="s">
        <v>397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397</v>
      </c>
      <c r="DK529" s="19">
        <v>1</v>
      </c>
      <c r="DL529" s="19">
        <v>3</v>
      </c>
      <c r="DM529" s="19">
        <v>11</v>
      </c>
      <c r="DN529" s="44"/>
      <c r="DO529" s="19" t="s">
        <v>397</v>
      </c>
      <c r="DP529" s="19" t="s">
        <v>397</v>
      </c>
      <c r="DQ529" s="19" t="s">
        <v>397</v>
      </c>
      <c r="DR529" s="19" t="s">
        <v>397</v>
      </c>
      <c r="DS529" s="19" t="s">
        <v>396</v>
      </c>
      <c r="DT529" s="19" t="s">
        <v>397</v>
      </c>
      <c r="DU529" s="19" t="s">
        <v>397</v>
      </c>
      <c r="DV529" s="19">
        <v>1</v>
      </c>
      <c r="DW529" s="19">
        <v>1</v>
      </c>
      <c r="DX529" s="18">
        <v>0</v>
      </c>
      <c r="DY529" s="19" t="s">
        <v>397</v>
      </c>
      <c r="DZ529" s="19">
        <v>0</v>
      </c>
      <c r="EA529" s="19" t="s">
        <v>397</v>
      </c>
      <c r="EB529" s="55">
        <v>0</v>
      </c>
      <c r="EC529" s="19">
        <v>4</v>
      </c>
      <c r="ED529" s="19">
        <v>5</v>
      </c>
      <c r="EE529" s="19" t="s">
        <v>397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1197</v>
      </c>
      <c r="EU529" s="29" t="b">
        <v>1</v>
      </c>
      <c r="EV529" s="5" t="s">
        <v>366</v>
      </c>
    </row>
    <row r="530" spans="1:152" s="54" customFormat="1" ht="12.75" x14ac:dyDescent="0.2">
      <c r="A530" s="28" t="s">
        <v>1198</v>
      </c>
      <c r="B530" s="28">
        <v>1</v>
      </c>
      <c r="C530" s="52">
        <v>18</v>
      </c>
      <c r="D530" s="8" t="s">
        <v>269</v>
      </c>
      <c r="E530" s="8" t="s">
        <v>195</v>
      </c>
      <c r="F530" s="8" t="s">
        <v>310</v>
      </c>
      <c r="G530" s="8" t="s">
        <v>87</v>
      </c>
      <c r="H530" s="8" t="s">
        <v>226</v>
      </c>
      <c r="I530" s="23" t="s">
        <v>396</v>
      </c>
      <c r="J530" s="24">
        <v>18</v>
      </c>
      <c r="K530" s="24">
        <v>1</v>
      </c>
      <c r="L530" s="23" t="s">
        <v>396</v>
      </c>
      <c r="M530" s="24" t="s">
        <v>397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397</v>
      </c>
      <c r="T530" s="19">
        <v>1</v>
      </c>
      <c r="U530" s="19">
        <v>5</v>
      </c>
      <c r="V530" s="19" t="s">
        <v>397</v>
      </c>
      <c r="W530" s="19" t="s">
        <v>397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397</v>
      </c>
      <c r="AD530" s="19" t="s">
        <v>397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396</v>
      </c>
      <c r="CT530" s="19" t="s">
        <v>397</v>
      </c>
      <c r="CU530" s="19" t="s">
        <v>397</v>
      </c>
      <c r="CV530" s="19" t="s">
        <v>396</v>
      </c>
      <c r="CW530" s="19" t="s">
        <v>397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397</v>
      </c>
      <c r="DK530" s="19">
        <v>1</v>
      </c>
      <c r="DL530" s="19">
        <v>3</v>
      </c>
      <c r="DM530" s="19">
        <v>11</v>
      </c>
      <c r="DN530" s="44"/>
      <c r="DO530" s="19" t="s">
        <v>397</v>
      </c>
      <c r="DP530" s="19" t="s">
        <v>397</v>
      </c>
      <c r="DQ530" s="19" t="s">
        <v>397</v>
      </c>
      <c r="DR530" s="19" t="s">
        <v>397</v>
      </c>
      <c r="DS530" s="19" t="s">
        <v>396</v>
      </c>
      <c r="DT530" s="19" t="s">
        <v>397</v>
      </c>
      <c r="DU530" s="19" t="s">
        <v>397</v>
      </c>
      <c r="DV530" s="19">
        <v>1</v>
      </c>
      <c r="DW530" s="19">
        <v>1</v>
      </c>
      <c r="DX530" s="18">
        <v>0</v>
      </c>
      <c r="DY530" s="19" t="s">
        <v>397</v>
      </c>
      <c r="DZ530" s="19">
        <v>0</v>
      </c>
      <c r="EA530" s="19" t="s">
        <v>397</v>
      </c>
      <c r="EB530" s="55">
        <v>0</v>
      </c>
      <c r="EC530" s="19">
        <v>4</v>
      </c>
      <c r="ED530" s="19">
        <v>5</v>
      </c>
      <c r="EE530" s="19" t="s">
        <v>397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1198</v>
      </c>
      <c r="EU530" s="29" t="b">
        <v>1</v>
      </c>
      <c r="EV530" s="5" t="s">
        <v>366</v>
      </c>
    </row>
    <row r="531" spans="1:152" s="54" customFormat="1" ht="12.75" x14ac:dyDescent="0.2">
      <c r="A531" s="28" t="s">
        <v>1199</v>
      </c>
      <c r="B531" s="28">
        <v>1</v>
      </c>
      <c r="C531" s="52">
        <v>18</v>
      </c>
      <c r="D531" s="8" t="s">
        <v>269</v>
      </c>
      <c r="E531" s="8" t="s">
        <v>195</v>
      </c>
      <c r="F531" s="8" t="s">
        <v>313</v>
      </c>
      <c r="G531" s="8" t="s">
        <v>87</v>
      </c>
      <c r="H531" s="8" t="s">
        <v>226</v>
      </c>
      <c r="I531" s="23" t="s">
        <v>396</v>
      </c>
      <c r="J531" s="24">
        <v>18</v>
      </c>
      <c r="K531" s="24">
        <v>1</v>
      </c>
      <c r="L531" s="23" t="s">
        <v>396</v>
      </c>
      <c r="M531" s="24" t="s">
        <v>397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397</v>
      </c>
      <c r="T531" s="19">
        <v>1</v>
      </c>
      <c r="U531" s="19">
        <v>5</v>
      </c>
      <c r="V531" s="19" t="s">
        <v>397</v>
      </c>
      <c r="W531" s="19" t="s">
        <v>397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397</v>
      </c>
      <c r="AD531" s="19" t="s">
        <v>397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396</v>
      </c>
      <c r="CT531" s="19" t="s">
        <v>397</v>
      </c>
      <c r="CU531" s="19" t="s">
        <v>397</v>
      </c>
      <c r="CV531" s="19" t="s">
        <v>396</v>
      </c>
      <c r="CW531" s="19" t="s">
        <v>397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397</v>
      </c>
      <c r="DK531" s="19">
        <v>1</v>
      </c>
      <c r="DL531" s="19">
        <v>3</v>
      </c>
      <c r="DM531" s="19">
        <v>11</v>
      </c>
      <c r="DN531" s="44"/>
      <c r="DO531" s="19" t="s">
        <v>397</v>
      </c>
      <c r="DP531" s="19" t="s">
        <v>397</v>
      </c>
      <c r="DQ531" s="19" t="s">
        <v>397</v>
      </c>
      <c r="DR531" s="19" t="s">
        <v>397</v>
      </c>
      <c r="DS531" s="19" t="s">
        <v>396</v>
      </c>
      <c r="DT531" s="19" t="s">
        <v>397</v>
      </c>
      <c r="DU531" s="19" t="s">
        <v>397</v>
      </c>
      <c r="DV531" s="19">
        <v>1</v>
      </c>
      <c r="DW531" s="19">
        <v>1</v>
      </c>
      <c r="DX531" s="18">
        <v>0</v>
      </c>
      <c r="DY531" s="19" t="s">
        <v>397</v>
      </c>
      <c r="DZ531" s="19">
        <v>0</v>
      </c>
      <c r="EA531" s="19" t="s">
        <v>397</v>
      </c>
      <c r="EB531" s="55">
        <v>0</v>
      </c>
      <c r="EC531" s="19">
        <v>4</v>
      </c>
      <c r="ED531" s="19">
        <v>5</v>
      </c>
      <c r="EE531" s="19" t="s">
        <v>397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1199</v>
      </c>
      <c r="EU531" s="29" t="b">
        <v>1</v>
      </c>
      <c r="EV531" s="5" t="s">
        <v>366</v>
      </c>
    </row>
    <row r="532" spans="1:152" s="53" customFormat="1" ht="12.75" x14ac:dyDescent="0.2">
      <c r="A532" s="168" t="s">
        <v>1200</v>
      </c>
      <c r="B532" s="168">
        <v>1</v>
      </c>
      <c r="C532" s="50">
        <v>18</v>
      </c>
      <c r="D532" s="169" t="s">
        <v>269</v>
      </c>
      <c r="E532" s="169" t="s">
        <v>195</v>
      </c>
      <c r="F532" s="169" t="s">
        <v>302</v>
      </c>
      <c r="G532" s="169" t="s">
        <v>88</v>
      </c>
      <c r="H532" s="169" t="s">
        <v>226</v>
      </c>
      <c r="I532" s="57" t="s">
        <v>396</v>
      </c>
      <c r="J532" s="58">
        <v>18</v>
      </c>
      <c r="K532" s="58">
        <v>1</v>
      </c>
      <c r="L532" s="57" t="s">
        <v>396</v>
      </c>
      <c r="M532" s="58" t="s">
        <v>397</v>
      </c>
      <c r="N532" s="58">
        <v>2.2000000000000002</v>
      </c>
      <c r="O532" s="170">
        <v>4</v>
      </c>
      <c r="P532" s="170">
        <v>2</v>
      </c>
      <c r="Q532" s="170">
        <v>0</v>
      </c>
      <c r="R532" s="171">
        <v>72</v>
      </c>
      <c r="S532" s="171" t="s">
        <v>397</v>
      </c>
      <c r="T532" s="170">
        <v>1</v>
      </c>
      <c r="U532" s="170">
        <v>5</v>
      </c>
      <c r="V532" s="170" t="s">
        <v>397</v>
      </c>
      <c r="W532" s="170" t="s">
        <v>397</v>
      </c>
      <c r="X532" s="170">
        <v>1</v>
      </c>
      <c r="Y532" s="170">
        <v>1</v>
      </c>
      <c r="Z532" s="170">
        <v>1</v>
      </c>
      <c r="AA532" s="170">
        <v>1</v>
      </c>
      <c r="AB532" s="170">
        <v>1</v>
      </c>
      <c r="AC532" s="170" t="s">
        <v>397</v>
      </c>
      <c r="AD532" s="170" t="s">
        <v>397</v>
      </c>
      <c r="AE532" s="170">
        <v>1</v>
      </c>
      <c r="AF532" s="170">
        <v>1</v>
      </c>
      <c r="AG532" s="170">
        <v>1</v>
      </c>
      <c r="AH532" s="170">
        <v>1</v>
      </c>
      <c r="AI532" s="171">
        <v>72</v>
      </c>
      <c r="AJ532" s="171">
        <v>0.32</v>
      </c>
      <c r="AK532" s="170">
        <v>3</v>
      </c>
      <c r="AL532" s="170">
        <v>2</v>
      </c>
      <c r="AM532" s="171">
        <v>0</v>
      </c>
      <c r="AN532" s="171">
        <v>0</v>
      </c>
      <c r="AO532" s="170">
        <v>1</v>
      </c>
      <c r="AP532" s="170">
        <v>2</v>
      </c>
      <c r="AQ532" s="171">
        <v>75</v>
      </c>
      <c r="AR532" s="171">
        <v>0.39</v>
      </c>
      <c r="AS532" s="170">
        <v>1</v>
      </c>
      <c r="AT532" s="170">
        <v>3</v>
      </c>
      <c r="AU532" s="171">
        <v>20.822194418613609</v>
      </c>
      <c r="AV532" s="171">
        <v>0.36</v>
      </c>
      <c r="AW532" s="170">
        <v>1</v>
      </c>
      <c r="AX532" s="170">
        <v>3</v>
      </c>
      <c r="AY532" s="171">
        <v>27.5</v>
      </c>
      <c r="AZ532" s="171">
        <v>0.36</v>
      </c>
      <c r="BA532" s="170">
        <v>1</v>
      </c>
      <c r="BB532" s="170">
        <v>1</v>
      </c>
      <c r="BC532" s="171">
        <v>4.4940789473684211</v>
      </c>
      <c r="BD532" s="171">
        <v>5.2</v>
      </c>
      <c r="BE532" s="171">
        <v>0.8</v>
      </c>
      <c r="BF532" s="170">
        <v>1</v>
      </c>
      <c r="BG532" s="170">
        <v>3</v>
      </c>
      <c r="BH532" s="170">
        <v>1</v>
      </c>
      <c r="BI532" s="171">
        <v>14.805921052631581</v>
      </c>
      <c r="BJ532" s="171">
        <v>2.9</v>
      </c>
      <c r="BK532" s="171">
        <v>0.7</v>
      </c>
      <c r="BL532" s="170">
        <v>1</v>
      </c>
      <c r="BM532" s="170">
        <v>3</v>
      </c>
      <c r="BN532" s="170">
        <v>1</v>
      </c>
      <c r="BO532" s="171">
        <v>0</v>
      </c>
      <c r="BP532" s="171">
        <v>1.8</v>
      </c>
      <c r="BQ532" s="171">
        <v>0.6</v>
      </c>
      <c r="BR532" s="170">
        <v>1</v>
      </c>
      <c r="BS532" s="170">
        <v>3</v>
      </c>
      <c r="BT532" s="170">
        <v>1</v>
      </c>
      <c r="BU532" s="171">
        <v>0</v>
      </c>
      <c r="BV532" s="171">
        <v>5.2</v>
      </c>
      <c r="BW532" s="171">
        <v>0.8</v>
      </c>
      <c r="BX532" s="170">
        <v>1</v>
      </c>
      <c r="BY532" s="170">
        <v>3</v>
      </c>
      <c r="BZ532" s="170">
        <v>1</v>
      </c>
      <c r="CA532" s="171">
        <v>1.4</v>
      </c>
      <c r="CB532" s="171">
        <v>2.9</v>
      </c>
      <c r="CC532" s="171">
        <v>0.7</v>
      </c>
      <c r="CD532" s="170">
        <v>1</v>
      </c>
      <c r="CE532" s="170">
        <v>3</v>
      </c>
      <c r="CF532" s="170">
        <v>1</v>
      </c>
      <c r="CG532" s="171">
        <v>0</v>
      </c>
      <c r="CH532" s="171">
        <v>1.8</v>
      </c>
      <c r="CI532" s="171">
        <v>0.6</v>
      </c>
      <c r="CJ532" s="170">
        <v>1</v>
      </c>
      <c r="CK532" s="170">
        <v>3</v>
      </c>
      <c r="CL532" s="170">
        <v>2</v>
      </c>
      <c r="CM532" s="171">
        <v>1.9</v>
      </c>
      <c r="CN532" s="171">
        <v>3.5</v>
      </c>
      <c r="CO532" s="171">
        <v>0</v>
      </c>
      <c r="CP532" s="170">
        <v>1</v>
      </c>
      <c r="CQ532" s="170">
        <v>1</v>
      </c>
      <c r="CR532" s="170">
        <v>1</v>
      </c>
      <c r="CS532" s="170" t="s">
        <v>396</v>
      </c>
      <c r="CT532" s="170" t="s">
        <v>397</v>
      </c>
      <c r="CU532" s="170" t="s">
        <v>397</v>
      </c>
      <c r="CV532" s="170" t="s">
        <v>396</v>
      </c>
      <c r="CW532" s="170" t="s">
        <v>397</v>
      </c>
      <c r="CX532" s="170">
        <v>7</v>
      </c>
      <c r="CY532" s="172"/>
      <c r="CZ532" s="172"/>
      <c r="DA532" s="170">
        <v>1</v>
      </c>
      <c r="DB532" s="170">
        <v>3</v>
      </c>
      <c r="DC532" s="172"/>
      <c r="DD532" s="170">
        <v>2</v>
      </c>
      <c r="DE532" s="172"/>
      <c r="DF532" s="170">
        <v>1</v>
      </c>
      <c r="DG532" s="173">
        <v>0</v>
      </c>
      <c r="DH532" s="173">
        <v>0</v>
      </c>
      <c r="DI532" s="173">
        <v>0</v>
      </c>
      <c r="DJ532" s="170" t="s">
        <v>397</v>
      </c>
      <c r="DK532" s="170">
        <v>1</v>
      </c>
      <c r="DL532" s="170">
        <v>3</v>
      </c>
      <c r="DM532" s="170">
        <v>5</v>
      </c>
      <c r="DN532" s="172"/>
      <c r="DO532" s="170" t="s">
        <v>397</v>
      </c>
      <c r="DP532" s="170" t="s">
        <v>397</v>
      </c>
      <c r="DQ532" s="170" t="s">
        <v>397</v>
      </c>
      <c r="DR532" s="170" t="s">
        <v>397</v>
      </c>
      <c r="DS532" s="170" t="s">
        <v>396</v>
      </c>
      <c r="DT532" s="170" t="s">
        <v>397</v>
      </c>
      <c r="DU532" s="170" t="s">
        <v>397</v>
      </c>
      <c r="DV532" s="170">
        <v>1</v>
      </c>
      <c r="DW532" s="170">
        <v>1</v>
      </c>
      <c r="DX532" s="171">
        <v>0</v>
      </c>
      <c r="DY532" s="170" t="s">
        <v>397</v>
      </c>
      <c r="DZ532" s="170">
        <v>0</v>
      </c>
      <c r="EA532" s="170" t="s">
        <v>397</v>
      </c>
      <c r="EB532" s="171">
        <v>0</v>
      </c>
      <c r="EC532" s="170">
        <v>4</v>
      </c>
      <c r="ED532" s="170">
        <v>5</v>
      </c>
      <c r="EE532" s="171" t="s">
        <v>397</v>
      </c>
      <c r="EF532" s="170">
        <v>0</v>
      </c>
      <c r="EG532" s="178">
        <v>0</v>
      </c>
      <c r="EH532" s="172"/>
      <c r="EI532" s="170">
        <v>4</v>
      </c>
      <c r="EJ532" s="170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1200</v>
      </c>
      <c r="EU532" s="174" t="b">
        <v>1</v>
      </c>
      <c r="EV532" s="177" t="s">
        <v>366</v>
      </c>
    </row>
    <row r="533" spans="1:152" s="54" customFormat="1" ht="12.75" x14ac:dyDescent="0.2">
      <c r="A533" s="28" t="s">
        <v>1201</v>
      </c>
      <c r="B533" s="28">
        <v>1</v>
      </c>
      <c r="C533" s="52">
        <v>18</v>
      </c>
      <c r="D533" s="8" t="s">
        <v>269</v>
      </c>
      <c r="E533" s="8" t="s">
        <v>195</v>
      </c>
      <c r="F533" s="8" t="s">
        <v>276</v>
      </c>
      <c r="G533" s="8" t="s">
        <v>88</v>
      </c>
      <c r="H533" s="8" t="s">
        <v>226</v>
      </c>
      <c r="I533" s="23" t="s">
        <v>396</v>
      </c>
      <c r="J533" s="24">
        <v>18</v>
      </c>
      <c r="K533" s="24">
        <v>1</v>
      </c>
      <c r="L533" s="23" t="s">
        <v>396</v>
      </c>
      <c r="M533" s="24" t="s">
        <v>397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397</v>
      </c>
      <c r="T533" s="19">
        <v>1</v>
      </c>
      <c r="U533" s="19">
        <v>5</v>
      </c>
      <c r="V533" s="19" t="s">
        <v>397</v>
      </c>
      <c r="W533" s="19" t="s">
        <v>397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397</v>
      </c>
      <c r="AD533" s="19" t="s">
        <v>397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396</v>
      </c>
      <c r="CT533" s="19" t="s">
        <v>397</v>
      </c>
      <c r="CU533" s="19" t="s">
        <v>397</v>
      </c>
      <c r="CV533" s="19" t="s">
        <v>396</v>
      </c>
      <c r="CW533" s="19" t="s">
        <v>397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397</v>
      </c>
      <c r="DK533" s="19">
        <v>1</v>
      </c>
      <c r="DL533" s="19">
        <v>3</v>
      </c>
      <c r="DM533" s="19">
        <v>5</v>
      </c>
      <c r="DN533" s="44"/>
      <c r="DO533" s="19" t="s">
        <v>397</v>
      </c>
      <c r="DP533" s="19" t="s">
        <v>397</v>
      </c>
      <c r="DQ533" s="19" t="s">
        <v>397</v>
      </c>
      <c r="DR533" s="19" t="s">
        <v>397</v>
      </c>
      <c r="DS533" s="19" t="s">
        <v>396</v>
      </c>
      <c r="DT533" s="19" t="s">
        <v>397</v>
      </c>
      <c r="DU533" s="19" t="s">
        <v>397</v>
      </c>
      <c r="DV533" s="19">
        <v>1</v>
      </c>
      <c r="DW533" s="19">
        <v>1</v>
      </c>
      <c r="DX533" s="18">
        <v>0</v>
      </c>
      <c r="DY533" s="19" t="s">
        <v>397</v>
      </c>
      <c r="DZ533" s="19">
        <v>0</v>
      </c>
      <c r="EA533" s="19" t="s">
        <v>397</v>
      </c>
      <c r="EB533" s="55">
        <v>0</v>
      </c>
      <c r="EC533" s="19">
        <v>4</v>
      </c>
      <c r="ED533" s="19">
        <v>5</v>
      </c>
      <c r="EE533" s="19" t="s">
        <v>397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1201</v>
      </c>
      <c r="EU533" s="29" t="b">
        <v>1</v>
      </c>
      <c r="EV533" s="5" t="s">
        <v>366</v>
      </c>
    </row>
    <row r="534" spans="1:152" s="54" customFormat="1" ht="12.75" x14ac:dyDescent="0.2">
      <c r="A534" s="28" t="s">
        <v>1202</v>
      </c>
      <c r="B534" s="28">
        <v>1</v>
      </c>
      <c r="C534" s="52">
        <v>18</v>
      </c>
      <c r="D534" s="8" t="s">
        <v>269</v>
      </c>
      <c r="E534" s="8" t="s">
        <v>195</v>
      </c>
      <c r="F534" s="8" t="s">
        <v>285</v>
      </c>
      <c r="G534" s="8" t="s">
        <v>88</v>
      </c>
      <c r="H534" s="8" t="s">
        <v>226</v>
      </c>
      <c r="I534" s="23" t="s">
        <v>396</v>
      </c>
      <c r="J534" s="24">
        <v>18</v>
      </c>
      <c r="K534" s="24">
        <v>1</v>
      </c>
      <c r="L534" s="23" t="s">
        <v>396</v>
      </c>
      <c r="M534" s="24" t="s">
        <v>397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397</v>
      </c>
      <c r="T534" s="19">
        <v>1</v>
      </c>
      <c r="U534" s="19">
        <v>5</v>
      </c>
      <c r="V534" s="19" t="s">
        <v>397</v>
      </c>
      <c r="W534" s="19" t="s">
        <v>397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397</v>
      </c>
      <c r="AD534" s="19" t="s">
        <v>397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396</v>
      </c>
      <c r="CT534" s="19" t="s">
        <v>397</v>
      </c>
      <c r="CU534" s="19" t="s">
        <v>397</v>
      </c>
      <c r="CV534" s="19" t="s">
        <v>396</v>
      </c>
      <c r="CW534" s="19" t="s">
        <v>397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397</v>
      </c>
      <c r="DK534" s="19">
        <v>1</v>
      </c>
      <c r="DL534" s="19">
        <v>3</v>
      </c>
      <c r="DM534" s="19">
        <v>5</v>
      </c>
      <c r="DN534" s="44"/>
      <c r="DO534" s="19" t="s">
        <v>397</v>
      </c>
      <c r="DP534" s="19" t="s">
        <v>397</v>
      </c>
      <c r="DQ534" s="19" t="s">
        <v>397</v>
      </c>
      <c r="DR534" s="19" t="s">
        <v>397</v>
      </c>
      <c r="DS534" s="19" t="s">
        <v>396</v>
      </c>
      <c r="DT534" s="19" t="s">
        <v>397</v>
      </c>
      <c r="DU534" s="19" t="s">
        <v>397</v>
      </c>
      <c r="DV534" s="19">
        <v>1</v>
      </c>
      <c r="DW534" s="19">
        <v>1</v>
      </c>
      <c r="DX534" s="18">
        <v>0</v>
      </c>
      <c r="DY534" s="19" t="s">
        <v>397</v>
      </c>
      <c r="DZ534" s="19">
        <v>0</v>
      </c>
      <c r="EA534" s="19" t="s">
        <v>397</v>
      </c>
      <c r="EB534" s="55">
        <v>0</v>
      </c>
      <c r="EC534" s="19">
        <v>4</v>
      </c>
      <c r="ED534" s="19">
        <v>5</v>
      </c>
      <c r="EE534" s="19" t="s">
        <v>397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1202</v>
      </c>
      <c r="EU534" s="29" t="b">
        <v>1</v>
      </c>
      <c r="EV534" s="5" t="s">
        <v>366</v>
      </c>
    </row>
    <row r="535" spans="1:152" s="54" customFormat="1" ht="12.75" x14ac:dyDescent="0.2">
      <c r="A535" s="28" t="s">
        <v>1203</v>
      </c>
      <c r="B535" s="28">
        <v>1</v>
      </c>
      <c r="C535" s="52">
        <v>18</v>
      </c>
      <c r="D535" s="8" t="s">
        <v>269</v>
      </c>
      <c r="E535" s="8" t="s">
        <v>195</v>
      </c>
      <c r="F535" s="8" t="s">
        <v>293</v>
      </c>
      <c r="G535" s="8" t="s">
        <v>88</v>
      </c>
      <c r="H535" s="8" t="s">
        <v>226</v>
      </c>
      <c r="I535" s="23" t="s">
        <v>396</v>
      </c>
      <c r="J535" s="24">
        <v>18</v>
      </c>
      <c r="K535" s="24">
        <v>1</v>
      </c>
      <c r="L535" s="23" t="s">
        <v>396</v>
      </c>
      <c r="M535" s="24" t="s">
        <v>397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397</v>
      </c>
      <c r="T535" s="19">
        <v>1</v>
      </c>
      <c r="U535" s="19">
        <v>5</v>
      </c>
      <c r="V535" s="19" t="s">
        <v>397</v>
      </c>
      <c r="W535" s="19" t="s">
        <v>397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397</v>
      </c>
      <c r="AD535" s="19" t="s">
        <v>397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396</v>
      </c>
      <c r="CT535" s="19" t="s">
        <v>397</v>
      </c>
      <c r="CU535" s="19" t="s">
        <v>397</v>
      </c>
      <c r="CV535" s="19" t="s">
        <v>396</v>
      </c>
      <c r="CW535" s="19" t="s">
        <v>397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397</v>
      </c>
      <c r="DK535" s="19">
        <v>1</v>
      </c>
      <c r="DL535" s="19">
        <v>3</v>
      </c>
      <c r="DM535" s="19">
        <v>5</v>
      </c>
      <c r="DN535" s="44"/>
      <c r="DO535" s="19" t="s">
        <v>397</v>
      </c>
      <c r="DP535" s="19" t="s">
        <v>397</v>
      </c>
      <c r="DQ535" s="19" t="s">
        <v>397</v>
      </c>
      <c r="DR535" s="19" t="s">
        <v>397</v>
      </c>
      <c r="DS535" s="19" t="s">
        <v>396</v>
      </c>
      <c r="DT535" s="19" t="s">
        <v>397</v>
      </c>
      <c r="DU535" s="19" t="s">
        <v>397</v>
      </c>
      <c r="DV535" s="19">
        <v>1</v>
      </c>
      <c r="DW535" s="19">
        <v>1</v>
      </c>
      <c r="DX535" s="18">
        <v>0</v>
      </c>
      <c r="DY535" s="19" t="s">
        <v>397</v>
      </c>
      <c r="DZ535" s="19">
        <v>0</v>
      </c>
      <c r="EA535" s="19" t="s">
        <v>397</v>
      </c>
      <c r="EB535" s="55">
        <v>0</v>
      </c>
      <c r="EC535" s="19">
        <v>4</v>
      </c>
      <c r="ED535" s="19">
        <v>5</v>
      </c>
      <c r="EE535" s="19" t="s">
        <v>397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1203</v>
      </c>
      <c r="EU535" s="29" t="b">
        <v>1</v>
      </c>
      <c r="EV535" s="5" t="s">
        <v>366</v>
      </c>
    </row>
    <row r="536" spans="1:152" s="54" customFormat="1" ht="12.75" x14ac:dyDescent="0.2">
      <c r="A536" s="28" t="s">
        <v>1204</v>
      </c>
      <c r="B536" s="28">
        <v>1</v>
      </c>
      <c r="C536" s="52">
        <v>18</v>
      </c>
      <c r="D536" s="8" t="s">
        <v>269</v>
      </c>
      <c r="E536" s="8" t="s">
        <v>195</v>
      </c>
      <c r="F536" s="8" t="s">
        <v>298</v>
      </c>
      <c r="G536" s="8" t="s">
        <v>88</v>
      </c>
      <c r="H536" s="8" t="s">
        <v>226</v>
      </c>
      <c r="I536" s="23" t="s">
        <v>396</v>
      </c>
      <c r="J536" s="24">
        <v>18</v>
      </c>
      <c r="K536" s="24">
        <v>1</v>
      </c>
      <c r="L536" s="23" t="s">
        <v>396</v>
      </c>
      <c r="M536" s="24" t="s">
        <v>397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397</v>
      </c>
      <c r="T536" s="19">
        <v>1</v>
      </c>
      <c r="U536" s="19">
        <v>5</v>
      </c>
      <c r="V536" s="19" t="s">
        <v>397</v>
      </c>
      <c r="W536" s="19" t="s">
        <v>397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397</v>
      </c>
      <c r="AD536" s="19" t="s">
        <v>397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396</v>
      </c>
      <c r="CT536" s="19" t="s">
        <v>397</v>
      </c>
      <c r="CU536" s="19" t="s">
        <v>397</v>
      </c>
      <c r="CV536" s="19" t="s">
        <v>396</v>
      </c>
      <c r="CW536" s="19" t="s">
        <v>397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397</v>
      </c>
      <c r="DK536" s="19">
        <v>1</v>
      </c>
      <c r="DL536" s="19">
        <v>3</v>
      </c>
      <c r="DM536" s="19">
        <v>5</v>
      </c>
      <c r="DN536" s="44"/>
      <c r="DO536" s="19" t="s">
        <v>397</v>
      </c>
      <c r="DP536" s="19" t="s">
        <v>397</v>
      </c>
      <c r="DQ536" s="19" t="s">
        <v>397</v>
      </c>
      <c r="DR536" s="19" t="s">
        <v>397</v>
      </c>
      <c r="DS536" s="19" t="s">
        <v>396</v>
      </c>
      <c r="DT536" s="19" t="s">
        <v>397</v>
      </c>
      <c r="DU536" s="19" t="s">
        <v>397</v>
      </c>
      <c r="DV536" s="19">
        <v>1</v>
      </c>
      <c r="DW536" s="19">
        <v>1</v>
      </c>
      <c r="DX536" s="18">
        <v>0</v>
      </c>
      <c r="DY536" s="19" t="s">
        <v>397</v>
      </c>
      <c r="DZ536" s="19">
        <v>0</v>
      </c>
      <c r="EA536" s="19" t="s">
        <v>397</v>
      </c>
      <c r="EB536" s="55">
        <v>0</v>
      </c>
      <c r="EC536" s="19">
        <v>4</v>
      </c>
      <c r="ED536" s="19">
        <v>5</v>
      </c>
      <c r="EE536" s="19" t="s">
        <v>397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1204</v>
      </c>
      <c r="EU536" s="29" t="b">
        <v>1</v>
      </c>
      <c r="EV536" s="5" t="s">
        <v>366</v>
      </c>
    </row>
    <row r="537" spans="1:152" s="54" customFormat="1" ht="12.75" x14ac:dyDescent="0.2">
      <c r="A537" s="28" t="s">
        <v>1205</v>
      </c>
      <c r="B537" s="28">
        <v>1</v>
      </c>
      <c r="C537" s="52">
        <v>18</v>
      </c>
      <c r="D537" s="8" t="s">
        <v>269</v>
      </c>
      <c r="E537" s="8" t="s">
        <v>195</v>
      </c>
      <c r="F537" s="8" t="s">
        <v>306</v>
      </c>
      <c r="G537" s="8" t="s">
        <v>88</v>
      </c>
      <c r="H537" s="8" t="s">
        <v>226</v>
      </c>
      <c r="I537" s="23" t="s">
        <v>396</v>
      </c>
      <c r="J537" s="24">
        <v>18</v>
      </c>
      <c r="K537" s="24">
        <v>1</v>
      </c>
      <c r="L537" s="23" t="s">
        <v>396</v>
      </c>
      <c r="M537" s="24" t="s">
        <v>397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397</v>
      </c>
      <c r="T537" s="19">
        <v>1</v>
      </c>
      <c r="U537" s="19">
        <v>5</v>
      </c>
      <c r="V537" s="19" t="s">
        <v>397</v>
      </c>
      <c r="W537" s="19" t="s">
        <v>397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397</v>
      </c>
      <c r="AD537" s="19" t="s">
        <v>397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396</v>
      </c>
      <c r="CT537" s="19" t="s">
        <v>397</v>
      </c>
      <c r="CU537" s="19" t="s">
        <v>397</v>
      </c>
      <c r="CV537" s="19" t="s">
        <v>396</v>
      </c>
      <c r="CW537" s="19" t="s">
        <v>397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397</v>
      </c>
      <c r="DK537" s="19">
        <v>1</v>
      </c>
      <c r="DL537" s="19">
        <v>3</v>
      </c>
      <c r="DM537" s="19">
        <v>5</v>
      </c>
      <c r="DN537" s="44"/>
      <c r="DO537" s="19" t="s">
        <v>397</v>
      </c>
      <c r="DP537" s="19" t="s">
        <v>397</v>
      </c>
      <c r="DQ537" s="19" t="s">
        <v>397</v>
      </c>
      <c r="DR537" s="19" t="s">
        <v>397</v>
      </c>
      <c r="DS537" s="19" t="s">
        <v>396</v>
      </c>
      <c r="DT537" s="19" t="s">
        <v>397</v>
      </c>
      <c r="DU537" s="19" t="s">
        <v>397</v>
      </c>
      <c r="DV537" s="19">
        <v>1</v>
      </c>
      <c r="DW537" s="19">
        <v>1</v>
      </c>
      <c r="DX537" s="18">
        <v>0</v>
      </c>
      <c r="DY537" s="19" t="s">
        <v>397</v>
      </c>
      <c r="DZ537" s="19">
        <v>0</v>
      </c>
      <c r="EA537" s="19" t="s">
        <v>397</v>
      </c>
      <c r="EB537" s="55">
        <v>0</v>
      </c>
      <c r="EC537" s="19">
        <v>4</v>
      </c>
      <c r="ED537" s="19">
        <v>5</v>
      </c>
      <c r="EE537" s="19" t="s">
        <v>397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1205</v>
      </c>
      <c r="EU537" s="29" t="b">
        <v>1</v>
      </c>
      <c r="EV537" s="5" t="s">
        <v>366</v>
      </c>
    </row>
    <row r="538" spans="1:152" s="54" customFormat="1" ht="12.75" x14ac:dyDescent="0.2">
      <c r="A538" s="28" t="s">
        <v>1206</v>
      </c>
      <c r="B538" s="28">
        <v>1</v>
      </c>
      <c r="C538" s="52">
        <v>18</v>
      </c>
      <c r="D538" s="8" t="s">
        <v>269</v>
      </c>
      <c r="E538" s="8" t="s">
        <v>195</v>
      </c>
      <c r="F538" s="8" t="s">
        <v>310</v>
      </c>
      <c r="G538" s="8" t="s">
        <v>88</v>
      </c>
      <c r="H538" s="8" t="s">
        <v>226</v>
      </c>
      <c r="I538" s="23" t="s">
        <v>396</v>
      </c>
      <c r="J538" s="24">
        <v>18</v>
      </c>
      <c r="K538" s="24">
        <v>1</v>
      </c>
      <c r="L538" s="23" t="s">
        <v>396</v>
      </c>
      <c r="M538" s="24" t="s">
        <v>397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397</v>
      </c>
      <c r="T538" s="19">
        <v>1</v>
      </c>
      <c r="U538" s="19">
        <v>5</v>
      </c>
      <c r="V538" s="19" t="s">
        <v>397</v>
      </c>
      <c r="W538" s="19" t="s">
        <v>397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397</v>
      </c>
      <c r="AD538" s="19" t="s">
        <v>397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396</v>
      </c>
      <c r="CT538" s="19" t="s">
        <v>397</v>
      </c>
      <c r="CU538" s="19" t="s">
        <v>397</v>
      </c>
      <c r="CV538" s="19" t="s">
        <v>396</v>
      </c>
      <c r="CW538" s="19" t="s">
        <v>397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397</v>
      </c>
      <c r="DK538" s="19">
        <v>1</v>
      </c>
      <c r="DL538" s="19">
        <v>3</v>
      </c>
      <c r="DM538" s="19">
        <v>5</v>
      </c>
      <c r="DN538" s="44"/>
      <c r="DO538" s="19" t="s">
        <v>397</v>
      </c>
      <c r="DP538" s="19" t="s">
        <v>397</v>
      </c>
      <c r="DQ538" s="19" t="s">
        <v>397</v>
      </c>
      <c r="DR538" s="19" t="s">
        <v>397</v>
      </c>
      <c r="DS538" s="19" t="s">
        <v>396</v>
      </c>
      <c r="DT538" s="19" t="s">
        <v>397</v>
      </c>
      <c r="DU538" s="19" t="s">
        <v>397</v>
      </c>
      <c r="DV538" s="19">
        <v>1</v>
      </c>
      <c r="DW538" s="19">
        <v>1</v>
      </c>
      <c r="DX538" s="18">
        <v>0</v>
      </c>
      <c r="DY538" s="19" t="s">
        <v>397</v>
      </c>
      <c r="DZ538" s="19">
        <v>0</v>
      </c>
      <c r="EA538" s="19" t="s">
        <v>397</v>
      </c>
      <c r="EB538" s="55">
        <v>0</v>
      </c>
      <c r="EC538" s="19">
        <v>4</v>
      </c>
      <c r="ED538" s="19">
        <v>5</v>
      </c>
      <c r="EE538" s="19" t="s">
        <v>397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1206</v>
      </c>
      <c r="EU538" s="29" t="b">
        <v>1</v>
      </c>
      <c r="EV538" s="5" t="s">
        <v>366</v>
      </c>
    </row>
    <row r="539" spans="1:152" s="54" customFormat="1" ht="12.75" x14ac:dyDescent="0.2">
      <c r="A539" s="28" t="s">
        <v>1207</v>
      </c>
      <c r="B539" s="28">
        <v>1</v>
      </c>
      <c r="C539" s="52">
        <v>18</v>
      </c>
      <c r="D539" s="8" t="s">
        <v>269</v>
      </c>
      <c r="E539" s="8" t="s">
        <v>195</v>
      </c>
      <c r="F539" s="8" t="s">
        <v>313</v>
      </c>
      <c r="G539" s="8" t="s">
        <v>88</v>
      </c>
      <c r="H539" s="8" t="s">
        <v>226</v>
      </c>
      <c r="I539" s="23" t="s">
        <v>396</v>
      </c>
      <c r="J539" s="24">
        <v>18</v>
      </c>
      <c r="K539" s="24">
        <v>1</v>
      </c>
      <c r="L539" s="23" t="s">
        <v>396</v>
      </c>
      <c r="M539" s="24" t="s">
        <v>397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397</v>
      </c>
      <c r="T539" s="19">
        <v>1</v>
      </c>
      <c r="U539" s="19">
        <v>5</v>
      </c>
      <c r="V539" s="19" t="s">
        <v>397</v>
      </c>
      <c r="W539" s="19" t="s">
        <v>397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397</v>
      </c>
      <c r="AD539" s="19" t="s">
        <v>397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396</v>
      </c>
      <c r="CT539" s="19" t="s">
        <v>397</v>
      </c>
      <c r="CU539" s="19" t="s">
        <v>397</v>
      </c>
      <c r="CV539" s="19" t="s">
        <v>396</v>
      </c>
      <c r="CW539" s="19" t="s">
        <v>397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397</v>
      </c>
      <c r="DK539" s="19">
        <v>1</v>
      </c>
      <c r="DL539" s="19">
        <v>3</v>
      </c>
      <c r="DM539" s="19">
        <v>5</v>
      </c>
      <c r="DN539" s="44"/>
      <c r="DO539" s="19" t="s">
        <v>397</v>
      </c>
      <c r="DP539" s="19" t="s">
        <v>397</v>
      </c>
      <c r="DQ539" s="19" t="s">
        <v>397</v>
      </c>
      <c r="DR539" s="19" t="s">
        <v>397</v>
      </c>
      <c r="DS539" s="19" t="s">
        <v>396</v>
      </c>
      <c r="DT539" s="19" t="s">
        <v>397</v>
      </c>
      <c r="DU539" s="19" t="s">
        <v>397</v>
      </c>
      <c r="DV539" s="19">
        <v>1</v>
      </c>
      <c r="DW539" s="19">
        <v>1</v>
      </c>
      <c r="DX539" s="18">
        <v>0</v>
      </c>
      <c r="DY539" s="19" t="s">
        <v>397</v>
      </c>
      <c r="DZ539" s="19">
        <v>0</v>
      </c>
      <c r="EA539" s="19" t="s">
        <v>397</v>
      </c>
      <c r="EB539" s="55">
        <v>0</v>
      </c>
      <c r="EC539" s="19">
        <v>4</v>
      </c>
      <c r="ED539" s="19">
        <v>5</v>
      </c>
      <c r="EE539" s="19" t="s">
        <v>397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1207</v>
      </c>
      <c r="EU539" s="29" t="b">
        <v>1</v>
      </c>
      <c r="EV539" s="5" t="s">
        <v>366</v>
      </c>
    </row>
    <row r="540" spans="1:152" s="53" customFormat="1" ht="12.75" x14ac:dyDescent="0.2">
      <c r="A540" s="168" t="s">
        <v>1208</v>
      </c>
      <c r="B540" s="168">
        <v>1</v>
      </c>
      <c r="C540" s="50">
        <v>18</v>
      </c>
      <c r="D540" s="169" t="s">
        <v>269</v>
      </c>
      <c r="E540" s="169" t="s">
        <v>195</v>
      </c>
      <c r="F540" s="169" t="s">
        <v>302</v>
      </c>
      <c r="G540" s="169" t="s">
        <v>89</v>
      </c>
      <c r="H540" s="169" t="s">
        <v>226</v>
      </c>
      <c r="I540" s="57" t="s">
        <v>396</v>
      </c>
      <c r="J540" s="58">
        <v>18</v>
      </c>
      <c r="K540" s="58">
        <v>1</v>
      </c>
      <c r="L540" s="57" t="s">
        <v>396</v>
      </c>
      <c r="M540" s="58" t="s">
        <v>397</v>
      </c>
      <c r="N540" s="58">
        <v>2.2000000000000002</v>
      </c>
      <c r="O540" s="170">
        <v>4</v>
      </c>
      <c r="P540" s="170">
        <v>2</v>
      </c>
      <c r="Q540" s="170">
        <v>0</v>
      </c>
      <c r="R540" s="171">
        <v>72</v>
      </c>
      <c r="S540" s="171" t="s">
        <v>396</v>
      </c>
      <c r="T540" s="170">
        <v>1</v>
      </c>
      <c r="U540" s="170">
        <v>5</v>
      </c>
      <c r="V540" s="170" t="s">
        <v>397</v>
      </c>
      <c r="W540" s="170" t="s">
        <v>397</v>
      </c>
      <c r="X540" s="170">
        <v>1</v>
      </c>
      <c r="Y540" s="170">
        <v>1</v>
      </c>
      <c r="Z540" s="170">
        <v>1</v>
      </c>
      <c r="AA540" s="170">
        <v>1</v>
      </c>
      <c r="AB540" s="170">
        <v>1</v>
      </c>
      <c r="AC540" s="170" t="s">
        <v>397</v>
      </c>
      <c r="AD540" s="170" t="s">
        <v>397</v>
      </c>
      <c r="AE540" s="170">
        <v>1</v>
      </c>
      <c r="AF540" s="170">
        <v>1</v>
      </c>
      <c r="AG540" s="170">
        <v>1</v>
      </c>
      <c r="AH540" s="170">
        <v>1</v>
      </c>
      <c r="AI540" s="171">
        <v>72</v>
      </c>
      <c r="AJ540" s="171">
        <v>2.5299999999999998</v>
      </c>
      <c r="AK540" s="170">
        <v>3</v>
      </c>
      <c r="AL540" s="170">
        <v>2</v>
      </c>
      <c r="AM540" s="171">
        <v>0</v>
      </c>
      <c r="AN540" s="171">
        <v>2.5299999999999998</v>
      </c>
      <c r="AO540" s="170">
        <v>1</v>
      </c>
      <c r="AP540" s="170">
        <v>2</v>
      </c>
      <c r="AQ540" s="171">
        <v>75</v>
      </c>
      <c r="AR540" s="171">
        <v>2.5299999999999998</v>
      </c>
      <c r="AS540" s="170">
        <v>1</v>
      </c>
      <c r="AT540" s="170">
        <v>3</v>
      </c>
      <c r="AU540" s="171">
        <v>20.822194418613609</v>
      </c>
      <c r="AV540" s="171">
        <v>2.5299999999999998</v>
      </c>
      <c r="AW540" s="170">
        <v>1</v>
      </c>
      <c r="AX540" s="170">
        <v>3</v>
      </c>
      <c r="AY540" s="171">
        <v>27.5</v>
      </c>
      <c r="AZ540" s="171">
        <v>2.5299999999999998</v>
      </c>
      <c r="BA540" s="170">
        <v>1</v>
      </c>
      <c r="BB540" s="170">
        <v>1</v>
      </c>
      <c r="BC540" s="171">
        <v>0</v>
      </c>
      <c r="BD540" s="171">
        <v>5.2</v>
      </c>
      <c r="BE540" s="171">
        <v>0.8</v>
      </c>
      <c r="BF540" s="170">
        <v>1</v>
      </c>
      <c r="BG540" s="170">
        <v>3</v>
      </c>
      <c r="BH540" s="170">
        <v>1</v>
      </c>
      <c r="BI540" s="171">
        <v>0</v>
      </c>
      <c r="BJ540" s="171">
        <v>2.9</v>
      </c>
      <c r="BK540" s="171">
        <v>0.7</v>
      </c>
      <c r="BL540" s="170">
        <v>1</v>
      </c>
      <c r="BM540" s="170">
        <v>3</v>
      </c>
      <c r="BN540" s="170">
        <v>1</v>
      </c>
      <c r="BO540" s="171">
        <v>19.3</v>
      </c>
      <c r="BP540" s="171">
        <v>1.8</v>
      </c>
      <c r="BQ540" s="171">
        <v>0.6</v>
      </c>
      <c r="BR540" s="170">
        <v>1</v>
      </c>
      <c r="BS540" s="170">
        <v>3</v>
      </c>
      <c r="BT540" s="170">
        <v>1</v>
      </c>
      <c r="BU540" s="171">
        <v>0</v>
      </c>
      <c r="BV540" s="171">
        <v>5.2</v>
      </c>
      <c r="BW540" s="171">
        <v>0.8</v>
      </c>
      <c r="BX540" s="170">
        <v>1</v>
      </c>
      <c r="BY540" s="170">
        <v>3</v>
      </c>
      <c r="BZ540" s="170">
        <v>1</v>
      </c>
      <c r="CA540" s="171">
        <v>0</v>
      </c>
      <c r="CB540" s="171">
        <v>2.9</v>
      </c>
      <c r="CC540" s="171">
        <v>0.7</v>
      </c>
      <c r="CD540" s="170">
        <v>1</v>
      </c>
      <c r="CE540" s="170">
        <v>3</v>
      </c>
      <c r="CF540" s="170">
        <v>1</v>
      </c>
      <c r="CG540" s="171">
        <v>1.4</v>
      </c>
      <c r="CH540" s="171">
        <v>1.8</v>
      </c>
      <c r="CI540" s="171">
        <v>0.6</v>
      </c>
      <c r="CJ540" s="170">
        <v>1</v>
      </c>
      <c r="CK540" s="170">
        <v>3</v>
      </c>
      <c r="CL540" s="170">
        <v>2</v>
      </c>
      <c r="CM540" s="171">
        <v>1.9</v>
      </c>
      <c r="CN540" s="171">
        <v>2</v>
      </c>
      <c r="CO540" s="171">
        <v>0</v>
      </c>
      <c r="CP540" s="170">
        <v>1</v>
      </c>
      <c r="CQ540" s="170">
        <v>1</v>
      </c>
      <c r="CR540" s="170">
        <v>1</v>
      </c>
      <c r="CS540" s="170" t="s">
        <v>396</v>
      </c>
      <c r="CT540" s="170" t="s">
        <v>397</v>
      </c>
      <c r="CU540" s="170" t="s">
        <v>396</v>
      </c>
      <c r="CV540" s="170" t="s">
        <v>396</v>
      </c>
      <c r="CW540" s="170" t="s">
        <v>397</v>
      </c>
      <c r="CX540" s="170">
        <v>7</v>
      </c>
      <c r="CY540" s="172"/>
      <c r="CZ540" s="172"/>
      <c r="DA540" s="170">
        <v>1</v>
      </c>
      <c r="DB540" s="170">
        <v>3</v>
      </c>
      <c r="DC540" s="172"/>
      <c r="DD540" s="170">
        <v>2</v>
      </c>
      <c r="DE540" s="172"/>
      <c r="DF540" s="170">
        <v>1</v>
      </c>
      <c r="DG540" s="173">
        <v>0</v>
      </c>
      <c r="DH540" s="173">
        <v>0</v>
      </c>
      <c r="DI540" s="173">
        <v>0</v>
      </c>
      <c r="DJ540" s="170" t="s">
        <v>397</v>
      </c>
      <c r="DK540" s="170">
        <v>1</v>
      </c>
      <c r="DL540" s="170">
        <v>3</v>
      </c>
      <c r="DM540" s="170">
        <v>5</v>
      </c>
      <c r="DN540" s="172"/>
      <c r="DO540" s="170" t="s">
        <v>397</v>
      </c>
      <c r="DP540" s="170" t="s">
        <v>397</v>
      </c>
      <c r="DQ540" s="170" t="s">
        <v>397</v>
      </c>
      <c r="DR540" s="170" t="s">
        <v>397</v>
      </c>
      <c r="DS540" s="170" t="s">
        <v>396</v>
      </c>
      <c r="DT540" s="170" t="s">
        <v>397</v>
      </c>
      <c r="DU540" s="170" t="s">
        <v>397</v>
      </c>
      <c r="DV540" s="170">
        <v>1</v>
      </c>
      <c r="DW540" s="170">
        <v>1</v>
      </c>
      <c r="DX540" s="171">
        <v>0</v>
      </c>
      <c r="DY540" s="170" t="s">
        <v>397</v>
      </c>
      <c r="DZ540" s="170">
        <v>0</v>
      </c>
      <c r="EA540" s="170" t="s">
        <v>397</v>
      </c>
      <c r="EB540" s="171">
        <v>0</v>
      </c>
      <c r="EC540" s="170">
        <v>4</v>
      </c>
      <c r="ED540" s="170">
        <v>5</v>
      </c>
      <c r="EE540" s="171" t="s">
        <v>397</v>
      </c>
      <c r="EF540" s="170">
        <v>0</v>
      </c>
      <c r="EG540" s="178">
        <v>0</v>
      </c>
      <c r="EH540" s="172"/>
      <c r="EI540" s="170">
        <v>4</v>
      </c>
      <c r="EJ540" s="170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1208</v>
      </c>
      <c r="EU540" s="174" t="b">
        <v>1</v>
      </c>
      <c r="EV540" s="177" t="s">
        <v>366</v>
      </c>
    </row>
    <row r="541" spans="1:152" s="54" customFormat="1" ht="12.75" x14ac:dyDescent="0.2">
      <c r="A541" s="28" t="s">
        <v>1209</v>
      </c>
      <c r="B541" s="28">
        <v>1</v>
      </c>
      <c r="C541" s="52">
        <v>18</v>
      </c>
      <c r="D541" s="8" t="s">
        <v>269</v>
      </c>
      <c r="E541" s="8" t="s">
        <v>195</v>
      </c>
      <c r="F541" s="8" t="s">
        <v>276</v>
      </c>
      <c r="G541" s="8" t="s">
        <v>89</v>
      </c>
      <c r="H541" s="8" t="s">
        <v>226</v>
      </c>
      <c r="I541" s="23" t="s">
        <v>396</v>
      </c>
      <c r="J541" s="24">
        <v>18</v>
      </c>
      <c r="K541" s="24">
        <v>1</v>
      </c>
      <c r="L541" s="23" t="s">
        <v>396</v>
      </c>
      <c r="M541" s="24" t="s">
        <v>397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396</v>
      </c>
      <c r="T541" s="19">
        <v>1</v>
      </c>
      <c r="U541" s="19">
        <v>5</v>
      </c>
      <c r="V541" s="19" t="s">
        <v>397</v>
      </c>
      <c r="W541" s="19" t="s">
        <v>397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397</v>
      </c>
      <c r="AD541" s="19" t="s">
        <v>397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396</v>
      </c>
      <c r="CT541" s="19" t="s">
        <v>397</v>
      </c>
      <c r="CU541" s="19" t="s">
        <v>396</v>
      </c>
      <c r="CV541" s="19" t="s">
        <v>396</v>
      </c>
      <c r="CW541" s="19" t="s">
        <v>397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397</v>
      </c>
      <c r="DK541" s="19">
        <v>1</v>
      </c>
      <c r="DL541" s="19">
        <v>3</v>
      </c>
      <c r="DM541" s="19">
        <v>5</v>
      </c>
      <c r="DN541" s="44"/>
      <c r="DO541" s="19" t="s">
        <v>397</v>
      </c>
      <c r="DP541" s="19" t="s">
        <v>397</v>
      </c>
      <c r="DQ541" s="19" t="s">
        <v>397</v>
      </c>
      <c r="DR541" s="19" t="s">
        <v>397</v>
      </c>
      <c r="DS541" s="19" t="s">
        <v>396</v>
      </c>
      <c r="DT541" s="19" t="s">
        <v>397</v>
      </c>
      <c r="DU541" s="19" t="s">
        <v>397</v>
      </c>
      <c r="DV541" s="19">
        <v>1</v>
      </c>
      <c r="DW541" s="19">
        <v>1</v>
      </c>
      <c r="DX541" s="18">
        <v>0</v>
      </c>
      <c r="DY541" s="19" t="s">
        <v>397</v>
      </c>
      <c r="DZ541" s="19">
        <v>0</v>
      </c>
      <c r="EA541" s="19" t="s">
        <v>397</v>
      </c>
      <c r="EB541" s="55">
        <v>0</v>
      </c>
      <c r="EC541" s="19">
        <v>4</v>
      </c>
      <c r="ED541" s="19">
        <v>5</v>
      </c>
      <c r="EE541" s="19" t="s">
        <v>397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1209</v>
      </c>
      <c r="EU541" s="29" t="b">
        <v>1</v>
      </c>
      <c r="EV541" s="5" t="s">
        <v>366</v>
      </c>
    </row>
    <row r="542" spans="1:152" s="54" customFormat="1" ht="12.75" x14ac:dyDescent="0.2">
      <c r="A542" s="28" t="s">
        <v>1210</v>
      </c>
      <c r="B542" s="28">
        <v>1</v>
      </c>
      <c r="C542" s="52">
        <v>18</v>
      </c>
      <c r="D542" s="8" t="s">
        <v>269</v>
      </c>
      <c r="E542" s="8" t="s">
        <v>195</v>
      </c>
      <c r="F542" s="8" t="s">
        <v>285</v>
      </c>
      <c r="G542" s="8" t="s">
        <v>89</v>
      </c>
      <c r="H542" s="8" t="s">
        <v>226</v>
      </c>
      <c r="I542" s="23" t="s">
        <v>396</v>
      </c>
      <c r="J542" s="24">
        <v>18</v>
      </c>
      <c r="K542" s="24">
        <v>1</v>
      </c>
      <c r="L542" s="23" t="s">
        <v>396</v>
      </c>
      <c r="M542" s="24" t="s">
        <v>397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396</v>
      </c>
      <c r="T542" s="19">
        <v>1</v>
      </c>
      <c r="U542" s="19">
        <v>5</v>
      </c>
      <c r="V542" s="19" t="s">
        <v>397</v>
      </c>
      <c r="W542" s="19" t="s">
        <v>397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397</v>
      </c>
      <c r="AD542" s="19" t="s">
        <v>397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396</v>
      </c>
      <c r="CT542" s="19" t="s">
        <v>397</v>
      </c>
      <c r="CU542" s="19" t="s">
        <v>396</v>
      </c>
      <c r="CV542" s="19" t="s">
        <v>396</v>
      </c>
      <c r="CW542" s="19" t="s">
        <v>397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397</v>
      </c>
      <c r="DK542" s="19">
        <v>1</v>
      </c>
      <c r="DL542" s="19">
        <v>3</v>
      </c>
      <c r="DM542" s="19">
        <v>5</v>
      </c>
      <c r="DN542" s="44"/>
      <c r="DO542" s="19" t="s">
        <v>397</v>
      </c>
      <c r="DP542" s="19" t="s">
        <v>397</v>
      </c>
      <c r="DQ542" s="19" t="s">
        <v>397</v>
      </c>
      <c r="DR542" s="19" t="s">
        <v>397</v>
      </c>
      <c r="DS542" s="19" t="s">
        <v>396</v>
      </c>
      <c r="DT542" s="19" t="s">
        <v>397</v>
      </c>
      <c r="DU542" s="19" t="s">
        <v>397</v>
      </c>
      <c r="DV542" s="19">
        <v>1</v>
      </c>
      <c r="DW542" s="19">
        <v>1</v>
      </c>
      <c r="DX542" s="18">
        <v>0</v>
      </c>
      <c r="DY542" s="19" t="s">
        <v>397</v>
      </c>
      <c r="DZ542" s="19">
        <v>0</v>
      </c>
      <c r="EA542" s="19" t="s">
        <v>397</v>
      </c>
      <c r="EB542" s="55">
        <v>0</v>
      </c>
      <c r="EC542" s="19">
        <v>4</v>
      </c>
      <c r="ED542" s="19">
        <v>5</v>
      </c>
      <c r="EE542" s="19" t="s">
        <v>397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1210</v>
      </c>
      <c r="EU542" s="29" t="b">
        <v>1</v>
      </c>
      <c r="EV542" s="5" t="s">
        <v>366</v>
      </c>
    </row>
    <row r="543" spans="1:152" s="54" customFormat="1" ht="12.75" x14ac:dyDescent="0.2">
      <c r="A543" s="28" t="s">
        <v>1211</v>
      </c>
      <c r="B543" s="28">
        <v>1</v>
      </c>
      <c r="C543" s="52">
        <v>18</v>
      </c>
      <c r="D543" s="8" t="s">
        <v>269</v>
      </c>
      <c r="E543" s="8" t="s">
        <v>195</v>
      </c>
      <c r="F543" s="8" t="s">
        <v>293</v>
      </c>
      <c r="G543" s="8" t="s">
        <v>89</v>
      </c>
      <c r="H543" s="8" t="s">
        <v>226</v>
      </c>
      <c r="I543" s="23" t="s">
        <v>396</v>
      </c>
      <c r="J543" s="24">
        <v>18</v>
      </c>
      <c r="K543" s="24">
        <v>1</v>
      </c>
      <c r="L543" s="23" t="s">
        <v>396</v>
      </c>
      <c r="M543" s="24" t="s">
        <v>397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396</v>
      </c>
      <c r="T543" s="19">
        <v>1</v>
      </c>
      <c r="U543" s="19">
        <v>5</v>
      </c>
      <c r="V543" s="19" t="s">
        <v>397</v>
      </c>
      <c r="W543" s="19" t="s">
        <v>397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397</v>
      </c>
      <c r="AD543" s="19" t="s">
        <v>397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396</v>
      </c>
      <c r="CT543" s="19" t="s">
        <v>397</v>
      </c>
      <c r="CU543" s="19" t="s">
        <v>396</v>
      </c>
      <c r="CV543" s="19" t="s">
        <v>396</v>
      </c>
      <c r="CW543" s="19" t="s">
        <v>397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397</v>
      </c>
      <c r="DK543" s="19">
        <v>1</v>
      </c>
      <c r="DL543" s="19">
        <v>3</v>
      </c>
      <c r="DM543" s="19">
        <v>5</v>
      </c>
      <c r="DN543" s="44"/>
      <c r="DO543" s="19" t="s">
        <v>397</v>
      </c>
      <c r="DP543" s="19" t="s">
        <v>397</v>
      </c>
      <c r="DQ543" s="19" t="s">
        <v>397</v>
      </c>
      <c r="DR543" s="19" t="s">
        <v>397</v>
      </c>
      <c r="DS543" s="19" t="s">
        <v>396</v>
      </c>
      <c r="DT543" s="19" t="s">
        <v>397</v>
      </c>
      <c r="DU543" s="19" t="s">
        <v>397</v>
      </c>
      <c r="DV543" s="19">
        <v>1</v>
      </c>
      <c r="DW543" s="19">
        <v>1</v>
      </c>
      <c r="DX543" s="18">
        <v>0</v>
      </c>
      <c r="DY543" s="19" t="s">
        <v>397</v>
      </c>
      <c r="DZ543" s="19">
        <v>0</v>
      </c>
      <c r="EA543" s="19" t="s">
        <v>397</v>
      </c>
      <c r="EB543" s="55">
        <v>0</v>
      </c>
      <c r="EC543" s="19">
        <v>4</v>
      </c>
      <c r="ED543" s="19">
        <v>5</v>
      </c>
      <c r="EE543" s="19" t="s">
        <v>397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1211</v>
      </c>
      <c r="EU543" s="29" t="b">
        <v>1</v>
      </c>
      <c r="EV543" s="5" t="s">
        <v>366</v>
      </c>
    </row>
    <row r="544" spans="1:152" s="54" customFormat="1" ht="12.75" x14ac:dyDescent="0.2">
      <c r="A544" s="28" t="s">
        <v>1212</v>
      </c>
      <c r="B544" s="28">
        <v>1</v>
      </c>
      <c r="C544" s="52">
        <v>18</v>
      </c>
      <c r="D544" s="8" t="s">
        <v>269</v>
      </c>
      <c r="E544" s="8" t="s">
        <v>195</v>
      </c>
      <c r="F544" s="8" t="s">
        <v>298</v>
      </c>
      <c r="G544" s="8" t="s">
        <v>89</v>
      </c>
      <c r="H544" s="8" t="s">
        <v>226</v>
      </c>
      <c r="I544" s="23" t="s">
        <v>396</v>
      </c>
      <c r="J544" s="24">
        <v>18</v>
      </c>
      <c r="K544" s="24">
        <v>1</v>
      </c>
      <c r="L544" s="23" t="s">
        <v>396</v>
      </c>
      <c r="M544" s="24" t="s">
        <v>397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396</v>
      </c>
      <c r="T544" s="19">
        <v>1</v>
      </c>
      <c r="U544" s="19">
        <v>5</v>
      </c>
      <c r="V544" s="19" t="s">
        <v>397</v>
      </c>
      <c r="W544" s="19" t="s">
        <v>397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397</v>
      </c>
      <c r="AD544" s="19" t="s">
        <v>397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396</v>
      </c>
      <c r="CT544" s="19" t="s">
        <v>397</v>
      </c>
      <c r="CU544" s="19" t="s">
        <v>396</v>
      </c>
      <c r="CV544" s="19" t="s">
        <v>396</v>
      </c>
      <c r="CW544" s="19" t="s">
        <v>397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397</v>
      </c>
      <c r="DK544" s="19">
        <v>1</v>
      </c>
      <c r="DL544" s="19">
        <v>3</v>
      </c>
      <c r="DM544" s="19">
        <v>5</v>
      </c>
      <c r="DN544" s="44"/>
      <c r="DO544" s="19" t="s">
        <v>397</v>
      </c>
      <c r="DP544" s="19" t="s">
        <v>397</v>
      </c>
      <c r="DQ544" s="19" t="s">
        <v>397</v>
      </c>
      <c r="DR544" s="19" t="s">
        <v>397</v>
      </c>
      <c r="DS544" s="19" t="s">
        <v>396</v>
      </c>
      <c r="DT544" s="19" t="s">
        <v>397</v>
      </c>
      <c r="DU544" s="19" t="s">
        <v>397</v>
      </c>
      <c r="DV544" s="19">
        <v>1</v>
      </c>
      <c r="DW544" s="19">
        <v>1</v>
      </c>
      <c r="DX544" s="18">
        <v>0</v>
      </c>
      <c r="DY544" s="19" t="s">
        <v>397</v>
      </c>
      <c r="DZ544" s="19">
        <v>0</v>
      </c>
      <c r="EA544" s="19" t="s">
        <v>397</v>
      </c>
      <c r="EB544" s="55">
        <v>0</v>
      </c>
      <c r="EC544" s="19">
        <v>4</v>
      </c>
      <c r="ED544" s="19">
        <v>5</v>
      </c>
      <c r="EE544" s="19" t="s">
        <v>397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1212</v>
      </c>
      <c r="EU544" s="29" t="b">
        <v>1</v>
      </c>
      <c r="EV544" s="5" t="s">
        <v>366</v>
      </c>
    </row>
    <row r="545" spans="1:152" s="54" customFormat="1" ht="12.75" x14ac:dyDescent="0.2">
      <c r="A545" s="28" t="s">
        <v>1213</v>
      </c>
      <c r="B545" s="28">
        <v>1</v>
      </c>
      <c r="C545" s="52">
        <v>18</v>
      </c>
      <c r="D545" s="8" t="s">
        <v>269</v>
      </c>
      <c r="E545" s="8" t="s">
        <v>195</v>
      </c>
      <c r="F545" s="8" t="s">
        <v>306</v>
      </c>
      <c r="G545" s="8" t="s">
        <v>89</v>
      </c>
      <c r="H545" s="8" t="s">
        <v>226</v>
      </c>
      <c r="I545" s="23" t="s">
        <v>396</v>
      </c>
      <c r="J545" s="24">
        <v>18</v>
      </c>
      <c r="K545" s="24">
        <v>1</v>
      </c>
      <c r="L545" s="23" t="s">
        <v>396</v>
      </c>
      <c r="M545" s="24" t="s">
        <v>397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396</v>
      </c>
      <c r="T545" s="19">
        <v>1</v>
      </c>
      <c r="U545" s="19">
        <v>5</v>
      </c>
      <c r="V545" s="19" t="s">
        <v>397</v>
      </c>
      <c r="W545" s="19" t="s">
        <v>397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397</v>
      </c>
      <c r="AD545" s="19" t="s">
        <v>397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396</v>
      </c>
      <c r="CT545" s="19" t="s">
        <v>397</v>
      </c>
      <c r="CU545" s="19" t="s">
        <v>396</v>
      </c>
      <c r="CV545" s="19" t="s">
        <v>396</v>
      </c>
      <c r="CW545" s="19" t="s">
        <v>397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397</v>
      </c>
      <c r="DK545" s="19">
        <v>1</v>
      </c>
      <c r="DL545" s="19">
        <v>3</v>
      </c>
      <c r="DM545" s="19">
        <v>5</v>
      </c>
      <c r="DN545" s="44"/>
      <c r="DO545" s="19" t="s">
        <v>397</v>
      </c>
      <c r="DP545" s="19" t="s">
        <v>397</v>
      </c>
      <c r="DQ545" s="19" t="s">
        <v>397</v>
      </c>
      <c r="DR545" s="19" t="s">
        <v>397</v>
      </c>
      <c r="DS545" s="19" t="s">
        <v>396</v>
      </c>
      <c r="DT545" s="19" t="s">
        <v>397</v>
      </c>
      <c r="DU545" s="19" t="s">
        <v>397</v>
      </c>
      <c r="DV545" s="19">
        <v>1</v>
      </c>
      <c r="DW545" s="19">
        <v>1</v>
      </c>
      <c r="DX545" s="18">
        <v>0</v>
      </c>
      <c r="DY545" s="19" t="s">
        <v>397</v>
      </c>
      <c r="DZ545" s="19">
        <v>0</v>
      </c>
      <c r="EA545" s="19" t="s">
        <v>397</v>
      </c>
      <c r="EB545" s="55">
        <v>0</v>
      </c>
      <c r="EC545" s="19">
        <v>4</v>
      </c>
      <c r="ED545" s="19">
        <v>5</v>
      </c>
      <c r="EE545" s="19" t="s">
        <v>397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1213</v>
      </c>
      <c r="EU545" s="29" t="b">
        <v>1</v>
      </c>
      <c r="EV545" s="5" t="s">
        <v>366</v>
      </c>
    </row>
    <row r="546" spans="1:152" s="54" customFormat="1" ht="12.75" x14ac:dyDescent="0.2">
      <c r="A546" s="28" t="s">
        <v>1214</v>
      </c>
      <c r="B546" s="28">
        <v>1</v>
      </c>
      <c r="C546" s="52">
        <v>18</v>
      </c>
      <c r="D546" s="8" t="s">
        <v>269</v>
      </c>
      <c r="E546" s="8" t="s">
        <v>195</v>
      </c>
      <c r="F546" s="8" t="s">
        <v>310</v>
      </c>
      <c r="G546" s="8" t="s">
        <v>89</v>
      </c>
      <c r="H546" s="8" t="s">
        <v>226</v>
      </c>
      <c r="I546" s="23" t="s">
        <v>396</v>
      </c>
      <c r="J546" s="24">
        <v>18</v>
      </c>
      <c r="K546" s="24">
        <v>1</v>
      </c>
      <c r="L546" s="23" t="s">
        <v>396</v>
      </c>
      <c r="M546" s="24" t="s">
        <v>397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396</v>
      </c>
      <c r="T546" s="19">
        <v>1</v>
      </c>
      <c r="U546" s="19">
        <v>5</v>
      </c>
      <c r="V546" s="19" t="s">
        <v>397</v>
      </c>
      <c r="W546" s="19" t="s">
        <v>397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397</v>
      </c>
      <c r="AD546" s="19" t="s">
        <v>397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396</v>
      </c>
      <c r="CT546" s="19" t="s">
        <v>397</v>
      </c>
      <c r="CU546" s="19" t="s">
        <v>396</v>
      </c>
      <c r="CV546" s="19" t="s">
        <v>396</v>
      </c>
      <c r="CW546" s="19" t="s">
        <v>397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397</v>
      </c>
      <c r="DK546" s="19">
        <v>1</v>
      </c>
      <c r="DL546" s="19">
        <v>3</v>
      </c>
      <c r="DM546" s="19">
        <v>5</v>
      </c>
      <c r="DN546" s="44"/>
      <c r="DO546" s="19" t="s">
        <v>397</v>
      </c>
      <c r="DP546" s="19" t="s">
        <v>397</v>
      </c>
      <c r="DQ546" s="19" t="s">
        <v>397</v>
      </c>
      <c r="DR546" s="19" t="s">
        <v>397</v>
      </c>
      <c r="DS546" s="19" t="s">
        <v>396</v>
      </c>
      <c r="DT546" s="19" t="s">
        <v>397</v>
      </c>
      <c r="DU546" s="19" t="s">
        <v>397</v>
      </c>
      <c r="DV546" s="19">
        <v>1</v>
      </c>
      <c r="DW546" s="19">
        <v>1</v>
      </c>
      <c r="DX546" s="18">
        <v>0</v>
      </c>
      <c r="DY546" s="19" t="s">
        <v>397</v>
      </c>
      <c r="DZ546" s="19">
        <v>0</v>
      </c>
      <c r="EA546" s="19" t="s">
        <v>397</v>
      </c>
      <c r="EB546" s="55">
        <v>0</v>
      </c>
      <c r="EC546" s="19">
        <v>4</v>
      </c>
      <c r="ED546" s="19">
        <v>5</v>
      </c>
      <c r="EE546" s="19" t="s">
        <v>397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1214</v>
      </c>
      <c r="EU546" s="29" t="b">
        <v>1</v>
      </c>
      <c r="EV546" s="5" t="s">
        <v>366</v>
      </c>
    </row>
    <row r="547" spans="1:152" s="54" customFormat="1" ht="12.75" x14ac:dyDescent="0.2">
      <c r="A547" s="28" t="s">
        <v>1215</v>
      </c>
      <c r="B547" s="28">
        <v>1</v>
      </c>
      <c r="C547" s="52">
        <v>18</v>
      </c>
      <c r="D547" s="8" t="s">
        <v>269</v>
      </c>
      <c r="E547" s="8" t="s">
        <v>195</v>
      </c>
      <c r="F547" s="8" t="s">
        <v>313</v>
      </c>
      <c r="G547" s="8" t="s">
        <v>89</v>
      </c>
      <c r="H547" s="8" t="s">
        <v>226</v>
      </c>
      <c r="I547" s="23" t="s">
        <v>396</v>
      </c>
      <c r="J547" s="24">
        <v>18</v>
      </c>
      <c r="K547" s="24">
        <v>1</v>
      </c>
      <c r="L547" s="23" t="s">
        <v>396</v>
      </c>
      <c r="M547" s="24" t="s">
        <v>397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396</v>
      </c>
      <c r="T547" s="19">
        <v>1</v>
      </c>
      <c r="U547" s="19">
        <v>5</v>
      </c>
      <c r="V547" s="19" t="s">
        <v>397</v>
      </c>
      <c r="W547" s="19" t="s">
        <v>397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397</v>
      </c>
      <c r="AD547" s="19" t="s">
        <v>397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396</v>
      </c>
      <c r="CT547" s="19" t="s">
        <v>397</v>
      </c>
      <c r="CU547" s="19" t="s">
        <v>396</v>
      </c>
      <c r="CV547" s="19" t="s">
        <v>396</v>
      </c>
      <c r="CW547" s="19" t="s">
        <v>397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397</v>
      </c>
      <c r="DK547" s="19">
        <v>1</v>
      </c>
      <c r="DL547" s="19">
        <v>3</v>
      </c>
      <c r="DM547" s="19">
        <v>5</v>
      </c>
      <c r="DN547" s="44"/>
      <c r="DO547" s="19" t="s">
        <v>397</v>
      </c>
      <c r="DP547" s="19" t="s">
        <v>397</v>
      </c>
      <c r="DQ547" s="19" t="s">
        <v>397</v>
      </c>
      <c r="DR547" s="19" t="s">
        <v>397</v>
      </c>
      <c r="DS547" s="19" t="s">
        <v>396</v>
      </c>
      <c r="DT547" s="19" t="s">
        <v>397</v>
      </c>
      <c r="DU547" s="19" t="s">
        <v>397</v>
      </c>
      <c r="DV547" s="19">
        <v>1</v>
      </c>
      <c r="DW547" s="19">
        <v>1</v>
      </c>
      <c r="DX547" s="18">
        <v>0</v>
      </c>
      <c r="DY547" s="19" t="s">
        <v>397</v>
      </c>
      <c r="DZ547" s="19">
        <v>0</v>
      </c>
      <c r="EA547" s="19" t="s">
        <v>397</v>
      </c>
      <c r="EB547" s="55">
        <v>0</v>
      </c>
      <c r="EC547" s="19">
        <v>4</v>
      </c>
      <c r="ED547" s="19">
        <v>5</v>
      </c>
      <c r="EE547" s="19" t="s">
        <v>397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1215</v>
      </c>
      <c r="EU547" s="29" t="b">
        <v>1</v>
      </c>
      <c r="EV547" s="5" t="s">
        <v>366</v>
      </c>
    </row>
    <row r="548" spans="1:152" s="53" customFormat="1" ht="12.75" x14ac:dyDescent="0.2">
      <c r="A548" s="168" t="s">
        <v>1216</v>
      </c>
      <c r="B548" s="168">
        <v>1</v>
      </c>
      <c r="C548" s="50">
        <v>18</v>
      </c>
      <c r="D548" s="169" t="s">
        <v>269</v>
      </c>
      <c r="E548" s="169" t="s">
        <v>195</v>
      </c>
      <c r="F548" s="169" t="s">
        <v>302</v>
      </c>
      <c r="G548" s="169" t="s">
        <v>90</v>
      </c>
      <c r="H548" s="169" t="s">
        <v>226</v>
      </c>
      <c r="I548" s="57" t="s">
        <v>396</v>
      </c>
      <c r="J548" s="58">
        <v>18</v>
      </c>
      <c r="K548" s="58">
        <v>1</v>
      </c>
      <c r="L548" s="57" t="s">
        <v>396</v>
      </c>
      <c r="M548" s="58" t="s">
        <v>397</v>
      </c>
      <c r="N548" s="58">
        <v>2.2000000000000002</v>
      </c>
      <c r="O548" s="170">
        <v>4</v>
      </c>
      <c r="P548" s="170">
        <v>2</v>
      </c>
      <c r="Q548" s="170">
        <v>0</v>
      </c>
      <c r="R548" s="171">
        <v>72</v>
      </c>
      <c r="S548" s="171" t="s">
        <v>396</v>
      </c>
      <c r="T548" s="170">
        <v>1</v>
      </c>
      <c r="U548" s="170">
        <v>5</v>
      </c>
      <c r="V548" s="170" t="s">
        <v>397</v>
      </c>
      <c r="W548" s="170" t="s">
        <v>397</v>
      </c>
      <c r="X548" s="170">
        <v>1</v>
      </c>
      <c r="Y548" s="170">
        <v>1</v>
      </c>
      <c r="Z548" s="170">
        <v>1</v>
      </c>
      <c r="AA548" s="170">
        <v>1</v>
      </c>
      <c r="AB548" s="170">
        <v>1</v>
      </c>
      <c r="AC548" s="170" t="s">
        <v>397</v>
      </c>
      <c r="AD548" s="170" t="s">
        <v>397</v>
      </c>
      <c r="AE548" s="170">
        <v>1</v>
      </c>
      <c r="AF548" s="170">
        <v>1</v>
      </c>
      <c r="AG548" s="170">
        <v>1</v>
      </c>
      <c r="AH548" s="170">
        <v>1</v>
      </c>
      <c r="AI548" s="171">
        <v>72</v>
      </c>
      <c r="AJ548" s="171">
        <v>2.5299999999999998</v>
      </c>
      <c r="AK548" s="170">
        <v>3</v>
      </c>
      <c r="AL548" s="170">
        <v>2</v>
      </c>
      <c r="AM548" s="171">
        <v>0</v>
      </c>
      <c r="AN548" s="171">
        <v>2.5299999999999998</v>
      </c>
      <c r="AO548" s="170">
        <v>1</v>
      </c>
      <c r="AP548" s="170">
        <v>2</v>
      </c>
      <c r="AQ548" s="171">
        <v>75</v>
      </c>
      <c r="AR548" s="171">
        <v>2.5299999999999998</v>
      </c>
      <c r="AS548" s="170">
        <v>1</v>
      </c>
      <c r="AT548" s="170">
        <v>3</v>
      </c>
      <c r="AU548" s="171">
        <v>20.822194418613609</v>
      </c>
      <c r="AV548" s="171">
        <v>2.5299999999999998</v>
      </c>
      <c r="AW548" s="170">
        <v>1</v>
      </c>
      <c r="AX548" s="170">
        <v>3</v>
      </c>
      <c r="AY548" s="171">
        <v>27.5</v>
      </c>
      <c r="AZ548" s="171">
        <v>2.5299999999999998</v>
      </c>
      <c r="BA548" s="170">
        <v>1</v>
      </c>
      <c r="BB548" s="170">
        <v>1</v>
      </c>
      <c r="BC548" s="171">
        <v>0</v>
      </c>
      <c r="BD548" s="171">
        <v>5.2</v>
      </c>
      <c r="BE548" s="171">
        <v>0.8</v>
      </c>
      <c r="BF548" s="170">
        <v>1</v>
      </c>
      <c r="BG548" s="170">
        <v>3</v>
      </c>
      <c r="BH548" s="170">
        <v>1</v>
      </c>
      <c r="BI548" s="171">
        <v>0</v>
      </c>
      <c r="BJ548" s="171">
        <v>2.9</v>
      </c>
      <c r="BK548" s="171">
        <v>0.7</v>
      </c>
      <c r="BL548" s="170">
        <v>1</v>
      </c>
      <c r="BM548" s="170">
        <v>3</v>
      </c>
      <c r="BN548" s="170">
        <v>1</v>
      </c>
      <c r="BO548" s="171">
        <v>19.3</v>
      </c>
      <c r="BP548" s="171">
        <v>1.8</v>
      </c>
      <c r="BQ548" s="171">
        <v>0.6</v>
      </c>
      <c r="BR548" s="170">
        <v>1</v>
      </c>
      <c r="BS548" s="170">
        <v>3</v>
      </c>
      <c r="BT548" s="170">
        <v>1</v>
      </c>
      <c r="BU548" s="171">
        <v>0</v>
      </c>
      <c r="BV548" s="171">
        <v>5.2</v>
      </c>
      <c r="BW548" s="171">
        <v>0.8</v>
      </c>
      <c r="BX548" s="170">
        <v>1</v>
      </c>
      <c r="BY548" s="170">
        <v>3</v>
      </c>
      <c r="BZ548" s="170">
        <v>1</v>
      </c>
      <c r="CA548" s="171">
        <v>0</v>
      </c>
      <c r="CB548" s="171">
        <v>2.9</v>
      </c>
      <c r="CC548" s="171">
        <v>0.7</v>
      </c>
      <c r="CD548" s="170">
        <v>1</v>
      </c>
      <c r="CE548" s="170">
        <v>3</v>
      </c>
      <c r="CF548" s="170">
        <v>1</v>
      </c>
      <c r="CG548" s="171">
        <v>1.4</v>
      </c>
      <c r="CH548" s="171">
        <v>1.8</v>
      </c>
      <c r="CI548" s="171">
        <v>0.6</v>
      </c>
      <c r="CJ548" s="170">
        <v>1</v>
      </c>
      <c r="CK548" s="170">
        <v>3</v>
      </c>
      <c r="CL548" s="170">
        <v>2</v>
      </c>
      <c r="CM548" s="171">
        <v>1.9</v>
      </c>
      <c r="CN548" s="171">
        <v>2</v>
      </c>
      <c r="CO548" s="171">
        <v>0</v>
      </c>
      <c r="CP548" s="170">
        <v>1</v>
      </c>
      <c r="CQ548" s="170">
        <v>1</v>
      </c>
      <c r="CR548" s="170">
        <v>1</v>
      </c>
      <c r="CS548" s="170" t="s">
        <v>396</v>
      </c>
      <c r="CT548" s="170" t="s">
        <v>397</v>
      </c>
      <c r="CU548" s="170" t="s">
        <v>396</v>
      </c>
      <c r="CV548" s="170" t="s">
        <v>396</v>
      </c>
      <c r="CW548" s="170" t="s">
        <v>397</v>
      </c>
      <c r="CX548" s="170">
        <v>7</v>
      </c>
      <c r="CY548" s="172"/>
      <c r="CZ548" s="172"/>
      <c r="DA548" s="170">
        <v>1</v>
      </c>
      <c r="DB548" s="170">
        <v>3</v>
      </c>
      <c r="DC548" s="172"/>
      <c r="DD548" s="170">
        <v>2</v>
      </c>
      <c r="DE548" s="172"/>
      <c r="DF548" s="170">
        <v>1</v>
      </c>
      <c r="DG548" s="173">
        <v>0</v>
      </c>
      <c r="DH548" s="173">
        <v>0</v>
      </c>
      <c r="DI548" s="173">
        <v>0</v>
      </c>
      <c r="DJ548" s="170" t="s">
        <v>397</v>
      </c>
      <c r="DK548" s="170">
        <v>1</v>
      </c>
      <c r="DL548" s="170">
        <v>3</v>
      </c>
      <c r="DM548" s="170">
        <v>5</v>
      </c>
      <c r="DN548" s="172"/>
      <c r="DO548" s="170" t="s">
        <v>397</v>
      </c>
      <c r="DP548" s="170" t="s">
        <v>397</v>
      </c>
      <c r="DQ548" s="170" t="s">
        <v>397</v>
      </c>
      <c r="DR548" s="170" t="s">
        <v>397</v>
      </c>
      <c r="DS548" s="170" t="s">
        <v>396</v>
      </c>
      <c r="DT548" s="170" t="s">
        <v>397</v>
      </c>
      <c r="DU548" s="170" t="s">
        <v>397</v>
      </c>
      <c r="DV548" s="170">
        <v>1</v>
      </c>
      <c r="DW548" s="170">
        <v>1</v>
      </c>
      <c r="DX548" s="171">
        <v>0</v>
      </c>
      <c r="DY548" s="170" t="s">
        <v>396</v>
      </c>
      <c r="DZ548" s="170">
        <v>3</v>
      </c>
      <c r="EA548" s="170" t="s">
        <v>397</v>
      </c>
      <c r="EB548" s="171">
        <v>0</v>
      </c>
      <c r="EC548" s="170">
        <v>4</v>
      </c>
      <c r="ED548" s="170">
        <v>5</v>
      </c>
      <c r="EE548" s="171" t="s">
        <v>396</v>
      </c>
      <c r="EF548" s="170">
        <v>1</v>
      </c>
      <c r="EG548" s="170">
        <v>10</v>
      </c>
      <c r="EH548" s="172"/>
      <c r="EI548" s="170">
        <v>4</v>
      </c>
      <c r="EJ548" s="170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1216</v>
      </c>
      <c r="EU548" s="174" t="b">
        <v>1</v>
      </c>
      <c r="EV548" s="177" t="s">
        <v>366</v>
      </c>
    </row>
    <row r="549" spans="1:152" s="54" customFormat="1" ht="12.75" x14ac:dyDescent="0.2">
      <c r="A549" s="28" t="s">
        <v>1217</v>
      </c>
      <c r="B549" s="28">
        <v>1</v>
      </c>
      <c r="C549" s="52">
        <v>18</v>
      </c>
      <c r="D549" s="8" t="s">
        <v>269</v>
      </c>
      <c r="E549" s="8" t="s">
        <v>195</v>
      </c>
      <c r="F549" s="8" t="s">
        <v>276</v>
      </c>
      <c r="G549" s="8" t="s">
        <v>90</v>
      </c>
      <c r="H549" s="8" t="s">
        <v>226</v>
      </c>
      <c r="I549" s="23" t="s">
        <v>396</v>
      </c>
      <c r="J549" s="24">
        <v>18</v>
      </c>
      <c r="K549" s="24">
        <v>1</v>
      </c>
      <c r="L549" s="23" t="s">
        <v>396</v>
      </c>
      <c r="M549" s="24" t="s">
        <v>397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396</v>
      </c>
      <c r="T549" s="19">
        <v>1</v>
      </c>
      <c r="U549" s="19">
        <v>5</v>
      </c>
      <c r="V549" s="19" t="s">
        <v>397</v>
      </c>
      <c r="W549" s="19" t="s">
        <v>397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397</v>
      </c>
      <c r="AD549" s="19" t="s">
        <v>397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396</v>
      </c>
      <c r="CT549" s="19" t="s">
        <v>397</v>
      </c>
      <c r="CU549" s="19" t="s">
        <v>396</v>
      </c>
      <c r="CV549" s="19" t="s">
        <v>396</v>
      </c>
      <c r="CW549" s="19" t="s">
        <v>397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397</v>
      </c>
      <c r="DK549" s="19">
        <v>1</v>
      </c>
      <c r="DL549" s="19">
        <v>3</v>
      </c>
      <c r="DM549" s="19">
        <v>5</v>
      </c>
      <c r="DN549" s="44"/>
      <c r="DO549" s="19" t="s">
        <v>397</v>
      </c>
      <c r="DP549" s="19" t="s">
        <v>397</v>
      </c>
      <c r="DQ549" s="19" t="s">
        <v>397</v>
      </c>
      <c r="DR549" s="19" t="s">
        <v>397</v>
      </c>
      <c r="DS549" s="19" t="s">
        <v>396</v>
      </c>
      <c r="DT549" s="19" t="s">
        <v>397</v>
      </c>
      <c r="DU549" s="19" t="s">
        <v>397</v>
      </c>
      <c r="DV549" s="19">
        <v>1</v>
      </c>
      <c r="DW549" s="19">
        <v>1</v>
      </c>
      <c r="DX549" s="18">
        <v>0</v>
      </c>
      <c r="DY549" s="19" t="s">
        <v>396</v>
      </c>
      <c r="DZ549" s="170">
        <v>3</v>
      </c>
      <c r="EA549" s="19" t="s">
        <v>397</v>
      </c>
      <c r="EB549" s="55">
        <v>0</v>
      </c>
      <c r="EC549" s="19">
        <v>4</v>
      </c>
      <c r="ED549" s="19">
        <v>5</v>
      </c>
      <c r="EE549" s="19" t="s">
        <v>396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1217</v>
      </c>
      <c r="EU549" s="29" t="b">
        <v>1</v>
      </c>
      <c r="EV549" s="5" t="s">
        <v>366</v>
      </c>
    </row>
    <row r="550" spans="1:152" s="54" customFormat="1" ht="12.75" x14ac:dyDescent="0.2">
      <c r="A550" s="28" t="s">
        <v>1218</v>
      </c>
      <c r="B550" s="28">
        <v>1</v>
      </c>
      <c r="C550" s="52">
        <v>18</v>
      </c>
      <c r="D550" s="8" t="s">
        <v>269</v>
      </c>
      <c r="E550" s="8" t="s">
        <v>195</v>
      </c>
      <c r="F550" s="8" t="s">
        <v>285</v>
      </c>
      <c r="G550" s="8" t="s">
        <v>90</v>
      </c>
      <c r="H550" s="8" t="s">
        <v>226</v>
      </c>
      <c r="I550" s="23" t="s">
        <v>396</v>
      </c>
      <c r="J550" s="24">
        <v>18</v>
      </c>
      <c r="K550" s="24">
        <v>1</v>
      </c>
      <c r="L550" s="23" t="s">
        <v>396</v>
      </c>
      <c r="M550" s="24" t="s">
        <v>397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396</v>
      </c>
      <c r="T550" s="19">
        <v>1</v>
      </c>
      <c r="U550" s="19">
        <v>5</v>
      </c>
      <c r="V550" s="19" t="s">
        <v>397</v>
      </c>
      <c r="W550" s="19" t="s">
        <v>397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397</v>
      </c>
      <c r="AD550" s="19" t="s">
        <v>397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396</v>
      </c>
      <c r="CT550" s="19" t="s">
        <v>397</v>
      </c>
      <c r="CU550" s="19" t="s">
        <v>396</v>
      </c>
      <c r="CV550" s="19" t="s">
        <v>396</v>
      </c>
      <c r="CW550" s="19" t="s">
        <v>397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397</v>
      </c>
      <c r="DK550" s="19">
        <v>1</v>
      </c>
      <c r="DL550" s="19">
        <v>3</v>
      </c>
      <c r="DM550" s="19">
        <v>5</v>
      </c>
      <c r="DN550" s="44"/>
      <c r="DO550" s="19" t="s">
        <v>397</v>
      </c>
      <c r="DP550" s="19" t="s">
        <v>397</v>
      </c>
      <c r="DQ550" s="19" t="s">
        <v>397</v>
      </c>
      <c r="DR550" s="19" t="s">
        <v>397</v>
      </c>
      <c r="DS550" s="19" t="s">
        <v>396</v>
      </c>
      <c r="DT550" s="19" t="s">
        <v>397</v>
      </c>
      <c r="DU550" s="19" t="s">
        <v>397</v>
      </c>
      <c r="DV550" s="19">
        <v>1</v>
      </c>
      <c r="DW550" s="19">
        <v>1</v>
      </c>
      <c r="DX550" s="18">
        <v>0</v>
      </c>
      <c r="DY550" s="19" t="s">
        <v>396</v>
      </c>
      <c r="DZ550" s="170">
        <v>3</v>
      </c>
      <c r="EA550" s="19" t="s">
        <v>397</v>
      </c>
      <c r="EB550" s="55">
        <v>0</v>
      </c>
      <c r="EC550" s="19">
        <v>4</v>
      </c>
      <c r="ED550" s="19">
        <v>5</v>
      </c>
      <c r="EE550" s="19" t="s">
        <v>396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1218</v>
      </c>
      <c r="EU550" s="29" t="b">
        <v>1</v>
      </c>
      <c r="EV550" s="5" t="s">
        <v>366</v>
      </c>
    </row>
    <row r="551" spans="1:152" s="54" customFormat="1" ht="12.75" x14ac:dyDescent="0.2">
      <c r="A551" s="28" t="s">
        <v>1219</v>
      </c>
      <c r="B551" s="28">
        <v>1</v>
      </c>
      <c r="C551" s="52">
        <v>18</v>
      </c>
      <c r="D551" s="8" t="s">
        <v>269</v>
      </c>
      <c r="E551" s="8" t="s">
        <v>195</v>
      </c>
      <c r="F551" s="8" t="s">
        <v>293</v>
      </c>
      <c r="G551" s="8" t="s">
        <v>90</v>
      </c>
      <c r="H551" s="8" t="s">
        <v>226</v>
      </c>
      <c r="I551" s="23" t="s">
        <v>396</v>
      </c>
      <c r="J551" s="24">
        <v>18</v>
      </c>
      <c r="K551" s="24">
        <v>1</v>
      </c>
      <c r="L551" s="23" t="s">
        <v>396</v>
      </c>
      <c r="M551" s="24" t="s">
        <v>397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396</v>
      </c>
      <c r="T551" s="19">
        <v>1</v>
      </c>
      <c r="U551" s="19">
        <v>5</v>
      </c>
      <c r="V551" s="19" t="s">
        <v>397</v>
      </c>
      <c r="W551" s="19" t="s">
        <v>397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397</v>
      </c>
      <c r="AD551" s="19" t="s">
        <v>397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396</v>
      </c>
      <c r="CT551" s="19" t="s">
        <v>397</v>
      </c>
      <c r="CU551" s="19" t="s">
        <v>396</v>
      </c>
      <c r="CV551" s="19" t="s">
        <v>396</v>
      </c>
      <c r="CW551" s="19" t="s">
        <v>397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397</v>
      </c>
      <c r="DK551" s="19">
        <v>1</v>
      </c>
      <c r="DL551" s="19">
        <v>3</v>
      </c>
      <c r="DM551" s="19">
        <v>5</v>
      </c>
      <c r="DN551" s="44"/>
      <c r="DO551" s="19" t="s">
        <v>397</v>
      </c>
      <c r="DP551" s="19" t="s">
        <v>397</v>
      </c>
      <c r="DQ551" s="19" t="s">
        <v>397</v>
      </c>
      <c r="DR551" s="19" t="s">
        <v>397</v>
      </c>
      <c r="DS551" s="19" t="s">
        <v>396</v>
      </c>
      <c r="DT551" s="19" t="s">
        <v>397</v>
      </c>
      <c r="DU551" s="19" t="s">
        <v>397</v>
      </c>
      <c r="DV551" s="19">
        <v>1</v>
      </c>
      <c r="DW551" s="19">
        <v>1</v>
      </c>
      <c r="DX551" s="18">
        <v>0</v>
      </c>
      <c r="DY551" s="19" t="s">
        <v>396</v>
      </c>
      <c r="DZ551" s="170">
        <v>3</v>
      </c>
      <c r="EA551" s="19" t="s">
        <v>397</v>
      </c>
      <c r="EB551" s="55">
        <v>0</v>
      </c>
      <c r="EC551" s="19">
        <v>4</v>
      </c>
      <c r="ED551" s="19">
        <v>5</v>
      </c>
      <c r="EE551" s="19" t="s">
        <v>396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1219</v>
      </c>
      <c r="EU551" s="29" t="b">
        <v>1</v>
      </c>
      <c r="EV551" s="5" t="s">
        <v>366</v>
      </c>
    </row>
    <row r="552" spans="1:152" s="54" customFormat="1" ht="12.75" x14ac:dyDescent="0.2">
      <c r="A552" s="28" t="s">
        <v>1220</v>
      </c>
      <c r="B552" s="28">
        <v>1</v>
      </c>
      <c r="C552" s="52">
        <v>18</v>
      </c>
      <c r="D552" s="8" t="s">
        <v>269</v>
      </c>
      <c r="E552" s="8" t="s">
        <v>195</v>
      </c>
      <c r="F552" s="8" t="s">
        <v>298</v>
      </c>
      <c r="G552" s="8" t="s">
        <v>90</v>
      </c>
      <c r="H552" s="8" t="s">
        <v>226</v>
      </c>
      <c r="I552" s="23" t="s">
        <v>396</v>
      </c>
      <c r="J552" s="24">
        <v>18</v>
      </c>
      <c r="K552" s="24">
        <v>1</v>
      </c>
      <c r="L552" s="23" t="s">
        <v>396</v>
      </c>
      <c r="M552" s="24" t="s">
        <v>397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396</v>
      </c>
      <c r="T552" s="19">
        <v>1</v>
      </c>
      <c r="U552" s="19">
        <v>5</v>
      </c>
      <c r="V552" s="19" t="s">
        <v>397</v>
      </c>
      <c r="W552" s="19" t="s">
        <v>397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397</v>
      </c>
      <c r="AD552" s="19" t="s">
        <v>397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396</v>
      </c>
      <c r="CT552" s="19" t="s">
        <v>397</v>
      </c>
      <c r="CU552" s="19" t="s">
        <v>396</v>
      </c>
      <c r="CV552" s="19" t="s">
        <v>396</v>
      </c>
      <c r="CW552" s="19" t="s">
        <v>397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397</v>
      </c>
      <c r="DK552" s="19">
        <v>1</v>
      </c>
      <c r="DL552" s="19">
        <v>3</v>
      </c>
      <c r="DM552" s="19">
        <v>5</v>
      </c>
      <c r="DN552" s="44"/>
      <c r="DO552" s="19" t="s">
        <v>397</v>
      </c>
      <c r="DP552" s="19" t="s">
        <v>397</v>
      </c>
      <c r="DQ552" s="19" t="s">
        <v>397</v>
      </c>
      <c r="DR552" s="19" t="s">
        <v>397</v>
      </c>
      <c r="DS552" s="19" t="s">
        <v>396</v>
      </c>
      <c r="DT552" s="19" t="s">
        <v>397</v>
      </c>
      <c r="DU552" s="19" t="s">
        <v>397</v>
      </c>
      <c r="DV552" s="19">
        <v>1</v>
      </c>
      <c r="DW552" s="19">
        <v>1</v>
      </c>
      <c r="DX552" s="18">
        <v>0</v>
      </c>
      <c r="DY552" s="19" t="s">
        <v>396</v>
      </c>
      <c r="DZ552" s="170">
        <v>3</v>
      </c>
      <c r="EA552" s="19" t="s">
        <v>397</v>
      </c>
      <c r="EB552" s="55">
        <v>0</v>
      </c>
      <c r="EC552" s="19">
        <v>4</v>
      </c>
      <c r="ED552" s="19">
        <v>5</v>
      </c>
      <c r="EE552" s="19" t="s">
        <v>396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1220</v>
      </c>
      <c r="EU552" s="29" t="b">
        <v>1</v>
      </c>
      <c r="EV552" s="5" t="s">
        <v>366</v>
      </c>
    </row>
    <row r="553" spans="1:152" s="54" customFormat="1" ht="12.75" x14ac:dyDescent="0.2">
      <c r="A553" s="28" t="s">
        <v>1221</v>
      </c>
      <c r="B553" s="28">
        <v>1</v>
      </c>
      <c r="C553" s="52">
        <v>18</v>
      </c>
      <c r="D553" s="8" t="s">
        <v>269</v>
      </c>
      <c r="E553" s="8" t="s">
        <v>195</v>
      </c>
      <c r="F553" s="8" t="s">
        <v>306</v>
      </c>
      <c r="G553" s="8" t="s">
        <v>90</v>
      </c>
      <c r="H553" s="8" t="s">
        <v>226</v>
      </c>
      <c r="I553" s="23" t="s">
        <v>396</v>
      </c>
      <c r="J553" s="24">
        <v>18</v>
      </c>
      <c r="K553" s="24">
        <v>1</v>
      </c>
      <c r="L553" s="23" t="s">
        <v>396</v>
      </c>
      <c r="M553" s="24" t="s">
        <v>397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396</v>
      </c>
      <c r="T553" s="19">
        <v>1</v>
      </c>
      <c r="U553" s="19">
        <v>5</v>
      </c>
      <c r="V553" s="19" t="s">
        <v>397</v>
      </c>
      <c r="W553" s="19" t="s">
        <v>397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397</v>
      </c>
      <c r="AD553" s="19" t="s">
        <v>397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396</v>
      </c>
      <c r="CT553" s="19" t="s">
        <v>397</v>
      </c>
      <c r="CU553" s="19" t="s">
        <v>396</v>
      </c>
      <c r="CV553" s="19" t="s">
        <v>396</v>
      </c>
      <c r="CW553" s="19" t="s">
        <v>397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397</v>
      </c>
      <c r="DK553" s="19">
        <v>1</v>
      </c>
      <c r="DL553" s="19">
        <v>3</v>
      </c>
      <c r="DM553" s="19">
        <v>5</v>
      </c>
      <c r="DN553" s="44"/>
      <c r="DO553" s="19" t="s">
        <v>397</v>
      </c>
      <c r="DP553" s="19" t="s">
        <v>397</v>
      </c>
      <c r="DQ553" s="19" t="s">
        <v>397</v>
      </c>
      <c r="DR553" s="19" t="s">
        <v>397</v>
      </c>
      <c r="DS553" s="19" t="s">
        <v>396</v>
      </c>
      <c r="DT553" s="19" t="s">
        <v>397</v>
      </c>
      <c r="DU553" s="19" t="s">
        <v>397</v>
      </c>
      <c r="DV553" s="19">
        <v>1</v>
      </c>
      <c r="DW553" s="19">
        <v>1</v>
      </c>
      <c r="DX553" s="18">
        <v>0</v>
      </c>
      <c r="DY553" s="19" t="s">
        <v>396</v>
      </c>
      <c r="DZ553" s="170">
        <v>3</v>
      </c>
      <c r="EA553" s="19" t="s">
        <v>397</v>
      </c>
      <c r="EB553" s="55">
        <v>0</v>
      </c>
      <c r="EC553" s="19">
        <v>4</v>
      </c>
      <c r="ED553" s="19">
        <v>5</v>
      </c>
      <c r="EE553" s="19" t="s">
        <v>396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1221</v>
      </c>
      <c r="EU553" s="29" t="b">
        <v>1</v>
      </c>
      <c r="EV553" s="5" t="s">
        <v>366</v>
      </c>
    </row>
    <row r="554" spans="1:152" s="54" customFormat="1" ht="12.75" x14ac:dyDescent="0.2">
      <c r="A554" s="28" t="s">
        <v>1222</v>
      </c>
      <c r="B554" s="28">
        <v>1</v>
      </c>
      <c r="C554" s="52">
        <v>18</v>
      </c>
      <c r="D554" s="8" t="s">
        <v>269</v>
      </c>
      <c r="E554" s="8" t="s">
        <v>195</v>
      </c>
      <c r="F554" s="8" t="s">
        <v>310</v>
      </c>
      <c r="G554" s="8" t="s">
        <v>90</v>
      </c>
      <c r="H554" s="8" t="s">
        <v>226</v>
      </c>
      <c r="I554" s="23" t="s">
        <v>396</v>
      </c>
      <c r="J554" s="24">
        <v>18</v>
      </c>
      <c r="K554" s="24">
        <v>1</v>
      </c>
      <c r="L554" s="23" t="s">
        <v>396</v>
      </c>
      <c r="M554" s="24" t="s">
        <v>397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396</v>
      </c>
      <c r="T554" s="19">
        <v>1</v>
      </c>
      <c r="U554" s="19">
        <v>5</v>
      </c>
      <c r="V554" s="19" t="s">
        <v>397</v>
      </c>
      <c r="W554" s="19" t="s">
        <v>397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397</v>
      </c>
      <c r="AD554" s="19" t="s">
        <v>397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396</v>
      </c>
      <c r="CT554" s="19" t="s">
        <v>397</v>
      </c>
      <c r="CU554" s="19" t="s">
        <v>396</v>
      </c>
      <c r="CV554" s="19" t="s">
        <v>396</v>
      </c>
      <c r="CW554" s="19" t="s">
        <v>397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397</v>
      </c>
      <c r="DK554" s="19">
        <v>1</v>
      </c>
      <c r="DL554" s="19">
        <v>3</v>
      </c>
      <c r="DM554" s="19">
        <v>5</v>
      </c>
      <c r="DN554" s="44"/>
      <c r="DO554" s="19" t="s">
        <v>397</v>
      </c>
      <c r="DP554" s="19" t="s">
        <v>397</v>
      </c>
      <c r="DQ554" s="19" t="s">
        <v>397</v>
      </c>
      <c r="DR554" s="19" t="s">
        <v>397</v>
      </c>
      <c r="DS554" s="19" t="s">
        <v>396</v>
      </c>
      <c r="DT554" s="19" t="s">
        <v>397</v>
      </c>
      <c r="DU554" s="19" t="s">
        <v>397</v>
      </c>
      <c r="DV554" s="19">
        <v>1</v>
      </c>
      <c r="DW554" s="19">
        <v>1</v>
      </c>
      <c r="DX554" s="18">
        <v>0</v>
      </c>
      <c r="DY554" s="19" t="s">
        <v>396</v>
      </c>
      <c r="DZ554" s="170">
        <v>3</v>
      </c>
      <c r="EA554" s="19" t="s">
        <v>397</v>
      </c>
      <c r="EB554" s="55">
        <v>0</v>
      </c>
      <c r="EC554" s="19">
        <v>4</v>
      </c>
      <c r="ED554" s="19">
        <v>5</v>
      </c>
      <c r="EE554" s="19" t="s">
        <v>396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1222</v>
      </c>
      <c r="EU554" s="29" t="b">
        <v>1</v>
      </c>
      <c r="EV554" s="5" t="s">
        <v>366</v>
      </c>
    </row>
    <row r="555" spans="1:152" s="54" customFormat="1" ht="12.75" x14ac:dyDescent="0.2">
      <c r="A555" s="28" t="s">
        <v>1223</v>
      </c>
      <c r="B555" s="28">
        <v>1</v>
      </c>
      <c r="C555" s="52">
        <v>18</v>
      </c>
      <c r="D555" s="8" t="s">
        <v>269</v>
      </c>
      <c r="E555" s="8" t="s">
        <v>195</v>
      </c>
      <c r="F555" s="8" t="s">
        <v>313</v>
      </c>
      <c r="G555" s="8" t="s">
        <v>90</v>
      </c>
      <c r="H555" s="8" t="s">
        <v>226</v>
      </c>
      <c r="I555" s="23" t="s">
        <v>396</v>
      </c>
      <c r="J555" s="24">
        <v>18</v>
      </c>
      <c r="K555" s="24">
        <v>1</v>
      </c>
      <c r="L555" s="23" t="s">
        <v>396</v>
      </c>
      <c r="M555" s="24" t="s">
        <v>397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396</v>
      </c>
      <c r="T555" s="19">
        <v>1</v>
      </c>
      <c r="U555" s="19">
        <v>5</v>
      </c>
      <c r="V555" s="19" t="s">
        <v>397</v>
      </c>
      <c r="W555" s="19" t="s">
        <v>397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397</v>
      </c>
      <c r="AD555" s="19" t="s">
        <v>397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396</v>
      </c>
      <c r="CT555" s="19" t="s">
        <v>397</v>
      </c>
      <c r="CU555" s="19" t="s">
        <v>396</v>
      </c>
      <c r="CV555" s="19" t="s">
        <v>396</v>
      </c>
      <c r="CW555" s="19" t="s">
        <v>397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397</v>
      </c>
      <c r="DK555" s="19">
        <v>1</v>
      </c>
      <c r="DL555" s="19">
        <v>3</v>
      </c>
      <c r="DM555" s="19">
        <v>5</v>
      </c>
      <c r="DN555" s="44"/>
      <c r="DO555" s="19" t="s">
        <v>397</v>
      </c>
      <c r="DP555" s="19" t="s">
        <v>397</v>
      </c>
      <c r="DQ555" s="19" t="s">
        <v>397</v>
      </c>
      <c r="DR555" s="19" t="s">
        <v>397</v>
      </c>
      <c r="DS555" s="19" t="s">
        <v>396</v>
      </c>
      <c r="DT555" s="19" t="s">
        <v>397</v>
      </c>
      <c r="DU555" s="19" t="s">
        <v>397</v>
      </c>
      <c r="DV555" s="19">
        <v>1</v>
      </c>
      <c r="DW555" s="19">
        <v>1</v>
      </c>
      <c r="DX555" s="18">
        <v>0</v>
      </c>
      <c r="DY555" s="19" t="s">
        <v>396</v>
      </c>
      <c r="DZ555" s="170">
        <v>3</v>
      </c>
      <c r="EA555" s="19" t="s">
        <v>397</v>
      </c>
      <c r="EB555" s="55">
        <v>0</v>
      </c>
      <c r="EC555" s="19">
        <v>4</v>
      </c>
      <c r="ED555" s="19">
        <v>5</v>
      </c>
      <c r="EE555" s="19" t="s">
        <v>396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1223</v>
      </c>
      <c r="EU555" s="29" t="b">
        <v>1</v>
      </c>
      <c r="EV555" s="5" t="s">
        <v>366</v>
      </c>
    </row>
    <row r="556" spans="1:152" s="53" customFormat="1" ht="12.75" x14ac:dyDescent="0.2">
      <c r="A556" s="168" t="s">
        <v>1224</v>
      </c>
      <c r="B556" s="168">
        <v>1</v>
      </c>
      <c r="C556" s="50">
        <v>18</v>
      </c>
      <c r="D556" s="169" t="s">
        <v>269</v>
      </c>
      <c r="E556" s="169" t="s">
        <v>195</v>
      </c>
      <c r="F556" s="169" t="s">
        <v>302</v>
      </c>
      <c r="G556" s="169" t="s">
        <v>87</v>
      </c>
      <c r="H556" s="169" t="s">
        <v>205</v>
      </c>
      <c r="I556" s="57" t="s">
        <v>397</v>
      </c>
      <c r="J556" s="58">
        <v>16.5</v>
      </c>
      <c r="K556" s="58">
        <v>1</v>
      </c>
      <c r="L556" s="57" t="s">
        <v>396</v>
      </c>
      <c r="M556" s="58" t="s">
        <v>397</v>
      </c>
      <c r="N556" s="58">
        <v>2.2000000000000002</v>
      </c>
      <c r="O556" s="170">
        <v>4</v>
      </c>
      <c r="P556" s="170">
        <v>2</v>
      </c>
      <c r="Q556" s="170">
        <v>0</v>
      </c>
      <c r="R556" s="171">
        <v>72</v>
      </c>
      <c r="S556" s="171" t="s">
        <v>397</v>
      </c>
      <c r="T556" s="170">
        <v>1</v>
      </c>
      <c r="U556" s="170">
        <v>5</v>
      </c>
      <c r="V556" s="170" t="s">
        <v>397</v>
      </c>
      <c r="W556" s="170" t="s">
        <v>397</v>
      </c>
      <c r="X556" s="170">
        <v>1</v>
      </c>
      <c r="Y556" s="170">
        <v>1</v>
      </c>
      <c r="Z556" s="170">
        <v>1</v>
      </c>
      <c r="AA556" s="170">
        <v>1</v>
      </c>
      <c r="AB556" s="170">
        <v>1</v>
      </c>
      <c r="AC556" s="170" t="s">
        <v>397</v>
      </c>
      <c r="AD556" s="170" t="s">
        <v>397</v>
      </c>
      <c r="AE556" s="170">
        <v>1</v>
      </c>
      <c r="AF556" s="170">
        <v>1</v>
      </c>
      <c r="AG556" s="170">
        <v>1</v>
      </c>
      <c r="AH556" s="170">
        <v>1</v>
      </c>
      <c r="AI556" s="171">
        <v>72</v>
      </c>
      <c r="AJ556" s="171">
        <v>0.15</v>
      </c>
      <c r="AK556" s="170">
        <v>3</v>
      </c>
      <c r="AL556" s="170">
        <v>2</v>
      </c>
      <c r="AM556" s="171">
        <v>0</v>
      </c>
      <c r="AN556" s="171">
        <v>0.39</v>
      </c>
      <c r="AO556" s="170">
        <v>1</v>
      </c>
      <c r="AP556" s="170">
        <v>2</v>
      </c>
      <c r="AQ556" s="171">
        <v>75</v>
      </c>
      <c r="AR556" s="171">
        <v>0.39</v>
      </c>
      <c r="AS556" s="170">
        <v>1</v>
      </c>
      <c r="AT556" s="170">
        <v>3</v>
      </c>
      <c r="AU556" s="171">
        <v>20.822194418613609</v>
      </c>
      <c r="AV556" s="171">
        <v>0.36</v>
      </c>
      <c r="AW556" s="170">
        <v>1</v>
      </c>
      <c r="AX556" s="170">
        <v>3</v>
      </c>
      <c r="AY556" s="171">
        <v>27.5</v>
      </c>
      <c r="AZ556" s="171">
        <v>0.36</v>
      </c>
      <c r="BA556" s="170">
        <v>1</v>
      </c>
      <c r="BB556" s="170">
        <v>1</v>
      </c>
      <c r="BC556" s="171">
        <v>19.3</v>
      </c>
      <c r="BD556" s="171">
        <v>5.2</v>
      </c>
      <c r="BE556" s="171">
        <v>0.8</v>
      </c>
      <c r="BF556" s="170">
        <v>1</v>
      </c>
      <c r="BG556" s="170">
        <v>3</v>
      </c>
      <c r="BH556" s="170">
        <v>1</v>
      </c>
      <c r="BI556" s="171">
        <v>0</v>
      </c>
      <c r="BJ556" s="171">
        <v>2.9</v>
      </c>
      <c r="BK556" s="171">
        <v>0.7</v>
      </c>
      <c r="BL556" s="170">
        <v>1</v>
      </c>
      <c r="BM556" s="170">
        <v>3</v>
      </c>
      <c r="BN556" s="170">
        <v>1</v>
      </c>
      <c r="BO556" s="171">
        <v>0</v>
      </c>
      <c r="BP556" s="171">
        <v>1.8</v>
      </c>
      <c r="BQ556" s="171">
        <v>0.6</v>
      </c>
      <c r="BR556" s="170">
        <v>1</v>
      </c>
      <c r="BS556" s="170">
        <v>3</v>
      </c>
      <c r="BT556" s="170">
        <v>1</v>
      </c>
      <c r="BU556" s="171">
        <v>1.4</v>
      </c>
      <c r="BV556" s="171">
        <v>5.2</v>
      </c>
      <c r="BW556" s="171">
        <v>0.8</v>
      </c>
      <c r="BX556" s="170">
        <v>1</v>
      </c>
      <c r="BY556" s="170">
        <v>3</v>
      </c>
      <c r="BZ556" s="170">
        <v>1</v>
      </c>
      <c r="CA556" s="171">
        <v>0</v>
      </c>
      <c r="CB556" s="171">
        <v>2.9</v>
      </c>
      <c r="CC556" s="171">
        <v>0.7</v>
      </c>
      <c r="CD556" s="170">
        <v>1</v>
      </c>
      <c r="CE556" s="170">
        <v>3</v>
      </c>
      <c r="CF556" s="170">
        <v>1</v>
      </c>
      <c r="CG556" s="171">
        <v>0</v>
      </c>
      <c r="CH556" s="171">
        <v>1.8</v>
      </c>
      <c r="CI556" s="171">
        <v>0.6</v>
      </c>
      <c r="CJ556" s="170">
        <v>1</v>
      </c>
      <c r="CK556" s="170">
        <v>3</v>
      </c>
      <c r="CL556" s="170">
        <v>2</v>
      </c>
      <c r="CM556" s="171">
        <v>1.9</v>
      </c>
      <c r="CN556" s="171">
        <v>3.5</v>
      </c>
      <c r="CO556" s="171">
        <v>0</v>
      </c>
      <c r="CP556" s="170">
        <v>1</v>
      </c>
      <c r="CQ556" s="170">
        <v>1</v>
      </c>
      <c r="CR556" s="170">
        <v>1</v>
      </c>
      <c r="CS556" s="170" t="s">
        <v>396</v>
      </c>
      <c r="CT556" s="170" t="s">
        <v>397</v>
      </c>
      <c r="CU556" s="170" t="s">
        <v>397</v>
      </c>
      <c r="CV556" s="170" t="s">
        <v>396</v>
      </c>
      <c r="CW556" s="170" t="s">
        <v>397</v>
      </c>
      <c r="CX556" s="170">
        <v>1</v>
      </c>
      <c r="CY556" s="172"/>
      <c r="CZ556" s="172"/>
      <c r="DA556" s="170">
        <v>1</v>
      </c>
      <c r="DB556" s="170">
        <v>3</v>
      </c>
      <c r="DC556" s="172"/>
      <c r="DD556" s="170">
        <v>2</v>
      </c>
      <c r="DE556" s="172"/>
      <c r="DF556" s="170">
        <v>1</v>
      </c>
      <c r="DG556" s="173">
        <v>0</v>
      </c>
      <c r="DH556" s="173">
        <v>0</v>
      </c>
      <c r="DI556" s="173">
        <v>0</v>
      </c>
      <c r="DJ556" s="170" t="s">
        <v>397</v>
      </c>
      <c r="DK556" s="170">
        <v>1</v>
      </c>
      <c r="DL556" s="170">
        <v>3</v>
      </c>
      <c r="DM556" s="170">
        <v>11</v>
      </c>
      <c r="DN556" s="172"/>
      <c r="DO556" s="170" t="s">
        <v>397</v>
      </c>
      <c r="DP556" s="170" t="s">
        <v>397</v>
      </c>
      <c r="DQ556" s="170" t="s">
        <v>397</v>
      </c>
      <c r="DR556" s="170" t="s">
        <v>397</v>
      </c>
      <c r="DS556" s="170" t="s">
        <v>396</v>
      </c>
      <c r="DT556" s="170" t="s">
        <v>397</v>
      </c>
      <c r="DU556" s="170" t="s">
        <v>397</v>
      </c>
      <c r="DV556" s="170">
        <v>1</v>
      </c>
      <c r="DW556" s="170">
        <v>1</v>
      </c>
      <c r="DX556" s="171">
        <v>0</v>
      </c>
      <c r="DY556" s="170" t="s">
        <v>397</v>
      </c>
      <c r="DZ556" s="170">
        <v>0</v>
      </c>
      <c r="EA556" s="170" t="s">
        <v>397</v>
      </c>
      <c r="EB556" s="171">
        <v>0</v>
      </c>
      <c r="EC556" s="170">
        <v>4</v>
      </c>
      <c r="ED556" s="170">
        <v>5</v>
      </c>
      <c r="EE556" s="171" t="s">
        <v>397</v>
      </c>
      <c r="EF556" s="170">
        <v>0</v>
      </c>
      <c r="EG556" s="178">
        <v>0</v>
      </c>
      <c r="EH556" s="172"/>
      <c r="EI556" s="170">
        <v>4</v>
      </c>
      <c r="EJ556" s="170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1224</v>
      </c>
      <c r="EU556" s="174" t="b">
        <v>1</v>
      </c>
      <c r="EV556" s="177" t="s">
        <v>366</v>
      </c>
    </row>
    <row r="557" spans="1:152" s="54" customFormat="1" ht="12.75" x14ac:dyDescent="0.2">
      <c r="A557" s="28" t="s">
        <v>1225</v>
      </c>
      <c r="B557" s="28">
        <v>1</v>
      </c>
      <c r="C557" s="52">
        <v>18</v>
      </c>
      <c r="D557" s="8" t="s">
        <v>269</v>
      </c>
      <c r="E557" s="8" t="s">
        <v>195</v>
      </c>
      <c r="F557" s="8" t="s">
        <v>276</v>
      </c>
      <c r="G557" s="8" t="s">
        <v>87</v>
      </c>
      <c r="H557" s="8" t="s">
        <v>205</v>
      </c>
      <c r="I557" s="23" t="s">
        <v>397</v>
      </c>
      <c r="J557" s="24">
        <v>16.5</v>
      </c>
      <c r="K557" s="24">
        <v>1</v>
      </c>
      <c r="L557" s="23" t="s">
        <v>396</v>
      </c>
      <c r="M557" s="24" t="s">
        <v>397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397</v>
      </c>
      <c r="T557" s="19">
        <v>1</v>
      </c>
      <c r="U557" s="19">
        <v>5</v>
      </c>
      <c r="V557" s="19" t="s">
        <v>397</v>
      </c>
      <c r="W557" s="19" t="s">
        <v>397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397</v>
      </c>
      <c r="AD557" s="19" t="s">
        <v>397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396</v>
      </c>
      <c r="CT557" s="19" t="s">
        <v>397</v>
      </c>
      <c r="CU557" s="19" t="s">
        <v>397</v>
      </c>
      <c r="CV557" s="19" t="s">
        <v>396</v>
      </c>
      <c r="CW557" s="19" t="s">
        <v>397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397</v>
      </c>
      <c r="DK557" s="19">
        <v>1</v>
      </c>
      <c r="DL557" s="19">
        <v>3</v>
      </c>
      <c r="DM557" s="19">
        <v>11</v>
      </c>
      <c r="DN557" s="44"/>
      <c r="DO557" s="19" t="s">
        <v>397</v>
      </c>
      <c r="DP557" s="19" t="s">
        <v>397</v>
      </c>
      <c r="DQ557" s="19" t="s">
        <v>397</v>
      </c>
      <c r="DR557" s="19" t="s">
        <v>397</v>
      </c>
      <c r="DS557" s="19" t="s">
        <v>396</v>
      </c>
      <c r="DT557" s="19" t="s">
        <v>397</v>
      </c>
      <c r="DU557" s="19" t="s">
        <v>397</v>
      </c>
      <c r="DV557" s="19">
        <v>1</v>
      </c>
      <c r="DW557" s="19">
        <v>1</v>
      </c>
      <c r="DX557" s="18">
        <v>0</v>
      </c>
      <c r="DY557" s="19" t="s">
        <v>397</v>
      </c>
      <c r="DZ557" s="19">
        <v>0</v>
      </c>
      <c r="EA557" s="19" t="s">
        <v>397</v>
      </c>
      <c r="EB557" s="55">
        <v>0</v>
      </c>
      <c r="EC557" s="19">
        <v>4</v>
      </c>
      <c r="ED557" s="19">
        <v>5</v>
      </c>
      <c r="EE557" s="19" t="s">
        <v>397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1225</v>
      </c>
      <c r="EU557" s="29" t="b">
        <v>1</v>
      </c>
      <c r="EV557" s="5" t="s">
        <v>366</v>
      </c>
    </row>
    <row r="558" spans="1:152" s="54" customFormat="1" ht="12.75" x14ac:dyDescent="0.2">
      <c r="A558" s="28" t="s">
        <v>1226</v>
      </c>
      <c r="B558" s="28">
        <v>1</v>
      </c>
      <c r="C558" s="52">
        <v>18</v>
      </c>
      <c r="D558" s="8" t="s">
        <v>269</v>
      </c>
      <c r="E558" s="8" t="s">
        <v>195</v>
      </c>
      <c r="F558" s="8" t="s">
        <v>285</v>
      </c>
      <c r="G558" s="8" t="s">
        <v>87</v>
      </c>
      <c r="H558" s="8" t="s">
        <v>205</v>
      </c>
      <c r="I558" s="23" t="s">
        <v>397</v>
      </c>
      <c r="J558" s="24">
        <v>16.5</v>
      </c>
      <c r="K558" s="24">
        <v>1</v>
      </c>
      <c r="L558" s="23" t="s">
        <v>396</v>
      </c>
      <c r="M558" s="24" t="s">
        <v>397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397</v>
      </c>
      <c r="T558" s="19">
        <v>1</v>
      </c>
      <c r="U558" s="19">
        <v>5</v>
      </c>
      <c r="V558" s="19" t="s">
        <v>397</v>
      </c>
      <c r="W558" s="19" t="s">
        <v>397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397</v>
      </c>
      <c r="AD558" s="19" t="s">
        <v>397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396</v>
      </c>
      <c r="CT558" s="19" t="s">
        <v>397</v>
      </c>
      <c r="CU558" s="19" t="s">
        <v>397</v>
      </c>
      <c r="CV558" s="19" t="s">
        <v>396</v>
      </c>
      <c r="CW558" s="19" t="s">
        <v>397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397</v>
      </c>
      <c r="DK558" s="19">
        <v>1</v>
      </c>
      <c r="DL558" s="19">
        <v>3</v>
      </c>
      <c r="DM558" s="19">
        <v>11</v>
      </c>
      <c r="DN558" s="44"/>
      <c r="DO558" s="19" t="s">
        <v>397</v>
      </c>
      <c r="DP558" s="19" t="s">
        <v>397</v>
      </c>
      <c r="DQ558" s="19" t="s">
        <v>397</v>
      </c>
      <c r="DR558" s="19" t="s">
        <v>397</v>
      </c>
      <c r="DS558" s="19" t="s">
        <v>396</v>
      </c>
      <c r="DT558" s="19" t="s">
        <v>397</v>
      </c>
      <c r="DU558" s="19" t="s">
        <v>397</v>
      </c>
      <c r="DV558" s="19">
        <v>1</v>
      </c>
      <c r="DW558" s="19">
        <v>1</v>
      </c>
      <c r="DX558" s="18">
        <v>0</v>
      </c>
      <c r="DY558" s="19" t="s">
        <v>397</v>
      </c>
      <c r="DZ558" s="19">
        <v>0</v>
      </c>
      <c r="EA558" s="19" t="s">
        <v>397</v>
      </c>
      <c r="EB558" s="55">
        <v>0</v>
      </c>
      <c r="EC558" s="19">
        <v>4</v>
      </c>
      <c r="ED558" s="19">
        <v>5</v>
      </c>
      <c r="EE558" s="19" t="s">
        <v>397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1226</v>
      </c>
      <c r="EU558" s="29" t="b">
        <v>1</v>
      </c>
      <c r="EV558" s="5" t="s">
        <v>366</v>
      </c>
    </row>
    <row r="559" spans="1:152" s="54" customFormat="1" ht="12.75" x14ac:dyDescent="0.2">
      <c r="A559" s="28" t="s">
        <v>1227</v>
      </c>
      <c r="B559" s="28">
        <v>1</v>
      </c>
      <c r="C559" s="52">
        <v>18</v>
      </c>
      <c r="D559" s="8" t="s">
        <v>269</v>
      </c>
      <c r="E559" s="8" t="s">
        <v>195</v>
      </c>
      <c r="F559" s="8" t="s">
        <v>293</v>
      </c>
      <c r="G559" s="8" t="s">
        <v>87</v>
      </c>
      <c r="H559" s="8" t="s">
        <v>205</v>
      </c>
      <c r="I559" s="23" t="s">
        <v>397</v>
      </c>
      <c r="J559" s="24">
        <v>16.5</v>
      </c>
      <c r="K559" s="24">
        <v>1</v>
      </c>
      <c r="L559" s="23" t="s">
        <v>396</v>
      </c>
      <c r="M559" s="24" t="s">
        <v>397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397</v>
      </c>
      <c r="T559" s="19">
        <v>1</v>
      </c>
      <c r="U559" s="19">
        <v>5</v>
      </c>
      <c r="V559" s="19" t="s">
        <v>397</v>
      </c>
      <c r="W559" s="19" t="s">
        <v>397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397</v>
      </c>
      <c r="AD559" s="19" t="s">
        <v>397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396</v>
      </c>
      <c r="CT559" s="19" t="s">
        <v>397</v>
      </c>
      <c r="CU559" s="19" t="s">
        <v>397</v>
      </c>
      <c r="CV559" s="19" t="s">
        <v>396</v>
      </c>
      <c r="CW559" s="19" t="s">
        <v>397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397</v>
      </c>
      <c r="DK559" s="19">
        <v>1</v>
      </c>
      <c r="DL559" s="19">
        <v>3</v>
      </c>
      <c r="DM559" s="19">
        <v>11</v>
      </c>
      <c r="DN559" s="44"/>
      <c r="DO559" s="19" t="s">
        <v>397</v>
      </c>
      <c r="DP559" s="19" t="s">
        <v>397</v>
      </c>
      <c r="DQ559" s="19" t="s">
        <v>397</v>
      </c>
      <c r="DR559" s="19" t="s">
        <v>397</v>
      </c>
      <c r="DS559" s="19" t="s">
        <v>396</v>
      </c>
      <c r="DT559" s="19" t="s">
        <v>397</v>
      </c>
      <c r="DU559" s="19" t="s">
        <v>397</v>
      </c>
      <c r="DV559" s="19">
        <v>1</v>
      </c>
      <c r="DW559" s="19">
        <v>1</v>
      </c>
      <c r="DX559" s="18">
        <v>0</v>
      </c>
      <c r="DY559" s="19" t="s">
        <v>397</v>
      </c>
      <c r="DZ559" s="19">
        <v>0</v>
      </c>
      <c r="EA559" s="19" t="s">
        <v>397</v>
      </c>
      <c r="EB559" s="55">
        <v>0</v>
      </c>
      <c r="EC559" s="19">
        <v>4</v>
      </c>
      <c r="ED559" s="19">
        <v>5</v>
      </c>
      <c r="EE559" s="19" t="s">
        <v>397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1227</v>
      </c>
      <c r="EU559" s="29" t="b">
        <v>1</v>
      </c>
      <c r="EV559" s="5" t="s">
        <v>366</v>
      </c>
    </row>
    <row r="560" spans="1:152" s="54" customFormat="1" ht="12.75" x14ac:dyDescent="0.2">
      <c r="A560" s="28" t="s">
        <v>1228</v>
      </c>
      <c r="B560" s="28">
        <v>1</v>
      </c>
      <c r="C560" s="52">
        <v>18</v>
      </c>
      <c r="D560" s="8" t="s">
        <v>269</v>
      </c>
      <c r="E560" s="8" t="s">
        <v>195</v>
      </c>
      <c r="F560" s="8" t="s">
        <v>298</v>
      </c>
      <c r="G560" s="8" t="s">
        <v>87</v>
      </c>
      <c r="H560" s="8" t="s">
        <v>205</v>
      </c>
      <c r="I560" s="23" t="s">
        <v>397</v>
      </c>
      <c r="J560" s="24">
        <v>16.5</v>
      </c>
      <c r="K560" s="24">
        <v>1</v>
      </c>
      <c r="L560" s="23" t="s">
        <v>396</v>
      </c>
      <c r="M560" s="24" t="s">
        <v>397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397</v>
      </c>
      <c r="T560" s="19">
        <v>1</v>
      </c>
      <c r="U560" s="19">
        <v>5</v>
      </c>
      <c r="V560" s="19" t="s">
        <v>397</v>
      </c>
      <c r="W560" s="19" t="s">
        <v>397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397</v>
      </c>
      <c r="AD560" s="19" t="s">
        <v>397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396</v>
      </c>
      <c r="CT560" s="19" t="s">
        <v>397</v>
      </c>
      <c r="CU560" s="19" t="s">
        <v>397</v>
      </c>
      <c r="CV560" s="19" t="s">
        <v>396</v>
      </c>
      <c r="CW560" s="19" t="s">
        <v>397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397</v>
      </c>
      <c r="DK560" s="19">
        <v>1</v>
      </c>
      <c r="DL560" s="19">
        <v>3</v>
      </c>
      <c r="DM560" s="19">
        <v>11</v>
      </c>
      <c r="DN560" s="44"/>
      <c r="DO560" s="19" t="s">
        <v>397</v>
      </c>
      <c r="DP560" s="19" t="s">
        <v>397</v>
      </c>
      <c r="DQ560" s="19" t="s">
        <v>397</v>
      </c>
      <c r="DR560" s="19" t="s">
        <v>397</v>
      </c>
      <c r="DS560" s="19" t="s">
        <v>396</v>
      </c>
      <c r="DT560" s="19" t="s">
        <v>397</v>
      </c>
      <c r="DU560" s="19" t="s">
        <v>397</v>
      </c>
      <c r="DV560" s="19">
        <v>1</v>
      </c>
      <c r="DW560" s="19">
        <v>1</v>
      </c>
      <c r="DX560" s="18">
        <v>0</v>
      </c>
      <c r="DY560" s="19" t="s">
        <v>397</v>
      </c>
      <c r="DZ560" s="19">
        <v>0</v>
      </c>
      <c r="EA560" s="19" t="s">
        <v>397</v>
      </c>
      <c r="EB560" s="55">
        <v>0</v>
      </c>
      <c r="EC560" s="19">
        <v>4</v>
      </c>
      <c r="ED560" s="19">
        <v>5</v>
      </c>
      <c r="EE560" s="19" t="s">
        <v>397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1228</v>
      </c>
      <c r="EU560" s="29" t="b">
        <v>1</v>
      </c>
      <c r="EV560" s="5" t="s">
        <v>366</v>
      </c>
    </row>
    <row r="561" spans="1:152" s="54" customFormat="1" ht="12.75" x14ac:dyDescent="0.2">
      <c r="A561" s="28" t="s">
        <v>1229</v>
      </c>
      <c r="B561" s="28">
        <v>1</v>
      </c>
      <c r="C561" s="52">
        <v>18</v>
      </c>
      <c r="D561" s="8" t="s">
        <v>269</v>
      </c>
      <c r="E561" s="8" t="s">
        <v>195</v>
      </c>
      <c r="F561" s="8" t="s">
        <v>306</v>
      </c>
      <c r="G561" s="8" t="s">
        <v>87</v>
      </c>
      <c r="H561" s="8" t="s">
        <v>205</v>
      </c>
      <c r="I561" s="23" t="s">
        <v>397</v>
      </c>
      <c r="J561" s="24">
        <v>16.5</v>
      </c>
      <c r="K561" s="24">
        <v>1</v>
      </c>
      <c r="L561" s="23" t="s">
        <v>396</v>
      </c>
      <c r="M561" s="24" t="s">
        <v>397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397</v>
      </c>
      <c r="T561" s="19">
        <v>1</v>
      </c>
      <c r="U561" s="19">
        <v>5</v>
      </c>
      <c r="V561" s="19" t="s">
        <v>397</v>
      </c>
      <c r="W561" s="19" t="s">
        <v>397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397</v>
      </c>
      <c r="AD561" s="19" t="s">
        <v>397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396</v>
      </c>
      <c r="CT561" s="19" t="s">
        <v>397</v>
      </c>
      <c r="CU561" s="19" t="s">
        <v>397</v>
      </c>
      <c r="CV561" s="19" t="s">
        <v>396</v>
      </c>
      <c r="CW561" s="19" t="s">
        <v>397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397</v>
      </c>
      <c r="DK561" s="19">
        <v>1</v>
      </c>
      <c r="DL561" s="19">
        <v>3</v>
      </c>
      <c r="DM561" s="19">
        <v>11</v>
      </c>
      <c r="DN561" s="44"/>
      <c r="DO561" s="19" t="s">
        <v>397</v>
      </c>
      <c r="DP561" s="19" t="s">
        <v>397</v>
      </c>
      <c r="DQ561" s="19" t="s">
        <v>397</v>
      </c>
      <c r="DR561" s="19" t="s">
        <v>397</v>
      </c>
      <c r="DS561" s="19" t="s">
        <v>396</v>
      </c>
      <c r="DT561" s="19" t="s">
        <v>397</v>
      </c>
      <c r="DU561" s="19" t="s">
        <v>397</v>
      </c>
      <c r="DV561" s="19">
        <v>1</v>
      </c>
      <c r="DW561" s="19">
        <v>1</v>
      </c>
      <c r="DX561" s="18">
        <v>0</v>
      </c>
      <c r="DY561" s="19" t="s">
        <v>397</v>
      </c>
      <c r="DZ561" s="19">
        <v>0</v>
      </c>
      <c r="EA561" s="19" t="s">
        <v>397</v>
      </c>
      <c r="EB561" s="55">
        <v>0</v>
      </c>
      <c r="EC561" s="19">
        <v>4</v>
      </c>
      <c r="ED561" s="19">
        <v>5</v>
      </c>
      <c r="EE561" s="19" t="s">
        <v>397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1229</v>
      </c>
      <c r="EU561" s="29" t="b">
        <v>1</v>
      </c>
      <c r="EV561" s="5" t="s">
        <v>366</v>
      </c>
    </row>
    <row r="562" spans="1:152" s="54" customFormat="1" ht="12.75" x14ac:dyDescent="0.2">
      <c r="A562" s="28" t="s">
        <v>1230</v>
      </c>
      <c r="B562" s="28">
        <v>1</v>
      </c>
      <c r="C562" s="52">
        <v>18</v>
      </c>
      <c r="D562" s="8" t="s">
        <v>269</v>
      </c>
      <c r="E562" s="8" t="s">
        <v>195</v>
      </c>
      <c r="F562" s="8" t="s">
        <v>310</v>
      </c>
      <c r="G562" s="8" t="s">
        <v>87</v>
      </c>
      <c r="H562" s="8" t="s">
        <v>205</v>
      </c>
      <c r="I562" s="23" t="s">
        <v>397</v>
      </c>
      <c r="J562" s="24">
        <v>16.5</v>
      </c>
      <c r="K562" s="24">
        <v>1</v>
      </c>
      <c r="L562" s="23" t="s">
        <v>396</v>
      </c>
      <c r="M562" s="24" t="s">
        <v>397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397</v>
      </c>
      <c r="T562" s="19">
        <v>1</v>
      </c>
      <c r="U562" s="19">
        <v>5</v>
      </c>
      <c r="V562" s="19" t="s">
        <v>397</v>
      </c>
      <c r="W562" s="19" t="s">
        <v>397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397</v>
      </c>
      <c r="AD562" s="19" t="s">
        <v>397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396</v>
      </c>
      <c r="CT562" s="19" t="s">
        <v>397</v>
      </c>
      <c r="CU562" s="19" t="s">
        <v>397</v>
      </c>
      <c r="CV562" s="19" t="s">
        <v>396</v>
      </c>
      <c r="CW562" s="19" t="s">
        <v>397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397</v>
      </c>
      <c r="DK562" s="19">
        <v>1</v>
      </c>
      <c r="DL562" s="19">
        <v>3</v>
      </c>
      <c r="DM562" s="19">
        <v>11</v>
      </c>
      <c r="DN562" s="44"/>
      <c r="DO562" s="19" t="s">
        <v>397</v>
      </c>
      <c r="DP562" s="19" t="s">
        <v>397</v>
      </c>
      <c r="DQ562" s="19" t="s">
        <v>397</v>
      </c>
      <c r="DR562" s="19" t="s">
        <v>397</v>
      </c>
      <c r="DS562" s="19" t="s">
        <v>396</v>
      </c>
      <c r="DT562" s="19" t="s">
        <v>397</v>
      </c>
      <c r="DU562" s="19" t="s">
        <v>397</v>
      </c>
      <c r="DV562" s="19">
        <v>1</v>
      </c>
      <c r="DW562" s="19">
        <v>1</v>
      </c>
      <c r="DX562" s="18">
        <v>0</v>
      </c>
      <c r="DY562" s="19" t="s">
        <v>397</v>
      </c>
      <c r="DZ562" s="19">
        <v>0</v>
      </c>
      <c r="EA562" s="19" t="s">
        <v>397</v>
      </c>
      <c r="EB562" s="55">
        <v>0</v>
      </c>
      <c r="EC562" s="19">
        <v>4</v>
      </c>
      <c r="ED562" s="19">
        <v>5</v>
      </c>
      <c r="EE562" s="19" t="s">
        <v>397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1230</v>
      </c>
      <c r="EU562" s="29" t="b">
        <v>1</v>
      </c>
      <c r="EV562" s="5" t="s">
        <v>366</v>
      </c>
    </row>
    <row r="563" spans="1:152" s="54" customFormat="1" ht="12.75" x14ac:dyDescent="0.2">
      <c r="A563" s="28" t="s">
        <v>1231</v>
      </c>
      <c r="B563" s="28">
        <v>1</v>
      </c>
      <c r="C563" s="52">
        <v>18</v>
      </c>
      <c r="D563" s="8" t="s">
        <v>269</v>
      </c>
      <c r="E563" s="8" t="s">
        <v>195</v>
      </c>
      <c r="F563" s="8" t="s">
        <v>313</v>
      </c>
      <c r="G563" s="8" t="s">
        <v>87</v>
      </c>
      <c r="H563" s="8" t="s">
        <v>205</v>
      </c>
      <c r="I563" s="23" t="s">
        <v>397</v>
      </c>
      <c r="J563" s="24">
        <v>16.5</v>
      </c>
      <c r="K563" s="24">
        <v>1</v>
      </c>
      <c r="L563" s="23" t="s">
        <v>396</v>
      </c>
      <c r="M563" s="24" t="s">
        <v>397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397</v>
      </c>
      <c r="T563" s="19">
        <v>1</v>
      </c>
      <c r="U563" s="19">
        <v>5</v>
      </c>
      <c r="V563" s="19" t="s">
        <v>397</v>
      </c>
      <c r="W563" s="19" t="s">
        <v>397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397</v>
      </c>
      <c r="AD563" s="19" t="s">
        <v>397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396</v>
      </c>
      <c r="CT563" s="19" t="s">
        <v>397</v>
      </c>
      <c r="CU563" s="19" t="s">
        <v>397</v>
      </c>
      <c r="CV563" s="19" t="s">
        <v>396</v>
      </c>
      <c r="CW563" s="19" t="s">
        <v>397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397</v>
      </c>
      <c r="DK563" s="19">
        <v>1</v>
      </c>
      <c r="DL563" s="19">
        <v>3</v>
      </c>
      <c r="DM563" s="19">
        <v>11</v>
      </c>
      <c r="DN563" s="44"/>
      <c r="DO563" s="19" t="s">
        <v>397</v>
      </c>
      <c r="DP563" s="19" t="s">
        <v>397</v>
      </c>
      <c r="DQ563" s="19" t="s">
        <v>397</v>
      </c>
      <c r="DR563" s="19" t="s">
        <v>397</v>
      </c>
      <c r="DS563" s="19" t="s">
        <v>396</v>
      </c>
      <c r="DT563" s="19" t="s">
        <v>397</v>
      </c>
      <c r="DU563" s="19" t="s">
        <v>397</v>
      </c>
      <c r="DV563" s="19">
        <v>1</v>
      </c>
      <c r="DW563" s="19">
        <v>1</v>
      </c>
      <c r="DX563" s="18">
        <v>0</v>
      </c>
      <c r="DY563" s="19" t="s">
        <v>397</v>
      </c>
      <c r="DZ563" s="19">
        <v>0</v>
      </c>
      <c r="EA563" s="19" t="s">
        <v>397</v>
      </c>
      <c r="EB563" s="55">
        <v>0</v>
      </c>
      <c r="EC563" s="19">
        <v>4</v>
      </c>
      <c r="ED563" s="19">
        <v>5</v>
      </c>
      <c r="EE563" s="19" t="s">
        <v>397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1231</v>
      </c>
      <c r="EU563" s="29" t="b">
        <v>1</v>
      </c>
      <c r="EV563" s="5" t="s">
        <v>366</v>
      </c>
    </row>
    <row r="564" spans="1:152" s="53" customFormat="1" ht="12.75" x14ac:dyDescent="0.2">
      <c r="A564" s="168" t="s">
        <v>1232</v>
      </c>
      <c r="B564" s="168">
        <v>1</v>
      </c>
      <c r="C564" s="50">
        <v>18</v>
      </c>
      <c r="D564" s="169" t="s">
        <v>269</v>
      </c>
      <c r="E564" s="169" t="s">
        <v>195</v>
      </c>
      <c r="F564" s="169" t="s">
        <v>302</v>
      </c>
      <c r="G564" s="169" t="s">
        <v>88</v>
      </c>
      <c r="H564" s="169" t="s">
        <v>205</v>
      </c>
      <c r="I564" s="57" t="s">
        <v>397</v>
      </c>
      <c r="J564" s="58">
        <v>16.5</v>
      </c>
      <c r="K564" s="58">
        <v>1</v>
      </c>
      <c r="L564" s="57" t="s">
        <v>396</v>
      </c>
      <c r="M564" s="58" t="s">
        <v>397</v>
      </c>
      <c r="N564" s="58">
        <v>2.2000000000000002</v>
      </c>
      <c r="O564" s="170">
        <v>4</v>
      </c>
      <c r="P564" s="170">
        <v>2</v>
      </c>
      <c r="Q564" s="170">
        <v>0</v>
      </c>
      <c r="R564" s="171">
        <v>72</v>
      </c>
      <c r="S564" s="171" t="s">
        <v>397</v>
      </c>
      <c r="T564" s="170">
        <v>1</v>
      </c>
      <c r="U564" s="170">
        <v>5</v>
      </c>
      <c r="V564" s="170" t="s">
        <v>397</v>
      </c>
      <c r="W564" s="170" t="s">
        <v>397</v>
      </c>
      <c r="X564" s="170">
        <v>1</v>
      </c>
      <c r="Y564" s="170">
        <v>1</v>
      </c>
      <c r="Z564" s="170">
        <v>1</v>
      </c>
      <c r="AA564" s="170">
        <v>1</v>
      </c>
      <c r="AB564" s="170">
        <v>1</v>
      </c>
      <c r="AC564" s="170" t="s">
        <v>397</v>
      </c>
      <c r="AD564" s="170" t="s">
        <v>397</v>
      </c>
      <c r="AE564" s="170">
        <v>1</v>
      </c>
      <c r="AF564" s="170">
        <v>1</v>
      </c>
      <c r="AG564" s="170">
        <v>1</v>
      </c>
      <c r="AH564" s="170">
        <v>1</v>
      </c>
      <c r="AI564" s="171">
        <v>72</v>
      </c>
      <c r="AJ564" s="171">
        <v>0.32</v>
      </c>
      <c r="AK564" s="170">
        <v>3</v>
      </c>
      <c r="AL564" s="170">
        <v>2</v>
      </c>
      <c r="AM564" s="171">
        <v>0</v>
      </c>
      <c r="AN564" s="171">
        <v>0</v>
      </c>
      <c r="AO564" s="170">
        <v>1</v>
      </c>
      <c r="AP564" s="170">
        <v>2</v>
      </c>
      <c r="AQ564" s="171">
        <v>75</v>
      </c>
      <c r="AR564" s="171">
        <v>0.39</v>
      </c>
      <c r="AS564" s="170">
        <v>1</v>
      </c>
      <c r="AT564" s="170">
        <v>3</v>
      </c>
      <c r="AU564" s="171">
        <v>20.822194418613609</v>
      </c>
      <c r="AV564" s="171">
        <v>0.36</v>
      </c>
      <c r="AW564" s="170">
        <v>1</v>
      </c>
      <c r="AX564" s="170">
        <v>3</v>
      </c>
      <c r="AY564" s="171">
        <v>27.5</v>
      </c>
      <c r="AZ564" s="171">
        <v>0.36</v>
      </c>
      <c r="BA564" s="170">
        <v>1</v>
      </c>
      <c r="BB564" s="170">
        <v>1</v>
      </c>
      <c r="BC564" s="171">
        <v>4.4940789473684211</v>
      </c>
      <c r="BD564" s="171">
        <v>5.2</v>
      </c>
      <c r="BE564" s="171">
        <v>0.8</v>
      </c>
      <c r="BF564" s="170">
        <v>1</v>
      </c>
      <c r="BG564" s="170">
        <v>3</v>
      </c>
      <c r="BH564" s="170">
        <v>1</v>
      </c>
      <c r="BI564" s="171">
        <v>14.805921052631581</v>
      </c>
      <c r="BJ564" s="171">
        <v>2.9</v>
      </c>
      <c r="BK564" s="171">
        <v>0.7</v>
      </c>
      <c r="BL564" s="170">
        <v>1</v>
      </c>
      <c r="BM564" s="170">
        <v>3</v>
      </c>
      <c r="BN564" s="170">
        <v>1</v>
      </c>
      <c r="BO564" s="171">
        <v>0</v>
      </c>
      <c r="BP564" s="171">
        <v>1.8</v>
      </c>
      <c r="BQ564" s="171">
        <v>0.6</v>
      </c>
      <c r="BR564" s="170">
        <v>1</v>
      </c>
      <c r="BS564" s="170">
        <v>3</v>
      </c>
      <c r="BT564" s="170">
        <v>1</v>
      </c>
      <c r="BU564" s="171">
        <v>0</v>
      </c>
      <c r="BV564" s="171">
        <v>5.2</v>
      </c>
      <c r="BW564" s="171">
        <v>0.8</v>
      </c>
      <c r="BX564" s="170">
        <v>1</v>
      </c>
      <c r="BY564" s="170">
        <v>3</v>
      </c>
      <c r="BZ564" s="170">
        <v>1</v>
      </c>
      <c r="CA564" s="171">
        <v>1.4</v>
      </c>
      <c r="CB564" s="171">
        <v>2.9</v>
      </c>
      <c r="CC564" s="171">
        <v>0.7</v>
      </c>
      <c r="CD564" s="170">
        <v>1</v>
      </c>
      <c r="CE564" s="170">
        <v>3</v>
      </c>
      <c r="CF564" s="170">
        <v>1</v>
      </c>
      <c r="CG564" s="171">
        <v>0</v>
      </c>
      <c r="CH564" s="171">
        <v>1.8</v>
      </c>
      <c r="CI564" s="171">
        <v>0.6</v>
      </c>
      <c r="CJ564" s="170">
        <v>1</v>
      </c>
      <c r="CK564" s="170">
        <v>3</v>
      </c>
      <c r="CL564" s="170">
        <v>2</v>
      </c>
      <c r="CM564" s="171">
        <v>1.9</v>
      </c>
      <c r="CN564" s="171">
        <v>3.5</v>
      </c>
      <c r="CO564" s="171">
        <v>0</v>
      </c>
      <c r="CP564" s="170">
        <v>1</v>
      </c>
      <c r="CQ564" s="170">
        <v>1</v>
      </c>
      <c r="CR564" s="170">
        <v>1</v>
      </c>
      <c r="CS564" s="170" t="s">
        <v>396</v>
      </c>
      <c r="CT564" s="170" t="s">
        <v>397</v>
      </c>
      <c r="CU564" s="170" t="s">
        <v>397</v>
      </c>
      <c r="CV564" s="170" t="s">
        <v>396</v>
      </c>
      <c r="CW564" s="170" t="s">
        <v>397</v>
      </c>
      <c r="CX564" s="170">
        <v>7</v>
      </c>
      <c r="CY564" s="172"/>
      <c r="CZ564" s="172"/>
      <c r="DA564" s="170">
        <v>1</v>
      </c>
      <c r="DB564" s="170">
        <v>3</v>
      </c>
      <c r="DC564" s="172"/>
      <c r="DD564" s="170">
        <v>2</v>
      </c>
      <c r="DE564" s="172"/>
      <c r="DF564" s="170">
        <v>1</v>
      </c>
      <c r="DG564" s="173">
        <v>0</v>
      </c>
      <c r="DH564" s="173">
        <v>0</v>
      </c>
      <c r="DI564" s="173">
        <v>0</v>
      </c>
      <c r="DJ564" s="170" t="s">
        <v>397</v>
      </c>
      <c r="DK564" s="170">
        <v>1</v>
      </c>
      <c r="DL564" s="170">
        <v>3</v>
      </c>
      <c r="DM564" s="170">
        <v>5</v>
      </c>
      <c r="DN564" s="172"/>
      <c r="DO564" s="170" t="s">
        <v>397</v>
      </c>
      <c r="DP564" s="170" t="s">
        <v>397</v>
      </c>
      <c r="DQ564" s="170" t="s">
        <v>397</v>
      </c>
      <c r="DR564" s="170" t="s">
        <v>397</v>
      </c>
      <c r="DS564" s="170" t="s">
        <v>396</v>
      </c>
      <c r="DT564" s="170" t="s">
        <v>397</v>
      </c>
      <c r="DU564" s="170" t="s">
        <v>397</v>
      </c>
      <c r="DV564" s="170">
        <v>1</v>
      </c>
      <c r="DW564" s="170">
        <v>1</v>
      </c>
      <c r="DX564" s="171">
        <v>0</v>
      </c>
      <c r="DY564" s="170" t="s">
        <v>397</v>
      </c>
      <c r="DZ564" s="170">
        <v>0</v>
      </c>
      <c r="EA564" s="170" t="s">
        <v>397</v>
      </c>
      <c r="EB564" s="171">
        <v>0</v>
      </c>
      <c r="EC564" s="170">
        <v>4</v>
      </c>
      <c r="ED564" s="170">
        <v>5</v>
      </c>
      <c r="EE564" s="171" t="s">
        <v>397</v>
      </c>
      <c r="EF564" s="170">
        <v>0</v>
      </c>
      <c r="EG564" s="178">
        <v>0</v>
      </c>
      <c r="EH564" s="172"/>
      <c r="EI564" s="170">
        <v>4</v>
      </c>
      <c r="EJ564" s="170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1232</v>
      </c>
      <c r="EU564" s="174" t="b">
        <v>1</v>
      </c>
      <c r="EV564" s="177" t="s">
        <v>366</v>
      </c>
    </row>
    <row r="565" spans="1:152" s="54" customFormat="1" ht="12.75" x14ac:dyDescent="0.2">
      <c r="A565" s="28" t="s">
        <v>1233</v>
      </c>
      <c r="B565" s="28">
        <v>1</v>
      </c>
      <c r="C565" s="52">
        <v>18</v>
      </c>
      <c r="D565" s="8" t="s">
        <v>269</v>
      </c>
      <c r="E565" s="8" t="s">
        <v>195</v>
      </c>
      <c r="F565" s="8" t="s">
        <v>276</v>
      </c>
      <c r="G565" s="8" t="s">
        <v>88</v>
      </c>
      <c r="H565" s="8" t="s">
        <v>205</v>
      </c>
      <c r="I565" s="23" t="s">
        <v>397</v>
      </c>
      <c r="J565" s="24">
        <v>16.5</v>
      </c>
      <c r="K565" s="24">
        <v>1</v>
      </c>
      <c r="L565" s="23" t="s">
        <v>396</v>
      </c>
      <c r="M565" s="24" t="s">
        <v>397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397</v>
      </c>
      <c r="T565" s="19">
        <v>1</v>
      </c>
      <c r="U565" s="19">
        <v>5</v>
      </c>
      <c r="V565" s="19" t="s">
        <v>397</v>
      </c>
      <c r="W565" s="19" t="s">
        <v>397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397</v>
      </c>
      <c r="AD565" s="19" t="s">
        <v>397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396</v>
      </c>
      <c r="CT565" s="19" t="s">
        <v>397</v>
      </c>
      <c r="CU565" s="19" t="s">
        <v>397</v>
      </c>
      <c r="CV565" s="19" t="s">
        <v>396</v>
      </c>
      <c r="CW565" s="19" t="s">
        <v>397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397</v>
      </c>
      <c r="DK565" s="19">
        <v>1</v>
      </c>
      <c r="DL565" s="19">
        <v>3</v>
      </c>
      <c r="DM565" s="19">
        <v>5</v>
      </c>
      <c r="DN565" s="44"/>
      <c r="DO565" s="19" t="s">
        <v>397</v>
      </c>
      <c r="DP565" s="19" t="s">
        <v>397</v>
      </c>
      <c r="DQ565" s="19" t="s">
        <v>397</v>
      </c>
      <c r="DR565" s="19" t="s">
        <v>397</v>
      </c>
      <c r="DS565" s="19" t="s">
        <v>396</v>
      </c>
      <c r="DT565" s="19" t="s">
        <v>397</v>
      </c>
      <c r="DU565" s="19" t="s">
        <v>397</v>
      </c>
      <c r="DV565" s="19">
        <v>1</v>
      </c>
      <c r="DW565" s="19">
        <v>1</v>
      </c>
      <c r="DX565" s="18">
        <v>0</v>
      </c>
      <c r="DY565" s="19" t="s">
        <v>397</v>
      </c>
      <c r="DZ565" s="19">
        <v>0</v>
      </c>
      <c r="EA565" s="19" t="s">
        <v>397</v>
      </c>
      <c r="EB565" s="55">
        <v>0</v>
      </c>
      <c r="EC565" s="19">
        <v>4</v>
      </c>
      <c r="ED565" s="19">
        <v>5</v>
      </c>
      <c r="EE565" s="19" t="s">
        <v>397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1233</v>
      </c>
      <c r="EU565" s="29" t="b">
        <v>1</v>
      </c>
      <c r="EV565" s="5" t="s">
        <v>366</v>
      </c>
    </row>
    <row r="566" spans="1:152" s="54" customFormat="1" ht="12.75" x14ac:dyDescent="0.2">
      <c r="A566" s="28" t="s">
        <v>1234</v>
      </c>
      <c r="B566" s="28">
        <v>1</v>
      </c>
      <c r="C566" s="52">
        <v>18</v>
      </c>
      <c r="D566" s="8" t="s">
        <v>269</v>
      </c>
      <c r="E566" s="8" t="s">
        <v>195</v>
      </c>
      <c r="F566" s="8" t="s">
        <v>285</v>
      </c>
      <c r="G566" s="8" t="s">
        <v>88</v>
      </c>
      <c r="H566" s="8" t="s">
        <v>205</v>
      </c>
      <c r="I566" s="23" t="s">
        <v>397</v>
      </c>
      <c r="J566" s="24">
        <v>16.5</v>
      </c>
      <c r="K566" s="24">
        <v>1</v>
      </c>
      <c r="L566" s="23" t="s">
        <v>396</v>
      </c>
      <c r="M566" s="24" t="s">
        <v>397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397</v>
      </c>
      <c r="T566" s="19">
        <v>1</v>
      </c>
      <c r="U566" s="19">
        <v>5</v>
      </c>
      <c r="V566" s="19" t="s">
        <v>397</v>
      </c>
      <c r="W566" s="19" t="s">
        <v>397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397</v>
      </c>
      <c r="AD566" s="19" t="s">
        <v>397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396</v>
      </c>
      <c r="CT566" s="19" t="s">
        <v>397</v>
      </c>
      <c r="CU566" s="19" t="s">
        <v>397</v>
      </c>
      <c r="CV566" s="19" t="s">
        <v>396</v>
      </c>
      <c r="CW566" s="19" t="s">
        <v>397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397</v>
      </c>
      <c r="DK566" s="19">
        <v>1</v>
      </c>
      <c r="DL566" s="19">
        <v>3</v>
      </c>
      <c r="DM566" s="19">
        <v>5</v>
      </c>
      <c r="DN566" s="44"/>
      <c r="DO566" s="19" t="s">
        <v>397</v>
      </c>
      <c r="DP566" s="19" t="s">
        <v>397</v>
      </c>
      <c r="DQ566" s="19" t="s">
        <v>397</v>
      </c>
      <c r="DR566" s="19" t="s">
        <v>397</v>
      </c>
      <c r="DS566" s="19" t="s">
        <v>396</v>
      </c>
      <c r="DT566" s="19" t="s">
        <v>397</v>
      </c>
      <c r="DU566" s="19" t="s">
        <v>397</v>
      </c>
      <c r="DV566" s="19">
        <v>1</v>
      </c>
      <c r="DW566" s="19">
        <v>1</v>
      </c>
      <c r="DX566" s="18">
        <v>0</v>
      </c>
      <c r="DY566" s="19" t="s">
        <v>397</v>
      </c>
      <c r="DZ566" s="19">
        <v>0</v>
      </c>
      <c r="EA566" s="19" t="s">
        <v>397</v>
      </c>
      <c r="EB566" s="55">
        <v>0</v>
      </c>
      <c r="EC566" s="19">
        <v>4</v>
      </c>
      <c r="ED566" s="19">
        <v>5</v>
      </c>
      <c r="EE566" s="19" t="s">
        <v>397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1234</v>
      </c>
      <c r="EU566" s="29" t="b">
        <v>1</v>
      </c>
      <c r="EV566" s="5" t="s">
        <v>366</v>
      </c>
    </row>
    <row r="567" spans="1:152" s="54" customFormat="1" ht="12.75" x14ac:dyDescent="0.2">
      <c r="A567" s="28" t="s">
        <v>1235</v>
      </c>
      <c r="B567" s="28">
        <v>1</v>
      </c>
      <c r="C567" s="52">
        <v>18</v>
      </c>
      <c r="D567" s="8" t="s">
        <v>269</v>
      </c>
      <c r="E567" s="8" t="s">
        <v>195</v>
      </c>
      <c r="F567" s="8" t="s">
        <v>293</v>
      </c>
      <c r="G567" s="8" t="s">
        <v>88</v>
      </c>
      <c r="H567" s="8" t="s">
        <v>205</v>
      </c>
      <c r="I567" s="23" t="s">
        <v>397</v>
      </c>
      <c r="J567" s="24">
        <v>16.5</v>
      </c>
      <c r="K567" s="24">
        <v>1</v>
      </c>
      <c r="L567" s="23" t="s">
        <v>396</v>
      </c>
      <c r="M567" s="24" t="s">
        <v>397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397</v>
      </c>
      <c r="T567" s="19">
        <v>1</v>
      </c>
      <c r="U567" s="19">
        <v>5</v>
      </c>
      <c r="V567" s="19" t="s">
        <v>397</v>
      </c>
      <c r="W567" s="19" t="s">
        <v>397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397</v>
      </c>
      <c r="AD567" s="19" t="s">
        <v>397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396</v>
      </c>
      <c r="CT567" s="19" t="s">
        <v>397</v>
      </c>
      <c r="CU567" s="19" t="s">
        <v>397</v>
      </c>
      <c r="CV567" s="19" t="s">
        <v>396</v>
      </c>
      <c r="CW567" s="19" t="s">
        <v>397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397</v>
      </c>
      <c r="DK567" s="19">
        <v>1</v>
      </c>
      <c r="DL567" s="19">
        <v>3</v>
      </c>
      <c r="DM567" s="19">
        <v>5</v>
      </c>
      <c r="DN567" s="44"/>
      <c r="DO567" s="19" t="s">
        <v>397</v>
      </c>
      <c r="DP567" s="19" t="s">
        <v>397</v>
      </c>
      <c r="DQ567" s="19" t="s">
        <v>397</v>
      </c>
      <c r="DR567" s="19" t="s">
        <v>397</v>
      </c>
      <c r="DS567" s="19" t="s">
        <v>396</v>
      </c>
      <c r="DT567" s="19" t="s">
        <v>397</v>
      </c>
      <c r="DU567" s="19" t="s">
        <v>397</v>
      </c>
      <c r="DV567" s="19">
        <v>1</v>
      </c>
      <c r="DW567" s="19">
        <v>1</v>
      </c>
      <c r="DX567" s="18">
        <v>0</v>
      </c>
      <c r="DY567" s="19" t="s">
        <v>397</v>
      </c>
      <c r="DZ567" s="19">
        <v>0</v>
      </c>
      <c r="EA567" s="19" t="s">
        <v>397</v>
      </c>
      <c r="EB567" s="55">
        <v>0</v>
      </c>
      <c r="EC567" s="19">
        <v>4</v>
      </c>
      <c r="ED567" s="19">
        <v>5</v>
      </c>
      <c r="EE567" s="19" t="s">
        <v>397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1235</v>
      </c>
      <c r="EU567" s="29" t="b">
        <v>1</v>
      </c>
      <c r="EV567" s="5" t="s">
        <v>366</v>
      </c>
    </row>
    <row r="568" spans="1:152" s="54" customFormat="1" ht="12.75" x14ac:dyDescent="0.2">
      <c r="A568" s="28" t="s">
        <v>1236</v>
      </c>
      <c r="B568" s="28">
        <v>1</v>
      </c>
      <c r="C568" s="52">
        <v>18</v>
      </c>
      <c r="D568" s="8" t="s">
        <v>269</v>
      </c>
      <c r="E568" s="8" t="s">
        <v>195</v>
      </c>
      <c r="F568" s="8" t="s">
        <v>298</v>
      </c>
      <c r="G568" s="8" t="s">
        <v>88</v>
      </c>
      <c r="H568" s="8" t="s">
        <v>205</v>
      </c>
      <c r="I568" s="23" t="s">
        <v>397</v>
      </c>
      <c r="J568" s="24">
        <v>16.5</v>
      </c>
      <c r="K568" s="24">
        <v>1</v>
      </c>
      <c r="L568" s="23" t="s">
        <v>396</v>
      </c>
      <c r="M568" s="24" t="s">
        <v>397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397</v>
      </c>
      <c r="T568" s="19">
        <v>1</v>
      </c>
      <c r="U568" s="19">
        <v>5</v>
      </c>
      <c r="V568" s="19" t="s">
        <v>397</v>
      </c>
      <c r="W568" s="19" t="s">
        <v>397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397</v>
      </c>
      <c r="AD568" s="19" t="s">
        <v>397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396</v>
      </c>
      <c r="CT568" s="19" t="s">
        <v>397</v>
      </c>
      <c r="CU568" s="19" t="s">
        <v>397</v>
      </c>
      <c r="CV568" s="19" t="s">
        <v>396</v>
      </c>
      <c r="CW568" s="19" t="s">
        <v>397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397</v>
      </c>
      <c r="DK568" s="19">
        <v>1</v>
      </c>
      <c r="DL568" s="19">
        <v>3</v>
      </c>
      <c r="DM568" s="19">
        <v>5</v>
      </c>
      <c r="DN568" s="44"/>
      <c r="DO568" s="19" t="s">
        <v>397</v>
      </c>
      <c r="DP568" s="19" t="s">
        <v>397</v>
      </c>
      <c r="DQ568" s="19" t="s">
        <v>397</v>
      </c>
      <c r="DR568" s="19" t="s">
        <v>397</v>
      </c>
      <c r="DS568" s="19" t="s">
        <v>396</v>
      </c>
      <c r="DT568" s="19" t="s">
        <v>397</v>
      </c>
      <c r="DU568" s="19" t="s">
        <v>397</v>
      </c>
      <c r="DV568" s="19">
        <v>1</v>
      </c>
      <c r="DW568" s="19">
        <v>1</v>
      </c>
      <c r="DX568" s="18">
        <v>0</v>
      </c>
      <c r="DY568" s="19" t="s">
        <v>397</v>
      </c>
      <c r="DZ568" s="19">
        <v>0</v>
      </c>
      <c r="EA568" s="19" t="s">
        <v>397</v>
      </c>
      <c r="EB568" s="55">
        <v>0</v>
      </c>
      <c r="EC568" s="19">
        <v>4</v>
      </c>
      <c r="ED568" s="19">
        <v>5</v>
      </c>
      <c r="EE568" s="19" t="s">
        <v>397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1236</v>
      </c>
      <c r="EU568" s="29" t="b">
        <v>1</v>
      </c>
      <c r="EV568" s="5" t="s">
        <v>366</v>
      </c>
    </row>
    <row r="569" spans="1:152" s="54" customFormat="1" ht="12.75" x14ac:dyDescent="0.2">
      <c r="A569" s="28" t="s">
        <v>1237</v>
      </c>
      <c r="B569" s="28">
        <v>1</v>
      </c>
      <c r="C569" s="52">
        <v>18</v>
      </c>
      <c r="D569" s="8" t="s">
        <v>269</v>
      </c>
      <c r="E569" s="8" t="s">
        <v>195</v>
      </c>
      <c r="F569" s="8" t="s">
        <v>306</v>
      </c>
      <c r="G569" s="8" t="s">
        <v>88</v>
      </c>
      <c r="H569" s="8" t="s">
        <v>205</v>
      </c>
      <c r="I569" s="23" t="s">
        <v>397</v>
      </c>
      <c r="J569" s="24">
        <v>16.5</v>
      </c>
      <c r="K569" s="24">
        <v>1</v>
      </c>
      <c r="L569" s="23" t="s">
        <v>396</v>
      </c>
      <c r="M569" s="24" t="s">
        <v>397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397</v>
      </c>
      <c r="T569" s="19">
        <v>1</v>
      </c>
      <c r="U569" s="19">
        <v>5</v>
      </c>
      <c r="V569" s="19" t="s">
        <v>397</v>
      </c>
      <c r="W569" s="19" t="s">
        <v>397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397</v>
      </c>
      <c r="AD569" s="19" t="s">
        <v>397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396</v>
      </c>
      <c r="CT569" s="19" t="s">
        <v>397</v>
      </c>
      <c r="CU569" s="19" t="s">
        <v>397</v>
      </c>
      <c r="CV569" s="19" t="s">
        <v>396</v>
      </c>
      <c r="CW569" s="19" t="s">
        <v>397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397</v>
      </c>
      <c r="DK569" s="19">
        <v>1</v>
      </c>
      <c r="DL569" s="19">
        <v>3</v>
      </c>
      <c r="DM569" s="19">
        <v>5</v>
      </c>
      <c r="DN569" s="44"/>
      <c r="DO569" s="19" t="s">
        <v>397</v>
      </c>
      <c r="DP569" s="19" t="s">
        <v>397</v>
      </c>
      <c r="DQ569" s="19" t="s">
        <v>397</v>
      </c>
      <c r="DR569" s="19" t="s">
        <v>397</v>
      </c>
      <c r="DS569" s="19" t="s">
        <v>396</v>
      </c>
      <c r="DT569" s="19" t="s">
        <v>397</v>
      </c>
      <c r="DU569" s="19" t="s">
        <v>397</v>
      </c>
      <c r="DV569" s="19">
        <v>1</v>
      </c>
      <c r="DW569" s="19">
        <v>1</v>
      </c>
      <c r="DX569" s="18">
        <v>0</v>
      </c>
      <c r="DY569" s="19" t="s">
        <v>397</v>
      </c>
      <c r="DZ569" s="19">
        <v>0</v>
      </c>
      <c r="EA569" s="19" t="s">
        <v>397</v>
      </c>
      <c r="EB569" s="55">
        <v>0</v>
      </c>
      <c r="EC569" s="19">
        <v>4</v>
      </c>
      <c r="ED569" s="19">
        <v>5</v>
      </c>
      <c r="EE569" s="19" t="s">
        <v>397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1237</v>
      </c>
      <c r="EU569" s="29" t="b">
        <v>1</v>
      </c>
      <c r="EV569" s="5" t="s">
        <v>366</v>
      </c>
    </row>
    <row r="570" spans="1:152" s="54" customFormat="1" ht="12.75" x14ac:dyDescent="0.2">
      <c r="A570" s="28" t="s">
        <v>1238</v>
      </c>
      <c r="B570" s="28">
        <v>1</v>
      </c>
      <c r="C570" s="52">
        <v>18</v>
      </c>
      <c r="D570" s="8" t="s">
        <v>269</v>
      </c>
      <c r="E570" s="8" t="s">
        <v>195</v>
      </c>
      <c r="F570" s="8" t="s">
        <v>310</v>
      </c>
      <c r="G570" s="8" t="s">
        <v>88</v>
      </c>
      <c r="H570" s="8" t="s">
        <v>205</v>
      </c>
      <c r="I570" s="23" t="s">
        <v>397</v>
      </c>
      <c r="J570" s="24">
        <v>16.5</v>
      </c>
      <c r="K570" s="24">
        <v>1</v>
      </c>
      <c r="L570" s="23" t="s">
        <v>396</v>
      </c>
      <c r="M570" s="24" t="s">
        <v>397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397</v>
      </c>
      <c r="T570" s="19">
        <v>1</v>
      </c>
      <c r="U570" s="19">
        <v>5</v>
      </c>
      <c r="V570" s="19" t="s">
        <v>397</v>
      </c>
      <c r="W570" s="19" t="s">
        <v>397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397</v>
      </c>
      <c r="AD570" s="19" t="s">
        <v>397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396</v>
      </c>
      <c r="CT570" s="19" t="s">
        <v>397</v>
      </c>
      <c r="CU570" s="19" t="s">
        <v>397</v>
      </c>
      <c r="CV570" s="19" t="s">
        <v>396</v>
      </c>
      <c r="CW570" s="19" t="s">
        <v>397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397</v>
      </c>
      <c r="DK570" s="19">
        <v>1</v>
      </c>
      <c r="DL570" s="19">
        <v>3</v>
      </c>
      <c r="DM570" s="19">
        <v>5</v>
      </c>
      <c r="DN570" s="44"/>
      <c r="DO570" s="19" t="s">
        <v>397</v>
      </c>
      <c r="DP570" s="19" t="s">
        <v>397</v>
      </c>
      <c r="DQ570" s="19" t="s">
        <v>397</v>
      </c>
      <c r="DR570" s="19" t="s">
        <v>397</v>
      </c>
      <c r="DS570" s="19" t="s">
        <v>396</v>
      </c>
      <c r="DT570" s="19" t="s">
        <v>397</v>
      </c>
      <c r="DU570" s="19" t="s">
        <v>397</v>
      </c>
      <c r="DV570" s="19">
        <v>1</v>
      </c>
      <c r="DW570" s="19">
        <v>1</v>
      </c>
      <c r="DX570" s="18">
        <v>0</v>
      </c>
      <c r="DY570" s="19" t="s">
        <v>397</v>
      </c>
      <c r="DZ570" s="19">
        <v>0</v>
      </c>
      <c r="EA570" s="19" t="s">
        <v>397</v>
      </c>
      <c r="EB570" s="55">
        <v>0</v>
      </c>
      <c r="EC570" s="19">
        <v>4</v>
      </c>
      <c r="ED570" s="19">
        <v>5</v>
      </c>
      <c r="EE570" s="19" t="s">
        <v>397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1238</v>
      </c>
      <c r="EU570" s="29" t="b">
        <v>1</v>
      </c>
      <c r="EV570" s="5" t="s">
        <v>366</v>
      </c>
    </row>
    <row r="571" spans="1:152" s="54" customFormat="1" ht="12.75" x14ac:dyDescent="0.2">
      <c r="A571" s="28" t="s">
        <v>1239</v>
      </c>
      <c r="B571" s="28">
        <v>1</v>
      </c>
      <c r="C571" s="52">
        <v>18</v>
      </c>
      <c r="D571" s="8" t="s">
        <v>269</v>
      </c>
      <c r="E571" s="8" t="s">
        <v>195</v>
      </c>
      <c r="F571" s="8" t="s">
        <v>313</v>
      </c>
      <c r="G571" s="8" t="s">
        <v>88</v>
      </c>
      <c r="H571" s="8" t="s">
        <v>205</v>
      </c>
      <c r="I571" s="23" t="s">
        <v>397</v>
      </c>
      <c r="J571" s="24">
        <v>16.5</v>
      </c>
      <c r="K571" s="24">
        <v>1</v>
      </c>
      <c r="L571" s="23" t="s">
        <v>396</v>
      </c>
      <c r="M571" s="24" t="s">
        <v>397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397</v>
      </c>
      <c r="T571" s="19">
        <v>1</v>
      </c>
      <c r="U571" s="19">
        <v>5</v>
      </c>
      <c r="V571" s="19" t="s">
        <v>397</v>
      </c>
      <c r="W571" s="19" t="s">
        <v>397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397</v>
      </c>
      <c r="AD571" s="19" t="s">
        <v>397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396</v>
      </c>
      <c r="CT571" s="19" t="s">
        <v>397</v>
      </c>
      <c r="CU571" s="19" t="s">
        <v>397</v>
      </c>
      <c r="CV571" s="19" t="s">
        <v>396</v>
      </c>
      <c r="CW571" s="19" t="s">
        <v>397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397</v>
      </c>
      <c r="DK571" s="19">
        <v>1</v>
      </c>
      <c r="DL571" s="19">
        <v>3</v>
      </c>
      <c r="DM571" s="19">
        <v>5</v>
      </c>
      <c r="DN571" s="44"/>
      <c r="DO571" s="19" t="s">
        <v>397</v>
      </c>
      <c r="DP571" s="19" t="s">
        <v>397</v>
      </c>
      <c r="DQ571" s="19" t="s">
        <v>397</v>
      </c>
      <c r="DR571" s="19" t="s">
        <v>397</v>
      </c>
      <c r="DS571" s="19" t="s">
        <v>396</v>
      </c>
      <c r="DT571" s="19" t="s">
        <v>397</v>
      </c>
      <c r="DU571" s="19" t="s">
        <v>397</v>
      </c>
      <c r="DV571" s="19">
        <v>1</v>
      </c>
      <c r="DW571" s="19">
        <v>1</v>
      </c>
      <c r="DX571" s="18">
        <v>0</v>
      </c>
      <c r="DY571" s="19" t="s">
        <v>397</v>
      </c>
      <c r="DZ571" s="19">
        <v>0</v>
      </c>
      <c r="EA571" s="19" t="s">
        <v>397</v>
      </c>
      <c r="EB571" s="55">
        <v>0</v>
      </c>
      <c r="EC571" s="19">
        <v>4</v>
      </c>
      <c r="ED571" s="19">
        <v>5</v>
      </c>
      <c r="EE571" s="19" t="s">
        <v>397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1239</v>
      </c>
      <c r="EU571" s="29" t="b">
        <v>1</v>
      </c>
      <c r="EV571" s="5" t="s">
        <v>366</v>
      </c>
    </row>
    <row r="572" spans="1:152" s="53" customFormat="1" ht="12.75" x14ac:dyDescent="0.2">
      <c r="A572" s="168" t="s">
        <v>1240</v>
      </c>
      <c r="B572" s="168">
        <v>1</v>
      </c>
      <c r="C572" s="50">
        <v>18</v>
      </c>
      <c r="D572" s="169" t="s">
        <v>269</v>
      </c>
      <c r="E572" s="169" t="s">
        <v>195</v>
      </c>
      <c r="F572" s="169" t="s">
        <v>302</v>
      </c>
      <c r="G572" s="169" t="s">
        <v>89</v>
      </c>
      <c r="H572" s="169" t="s">
        <v>205</v>
      </c>
      <c r="I572" s="57" t="s">
        <v>397</v>
      </c>
      <c r="J572" s="58">
        <v>16.5</v>
      </c>
      <c r="K572" s="58">
        <v>1</v>
      </c>
      <c r="L572" s="57" t="s">
        <v>396</v>
      </c>
      <c r="M572" s="58" t="s">
        <v>397</v>
      </c>
      <c r="N572" s="58">
        <v>2.2000000000000002</v>
      </c>
      <c r="O572" s="170">
        <v>4</v>
      </c>
      <c r="P572" s="170">
        <v>2</v>
      </c>
      <c r="Q572" s="170">
        <v>0</v>
      </c>
      <c r="R572" s="171">
        <v>72</v>
      </c>
      <c r="S572" s="171" t="s">
        <v>396</v>
      </c>
      <c r="T572" s="170">
        <v>1</v>
      </c>
      <c r="U572" s="170">
        <v>5</v>
      </c>
      <c r="V572" s="170" t="s">
        <v>397</v>
      </c>
      <c r="W572" s="170" t="s">
        <v>397</v>
      </c>
      <c r="X572" s="170">
        <v>1</v>
      </c>
      <c r="Y572" s="170">
        <v>1</v>
      </c>
      <c r="Z572" s="170">
        <v>1</v>
      </c>
      <c r="AA572" s="170">
        <v>1</v>
      </c>
      <c r="AB572" s="170">
        <v>1</v>
      </c>
      <c r="AC572" s="170" t="s">
        <v>397</v>
      </c>
      <c r="AD572" s="170" t="s">
        <v>397</v>
      </c>
      <c r="AE572" s="170">
        <v>1</v>
      </c>
      <c r="AF572" s="170">
        <v>1</v>
      </c>
      <c r="AG572" s="170">
        <v>1</v>
      </c>
      <c r="AH572" s="170">
        <v>1</v>
      </c>
      <c r="AI572" s="171">
        <v>72</v>
      </c>
      <c r="AJ572" s="171">
        <v>2.5299999999999998</v>
      </c>
      <c r="AK572" s="170">
        <v>3</v>
      </c>
      <c r="AL572" s="170">
        <v>2</v>
      </c>
      <c r="AM572" s="171">
        <v>0</v>
      </c>
      <c r="AN572" s="171">
        <v>2.5299999999999998</v>
      </c>
      <c r="AO572" s="170">
        <v>1</v>
      </c>
      <c r="AP572" s="170">
        <v>2</v>
      </c>
      <c r="AQ572" s="171">
        <v>75</v>
      </c>
      <c r="AR572" s="171">
        <v>2.5299999999999998</v>
      </c>
      <c r="AS572" s="170">
        <v>1</v>
      </c>
      <c r="AT572" s="170">
        <v>3</v>
      </c>
      <c r="AU572" s="171">
        <v>20.822194418613609</v>
      </c>
      <c r="AV572" s="171">
        <v>2.5299999999999998</v>
      </c>
      <c r="AW572" s="170">
        <v>1</v>
      </c>
      <c r="AX572" s="170">
        <v>3</v>
      </c>
      <c r="AY572" s="171">
        <v>27.5</v>
      </c>
      <c r="AZ572" s="171">
        <v>2.5299999999999998</v>
      </c>
      <c r="BA572" s="170">
        <v>1</v>
      </c>
      <c r="BB572" s="170">
        <v>1</v>
      </c>
      <c r="BC572" s="171">
        <v>0</v>
      </c>
      <c r="BD572" s="171">
        <v>5.2</v>
      </c>
      <c r="BE572" s="171">
        <v>0.8</v>
      </c>
      <c r="BF572" s="170">
        <v>1</v>
      </c>
      <c r="BG572" s="170">
        <v>3</v>
      </c>
      <c r="BH572" s="170">
        <v>1</v>
      </c>
      <c r="BI572" s="171">
        <v>0</v>
      </c>
      <c r="BJ572" s="171">
        <v>2.9</v>
      </c>
      <c r="BK572" s="171">
        <v>0.7</v>
      </c>
      <c r="BL572" s="170">
        <v>1</v>
      </c>
      <c r="BM572" s="170">
        <v>3</v>
      </c>
      <c r="BN572" s="170">
        <v>1</v>
      </c>
      <c r="BO572" s="171">
        <v>19.3</v>
      </c>
      <c r="BP572" s="171">
        <v>1.8</v>
      </c>
      <c r="BQ572" s="171">
        <v>0.6</v>
      </c>
      <c r="BR572" s="170">
        <v>1</v>
      </c>
      <c r="BS572" s="170">
        <v>3</v>
      </c>
      <c r="BT572" s="170">
        <v>1</v>
      </c>
      <c r="BU572" s="171">
        <v>0</v>
      </c>
      <c r="BV572" s="171">
        <v>5.2</v>
      </c>
      <c r="BW572" s="171">
        <v>0.8</v>
      </c>
      <c r="BX572" s="170">
        <v>1</v>
      </c>
      <c r="BY572" s="170">
        <v>3</v>
      </c>
      <c r="BZ572" s="170">
        <v>1</v>
      </c>
      <c r="CA572" s="171">
        <v>0</v>
      </c>
      <c r="CB572" s="171">
        <v>2.9</v>
      </c>
      <c r="CC572" s="171">
        <v>0.7</v>
      </c>
      <c r="CD572" s="170">
        <v>1</v>
      </c>
      <c r="CE572" s="170">
        <v>3</v>
      </c>
      <c r="CF572" s="170">
        <v>1</v>
      </c>
      <c r="CG572" s="171">
        <v>1.4</v>
      </c>
      <c r="CH572" s="171">
        <v>1.8</v>
      </c>
      <c r="CI572" s="171">
        <v>0.6</v>
      </c>
      <c r="CJ572" s="170">
        <v>1</v>
      </c>
      <c r="CK572" s="170">
        <v>3</v>
      </c>
      <c r="CL572" s="170">
        <v>2</v>
      </c>
      <c r="CM572" s="171">
        <v>1.9</v>
      </c>
      <c r="CN572" s="171">
        <v>2</v>
      </c>
      <c r="CO572" s="171">
        <v>0</v>
      </c>
      <c r="CP572" s="170">
        <v>1</v>
      </c>
      <c r="CQ572" s="170">
        <v>1</v>
      </c>
      <c r="CR572" s="170">
        <v>1</v>
      </c>
      <c r="CS572" s="170" t="s">
        <v>396</v>
      </c>
      <c r="CT572" s="170" t="s">
        <v>397</v>
      </c>
      <c r="CU572" s="170" t="s">
        <v>396</v>
      </c>
      <c r="CV572" s="170" t="s">
        <v>396</v>
      </c>
      <c r="CW572" s="170" t="s">
        <v>397</v>
      </c>
      <c r="CX572" s="170">
        <v>7</v>
      </c>
      <c r="CY572" s="172"/>
      <c r="CZ572" s="172"/>
      <c r="DA572" s="170">
        <v>1</v>
      </c>
      <c r="DB572" s="170">
        <v>3</v>
      </c>
      <c r="DC572" s="172"/>
      <c r="DD572" s="170">
        <v>2</v>
      </c>
      <c r="DE572" s="172"/>
      <c r="DF572" s="170">
        <v>1</v>
      </c>
      <c r="DG572" s="173">
        <v>0</v>
      </c>
      <c r="DH572" s="173">
        <v>0</v>
      </c>
      <c r="DI572" s="173">
        <v>0</v>
      </c>
      <c r="DJ572" s="170" t="s">
        <v>397</v>
      </c>
      <c r="DK572" s="170">
        <v>1</v>
      </c>
      <c r="DL572" s="170">
        <v>3</v>
      </c>
      <c r="DM572" s="170">
        <v>5</v>
      </c>
      <c r="DN572" s="172"/>
      <c r="DO572" s="170" t="s">
        <v>397</v>
      </c>
      <c r="DP572" s="170" t="s">
        <v>397</v>
      </c>
      <c r="DQ572" s="170" t="s">
        <v>397</v>
      </c>
      <c r="DR572" s="170" t="s">
        <v>397</v>
      </c>
      <c r="DS572" s="170" t="s">
        <v>396</v>
      </c>
      <c r="DT572" s="170" t="s">
        <v>397</v>
      </c>
      <c r="DU572" s="170" t="s">
        <v>397</v>
      </c>
      <c r="DV572" s="170">
        <v>1</v>
      </c>
      <c r="DW572" s="170">
        <v>1</v>
      </c>
      <c r="DX572" s="171">
        <v>0</v>
      </c>
      <c r="DY572" s="170" t="s">
        <v>397</v>
      </c>
      <c r="DZ572" s="170">
        <v>0</v>
      </c>
      <c r="EA572" s="170" t="s">
        <v>397</v>
      </c>
      <c r="EB572" s="171">
        <v>0</v>
      </c>
      <c r="EC572" s="170">
        <v>4</v>
      </c>
      <c r="ED572" s="170">
        <v>5</v>
      </c>
      <c r="EE572" s="171" t="s">
        <v>397</v>
      </c>
      <c r="EF572" s="170">
        <v>0</v>
      </c>
      <c r="EG572" s="178">
        <v>0</v>
      </c>
      <c r="EH572" s="172"/>
      <c r="EI572" s="170">
        <v>4</v>
      </c>
      <c r="EJ572" s="170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1240</v>
      </c>
      <c r="EU572" s="174" t="b">
        <v>1</v>
      </c>
      <c r="EV572" s="177" t="s">
        <v>366</v>
      </c>
    </row>
    <row r="573" spans="1:152" s="54" customFormat="1" ht="12.75" x14ac:dyDescent="0.2">
      <c r="A573" s="28" t="s">
        <v>1241</v>
      </c>
      <c r="B573" s="28">
        <v>1</v>
      </c>
      <c r="C573" s="52">
        <v>18</v>
      </c>
      <c r="D573" s="8" t="s">
        <v>269</v>
      </c>
      <c r="E573" s="8" t="s">
        <v>195</v>
      </c>
      <c r="F573" s="8" t="s">
        <v>276</v>
      </c>
      <c r="G573" s="8" t="s">
        <v>89</v>
      </c>
      <c r="H573" s="8" t="s">
        <v>205</v>
      </c>
      <c r="I573" s="23" t="s">
        <v>397</v>
      </c>
      <c r="J573" s="24">
        <v>16.5</v>
      </c>
      <c r="K573" s="24">
        <v>1</v>
      </c>
      <c r="L573" s="23" t="s">
        <v>396</v>
      </c>
      <c r="M573" s="24" t="s">
        <v>397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396</v>
      </c>
      <c r="T573" s="19">
        <v>1</v>
      </c>
      <c r="U573" s="19">
        <v>5</v>
      </c>
      <c r="V573" s="19" t="s">
        <v>397</v>
      </c>
      <c r="W573" s="19" t="s">
        <v>397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397</v>
      </c>
      <c r="AD573" s="19" t="s">
        <v>397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396</v>
      </c>
      <c r="CT573" s="19" t="s">
        <v>397</v>
      </c>
      <c r="CU573" s="19" t="s">
        <v>396</v>
      </c>
      <c r="CV573" s="19" t="s">
        <v>396</v>
      </c>
      <c r="CW573" s="19" t="s">
        <v>397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397</v>
      </c>
      <c r="DK573" s="19">
        <v>1</v>
      </c>
      <c r="DL573" s="19">
        <v>3</v>
      </c>
      <c r="DM573" s="19">
        <v>5</v>
      </c>
      <c r="DN573" s="44"/>
      <c r="DO573" s="19" t="s">
        <v>397</v>
      </c>
      <c r="DP573" s="19" t="s">
        <v>397</v>
      </c>
      <c r="DQ573" s="19" t="s">
        <v>397</v>
      </c>
      <c r="DR573" s="19" t="s">
        <v>397</v>
      </c>
      <c r="DS573" s="19" t="s">
        <v>396</v>
      </c>
      <c r="DT573" s="19" t="s">
        <v>397</v>
      </c>
      <c r="DU573" s="19" t="s">
        <v>397</v>
      </c>
      <c r="DV573" s="19">
        <v>1</v>
      </c>
      <c r="DW573" s="19">
        <v>1</v>
      </c>
      <c r="DX573" s="18">
        <v>0</v>
      </c>
      <c r="DY573" s="19" t="s">
        <v>397</v>
      </c>
      <c r="DZ573" s="19">
        <v>0</v>
      </c>
      <c r="EA573" s="19" t="s">
        <v>397</v>
      </c>
      <c r="EB573" s="55">
        <v>0</v>
      </c>
      <c r="EC573" s="19">
        <v>4</v>
      </c>
      <c r="ED573" s="19">
        <v>5</v>
      </c>
      <c r="EE573" s="19" t="s">
        <v>397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1241</v>
      </c>
      <c r="EU573" s="29" t="b">
        <v>1</v>
      </c>
      <c r="EV573" s="5" t="s">
        <v>366</v>
      </c>
    </row>
    <row r="574" spans="1:152" s="54" customFormat="1" ht="12.75" x14ac:dyDescent="0.2">
      <c r="A574" s="28" t="s">
        <v>1242</v>
      </c>
      <c r="B574" s="28">
        <v>1</v>
      </c>
      <c r="C574" s="52">
        <v>18</v>
      </c>
      <c r="D574" s="8" t="s">
        <v>269</v>
      </c>
      <c r="E574" s="8" t="s">
        <v>195</v>
      </c>
      <c r="F574" s="8" t="s">
        <v>285</v>
      </c>
      <c r="G574" s="8" t="s">
        <v>89</v>
      </c>
      <c r="H574" s="8" t="s">
        <v>205</v>
      </c>
      <c r="I574" s="23" t="s">
        <v>397</v>
      </c>
      <c r="J574" s="24">
        <v>16.5</v>
      </c>
      <c r="K574" s="24">
        <v>1</v>
      </c>
      <c r="L574" s="23" t="s">
        <v>396</v>
      </c>
      <c r="M574" s="24" t="s">
        <v>397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396</v>
      </c>
      <c r="T574" s="19">
        <v>1</v>
      </c>
      <c r="U574" s="19">
        <v>5</v>
      </c>
      <c r="V574" s="19" t="s">
        <v>397</v>
      </c>
      <c r="W574" s="19" t="s">
        <v>397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397</v>
      </c>
      <c r="AD574" s="19" t="s">
        <v>397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396</v>
      </c>
      <c r="CT574" s="19" t="s">
        <v>397</v>
      </c>
      <c r="CU574" s="19" t="s">
        <v>396</v>
      </c>
      <c r="CV574" s="19" t="s">
        <v>396</v>
      </c>
      <c r="CW574" s="19" t="s">
        <v>397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397</v>
      </c>
      <c r="DK574" s="19">
        <v>1</v>
      </c>
      <c r="DL574" s="19">
        <v>3</v>
      </c>
      <c r="DM574" s="19">
        <v>5</v>
      </c>
      <c r="DN574" s="44"/>
      <c r="DO574" s="19" t="s">
        <v>397</v>
      </c>
      <c r="DP574" s="19" t="s">
        <v>397</v>
      </c>
      <c r="DQ574" s="19" t="s">
        <v>397</v>
      </c>
      <c r="DR574" s="19" t="s">
        <v>397</v>
      </c>
      <c r="DS574" s="19" t="s">
        <v>396</v>
      </c>
      <c r="DT574" s="19" t="s">
        <v>397</v>
      </c>
      <c r="DU574" s="19" t="s">
        <v>397</v>
      </c>
      <c r="DV574" s="19">
        <v>1</v>
      </c>
      <c r="DW574" s="19">
        <v>1</v>
      </c>
      <c r="DX574" s="18">
        <v>0</v>
      </c>
      <c r="DY574" s="19" t="s">
        <v>397</v>
      </c>
      <c r="DZ574" s="19">
        <v>0</v>
      </c>
      <c r="EA574" s="19" t="s">
        <v>397</v>
      </c>
      <c r="EB574" s="55">
        <v>0</v>
      </c>
      <c r="EC574" s="19">
        <v>4</v>
      </c>
      <c r="ED574" s="19">
        <v>5</v>
      </c>
      <c r="EE574" s="19" t="s">
        <v>397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1242</v>
      </c>
      <c r="EU574" s="29" t="b">
        <v>1</v>
      </c>
      <c r="EV574" s="5" t="s">
        <v>366</v>
      </c>
    </row>
    <row r="575" spans="1:152" s="54" customFormat="1" ht="12.75" x14ac:dyDescent="0.2">
      <c r="A575" s="28" t="s">
        <v>1243</v>
      </c>
      <c r="B575" s="28">
        <v>1</v>
      </c>
      <c r="C575" s="52">
        <v>18</v>
      </c>
      <c r="D575" s="8" t="s">
        <v>269</v>
      </c>
      <c r="E575" s="8" t="s">
        <v>195</v>
      </c>
      <c r="F575" s="8" t="s">
        <v>293</v>
      </c>
      <c r="G575" s="8" t="s">
        <v>89</v>
      </c>
      <c r="H575" s="8" t="s">
        <v>205</v>
      </c>
      <c r="I575" s="23" t="s">
        <v>397</v>
      </c>
      <c r="J575" s="24">
        <v>16.5</v>
      </c>
      <c r="K575" s="24">
        <v>1</v>
      </c>
      <c r="L575" s="23" t="s">
        <v>396</v>
      </c>
      <c r="M575" s="24" t="s">
        <v>397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396</v>
      </c>
      <c r="T575" s="19">
        <v>1</v>
      </c>
      <c r="U575" s="19">
        <v>5</v>
      </c>
      <c r="V575" s="19" t="s">
        <v>397</v>
      </c>
      <c r="W575" s="19" t="s">
        <v>397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397</v>
      </c>
      <c r="AD575" s="19" t="s">
        <v>397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396</v>
      </c>
      <c r="CT575" s="19" t="s">
        <v>397</v>
      </c>
      <c r="CU575" s="19" t="s">
        <v>396</v>
      </c>
      <c r="CV575" s="19" t="s">
        <v>396</v>
      </c>
      <c r="CW575" s="19" t="s">
        <v>397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397</v>
      </c>
      <c r="DK575" s="19">
        <v>1</v>
      </c>
      <c r="DL575" s="19">
        <v>3</v>
      </c>
      <c r="DM575" s="19">
        <v>5</v>
      </c>
      <c r="DN575" s="44"/>
      <c r="DO575" s="19" t="s">
        <v>397</v>
      </c>
      <c r="DP575" s="19" t="s">
        <v>397</v>
      </c>
      <c r="DQ575" s="19" t="s">
        <v>397</v>
      </c>
      <c r="DR575" s="19" t="s">
        <v>397</v>
      </c>
      <c r="DS575" s="19" t="s">
        <v>396</v>
      </c>
      <c r="DT575" s="19" t="s">
        <v>397</v>
      </c>
      <c r="DU575" s="19" t="s">
        <v>397</v>
      </c>
      <c r="DV575" s="19">
        <v>1</v>
      </c>
      <c r="DW575" s="19">
        <v>1</v>
      </c>
      <c r="DX575" s="18">
        <v>0</v>
      </c>
      <c r="DY575" s="19" t="s">
        <v>397</v>
      </c>
      <c r="DZ575" s="19">
        <v>0</v>
      </c>
      <c r="EA575" s="19" t="s">
        <v>397</v>
      </c>
      <c r="EB575" s="55">
        <v>0</v>
      </c>
      <c r="EC575" s="19">
        <v>4</v>
      </c>
      <c r="ED575" s="19">
        <v>5</v>
      </c>
      <c r="EE575" s="19" t="s">
        <v>397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1243</v>
      </c>
      <c r="EU575" s="29" t="b">
        <v>1</v>
      </c>
      <c r="EV575" s="5" t="s">
        <v>366</v>
      </c>
    </row>
    <row r="576" spans="1:152" s="54" customFormat="1" ht="12.75" x14ac:dyDescent="0.2">
      <c r="A576" s="28" t="s">
        <v>1244</v>
      </c>
      <c r="B576" s="28">
        <v>1</v>
      </c>
      <c r="C576" s="52">
        <v>18</v>
      </c>
      <c r="D576" s="8" t="s">
        <v>269</v>
      </c>
      <c r="E576" s="8" t="s">
        <v>195</v>
      </c>
      <c r="F576" s="8" t="s">
        <v>298</v>
      </c>
      <c r="G576" s="8" t="s">
        <v>89</v>
      </c>
      <c r="H576" s="8" t="s">
        <v>205</v>
      </c>
      <c r="I576" s="23" t="s">
        <v>397</v>
      </c>
      <c r="J576" s="24">
        <v>16.5</v>
      </c>
      <c r="K576" s="24">
        <v>1</v>
      </c>
      <c r="L576" s="23" t="s">
        <v>396</v>
      </c>
      <c r="M576" s="24" t="s">
        <v>397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396</v>
      </c>
      <c r="T576" s="19">
        <v>1</v>
      </c>
      <c r="U576" s="19">
        <v>5</v>
      </c>
      <c r="V576" s="19" t="s">
        <v>397</v>
      </c>
      <c r="W576" s="19" t="s">
        <v>397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397</v>
      </c>
      <c r="AD576" s="19" t="s">
        <v>397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396</v>
      </c>
      <c r="CT576" s="19" t="s">
        <v>397</v>
      </c>
      <c r="CU576" s="19" t="s">
        <v>396</v>
      </c>
      <c r="CV576" s="19" t="s">
        <v>396</v>
      </c>
      <c r="CW576" s="19" t="s">
        <v>397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397</v>
      </c>
      <c r="DK576" s="19">
        <v>1</v>
      </c>
      <c r="DL576" s="19">
        <v>3</v>
      </c>
      <c r="DM576" s="19">
        <v>5</v>
      </c>
      <c r="DN576" s="44"/>
      <c r="DO576" s="19" t="s">
        <v>397</v>
      </c>
      <c r="DP576" s="19" t="s">
        <v>397</v>
      </c>
      <c r="DQ576" s="19" t="s">
        <v>397</v>
      </c>
      <c r="DR576" s="19" t="s">
        <v>397</v>
      </c>
      <c r="DS576" s="19" t="s">
        <v>396</v>
      </c>
      <c r="DT576" s="19" t="s">
        <v>397</v>
      </c>
      <c r="DU576" s="19" t="s">
        <v>397</v>
      </c>
      <c r="DV576" s="19">
        <v>1</v>
      </c>
      <c r="DW576" s="19">
        <v>1</v>
      </c>
      <c r="DX576" s="18">
        <v>0</v>
      </c>
      <c r="DY576" s="19" t="s">
        <v>397</v>
      </c>
      <c r="DZ576" s="19">
        <v>0</v>
      </c>
      <c r="EA576" s="19" t="s">
        <v>397</v>
      </c>
      <c r="EB576" s="55">
        <v>0</v>
      </c>
      <c r="EC576" s="19">
        <v>4</v>
      </c>
      <c r="ED576" s="19">
        <v>5</v>
      </c>
      <c r="EE576" s="19" t="s">
        <v>397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1244</v>
      </c>
      <c r="EU576" s="29" t="b">
        <v>1</v>
      </c>
      <c r="EV576" s="5" t="s">
        <v>366</v>
      </c>
    </row>
    <row r="577" spans="1:152" s="54" customFormat="1" ht="12.75" x14ac:dyDescent="0.2">
      <c r="A577" s="28" t="s">
        <v>1245</v>
      </c>
      <c r="B577" s="28">
        <v>1</v>
      </c>
      <c r="C577" s="52">
        <v>18</v>
      </c>
      <c r="D577" s="8" t="s">
        <v>269</v>
      </c>
      <c r="E577" s="8" t="s">
        <v>195</v>
      </c>
      <c r="F577" s="8" t="s">
        <v>306</v>
      </c>
      <c r="G577" s="8" t="s">
        <v>89</v>
      </c>
      <c r="H577" s="8" t="s">
        <v>205</v>
      </c>
      <c r="I577" s="23" t="s">
        <v>397</v>
      </c>
      <c r="J577" s="24">
        <v>16.5</v>
      </c>
      <c r="K577" s="24">
        <v>1</v>
      </c>
      <c r="L577" s="23" t="s">
        <v>396</v>
      </c>
      <c r="M577" s="24" t="s">
        <v>397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396</v>
      </c>
      <c r="T577" s="19">
        <v>1</v>
      </c>
      <c r="U577" s="19">
        <v>5</v>
      </c>
      <c r="V577" s="19" t="s">
        <v>397</v>
      </c>
      <c r="W577" s="19" t="s">
        <v>397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397</v>
      </c>
      <c r="AD577" s="19" t="s">
        <v>397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396</v>
      </c>
      <c r="CT577" s="19" t="s">
        <v>397</v>
      </c>
      <c r="CU577" s="19" t="s">
        <v>396</v>
      </c>
      <c r="CV577" s="19" t="s">
        <v>396</v>
      </c>
      <c r="CW577" s="19" t="s">
        <v>397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397</v>
      </c>
      <c r="DK577" s="19">
        <v>1</v>
      </c>
      <c r="DL577" s="19">
        <v>3</v>
      </c>
      <c r="DM577" s="19">
        <v>5</v>
      </c>
      <c r="DN577" s="44"/>
      <c r="DO577" s="19" t="s">
        <v>397</v>
      </c>
      <c r="DP577" s="19" t="s">
        <v>397</v>
      </c>
      <c r="DQ577" s="19" t="s">
        <v>397</v>
      </c>
      <c r="DR577" s="19" t="s">
        <v>397</v>
      </c>
      <c r="DS577" s="19" t="s">
        <v>396</v>
      </c>
      <c r="DT577" s="19" t="s">
        <v>397</v>
      </c>
      <c r="DU577" s="19" t="s">
        <v>397</v>
      </c>
      <c r="DV577" s="19">
        <v>1</v>
      </c>
      <c r="DW577" s="19">
        <v>1</v>
      </c>
      <c r="DX577" s="18">
        <v>0</v>
      </c>
      <c r="DY577" s="19" t="s">
        <v>397</v>
      </c>
      <c r="DZ577" s="19">
        <v>0</v>
      </c>
      <c r="EA577" s="19" t="s">
        <v>397</v>
      </c>
      <c r="EB577" s="55">
        <v>0</v>
      </c>
      <c r="EC577" s="19">
        <v>4</v>
      </c>
      <c r="ED577" s="19">
        <v>5</v>
      </c>
      <c r="EE577" s="19" t="s">
        <v>397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1245</v>
      </c>
      <c r="EU577" s="29" t="b">
        <v>1</v>
      </c>
      <c r="EV577" s="5" t="s">
        <v>366</v>
      </c>
    </row>
    <row r="578" spans="1:152" s="54" customFormat="1" ht="12.75" x14ac:dyDescent="0.2">
      <c r="A578" s="28" t="s">
        <v>1246</v>
      </c>
      <c r="B578" s="28">
        <v>1</v>
      </c>
      <c r="C578" s="52">
        <v>18</v>
      </c>
      <c r="D578" s="8" t="s">
        <v>269</v>
      </c>
      <c r="E578" s="8" t="s">
        <v>195</v>
      </c>
      <c r="F578" s="8" t="s">
        <v>310</v>
      </c>
      <c r="G578" s="8" t="s">
        <v>89</v>
      </c>
      <c r="H578" s="8" t="s">
        <v>205</v>
      </c>
      <c r="I578" s="23" t="s">
        <v>397</v>
      </c>
      <c r="J578" s="24">
        <v>16.5</v>
      </c>
      <c r="K578" s="24">
        <v>1</v>
      </c>
      <c r="L578" s="23" t="s">
        <v>396</v>
      </c>
      <c r="M578" s="24" t="s">
        <v>397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396</v>
      </c>
      <c r="T578" s="19">
        <v>1</v>
      </c>
      <c r="U578" s="19">
        <v>5</v>
      </c>
      <c r="V578" s="19" t="s">
        <v>397</v>
      </c>
      <c r="W578" s="19" t="s">
        <v>397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397</v>
      </c>
      <c r="AD578" s="19" t="s">
        <v>397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396</v>
      </c>
      <c r="CT578" s="19" t="s">
        <v>397</v>
      </c>
      <c r="CU578" s="19" t="s">
        <v>396</v>
      </c>
      <c r="CV578" s="19" t="s">
        <v>396</v>
      </c>
      <c r="CW578" s="19" t="s">
        <v>397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397</v>
      </c>
      <c r="DK578" s="19">
        <v>1</v>
      </c>
      <c r="DL578" s="19">
        <v>3</v>
      </c>
      <c r="DM578" s="19">
        <v>5</v>
      </c>
      <c r="DN578" s="44"/>
      <c r="DO578" s="19" t="s">
        <v>397</v>
      </c>
      <c r="DP578" s="19" t="s">
        <v>397</v>
      </c>
      <c r="DQ578" s="19" t="s">
        <v>397</v>
      </c>
      <c r="DR578" s="19" t="s">
        <v>397</v>
      </c>
      <c r="DS578" s="19" t="s">
        <v>396</v>
      </c>
      <c r="DT578" s="19" t="s">
        <v>397</v>
      </c>
      <c r="DU578" s="19" t="s">
        <v>397</v>
      </c>
      <c r="DV578" s="19">
        <v>1</v>
      </c>
      <c r="DW578" s="19">
        <v>1</v>
      </c>
      <c r="DX578" s="18">
        <v>0</v>
      </c>
      <c r="DY578" s="19" t="s">
        <v>397</v>
      </c>
      <c r="DZ578" s="19">
        <v>0</v>
      </c>
      <c r="EA578" s="19" t="s">
        <v>397</v>
      </c>
      <c r="EB578" s="55">
        <v>0</v>
      </c>
      <c r="EC578" s="19">
        <v>4</v>
      </c>
      <c r="ED578" s="19">
        <v>5</v>
      </c>
      <c r="EE578" s="19" t="s">
        <v>397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1246</v>
      </c>
      <c r="EU578" s="29" t="b">
        <v>1</v>
      </c>
      <c r="EV578" s="5" t="s">
        <v>366</v>
      </c>
    </row>
    <row r="579" spans="1:152" s="54" customFormat="1" ht="12.75" x14ac:dyDescent="0.2">
      <c r="A579" s="28" t="s">
        <v>1247</v>
      </c>
      <c r="B579" s="28">
        <v>1</v>
      </c>
      <c r="C579" s="52">
        <v>18</v>
      </c>
      <c r="D579" s="8" t="s">
        <v>269</v>
      </c>
      <c r="E579" s="8" t="s">
        <v>195</v>
      </c>
      <c r="F579" s="8" t="s">
        <v>313</v>
      </c>
      <c r="G579" s="8" t="s">
        <v>89</v>
      </c>
      <c r="H579" s="8" t="s">
        <v>205</v>
      </c>
      <c r="I579" s="23" t="s">
        <v>397</v>
      </c>
      <c r="J579" s="24">
        <v>16.5</v>
      </c>
      <c r="K579" s="24">
        <v>1</v>
      </c>
      <c r="L579" s="23" t="s">
        <v>396</v>
      </c>
      <c r="M579" s="24" t="s">
        <v>397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396</v>
      </c>
      <c r="T579" s="19">
        <v>1</v>
      </c>
      <c r="U579" s="19">
        <v>5</v>
      </c>
      <c r="V579" s="19" t="s">
        <v>397</v>
      </c>
      <c r="W579" s="19" t="s">
        <v>397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397</v>
      </c>
      <c r="AD579" s="19" t="s">
        <v>397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396</v>
      </c>
      <c r="CT579" s="19" t="s">
        <v>397</v>
      </c>
      <c r="CU579" s="19" t="s">
        <v>396</v>
      </c>
      <c r="CV579" s="19" t="s">
        <v>396</v>
      </c>
      <c r="CW579" s="19" t="s">
        <v>397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397</v>
      </c>
      <c r="DK579" s="19">
        <v>1</v>
      </c>
      <c r="DL579" s="19">
        <v>3</v>
      </c>
      <c r="DM579" s="19">
        <v>5</v>
      </c>
      <c r="DN579" s="44"/>
      <c r="DO579" s="19" t="s">
        <v>397</v>
      </c>
      <c r="DP579" s="19" t="s">
        <v>397</v>
      </c>
      <c r="DQ579" s="19" t="s">
        <v>397</v>
      </c>
      <c r="DR579" s="19" t="s">
        <v>397</v>
      </c>
      <c r="DS579" s="19" t="s">
        <v>396</v>
      </c>
      <c r="DT579" s="19" t="s">
        <v>397</v>
      </c>
      <c r="DU579" s="19" t="s">
        <v>397</v>
      </c>
      <c r="DV579" s="19">
        <v>1</v>
      </c>
      <c r="DW579" s="19">
        <v>1</v>
      </c>
      <c r="DX579" s="18">
        <v>0</v>
      </c>
      <c r="DY579" s="19" t="s">
        <v>397</v>
      </c>
      <c r="DZ579" s="19">
        <v>0</v>
      </c>
      <c r="EA579" s="19" t="s">
        <v>397</v>
      </c>
      <c r="EB579" s="55">
        <v>0</v>
      </c>
      <c r="EC579" s="19">
        <v>4</v>
      </c>
      <c r="ED579" s="19">
        <v>5</v>
      </c>
      <c r="EE579" s="19" t="s">
        <v>397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1247</v>
      </c>
      <c r="EU579" s="29" t="b">
        <v>1</v>
      </c>
      <c r="EV579" s="5" t="s">
        <v>366</v>
      </c>
    </row>
    <row r="580" spans="1:152" s="53" customFormat="1" ht="12.75" x14ac:dyDescent="0.2">
      <c r="A580" s="168" t="s">
        <v>1248</v>
      </c>
      <c r="B580" s="168">
        <v>1</v>
      </c>
      <c r="C580" s="50">
        <v>18</v>
      </c>
      <c r="D580" s="169" t="s">
        <v>269</v>
      </c>
      <c r="E580" s="169" t="s">
        <v>195</v>
      </c>
      <c r="F580" s="169" t="s">
        <v>302</v>
      </c>
      <c r="G580" s="169" t="s">
        <v>90</v>
      </c>
      <c r="H580" s="169" t="s">
        <v>205</v>
      </c>
      <c r="I580" s="57" t="s">
        <v>397</v>
      </c>
      <c r="J580" s="58">
        <v>16.5</v>
      </c>
      <c r="K580" s="58">
        <v>1</v>
      </c>
      <c r="L580" s="57" t="s">
        <v>396</v>
      </c>
      <c r="M580" s="58" t="s">
        <v>397</v>
      </c>
      <c r="N580" s="58">
        <v>2.2000000000000002</v>
      </c>
      <c r="O580" s="170">
        <v>4</v>
      </c>
      <c r="P580" s="170">
        <v>2</v>
      </c>
      <c r="Q580" s="170">
        <v>0</v>
      </c>
      <c r="R580" s="171">
        <v>72</v>
      </c>
      <c r="S580" s="171" t="s">
        <v>396</v>
      </c>
      <c r="T580" s="170">
        <v>1</v>
      </c>
      <c r="U580" s="170">
        <v>5</v>
      </c>
      <c r="V580" s="170" t="s">
        <v>397</v>
      </c>
      <c r="W580" s="170" t="s">
        <v>397</v>
      </c>
      <c r="X580" s="170">
        <v>1</v>
      </c>
      <c r="Y580" s="170">
        <v>1</v>
      </c>
      <c r="Z580" s="170">
        <v>1</v>
      </c>
      <c r="AA580" s="170">
        <v>1</v>
      </c>
      <c r="AB580" s="170">
        <v>1</v>
      </c>
      <c r="AC580" s="170" t="s">
        <v>397</v>
      </c>
      <c r="AD580" s="170" t="s">
        <v>397</v>
      </c>
      <c r="AE580" s="170">
        <v>1</v>
      </c>
      <c r="AF580" s="170">
        <v>1</v>
      </c>
      <c r="AG580" s="170">
        <v>1</v>
      </c>
      <c r="AH580" s="170">
        <v>1</v>
      </c>
      <c r="AI580" s="171">
        <v>72</v>
      </c>
      <c r="AJ580" s="171">
        <v>2.5299999999999998</v>
      </c>
      <c r="AK580" s="170">
        <v>3</v>
      </c>
      <c r="AL580" s="170">
        <v>2</v>
      </c>
      <c r="AM580" s="171">
        <v>0</v>
      </c>
      <c r="AN580" s="171">
        <v>2.5299999999999998</v>
      </c>
      <c r="AO580" s="170">
        <v>1</v>
      </c>
      <c r="AP580" s="170">
        <v>2</v>
      </c>
      <c r="AQ580" s="171">
        <v>75</v>
      </c>
      <c r="AR580" s="171">
        <v>2.5299999999999998</v>
      </c>
      <c r="AS580" s="170">
        <v>1</v>
      </c>
      <c r="AT580" s="170">
        <v>3</v>
      </c>
      <c r="AU580" s="171">
        <v>20.822194418613609</v>
      </c>
      <c r="AV580" s="171">
        <v>2.5299999999999998</v>
      </c>
      <c r="AW580" s="170">
        <v>1</v>
      </c>
      <c r="AX580" s="170">
        <v>3</v>
      </c>
      <c r="AY580" s="171">
        <v>27.5</v>
      </c>
      <c r="AZ580" s="171">
        <v>2.5299999999999998</v>
      </c>
      <c r="BA580" s="170">
        <v>1</v>
      </c>
      <c r="BB580" s="170">
        <v>1</v>
      </c>
      <c r="BC580" s="171">
        <v>0</v>
      </c>
      <c r="BD580" s="171">
        <v>5.2</v>
      </c>
      <c r="BE580" s="171">
        <v>0.8</v>
      </c>
      <c r="BF580" s="170">
        <v>1</v>
      </c>
      <c r="BG580" s="170">
        <v>3</v>
      </c>
      <c r="BH580" s="170">
        <v>1</v>
      </c>
      <c r="BI580" s="171">
        <v>0</v>
      </c>
      <c r="BJ580" s="171">
        <v>2.9</v>
      </c>
      <c r="BK580" s="171">
        <v>0.7</v>
      </c>
      <c r="BL580" s="170">
        <v>1</v>
      </c>
      <c r="BM580" s="170">
        <v>3</v>
      </c>
      <c r="BN580" s="170">
        <v>1</v>
      </c>
      <c r="BO580" s="171">
        <v>19.3</v>
      </c>
      <c r="BP580" s="171">
        <v>1.8</v>
      </c>
      <c r="BQ580" s="171">
        <v>0.6</v>
      </c>
      <c r="BR580" s="170">
        <v>1</v>
      </c>
      <c r="BS580" s="170">
        <v>3</v>
      </c>
      <c r="BT580" s="170">
        <v>1</v>
      </c>
      <c r="BU580" s="171">
        <v>0</v>
      </c>
      <c r="BV580" s="171">
        <v>5.2</v>
      </c>
      <c r="BW580" s="171">
        <v>0.8</v>
      </c>
      <c r="BX580" s="170">
        <v>1</v>
      </c>
      <c r="BY580" s="170">
        <v>3</v>
      </c>
      <c r="BZ580" s="170">
        <v>1</v>
      </c>
      <c r="CA580" s="171">
        <v>0</v>
      </c>
      <c r="CB580" s="171">
        <v>2.9</v>
      </c>
      <c r="CC580" s="171">
        <v>0.7</v>
      </c>
      <c r="CD580" s="170">
        <v>1</v>
      </c>
      <c r="CE580" s="170">
        <v>3</v>
      </c>
      <c r="CF580" s="170">
        <v>1</v>
      </c>
      <c r="CG580" s="171">
        <v>1.4</v>
      </c>
      <c r="CH580" s="171">
        <v>1.8</v>
      </c>
      <c r="CI580" s="171">
        <v>0.6</v>
      </c>
      <c r="CJ580" s="170">
        <v>1</v>
      </c>
      <c r="CK580" s="170">
        <v>3</v>
      </c>
      <c r="CL580" s="170">
        <v>2</v>
      </c>
      <c r="CM580" s="171">
        <v>1.9</v>
      </c>
      <c r="CN580" s="171">
        <v>2</v>
      </c>
      <c r="CO580" s="171">
        <v>0</v>
      </c>
      <c r="CP580" s="170">
        <v>1</v>
      </c>
      <c r="CQ580" s="170">
        <v>1</v>
      </c>
      <c r="CR580" s="170">
        <v>1</v>
      </c>
      <c r="CS580" s="170" t="s">
        <v>396</v>
      </c>
      <c r="CT580" s="170" t="s">
        <v>397</v>
      </c>
      <c r="CU580" s="170" t="s">
        <v>396</v>
      </c>
      <c r="CV580" s="170" t="s">
        <v>396</v>
      </c>
      <c r="CW580" s="170" t="s">
        <v>397</v>
      </c>
      <c r="CX580" s="170">
        <v>7</v>
      </c>
      <c r="CY580" s="172"/>
      <c r="CZ580" s="172"/>
      <c r="DA580" s="170">
        <v>1</v>
      </c>
      <c r="DB580" s="170">
        <v>3</v>
      </c>
      <c r="DC580" s="172"/>
      <c r="DD580" s="170">
        <v>2</v>
      </c>
      <c r="DE580" s="172"/>
      <c r="DF580" s="170">
        <v>1</v>
      </c>
      <c r="DG580" s="173">
        <v>0</v>
      </c>
      <c r="DH580" s="173">
        <v>0</v>
      </c>
      <c r="DI580" s="173">
        <v>0</v>
      </c>
      <c r="DJ580" s="170" t="s">
        <v>397</v>
      </c>
      <c r="DK580" s="170">
        <v>1</v>
      </c>
      <c r="DL580" s="170">
        <v>3</v>
      </c>
      <c r="DM580" s="170">
        <v>5</v>
      </c>
      <c r="DN580" s="172"/>
      <c r="DO580" s="170" t="s">
        <v>397</v>
      </c>
      <c r="DP580" s="170" t="s">
        <v>397</v>
      </c>
      <c r="DQ580" s="170" t="s">
        <v>397</v>
      </c>
      <c r="DR580" s="170" t="s">
        <v>397</v>
      </c>
      <c r="DS580" s="170" t="s">
        <v>396</v>
      </c>
      <c r="DT580" s="170" t="s">
        <v>397</v>
      </c>
      <c r="DU580" s="170" t="s">
        <v>397</v>
      </c>
      <c r="DV580" s="170">
        <v>1</v>
      </c>
      <c r="DW580" s="170">
        <v>1</v>
      </c>
      <c r="DX580" s="171">
        <v>0</v>
      </c>
      <c r="DY580" s="170" t="s">
        <v>396</v>
      </c>
      <c r="DZ580" s="170">
        <v>3</v>
      </c>
      <c r="EA580" s="170" t="s">
        <v>397</v>
      </c>
      <c r="EB580" s="171">
        <v>0</v>
      </c>
      <c r="EC580" s="170">
        <v>4</v>
      </c>
      <c r="ED580" s="170">
        <v>5</v>
      </c>
      <c r="EE580" s="171" t="s">
        <v>396</v>
      </c>
      <c r="EF580" s="170">
        <v>1</v>
      </c>
      <c r="EG580" s="170">
        <v>10</v>
      </c>
      <c r="EH580" s="172"/>
      <c r="EI580" s="170">
        <v>4</v>
      </c>
      <c r="EJ580" s="170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1248</v>
      </c>
      <c r="EU580" s="174" t="b">
        <v>1</v>
      </c>
      <c r="EV580" s="177" t="s">
        <v>366</v>
      </c>
    </row>
    <row r="581" spans="1:152" s="54" customFormat="1" ht="12.75" x14ac:dyDescent="0.2">
      <c r="A581" s="28" t="s">
        <v>1249</v>
      </c>
      <c r="B581" s="28">
        <v>1</v>
      </c>
      <c r="C581" s="52">
        <v>18</v>
      </c>
      <c r="D581" s="8" t="s">
        <v>269</v>
      </c>
      <c r="E581" s="8" t="s">
        <v>195</v>
      </c>
      <c r="F581" s="8" t="s">
        <v>276</v>
      </c>
      <c r="G581" s="8" t="s">
        <v>90</v>
      </c>
      <c r="H581" s="8" t="s">
        <v>205</v>
      </c>
      <c r="I581" s="23" t="s">
        <v>397</v>
      </c>
      <c r="J581" s="24">
        <v>16.5</v>
      </c>
      <c r="K581" s="24">
        <v>1</v>
      </c>
      <c r="L581" s="23" t="s">
        <v>396</v>
      </c>
      <c r="M581" s="24" t="s">
        <v>397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396</v>
      </c>
      <c r="T581" s="19">
        <v>1</v>
      </c>
      <c r="U581" s="19">
        <v>5</v>
      </c>
      <c r="V581" s="19" t="s">
        <v>397</v>
      </c>
      <c r="W581" s="19" t="s">
        <v>397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397</v>
      </c>
      <c r="AD581" s="19" t="s">
        <v>397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396</v>
      </c>
      <c r="CT581" s="19" t="s">
        <v>397</v>
      </c>
      <c r="CU581" s="19" t="s">
        <v>396</v>
      </c>
      <c r="CV581" s="19" t="s">
        <v>396</v>
      </c>
      <c r="CW581" s="19" t="s">
        <v>397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397</v>
      </c>
      <c r="DK581" s="19">
        <v>1</v>
      </c>
      <c r="DL581" s="19">
        <v>3</v>
      </c>
      <c r="DM581" s="19">
        <v>5</v>
      </c>
      <c r="DN581" s="44"/>
      <c r="DO581" s="19" t="s">
        <v>397</v>
      </c>
      <c r="DP581" s="19" t="s">
        <v>397</v>
      </c>
      <c r="DQ581" s="19" t="s">
        <v>397</v>
      </c>
      <c r="DR581" s="19" t="s">
        <v>397</v>
      </c>
      <c r="DS581" s="19" t="s">
        <v>396</v>
      </c>
      <c r="DT581" s="19" t="s">
        <v>397</v>
      </c>
      <c r="DU581" s="19" t="s">
        <v>397</v>
      </c>
      <c r="DV581" s="19">
        <v>1</v>
      </c>
      <c r="DW581" s="19">
        <v>1</v>
      </c>
      <c r="DX581" s="18">
        <v>0</v>
      </c>
      <c r="DY581" s="19" t="s">
        <v>396</v>
      </c>
      <c r="DZ581" s="170">
        <v>3</v>
      </c>
      <c r="EA581" s="19" t="s">
        <v>397</v>
      </c>
      <c r="EB581" s="55">
        <v>0</v>
      </c>
      <c r="EC581" s="19">
        <v>4</v>
      </c>
      <c r="ED581" s="19">
        <v>5</v>
      </c>
      <c r="EE581" s="19" t="s">
        <v>396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1249</v>
      </c>
      <c r="EU581" s="29" t="b">
        <v>1</v>
      </c>
      <c r="EV581" s="5" t="s">
        <v>366</v>
      </c>
    </row>
    <row r="582" spans="1:152" s="54" customFormat="1" ht="12.75" x14ac:dyDescent="0.2">
      <c r="A582" s="28" t="s">
        <v>1250</v>
      </c>
      <c r="B582" s="28">
        <v>1</v>
      </c>
      <c r="C582" s="52">
        <v>18</v>
      </c>
      <c r="D582" s="8" t="s">
        <v>269</v>
      </c>
      <c r="E582" s="8" t="s">
        <v>195</v>
      </c>
      <c r="F582" s="8" t="s">
        <v>285</v>
      </c>
      <c r="G582" s="8" t="s">
        <v>90</v>
      </c>
      <c r="H582" s="8" t="s">
        <v>205</v>
      </c>
      <c r="I582" s="23" t="s">
        <v>397</v>
      </c>
      <c r="J582" s="24">
        <v>16.5</v>
      </c>
      <c r="K582" s="24">
        <v>1</v>
      </c>
      <c r="L582" s="23" t="s">
        <v>396</v>
      </c>
      <c r="M582" s="24" t="s">
        <v>397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396</v>
      </c>
      <c r="T582" s="19">
        <v>1</v>
      </c>
      <c r="U582" s="19">
        <v>5</v>
      </c>
      <c r="V582" s="19" t="s">
        <v>397</v>
      </c>
      <c r="W582" s="19" t="s">
        <v>397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397</v>
      </c>
      <c r="AD582" s="19" t="s">
        <v>397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396</v>
      </c>
      <c r="CT582" s="19" t="s">
        <v>397</v>
      </c>
      <c r="CU582" s="19" t="s">
        <v>396</v>
      </c>
      <c r="CV582" s="19" t="s">
        <v>396</v>
      </c>
      <c r="CW582" s="19" t="s">
        <v>397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397</v>
      </c>
      <c r="DK582" s="19">
        <v>1</v>
      </c>
      <c r="DL582" s="19">
        <v>3</v>
      </c>
      <c r="DM582" s="19">
        <v>5</v>
      </c>
      <c r="DN582" s="44"/>
      <c r="DO582" s="19" t="s">
        <v>397</v>
      </c>
      <c r="DP582" s="19" t="s">
        <v>397</v>
      </c>
      <c r="DQ582" s="19" t="s">
        <v>397</v>
      </c>
      <c r="DR582" s="19" t="s">
        <v>397</v>
      </c>
      <c r="DS582" s="19" t="s">
        <v>396</v>
      </c>
      <c r="DT582" s="19" t="s">
        <v>397</v>
      </c>
      <c r="DU582" s="19" t="s">
        <v>397</v>
      </c>
      <c r="DV582" s="19">
        <v>1</v>
      </c>
      <c r="DW582" s="19">
        <v>1</v>
      </c>
      <c r="DX582" s="18">
        <v>0</v>
      </c>
      <c r="DY582" s="19" t="s">
        <v>396</v>
      </c>
      <c r="DZ582" s="170">
        <v>3</v>
      </c>
      <c r="EA582" s="19" t="s">
        <v>397</v>
      </c>
      <c r="EB582" s="55">
        <v>0</v>
      </c>
      <c r="EC582" s="19">
        <v>4</v>
      </c>
      <c r="ED582" s="19">
        <v>5</v>
      </c>
      <c r="EE582" s="19" t="s">
        <v>396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1250</v>
      </c>
      <c r="EU582" s="29" t="b">
        <v>1</v>
      </c>
      <c r="EV582" s="5" t="s">
        <v>366</v>
      </c>
    </row>
    <row r="583" spans="1:152" s="54" customFormat="1" ht="12.75" x14ac:dyDescent="0.2">
      <c r="A583" s="28" t="s">
        <v>1251</v>
      </c>
      <c r="B583" s="28">
        <v>1</v>
      </c>
      <c r="C583" s="52">
        <v>18</v>
      </c>
      <c r="D583" s="8" t="s">
        <v>269</v>
      </c>
      <c r="E583" s="8" t="s">
        <v>195</v>
      </c>
      <c r="F583" s="8" t="s">
        <v>293</v>
      </c>
      <c r="G583" s="8" t="s">
        <v>90</v>
      </c>
      <c r="H583" s="8" t="s">
        <v>205</v>
      </c>
      <c r="I583" s="23" t="s">
        <v>397</v>
      </c>
      <c r="J583" s="24">
        <v>16.5</v>
      </c>
      <c r="K583" s="24">
        <v>1</v>
      </c>
      <c r="L583" s="23" t="s">
        <v>396</v>
      </c>
      <c r="M583" s="24" t="s">
        <v>397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396</v>
      </c>
      <c r="T583" s="19">
        <v>1</v>
      </c>
      <c r="U583" s="19">
        <v>5</v>
      </c>
      <c r="V583" s="19" t="s">
        <v>397</v>
      </c>
      <c r="W583" s="19" t="s">
        <v>397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397</v>
      </c>
      <c r="AD583" s="19" t="s">
        <v>397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396</v>
      </c>
      <c r="CT583" s="19" t="s">
        <v>397</v>
      </c>
      <c r="CU583" s="19" t="s">
        <v>396</v>
      </c>
      <c r="CV583" s="19" t="s">
        <v>396</v>
      </c>
      <c r="CW583" s="19" t="s">
        <v>397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397</v>
      </c>
      <c r="DK583" s="19">
        <v>1</v>
      </c>
      <c r="DL583" s="19">
        <v>3</v>
      </c>
      <c r="DM583" s="19">
        <v>5</v>
      </c>
      <c r="DN583" s="44"/>
      <c r="DO583" s="19" t="s">
        <v>397</v>
      </c>
      <c r="DP583" s="19" t="s">
        <v>397</v>
      </c>
      <c r="DQ583" s="19" t="s">
        <v>397</v>
      </c>
      <c r="DR583" s="19" t="s">
        <v>397</v>
      </c>
      <c r="DS583" s="19" t="s">
        <v>396</v>
      </c>
      <c r="DT583" s="19" t="s">
        <v>397</v>
      </c>
      <c r="DU583" s="19" t="s">
        <v>397</v>
      </c>
      <c r="DV583" s="19">
        <v>1</v>
      </c>
      <c r="DW583" s="19">
        <v>1</v>
      </c>
      <c r="DX583" s="18">
        <v>0</v>
      </c>
      <c r="DY583" s="19" t="s">
        <v>396</v>
      </c>
      <c r="DZ583" s="170">
        <v>3</v>
      </c>
      <c r="EA583" s="19" t="s">
        <v>397</v>
      </c>
      <c r="EB583" s="55">
        <v>0</v>
      </c>
      <c r="EC583" s="19">
        <v>4</v>
      </c>
      <c r="ED583" s="19">
        <v>5</v>
      </c>
      <c r="EE583" s="19" t="s">
        <v>396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1251</v>
      </c>
      <c r="EU583" s="29" t="b">
        <v>1</v>
      </c>
      <c r="EV583" s="5" t="s">
        <v>366</v>
      </c>
    </row>
    <row r="584" spans="1:152" s="54" customFormat="1" ht="12.75" x14ac:dyDescent="0.2">
      <c r="A584" s="28" t="s">
        <v>1252</v>
      </c>
      <c r="B584" s="28">
        <v>1</v>
      </c>
      <c r="C584" s="52">
        <v>18</v>
      </c>
      <c r="D584" s="8" t="s">
        <v>269</v>
      </c>
      <c r="E584" s="8" t="s">
        <v>195</v>
      </c>
      <c r="F584" s="8" t="s">
        <v>298</v>
      </c>
      <c r="G584" s="8" t="s">
        <v>90</v>
      </c>
      <c r="H584" s="8" t="s">
        <v>205</v>
      </c>
      <c r="I584" s="23" t="s">
        <v>397</v>
      </c>
      <c r="J584" s="24">
        <v>16.5</v>
      </c>
      <c r="K584" s="24">
        <v>1</v>
      </c>
      <c r="L584" s="23" t="s">
        <v>396</v>
      </c>
      <c r="M584" s="24" t="s">
        <v>397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396</v>
      </c>
      <c r="T584" s="19">
        <v>1</v>
      </c>
      <c r="U584" s="19">
        <v>5</v>
      </c>
      <c r="V584" s="19" t="s">
        <v>397</v>
      </c>
      <c r="W584" s="19" t="s">
        <v>397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397</v>
      </c>
      <c r="AD584" s="19" t="s">
        <v>397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396</v>
      </c>
      <c r="CT584" s="19" t="s">
        <v>397</v>
      </c>
      <c r="CU584" s="19" t="s">
        <v>396</v>
      </c>
      <c r="CV584" s="19" t="s">
        <v>396</v>
      </c>
      <c r="CW584" s="19" t="s">
        <v>397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397</v>
      </c>
      <c r="DK584" s="19">
        <v>1</v>
      </c>
      <c r="DL584" s="19">
        <v>3</v>
      </c>
      <c r="DM584" s="19">
        <v>5</v>
      </c>
      <c r="DN584" s="44"/>
      <c r="DO584" s="19" t="s">
        <v>397</v>
      </c>
      <c r="DP584" s="19" t="s">
        <v>397</v>
      </c>
      <c r="DQ584" s="19" t="s">
        <v>397</v>
      </c>
      <c r="DR584" s="19" t="s">
        <v>397</v>
      </c>
      <c r="DS584" s="19" t="s">
        <v>396</v>
      </c>
      <c r="DT584" s="19" t="s">
        <v>397</v>
      </c>
      <c r="DU584" s="19" t="s">
        <v>397</v>
      </c>
      <c r="DV584" s="19">
        <v>1</v>
      </c>
      <c r="DW584" s="19">
        <v>1</v>
      </c>
      <c r="DX584" s="18">
        <v>0</v>
      </c>
      <c r="DY584" s="19" t="s">
        <v>396</v>
      </c>
      <c r="DZ584" s="170">
        <v>3</v>
      </c>
      <c r="EA584" s="19" t="s">
        <v>397</v>
      </c>
      <c r="EB584" s="55">
        <v>0</v>
      </c>
      <c r="EC584" s="19">
        <v>4</v>
      </c>
      <c r="ED584" s="19">
        <v>5</v>
      </c>
      <c r="EE584" s="19" t="s">
        <v>396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1252</v>
      </c>
      <c r="EU584" s="29" t="b">
        <v>1</v>
      </c>
      <c r="EV584" s="5" t="s">
        <v>366</v>
      </c>
    </row>
    <row r="585" spans="1:152" s="54" customFormat="1" ht="12.75" x14ac:dyDescent="0.2">
      <c r="A585" s="28" t="s">
        <v>1253</v>
      </c>
      <c r="B585" s="28">
        <v>1</v>
      </c>
      <c r="C585" s="52">
        <v>18</v>
      </c>
      <c r="D585" s="8" t="s">
        <v>269</v>
      </c>
      <c r="E585" s="8" t="s">
        <v>195</v>
      </c>
      <c r="F585" s="8" t="s">
        <v>306</v>
      </c>
      <c r="G585" s="8" t="s">
        <v>90</v>
      </c>
      <c r="H585" s="8" t="s">
        <v>205</v>
      </c>
      <c r="I585" s="23" t="s">
        <v>397</v>
      </c>
      <c r="J585" s="24">
        <v>16.5</v>
      </c>
      <c r="K585" s="24">
        <v>1</v>
      </c>
      <c r="L585" s="23" t="s">
        <v>396</v>
      </c>
      <c r="M585" s="24" t="s">
        <v>397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396</v>
      </c>
      <c r="T585" s="19">
        <v>1</v>
      </c>
      <c r="U585" s="19">
        <v>5</v>
      </c>
      <c r="V585" s="19" t="s">
        <v>397</v>
      </c>
      <c r="W585" s="19" t="s">
        <v>397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397</v>
      </c>
      <c r="AD585" s="19" t="s">
        <v>397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396</v>
      </c>
      <c r="CT585" s="19" t="s">
        <v>397</v>
      </c>
      <c r="CU585" s="19" t="s">
        <v>396</v>
      </c>
      <c r="CV585" s="19" t="s">
        <v>396</v>
      </c>
      <c r="CW585" s="19" t="s">
        <v>397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397</v>
      </c>
      <c r="DK585" s="19">
        <v>1</v>
      </c>
      <c r="DL585" s="19">
        <v>3</v>
      </c>
      <c r="DM585" s="19">
        <v>5</v>
      </c>
      <c r="DN585" s="44"/>
      <c r="DO585" s="19" t="s">
        <v>397</v>
      </c>
      <c r="DP585" s="19" t="s">
        <v>397</v>
      </c>
      <c r="DQ585" s="19" t="s">
        <v>397</v>
      </c>
      <c r="DR585" s="19" t="s">
        <v>397</v>
      </c>
      <c r="DS585" s="19" t="s">
        <v>396</v>
      </c>
      <c r="DT585" s="19" t="s">
        <v>397</v>
      </c>
      <c r="DU585" s="19" t="s">
        <v>397</v>
      </c>
      <c r="DV585" s="19">
        <v>1</v>
      </c>
      <c r="DW585" s="19">
        <v>1</v>
      </c>
      <c r="DX585" s="18">
        <v>0</v>
      </c>
      <c r="DY585" s="19" t="s">
        <v>396</v>
      </c>
      <c r="DZ585" s="170">
        <v>3</v>
      </c>
      <c r="EA585" s="19" t="s">
        <v>397</v>
      </c>
      <c r="EB585" s="55">
        <v>0</v>
      </c>
      <c r="EC585" s="19">
        <v>4</v>
      </c>
      <c r="ED585" s="19">
        <v>5</v>
      </c>
      <c r="EE585" s="19" t="s">
        <v>396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1253</v>
      </c>
      <c r="EU585" s="29" t="b">
        <v>1</v>
      </c>
      <c r="EV585" s="5" t="s">
        <v>366</v>
      </c>
    </row>
    <row r="586" spans="1:152" s="54" customFormat="1" ht="12.75" x14ac:dyDescent="0.2">
      <c r="A586" s="28" t="s">
        <v>1254</v>
      </c>
      <c r="B586" s="28">
        <v>1</v>
      </c>
      <c r="C586" s="52">
        <v>18</v>
      </c>
      <c r="D586" s="8" t="s">
        <v>269</v>
      </c>
      <c r="E586" s="8" t="s">
        <v>195</v>
      </c>
      <c r="F586" s="8" t="s">
        <v>310</v>
      </c>
      <c r="G586" s="8" t="s">
        <v>90</v>
      </c>
      <c r="H586" s="8" t="s">
        <v>205</v>
      </c>
      <c r="I586" s="23" t="s">
        <v>397</v>
      </c>
      <c r="J586" s="24">
        <v>16.5</v>
      </c>
      <c r="K586" s="24">
        <v>1</v>
      </c>
      <c r="L586" s="23" t="s">
        <v>396</v>
      </c>
      <c r="M586" s="24" t="s">
        <v>397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396</v>
      </c>
      <c r="T586" s="19">
        <v>1</v>
      </c>
      <c r="U586" s="19">
        <v>5</v>
      </c>
      <c r="V586" s="19" t="s">
        <v>397</v>
      </c>
      <c r="W586" s="19" t="s">
        <v>397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397</v>
      </c>
      <c r="AD586" s="19" t="s">
        <v>397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396</v>
      </c>
      <c r="CT586" s="19" t="s">
        <v>397</v>
      </c>
      <c r="CU586" s="19" t="s">
        <v>396</v>
      </c>
      <c r="CV586" s="19" t="s">
        <v>396</v>
      </c>
      <c r="CW586" s="19" t="s">
        <v>397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397</v>
      </c>
      <c r="DK586" s="19">
        <v>1</v>
      </c>
      <c r="DL586" s="19">
        <v>3</v>
      </c>
      <c r="DM586" s="19">
        <v>5</v>
      </c>
      <c r="DN586" s="44"/>
      <c r="DO586" s="19" t="s">
        <v>397</v>
      </c>
      <c r="DP586" s="19" t="s">
        <v>397</v>
      </c>
      <c r="DQ586" s="19" t="s">
        <v>397</v>
      </c>
      <c r="DR586" s="19" t="s">
        <v>397</v>
      </c>
      <c r="DS586" s="19" t="s">
        <v>396</v>
      </c>
      <c r="DT586" s="19" t="s">
        <v>397</v>
      </c>
      <c r="DU586" s="19" t="s">
        <v>397</v>
      </c>
      <c r="DV586" s="19">
        <v>1</v>
      </c>
      <c r="DW586" s="19">
        <v>1</v>
      </c>
      <c r="DX586" s="18">
        <v>0</v>
      </c>
      <c r="DY586" s="19" t="s">
        <v>396</v>
      </c>
      <c r="DZ586" s="170">
        <v>3</v>
      </c>
      <c r="EA586" s="19" t="s">
        <v>397</v>
      </c>
      <c r="EB586" s="55">
        <v>0</v>
      </c>
      <c r="EC586" s="19">
        <v>4</v>
      </c>
      <c r="ED586" s="19">
        <v>5</v>
      </c>
      <c r="EE586" s="19" t="s">
        <v>396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1254</v>
      </c>
      <c r="EU586" s="29" t="b">
        <v>1</v>
      </c>
      <c r="EV586" s="5" t="s">
        <v>366</v>
      </c>
    </row>
    <row r="587" spans="1:152" s="54" customFormat="1" ht="12.75" x14ac:dyDescent="0.2">
      <c r="A587" s="28" t="s">
        <v>1255</v>
      </c>
      <c r="B587" s="28">
        <v>1</v>
      </c>
      <c r="C587" s="52">
        <v>18</v>
      </c>
      <c r="D587" s="8" t="s">
        <v>269</v>
      </c>
      <c r="E587" s="8" t="s">
        <v>195</v>
      </c>
      <c r="F587" s="8" t="s">
        <v>313</v>
      </c>
      <c r="G587" s="8" t="s">
        <v>90</v>
      </c>
      <c r="H587" s="8" t="s">
        <v>205</v>
      </c>
      <c r="I587" s="23" t="s">
        <v>397</v>
      </c>
      <c r="J587" s="24">
        <v>16.5</v>
      </c>
      <c r="K587" s="24">
        <v>1</v>
      </c>
      <c r="L587" s="23" t="s">
        <v>396</v>
      </c>
      <c r="M587" s="24" t="s">
        <v>397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396</v>
      </c>
      <c r="T587" s="19">
        <v>1</v>
      </c>
      <c r="U587" s="19">
        <v>5</v>
      </c>
      <c r="V587" s="19" t="s">
        <v>397</v>
      </c>
      <c r="W587" s="19" t="s">
        <v>397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397</v>
      </c>
      <c r="AD587" s="19" t="s">
        <v>397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396</v>
      </c>
      <c r="CT587" s="19" t="s">
        <v>397</v>
      </c>
      <c r="CU587" s="19" t="s">
        <v>396</v>
      </c>
      <c r="CV587" s="19" t="s">
        <v>396</v>
      </c>
      <c r="CW587" s="19" t="s">
        <v>397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397</v>
      </c>
      <c r="DK587" s="19">
        <v>1</v>
      </c>
      <c r="DL587" s="19">
        <v>3</v>
      </c>
      <c r="DM587" s="19">
        <v>5</v>
      </c>
      <c r="DN587" s="44"/>
      <c r="DO587" s="19" t="s">
        <v>397</v>
      </c>
      <c r="DP587" s="19" t="s">
        <v>397</v>
      </c>
      <c r="DQ587" s="19" t="s">
        <v>397</v>
      </c>
      <c r="DR587" s="19" t="s">
        <v>397</v>
      </c>
      <c r="DS587" s="19" t="s">
        <v>396</v>
      </c>
      <c r="DT587" s="19" t="s">
        <v>397</v>
      </c>
      <c r="DU587" s="19" t="s">
        <v>397</v>
      </c>
      <c r="DV587" s="19">
        <v>1</v>
      </c>
      <c r="DW587" s="19">
        <v>1</v>
      </c>
      <c r="DX587" s="18">
        <v>0</v>
      </c>
      <c r="DY587" s="19" t="s">
        <v>396</v>
      </c>
      <c r="DZ587" s="170">
        <v>3</v>
      </c>
      <c r="EA587" s="19" t="s">
        <v>397</v>
      </c>
      <c r="EB587" s="55">
        <v>0</v>
      </c>
      <c r="EC587" s="19">
        <v>4</v>
      </c>
      <c r="ED587" s="19">
        <v>5</v>
      </c>
      <c r="EE587" s="19" t="s">
        <v>396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1255</v>
      </c>
      <c r="EU587" s="29" t="b">
        <v>1</v>
      </c>
      <c r="EV587" s="5" t="s">
        <v>366</v>
      </c>
    </row>
    <row r="588" spans="1:152" s="53" customFormat="1" ht="12.75" x14ac:dyDescent="0.2">
      <c r="A588" s="168" t="s">
        <v>1256</v>
      </c>
      <c r="B588" s="168">
        <v>1</v>
      </c>
      <c r="C588" s="50">
        <v>19</v>
      </c>
      <c r="D588" s="169" t="s">
        <v>269</v>
      </c>
      <c r="E588" s="169" t="s">
        <v>223</v>
      </c>
      <c r="F588" s="169" t="s">
        <v>302</v>
      </c>
      <c r="G588" s="169" t="s">
        <v>87</v>
      </c>
      <c r="H588" s="169" t="s">
        <v>226</v>
      </c>
      <c r="I588" s="57" t="s">
        <v>396</v>
      </c>
      <c r="J588" s="58">
        <v>18</v>
      </c>
      <c r="K588" s="58">
        <v>1</v>
      </c>
      <c r="L588" s="57" t="s">
        <v>396</v>
      </c>
      <c r="M588" s="58" t="s">
        <v>397</v>
      </c>
      <c r="N588" s="58">
        <v>2.8</v>
      </c>
      <c r="O588" s="170">
        <v>4</v>
      </c>
      <c r="P588" s="170">
        <v>2</v>
      </c>
      <c r="Q588" s="170">
        <v>0</v>
      </c>
      <c r="R588" s="171">
        <v>82</v>
      </c>
      <c r="S588" s="171" t="s">
        <v>397</v>
      </c>
      <c r="T588" s="170">
        <v>1</v>
      </c>
      <c r="U588" s="170">
        <v>5</v>
      </c>
      <c r="V588" s="170" t="s">
        <v>397</v>
      </c>
      <c r="W588" s="170" t="s">
        <v>397</v>
      </c>
      <c r="X588" s="170">
        <v>1</v>
      </c>
      <c r="Y588" s="170">
        <v>1</v>
      </c>
      <c r="Z588" s="170">
        <v>1</v>
      </c>
      <c r="AA588" s="170">
        <v>1</v>
      </c>
      <c r="AB588" s="170">
        <v>1</v>
      </c>
      <c r="AC588" s="170" t="s">
        <v>397</v>
      </c>
      <c r="AD588" s="170" t="s">
        <v>397</v>
      </c>
      <c r="AE588" s="170">
        <v>1</v>
      </c>
      <c r="AF588" s="170">
        <v>1</v>
      </c>
      <c r="AG588" s="170">
        <v>1</v>
      </c>
      <c r="AH588" s="170">
        <v>1</v>
      </c>
      <c r="AI588" s="171">
        <v>82</v>
      </c>
      <c r="AJ588" s="171">
        <v>0.17</v>
      </c>
      <c r="AK588" s="170">
        <v>3</v>
      </c>
      <c r="AL588" s="170">
        <v>2</v>
      </c>
      <c r="AM588" s="171">
        <v>0</v>
      </c>
      <c r="AN588" s="171">
        <v>0.86</v>
      </c>
      <c r="AO588" s="170">
        <v>1</v>
      </c>
      <c r="AP588" s="170">
        <v>2</v>
      </c>
      <c r="AQ588" s="171">
        <v>89.174999999999997</v>
      </c>
      <c r="AR588" s="171">
        <v>0.86</v>
      </c>
      <c r="AS588" s="170">
        <v>1</v>
      </c>
      <c r="AT588" s="170">
        <v>3</v>
      </c>
      <c r="AU588" s="171">
        <v>21.153270435311768</v>
      </c>
      <c r="AV588" s="171">
        <v>0.43</v>
      </c>
      <c r="AW588" s="170">
        <v>1</v>
      </c>
      <c r="AX588" s="170">
        <v>3</v>
      </c>
      <c r="AY588" s="171">
        <v>27.5</v>
      </c>
      <c r="AZ588" s="171">
        <v>0.43</v>
      </c>
      <c r="BA588" s="170">
        <v>1</v>
      </c>
      <c r="BB588" s="170">
        <v>1</v>
      </c>
      <c r="BC588" s="171">
        <v>21.3</v>
      </c>
      <c r="BD588" s="171">
        <v>5.2</v>
      </c>
      <c r="BE588" s="171">
        <v>0.8</v>
      </c>
      <c r="BF588" s="170">
        <v>1</v>
      </c>
      <c r="BG588" s="170">
        <v>3</v>
      </c>
      <c r="BH588" s="170">
        <v>1</v>
      </c>
      <c r="BI588" s="171">
        <v>0</v>
      </c>
      <c r="BJ588" s="171">
        <v>2.9</v>
      </c>
      <c r="BK588" s="171">
        <v>0.7</v>
      </c>
      <c r="BL588" s="170">
        <v>1</v>
      </c>
      <c r="BM588" s="170">
        <v>3</v>
      </c>
      <c r="BN588" s="170">
        <v>1</v>
      </c>
      <c r="BO588" s="171">
        <v>0</v>
      </c>
      <c r="BP588" s="171">
        <v>1.8</v>
      </c>
      <c r="BQ588" s="171">
        <v>0.6</v>
      </c>
      <c r="BR588" s="170">
        <v>1</v>
      </c>
      <c r="BS588" s="170">
        <v>3</v>
      </c>
      <c r="BT588" s="170">
        <v>1</v>
      </c>
      <c r="BU588" s="171">
        <v>1.4</v>
      </c>
      <c r="BV588" s="171">
        <v>5.2</v>
      </c>
      <c r="BW588" s="171">
        <v>0.8</v>
      </c>
      <c r="BX588" s="170">
        <v>1</v>
      </c>
      <c r="BY588" s="170">
        <v>3</v>
      </c>
      <c r="BZ588" s="170">
        <v>1</v>
      </c>
      <c r="CA588" s="171">
        <v>0</v>
      </c>
      <c r="CB588" s="171">
        <v>2.9</v>
      </c>
      <c r="CC588" s="171">
        <v>0.7</v>
      </c>
      <c r="CD588" s="170">
        <v>1</v>
      </c>
      <c r="CE588" s="170">
        <v>3</v>
      </c>
      <c r="CF588" s="170">
        <v>1</v>
      </c>
      <c r="CG588" s="171">
        <v>0</v>
      </c>
      <c r="CH588" s="171">
        <v>1.8</v>
      </c>
      <c r="CI588" s="171">
        <v>0.6</v>
      </c>
      <c r="CJ588" s="170">
        <v>1</v>
      </c>
      <c r="CK588" s="170">
        <v>3</v>
      </c>
      <c r="CL588" s="170">
        <v>2</v>
      </c>
      <c r="CM588" s="171">
        <v>2.1</v>
      </c>
      <c r="CN588" s="171">
        <v>3.5</v>
      </c>
      <c r="CO588" s="171">
        <v>0</v>
      </c>
      <c r="CP588" s="170">
        <v>1</v>
      </c>
      <c r="CQ588" s="170">
        <v>1</v>
      </c>
      <c r="CR588" s="170">
        <v>2</v>
      </c>
      <c r="CS588" s="170" t="s">
        <v>396</v>
      </c>
      <c r="CT588" s="170" t="s">
        <v>397</v>
      </c>
      <c r="CU588" s="170" t="s">
        <v>397</v>
      </c>
      <c r="CV588" s="170" t="s">
        <v>396</v>
      </c>
      <c r="CW588" s="170" t="s">
        <v>397</v>
      </c>
      <c r="CX588" s="170">
        <v>1</v>
      </c>
      <c r="CY588" s="172"/>
      <c r="CZ588" s="172"/>
      <c r="DA588" s="170">
        <v>1</v>
      </c>
      <c r="DB588" s="170">
        <v>3</v>
      </c>
      <c r="DC588" s="172"/>
      <c r="DD588" s="170">
        <v>1</v>
      </c>
      <c r="DE588" s="172"/>
      <c r="DF588" s="170">
        <v>1</v>
      </c>
      <c r="DG588" s="173">
        <v>0</v>
      </c>
      <c r="DH588" s="173">
        <v>0</v>
      </c>
      <c r="DI588" s="173">
        <v>0</v>
      </c>
      <c r="DJ588" s="170" t="s">
        <v>397</v>
      </c>
      <c r="DK588" s="170">
        <v>1</v>
      </c>
      <c r="DL588" s="170">
        <v>3</v>
      </c>
      <c r="DM588" s="170">
        <v>2</v>
      </c>
      <c r="DN588" s="172"/>
      <c r="DO588" s="170" t="s">
        <v>397</v>
      </c>
      <c r="DP588" s="170" t="s">
        <v>397</v>
      </c>
      <c r="DQ588" s="170" t="s">
        <v>397</v>
      </c>
      <c r="DR588" s="170" t="s">
        <v>397</v>
      </c>
      <c r="DS588" s="170" t="s">
        <v>396</v>
      </c>
      <c r="DT588" s="170" t="s">
        <v>397</v>
      </c>
      <c r="DU588" s="170" t="s">
        <v>397</v>
      </c>
      <c r="DV588" s="170">
        <v>1</v>
      </c>
      <c r="DW588" s="170">
        <v>1</v>
      </c>
      <c r="DX588" s="171">
        <v>0</v>
      </c>
      <c r="DY588" s="170" t="s">
        <v>397</v>
      </c>
      <c r="DZ588" s="170">
        <v>0</v>
      </c>
      <c r="EA588" s="170" t="s">
        <v>397</v>
      </c>
      <c r="EB588" s="171">
        <v>0</v>
      </c>
      <c r="EC588" s="170">
        <v>4</v>
      </c>
      <c r="ED588" s="170">
        <v>5</v>
      </c>
      <c r="EE588" s="171" t="s">
        <v>397</v>
      </c>
      <c r="EF588" s="170">
        <v>0</v>
      </c>
      <c r="EG588" s="178">
        <v>0</v>
      </c>
      <c r="EH588" s="172"/>
      <c r="EI588" s="170">
        <v>4</v>
      </c>
      <c r="EJ588" s="170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1256</v>
      </c>
      <c r="EU588" s="174" t="b">
        <v>1</v>
      </c>
      <c r="EV588" s="177" t="s">
        <v>366</v>
      </c>
    </row>
    <row r="589" spans="1:152" s="54" customFormat="1" ht="12.75" x14ac:dyDescent="0.2">
      <c r="A589" s="28" t="s">
        <v>1257</v>
      </c>
      <c r="B589" s="28">
        <v>1</v>
      </c>
      <c r="C589" s="52">
        <v>19</v>
      </c>
      <c r="D589" s="8" t="s">
        <v>269</v>
      </c>
      <c r="E589" s="8" t="s">
        <v>223</v>
      </c>
      <c r="F589" s="8" t="s">
        <v>276</v>
      </c>
      <c r="G589" s="8" t="s">
        <v>87</v>
      </c>
      <c r="H589" s="8" t="s">
        <v>226</v>
      </c>
      <c r="I589" s="23" t="s">
        <v>396</v>
      </c>
      <c r="J589" s="24">
        <v>18</v>
      </c>
      <c r="K589" s="24">
        <v>1</v>
      </c>
      <c r="L589" s="23" t="s">
        <v>396</v>
      </c>
      <c r="M589" s="24" t="s">
        <v>397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397</v>
      </c>
      <c r="T589" s="19">
        <v>1</v>
      </c>
      <c r="U589" s="19">
        <v>5</v>
      </c>
      <c r="V589" s="19" t="s">
        <v>397</v>
      </c>
      <c r="W589" s="19" t="s">
        <v>397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397</v>
      </c>
      <c r="AD589" s="19" t="s">
        <v>397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396</v>
      </c>
      <c r="CT589" s="19" t="s">
        <v>397</v>
      </c>
      <c r="CU589" s="19" t="s">
        <v>397</v>
      </c>
      <c r="CV589" s="19" t="s">
        <v>396</v>
      </c>
      <c r="CW589" s="19" t="s">
        <v>397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397</v>
      </c>
      <c r="DK589" s="19">
        <v>1</v>
      </c>
      <c r="DL589" s="19">
        <v>3</v>
      </c>
      <c r="DM589" s="19">
        <v>2</v>
      </c>
      <c r="DN589" s="44"/>
      <c r="DO589" s="19" t="s">
        <v>397</v>
      </c>
      <c r="DP589" s="19" t="s">
        <v>397</v>
      </c>
      <c r="DQ589" s="19" t="s">
        <v>397</v>
      </c>
      <c r="DR589" s="19" t="s">
        <v>397</v>
      </c>
      <c r="DS589" s="19" t="s">
        <v>396</v>
      </c>
      <c r="DT589" s="19" t="s">
        <v>397</v>
      </c>
      <c r="DU589" s="19" t="s">
        <v>397</v>
      </c>
      <c r="DV589" s="19">
        <v>1</v>
      </c>
      <c r="DW589" s="19">
        <v>1</v>
      </c>
      <c r="DX589" s="18">
        <v>0</v>
      </c>
      <c r="DY589" s="19" t="s">
        <v>397</v>
      </c>
      <c r="DZ589" s="19">
        <v>0</v>
      </c>
      <c r="EA589" s="19" t="s">
        <v>397</v>
      </c>
      <c r="EB589" s="55">
        <v>0</v>
      </c>
      <c r="EC589" s="19">
        <v>4</v>
      </c>
      <c r="ED589" s="19">
        <v>5</v>
      </c>
      <c r="EE589" s="19" t="s">
        <v>397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1257</v>
      </c>
      <c r="EU589" s="29" t="b">
        <v>1</v>
      </c>
      <c r="EV589" s="5" t="s">
        <v>366</v>
      </c>
    </row>
    <row r="590" spans="1:152" s="54" customFormat="1" ht="12.75" x14ac:dyDescent="0.2">
      <c r="A590" s="28" t="s">
        <v>1258</v>
      </c>
      <c r="B590" s="28">
        <v>1</v>
      </c>
      <c r="C590" s="52">
        <v>19</v>
      </c>
      <c r="D590" s="8" t="s">
        <v>269</v>
      </c>
      <c r="E590" s="8" t="s">
        <v>223</v>
      </c>
      <c r="F590" s="8" t="s">
        <v>285</v>
      </c>
      <c r="G590" s="8" t="s">
        <v>87</v>
      </c>
      <c r="H590" s="8" t="s">
        <v>226</v>
      </c>
      <c r="I590" s="23" t="s">
        <v>396</v>
      </c>
      <c r="J590" s="24">
        <v>18</v>
      </c>
      <c r="K590" s="24">
        <v>1</v>
      </c>
      <c r="L590" s="23" t="s">
        <v>396</v>
      </c>
      <c r="M590" s="24" t="s">
        <v>397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397</v>
      </c>
      <c r="T590" s="19">
        <v>1</v>
      </c>
      <c r="U590" s="19">
        <v>5</v>
      </c>
      <c r="V590" s="19" t="s">
        <v>397</v>
      </c>
      <c r="W590" s="19" t="s">
        <v>397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397</v>
      </c>
      <c r="AD590" s="19" t="s">
        <v>397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396</v>
      </c>
      <c r="CT590" s="19" t="s">
        <v>397</v>
      </c>
      <c r="CU590" s="19" t="s">
        <v>397</v>
      </c>
      <c r="CV590" s="19" t="s">
        <v>396</v>
      </c>
      <c r="CW590" s="19" t="s">
        <v>397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397</v>
      </c>
      <c r="DK590" s="19">
        <v>1</v>
      </c>
      <c r="DL590" s="19">
        <v>3</v>
      </c>
      <c r="DM590" s="19">
        <v>2</v>
      </c>
      <c r="DN590" s="44"/>
      <c r="DO590" s="19" t="s">
        <v>397</v>
      </c>
      <c r="DP590" s="19" t="s">
        <v>397</v>
      </c>
      <c r="DQ590" s="19" t="s">
        <v>397</v>
      </c>
      <c r="DR590" s="19" t="s">
        <v>397</v>
      </c>
      <c r="DS590" s="19" t="s">
        <v>396</v>
      </c>
      <c r="DT590" s="19" t="s">
        <v>397</v>
      </c>
      <c r="DU590" s="19" t="s">
        <v>397</v>
      </c>
      <c r="DV590" s="19">
        <v>1</v>
      </c>
      <c r="DW590" s="19">
        <v>1</v>
      </c>
      <c r="DX590" s="18">
        <v>0</v>
      </c>
      <c r="DY590" s="19" t="s">
        <v>397</v>
      </c>
      <c r="DZ590" s="19">
        <v>0</v>
      </c>
      <c r="EA590" s="19" t="s">
        <v>397</v>
      </c>
      <c r="EB590" s="55">
        <v>0</v>
      </c>
      <c r="EC590" s="19">
        <v>4</v>
      </c>
      <c r="ED590" s="19">
        <v>5</v>
      </c>
      <c r="EE590" s="19" t="s">
        <v>397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1258</v>
      </c>
      <c r="EU590" s="29" t="b">
        <v>1</v>
      </c>
      <c r="EV590" s="5" t="s">
        <v>366</v>
      </c>
    </row>
    <row r="591" spans="1:152" s="54" customFormat="1" ht="12.75" x14ac:dyDescent="0.2">
      <c r="A591" s="28" t="s">
        <v>1259</v>
      </c>
      <c r="B591" s="28">
        <v>1</v>
      </c>
      <c r="C591" s="52">
        <v>19</v>
      </c>
      <c r="D591" s="8" t="s">
        <v>269</v>
      </c>
      <c r="E591" s="8" t="s">
        <v>223</v>
      </c>
      <c r="F591" s="8" t="s">
        <v>293</v>
      </c>
      <c r="G591" s="8" t="s">
        <v>87</v>
      </c>
      <c r="H591" s="8" t="s">
        <v>226</v>
      </c>
      <c r="I591" s="23" t="s">
        <v>396</v>
      </c>
      <c r="J591" s="24">
        <v>18</v>
      </c>
      <c r="K591" s="24">
        <v>1</v>
      </c>
      <c r="L591" s="23" t="s">
        <v>396</v>
      </c>
      <c r="M591" s="24" t="s">
        <v>397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397</v>
      </c>
      <c r="T591" s="19">
        <v>1</v>
      </c>
      <c r="U591" s="19">
        <v>5</v>
      </c>
      <c r="V591" s="19" t="s">
        <v>397</v>
      </c>
      <c r="W591" s="19" t="s">
        <v>397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397</v>
      </c>
      <c r="AD591" s="19" t="s">
        <v>397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396</v>
      </c>
      <c r="CT591" s="19" t="s">
        <v>397</v>
      </c>
      <c r="CU591" s="19" t="s">
        <v>397</v>
      </c>
      <c r="CV591" s="19" t="s">
        <v>396</v>
      </c>
      <c r="CW591" s="19" t="s">
        <v>397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397</v>
      </c>
      <c r="DK591" s="19">
        <v>1</v>
      </c>
      <c r="DL591" s="19">
        <v>3</v>
      </c>
      <c r="DM591" s="19">
        <v>2</v>
      </c>
      <c r="DN591" s="44"/>
      <c r="DO591" s="19" t="s">
        <v>397</v>
      </c>
      <c r="DP591" s="19" t="s">
        <v>397</v>
      </c>
      <c r="DQ591" s="19" t="s">
        <v>397</v>
      </c>
      <c r="DR591" s="19" t="s">
        <v>397</v>
      </c>
      <c r="DS591" s="19" t="s">
        <v>396</v>
      </c>
      <c r="DT591" s="19" t="s">
        <v>397</v>
      </c>
      <c r="DU591" s="19" t="s">
        <v>397</v>
      </c>
      <c r="DV591" s="19">
        <v>1</v>
      </c>
      <c r="DW591" s="19">
        <v>1</v>
      </c>
      <c r="DX591" s="18">
        <v>0</v>
      </c>
      <c r="DY591" s="19" t="s">
        <v>397</v>
      </c>
      <c r="DZ591" s="19">
        <v>0</v>
      </c>
      <c r="EA591" s="19" t="s">
        <v>397</v>
      </c>
      <c r="EB591" s="55">
        <v>0</v>
      </c>
      <c r="EC591" s="19">
        <v>4</v>
      </c>
      <c r="ED591" s="19">
        <v>5</v>
      </c>
      <c r="EE591" s="19" t="s">
        <v>397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1259</v>
      </c>
      <c r="EU591" s="29" t="b">
        <v>1</v>
      </c>
      <c r="EV591" s="5" t="s">
        <v>366</v>
      </c>
    </row>
    <row r="592" spans="1:152" s="54" customFormat="1" ht="12.75" x14ac:dyDescent="0.2">
      <c r="A592" s="28" t="s">
        <v>1260</v>
      </c>
      <c r="B592" s="28">
        <v>1</v>
      </c>
      <c r="C592" s="52">
        <v>19</v>
      </c>
      <c r="D592" s="8" t="s">
        <v>269</v>
      </c>
      <c r="E592" s="8" t="s">
        <v>223</v>
      </c>
      <c r="F592" s="8" t="s">
        <v>298</v>
      </c>
      <c r="G592" s="8" t="s">
        <v>87</v>
      </c>
      <c r="H592" s="8" t="s">
        <v>226</v>
      </c>
      <c r="I592" s="23" t="s">
        <v>396</v>
      </c>
      <c r="J592" s="24">
        <v>18</v>
      </c>
      <c r="K592" s="24">
        <v>1</v>
      </c>
      <c r="L592" s="23" t="s">
        <v>396</v>
      </c>
      <c r="M592" s="24" t="s">
        <v>397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397</v>
      </c>
      <c r="T592" s="19">
        <v>1</v>
      </c>
      <c r="U592" s="19">
        <v>5</v>
      </c>
      <c r="V592" s="19" t="s">
        <v>397</v>
      </c>
      <c r="W592" s="19" t="s">
        <v>397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397</v>
      </c>
      <c r="AD592" s="19" t="s">
        <v>397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396</v>
      </c>
      <c r="CT592" s="19" t="s">
        <v>397</v>
      </c>
      <c r="CU592" s="19" t="s">
        <v>397</v>
      </c>
      <c r="CV592" s="19" t="s">
        <v>396</v>
      </c>
      <c r="CW592" s="19" t="s">
        <v>397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397</v>
      </c>
      <c r="DK592" s="19">
        <v>1</v>
      </c>
      <c r="DL592" s="19">
        <v>3</v>
      </c>
      <c r="DM592" s="19">
        <v>2</v>
      </c>
      <c r="DN592" s="44"/>
      <c r="DO592" s="19" t="s">
        <v>397</v>
      </c>
      <c r="DP592" s="19" t="s">
        <v>397</v>
      </c>
      <c r="DQ592" s="19" t="s">
        <v>397</v>
      </c>
      <c r="DR592" s="19" t="s">
        <v>397</v>
      </c>
      <c r="DS592" s="19" t="s">
        <v>396</v>
      </c>
      <c r="DT592" s="19" t="s">
        <v>397</v>
      </c>
      <c r="DU592" s="19" t="s">
        <v>397</v>
      </c>
      <c r="DV592" s="19">
        <v>1</v>
      </c>
      <c r="DW592" s="19">
        <v>1</v>
      </c>
      <c r="DX592" s="18">
        <v>0</v>
      </c>
      <c r="DY592" s="19" t="s">
        <v>397</v>
      </c>
      <c r="DZ592" s="19">
        <v>0</v>
      </c>
      <c r="EA592" s="19" t="s">
        <v>397</v>
      </c>
      <c r="EB592" s="55">
        <v>0</v>
      </c>
      <c r="EC592" s="19">
        <v>4</v>
      </c>
      <c r="ED592" s="19">
        <v>5</v>
      </c>
      <c r="EE592" s="19" t="s">
        <v>397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1260</v>
      </c>
      <c r="EU592" s="29" t="b">
        <v>1</v>
      </c>
      <c r="EV592" s="5" t="s">
        <v>366</v>
      </c>
    </row>
    <row r="593" spans="1:152" s="54" customFormat="1" ht="12.75" x14ac:dyDescent="0.2">
      <c r="A593" s="28" t="s">
        <v>1261</v>
      </c>
      <c r="B593" s="28">
        <v>1</v>
      </c>
      <c r="C593" s="52">
        <v>19</v>
      </c>
      <c r="D593" s="8" t="s">
        <v>269</v>
      </c>
      <c r="E593" s="8" t="s">
        <v>223</v>
      </c>
      <c r="F593" s="8" t="s">
        <v>306</v>
      </c>
      <c r="G593" s="8" t="s">
        <v>87</v>
      </c>
      <c r="H593" s="8" t="s">
        <v>226</v>
      </c>
      <c r="I593" s="23" t="s">
        <v>396</v>
      </c>
      <c r="J593" s="24">
        <v>18</v>
      </c>
      <c r="K593" s="24">
        <v>1</v>
      </c>
      <c r="L593" s="23" t="s">
        <v>396</v>
      </c>
      <c r="M593" s="24" t="s">
        <v>397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397</v>
      </c>
      <c r="T593" s="19">
        <v>1</v>
      </c>
      <c r="U593" s="19">
        <v>5</v>
      </c>
      <c r="V593" s="19" t="s">
        <v>397</v>
      </c>
      <c r="W593" s="19" t="s">
        <v>397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397</v>
      </c>
      <c r="AD593" s="19" t="s">
        <v>397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396</v>
      </c>
      <c r="CT593" s="19" t="s">
        <v>397</v>
      </c>
      <c r="CU593" s="19" t="s">
        <v>397</v>
      </c>
      <c r="CV593" s="19" t="s">
        <v>396</v>
      </c>
      <c r="CW593" s="19" t="s">
        <v>397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397</v>
      </c>
      <c r="DK593" s="19">
        <v>1</v>
      </c>
      <c r="DL593" s="19">
        <v>3</v>
      </c>
      <c r="DM593" s="19">
        <v>2</v>
      </c>
      <c r="DN593" s="44"/>
      <c r="DO593" s="19" t="s">
        <v>397</v>
      </c>
      <c r="DP593" s="19" t="s">
        <v>397</v>
      </c>
      <c r="DQ593" s="19" t="s">
        <v>397</v>
      </c>
      <c r="DR593" s="19" t="s">
        <v>397</v>
      </c>
      <c r="DS593" s="19" t="s">
        <v>396</v>
      </c>
      <c r="DT593" s="19" t="s">
        <v>397</v>
      </c>
      <c r="DU593" s="19" t="s">
        <v>397</v>
      </c>
      <c r="DV593" s="19">
        <v>1</v>
      </c>
      <c r="DW593" s="19">
        <v>1</v>
      </c>
      <c r="DX593" s="18">
        <v>0</v>
      </c>
      <c r="DY593" s="19" t="s">
        <v>397</v>
      </c>
      <c r="DZ593" s="19">
        <v>0</v>
      </c>
      <c r="EA593" s="19" t="s">
        <v>397</v>
      </c>
      <c r="EB593" s="55">
        <v>0</v>
      </c>
      <c r="EC593" s="19">
        <v>4</v>
      </c>
      <c r="ED593" s="19">
        <v>5</v>
      </c>
      <c r="EE593" s="19" t="s">
        <v>397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1261</v>
      </c>
      <c r="EU593" s="29" t="b">
        <v>1</v>
      </c>
      <c r="EV593" s="5" t="s">
        <v>366</v>
      </c>
    </row>
    <row r="594" spans="1:152" s="54" customFormat="1" ht="12.75" x14ac:dyDescent="0.2">
      <c r="A594" s="28" t="s">
        <v>1262</v>
      </c>
      <c r="B594" s="28">
        <v>1</v>
      </c>
      <c r="C594" s="52">
        <v>19</v>
      </c>
      <c r="D594" s="8" t="s">
        <v>269</v>
      </c>
      <c r="E594" s="8" t="s">
        <v>223</v>
      </c>
      <c r="F594" s="8" t="s">
        <v>310</v>
      </c>
      <c r="G594" s="8" t="s">
        <v>87</v>
      </c>
      <c r="H594" s="8" t="s">
        <v>226</v>
      </c>
      <c r="I594" s="23" t="s">
        <v>396</v>
      </c>
      <c r="J594" s="24">
        <v>18</v>
      </c>
      <c r="K594" s="24">
        <v>1</v>
      </c>
      <c r="L594" s="23" t="s">
        <v>396</v>
      </c>
      <c r="M594" s="24" t="s">
        <v>397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397</v>
      </c>
      <c r="T594" s="19">
        <v>1</v>
      </c>
      <c r="U594" s="19">
        <v>5</v>
      </c>
      <c r="V594" s="19" t="s">
        <v>397</v>
      </c>
      <c r="W594" s="19" t="s">
        <v>397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397</v>
      </c>
      <c r="AD594" s="19" t="s">
        <v>397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396</v>
      </c>
      <c r="CT594" s="19" t="s">
        <v>397</v>
      </c>
      <c r="CU594" s="19" t="s">
        <v>397</v>
      </c>
      <c r="CV594" s="19" t="s">
        <v>396</v>
      </c>
      <c r="CW594" s="19" t="s">
        <v>397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397</v>
      </c>
      <c r="DK594" s="19">
        <v>1</v>
      </c>
      <c r="DL594" s="19">
        <v>3</v>
      </c>
      <c r="DM594" s="19">
        <v>2</v>
      </c>
      <c r="DN594" s="44"/>
      <c r="DO594" s="19" t="s">
        <v>397</v>
      </c>
      <c r="DP594" s="19" t="s">
        <v>397</v>
      </c>
      <c r="DQ594" s="19" t="s">
        <v>397</v>
      </c>
      <c r="DR594" s="19" t="s">
        <v>397</v>
      </c>
      <c r="DS594" s="19" t="s">
        <v>396</v>
      </c>
      <c r="DT594" s="19" t="s">
        <v>397</v>
      </c>
      <c r="DU594" s="19" t="s">
        <v>397</v>
      </c>
      <c r="DV594" s="19">
        <v>1</v>
      </c>
      <c r="DW594" s="19">
        <v>1</v>
      </c>
      <c r="DX594" s="18">
        <v>0</v>
      </c>
      <c r="DY594" s="19" t="s">
        <v>397</v>
      </c>
      <c r="DZ594" s="19">
        <v>0</v>
      </c>
      <c r="EA594" s="19" t="s">
        <v>397</v>
      </c>
      <c r="EB594" s="55">
        <v>0</v>
      </c>
      <c r="EC594" s="19">
        <v>4</v>
      </c>
      <c r="ED594" s="19">
        <v>5</v>
      </c>
      <c r="EE594" s="19" t="s">
        <v>397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1262</v>
      </c>
      <c r="EU594" s="29" t="b">
        <v>1</v>
      </c>
      <c r="EV594" s="5" t="s">
        <v>366</v>
      </c>
    </row>
    <row r="595" spans="1:152" s="54" customFormat="1" ht="12.75" x14ac:dyDescent="0.2">
      <c r="A595" s="28" t="s">
        <v>1263</v>
      </c>
      <c r="B595" s="28">
        <v>1</v>
      </c>
      <c r="C595" s="52">
        <v>19</v>
      </c>
      <c r="D595" s="8" t="s">
        <v>269</v>
      </c>
      <c r="E595" s="8" t="s">
        <v>223</v>
      </c>
      <c r="F595" s="8" t="s">
        <v>313</v>
      </c>
      <c r="G595" s="8" t="s">
        <v>87</v>
      </c>
      <c r="H595" s="8" t="s">
        <v>226</v>
      </c>
      <c r="I595" s="23" t="s">
        <v>396</v>
      </c>
      <c r="J595" s="24">
        <v>18</v>
      </c>
      <c r="K595" s="24">
        <v>1</v>
      </c>
      <c r="L595" s="23" t="s">
        <v>396</v>
      </c>
      <c r="M595" s="24" t="s">
        <v>397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397</v>
      </c>
      <c r="T595" s="19">
        <v>1</v>
      </c>
      <c r="U595" s="19">
        <v>5</v>
      </c>
      <c r="V595" s="19" t="s">
        <v>397</v>
      </c>
      <c r="W595" s="19" t="s">
        <v>397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397</v>
      </c>
      <c r="AD595" s="19" t="s">
        <v>397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396</v>
      </c>
      <c r="CT595" s="19" t="s">
        <v>397</v>
      </c>
      <c r="CU595" s="19" t="s">
        <v>397</v>
      </c>
      <c r="CV595" s="19" t="s">
        <v>396</v>
      </c>
      <c r="CW595" s="19" t="s">
        <v>397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397</v>
      </c>
      <c r="DK595" s="19">
        <v>1</v>
      </c>
      <c r="DL595" s="19">
        <v>3</v>
      </c>
      <c r="DM595" s="19">
        <v>2</v>
      </c>
      <c r="DN595" s="44"/>
      <c r="DO595" s="19" t="s">
        <v>397</v>
      </c>
      <c r="DP595" s="19" t="s">
        <v>397</v>
      </c>
      <c r="DQ595" s="19" t="s">
        <v>397</v>
      </c>
      <c r="DR595" s="19" t="s">
        <v>397</v>
      </c>
      <c r="DS595" s="19" t="s">
        <v>396</v>
      </c>
      <c r="DT595" s="19" t="s">
        <v>397</v>
      </c>
      <c r="DU595" s="19" t="s">
        <v>397</v>
      </c>
      <c r="DV595" s="19">
        <v>1</v>
      </c>
      <c r="DW595" s="19">
        <v>1</v>
      </c>
      <c r="DX595" s="18">
        <v>0</v>
      </c>
      <c r="DY595" s="19" t="s">
        <v>397</v>
      </c>
      <c r="DZ595" s="19">
        <v>0</v>
      </c>
      <c r="EA595" s="19" t="s">
        <v>397</v>
      </c>
      <c r="EB595" s="55">
        <v>0</v>
      </c>
      <c r="EC595" s="19">
        <v>4</v>
      </c>
      <c r="ED595" s="19">
        <v>5</v>
      </c>
      <c r="EE595" s="19" t="s">
        <v>397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1263</v>
      </c>
      <c r="EU595" s="29" t="b">
        <v>1</v>
      </c>
      <c r="EV595" s="5" t="s">
        <v>366</v>
      </c>
    </row>
    <row r="596" spans="1:152" s="53" customFormat="1" ht="12.75" x14ac:dyDescent="0.2">
      <c r="A596" s="168" t="s">
        <v>1264</v>
      </c>
      <c r="B596" s="168">
        <v>1</v>
      </c>
      <c r="C596" s="50">
        <v>19</v>
      </c>
      <c r="D596" s="169" t="s">
        <v>269</v>
      </c>
      <c r="E596" s="169" t="s">
        <v>223</v>
      </c>
      <c r="F596" s="169" t="s">
        <v>302</v>
      </c>
      <c r="G596" s="169" t="s">
        <v>88</v>
      </c>
      <c r="H596" s="169" t="s">
        <v>226</v>
      </c>
      <c r="I596" s="57" t="s">
        <v>396</v>
      </c>
      <c r="J596" s="58">
        <v>18</v>
      </c>
      <c r="K596" s="58">
        <v>1</v>
      </c>
      <c r="L596" s="57" t="s">
        <v>396</v>
      </c>
      <c r="M596" s="58" t="s">
        <v>397</v>
      </c>
      <c r="N596" s="58">
        <v>2.8</v>
      </c>
      <c r="O596" s="170">
        <v>4</v>
      </c>
      <c r="P596" s="170">
        <v>2</v>
      </c>
      <c r="Q596" s="170">
        <v>0</v>
      </c>
      <c r="R596" s="171">
        <v>82</v>
      </c>
      <c r="S596" s="171" t="s">
        <v>397</v>
      </c>
      <c r="T596" s="170">
        <v>1</v>
      </c>
      <c r="U596" s="170">
        <v>5</v>
      </c>
      <c r="V596" s="170" t="s">
        <v>397</v>
      </c>
      <c r="W596" s="170" t="s">
        <v>397</v>
      </c>
      <c r="X596" s="170">
        <v>1</v>
      </c>
      <c r="Y596" s="170">
        <v>1</v>
      </c>
      <c r="Z596" s="170">
        <v>1</v>
      </c>
      <c r="AA596" s="170">
        <v>1</v>
      </c>
      <c r="AB596" s="170">
        <v>1</v>
      </c>
      <c r="AC596" s="170" t="s">
        <v>397</v>
      </c>
      <c r="AD596" s="170" t="s">
        <v>397</v>
      </c>
      <c r="AE596" s="170">
        <v>1</v>
      </c>
      <c r="AF596" s="170">
        <v>1</v>
      </c>
      <c r="AG596" s="170">
        <v>1</v>
      </c>
      <c r="AH596" s="170">
        <v>1</v>
      </c>
      <c r="AI596" s="171">
        <v>82</v>
      </c>
      <c r="AJ596" s="171">
        <v>0.17</v>
      </c>
      <c r="AK596" s="170">
        <v>3</v>
      </c>
      <c r="AL596" s="170">
        <v>2</v>
      </c>
      <c r="AM596" s="171">
        <v>0</v>
      </c>
      <c r="AN596" s="171">
        <v>0</v>
      </c>
      <c r="AO596" s="170">
        <v>1</v>
      </c>
      <c r="AP596" s="170">
        <v>2</v>
      </c>
      <c r="AQ596" s="171">
        <v>89.174999999999997</v>
      </c>
      <c r="AR596" s="171">
        <v>0.86</v>
      </c>
      <c r="AS596" s="170">
        <v>1</v>
      </c>
      <c r="AT596" s="170">
        <v>3</v>
      </c>
      <c r="AU596" s="171">
        <v>21.153270435311768</v>
      </c>
      <c r="AV596" s="171">
        <v>0.43</v>
      </c>
      <c r="AW596" s="170">
        <v>1</v>
      </c>
      <c r="AX596" s="170">
        <v>3</v>
      </c>
      <c r="AY596" s="171">
        <v>27.5</v>
      </c>
      <c r="AZ596" s="171">
        <v>0.43</v>
      </c>
      <c r="BA596" s="170">
        <v>1</v>
      </c>
      <c r="BB596" s="170">
        <v>1</v>
      </c>
      <c r="BC596" s="171">
        <v>6.9435294117647066</v>
      </c>
      <c r="BD596" s="171">
        <v>5.2</v>
      </c>
      <c r="BE596" s="171">
        <v>0.8</v>
      </c>
      <c r="BF596" s="170">
        <v>1</v>
      </c>
      <c r="BG596" s="170">
        <v>3</v>
      </c>
      <c r="BH596" s="170">
        <v>1</v>
      </c>
      <c r="BI596" s="171">
        <v>14.356470588235295</v>
      </c>
      <c r="BJ596" s="171">
        <v>2.9</v>
      </c>
      <c r="BK596" s="171">
        <v>0.7</v>
      </c>
      <c r="BL596" s="170">
        <v>1</v>
      </c>
      <c r="BM596" s="170">
        <v>3</v>
      </c>
      <c r="BN596" s="170">
        <v>1</v>
      </c>
      <c r="BO596" s="171">
        <v>0</v>
      </c>
      <c r="BP596" s="171">
        <v>1.8</v>
      </c>
      <c r="BQ596" s="171">
        <v>0.6</v>
      </c>
      <c r="BR596" s="170">
        <v>1</v>
      </c>
      <c r="BS596" s="170">
        <v>3</v>
      </c>
      <c r="BT596" s="170">
        <v>1</v>
      </c>
      <c r="BU596" s="171">
        <v>0</v>
      </c>
      <c r="BV596" s="171">
        <v>5.2</v>
      </c>
      <c r="BW596" s="171">
        <v>0.8</v>
      </c>
      <c r="BX596" s="170">
        <v>1</v>
      </c>
      <c r="BY596" s="170">
        <v>3</v>
      </c>
      <c r="BZ596" s="170">
        <v>1</v>
      </c>
      <c r="CA596" s="171">
        <v>1.4</v>
      </c>
      <c r="CB596" s="171">
        <v>2.9</v>
      </c>
      <c r="CC596" s="171">
        <v>0.7</v>
      </c>
      <c r="CD596" s="170">
        <v>1</v>
      </c>
      <c r="CE596" s="170">
        <v>3</v>
      </c>
      <c r="CF596" s="170">
        <v>1</v>
      </c>
      <c r="CG596" s="171">
        <v>0</v>
      </c>
      <c r="CH596" s="171">
        <v>1.8</v>
      </c>
      <c r="CI596" s="171">
        <v>0.6</v>
      </c>
      <c r="CJ596" s="170">
        <v>1</v>
      </c>
      <c r="CK596" s="170">
        <v>3</v>
      </c>
      <c r="CL596" s="170">
        <v>2</v>
      </c>
      <c r="CM596" s="171">
        <v>2.1</v>
      </c>
      <c r="CN596" s="171">
        <v>3.5</v>
      </c>
      <c r="CO596" s="171">
        <v>0</v>
      </c>
      <c r="CP596" s="170">
        <v>1</v>
      </c>
      <c r="CQ596" s="170">
        <v>1</v>
      </c>
      <c r="CR596" s="170">
        <v>2</v>
      </c>
      <c r="CS596" s="170" t="s">
        <v>396</v>
      </c>
      <c r="CT596" s="170" t="s">
        <v>397</v>
      </c>
      <c r="CU596" s="170" t="s">
        <v>397</v>
      </c>
      <c r="CV596" s="170" t="s">
        <v>396</v>
      </c>
      <c r="CW596" s="170" t="s">
        <v>397</v>
      </c>
      <c r="CX596" s="170">
        <v>1</v>
      </c>
      <c r="CY596" s="172"/>
      <c r="CZ596" s="172"/>
      <c r="DA596" s="170">
        <v>1</v>
      </c>
      <c r="DB596" s="170">
        <v>3</v>
      </c>
      <c r="DC596" s="172"/>
      <c r="DD596" s="170">
        <v>2</v>
      </c>
      <c r="DE596" s="172"/>
      <c r="DF596" s="170">
        <v>1</v>
      </c>
      <c r="DG596" s="173">
        <v>0</v>
      </c>
      <c r="DH596" s="173">
        <v>0</v>
      </c>
      <c r="DI596" s="173">
        <v>0</v>
      </c>
      <c r="DJ596" s="170" t="s">
        <v>397</v>
      </c>
      <c r="DK596" s="170">
        <v>1</v>
      </c>
      <c r="DL596" s="170">
        <v>3</v>
      </c>
      <c r="DM596" s="170">
        <v>2</v>
      </c>
      <c r="DN596" s="172"/>
      <c r="DO596" s="170" t="s">
        <v>397</v>
      </c>
      <c r="DP596" s="170" t="s">
        <v>397</v>
      </c>
      <c r="DQ596" s="170" t="s">
        <v>397</v>
      </c>
      <c r="DR596" s="170" t="s">
        <v>397</v>
      </c>
      <c r="DS596" s="170" t="s">
        <v>396</v>
      </c>
      <c r="DT596" s="170" t="s">
        <v>397</v>
      </c>
      <c r="DU596" s="170" t="s">
        <v>397</v>
      </c>
      <c r="DV596" s="170">
        <v>1</v>
      </c>
      <c r="DW596" s="170">
        <v>1</v>
      </c>
      <c r="DX596" s="171">
        <v>0</v>
      </c>
      <c r="DY596" s="170" t="s">
        <v>397</v>
      </c>
      <c r="DZ596" s="170">
        <v>0</v>
      </c>
      <c r="EA596" s="170" t="s">
        <v>397</v>
      </c>
      <c r="EB596" s="171">
        <v>0</v>
      </c>
      <c r="EC596" s="170">
        <v>4</v>
      </c>
      <c r="ED596" s="170">
        <v>5</v>
      </c>
      <c r="EE596" s="171" t="s">
        <v>397</v>
      </c>
      <c r="EF596" s="170">
        <v>0</v>
      </c>
      <c r="EG596" s="178">
        <v>0</v>
      </c>
      <c r="EH596" s="172"/>
      <c r="EI596" s="170">
        <v>4</v>
      </c>
      <c r="EJ596" s="170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1264</v>
      </c>
      <c r="EU596" s="174" t="b">
        <v>1</v>
      </c>
      <c r="EV596" s="177" t="s">
        <v>366</v>
      </c>
    </row>
    <row r="597" spans="1:152" s="54" customFormat="1" ht="12.75" x14ac:dyDescent="0.2">
      <c r="A597" s="28" t="s">
        <v>1265</v>
      </c>
      <c r="B597" s="28">
        <v>1</v>
      </c>
      <c r="C597" s="52">
        <v>19</v>
      </c>
      <c r="D597" s="8" t="s">
        <v>269</v>
      </c>
      <c r="E597" s="8" t="s">
        <v>223</v>
      </c>
      <c r="F597" s="8" t="s">
        <v>276</v>
      </c>
      <c r="G597" s="8" t="s">
        <v>88</v>
      </c>
      <c r="H597" s="8" t="s">
        <v>226</v>
      </c>
      <c r="I597" s="23" t="s">
        <v>396</v>
      </c>
      <c r="J597" s="24">
        <v>18</v>
      </c>
      <c r="K597" s="24">
        <v>1</v>
      </c>
      <c r="L597" s="23" t="s">
        <v>396</v>
      </c>
      <c r="M597" s="24" t="s">
        <v>397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397</v>
      </c>
      <c r="T597" s="19">
        <v>1</v>
      </c>
      <c r="U597" s="19">
        <v>5</v>
      </c>
      <c r="V597" s="19" t="s">
        <v>397</v>
      </c>
      <c r="W597" s="19" t="s">
        <v>397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397</v>
      </c>
      <c r="AD597" s="19" t="s">
        <v>397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396</v>
      </c>
      <c r="CT597" s="19" t="s">
        <v>397</v>
      </c>
      <c r="CU597" s="19" t="s">
        <v>397</v>
      </c>
      <c r="CV597" s="19" t="s">
        <v>396</v>
      </c>
      <c r="CW597" s="19" t="s">
        <v>397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397</v>
      </c>
      <c r="DK597" s="19">
        <v>1</v>
      </c>
      <c r="DL597" s="19">
        <v>3</v>
      </c>
      <c r="DM597" s="19">
        <v>2</v>
      </c>
      <c r="DN597" s="44"/>
      <c r="DO597" s="19" t="s">
        <v>397</v>
      </c>
      <c r="DP597" s="19" t="s">
        <v>397</v>
      </c>
      <c r="DQ597" s="19" t="s">
        <v>397</v>
      </c>
      <c r="DR597" s="19" t="s">
        <v>397</v>
      </c>
      <c r="DS597" s="19" t="s">
        <v>396</v>
      </c>
      <c r="DT597" s="19" t="s">
        <v>397</v>
      </c>
      <c r="DU597" s="19" t="s">
        <v>397</v>
      </c>
      <c r="DV597" s="19">
        <v>1</v>
      </c>
      <c r="DW597" s="19">
        <v>1</v>
      </c>
      <c r="DX597" s="18">
        <v>0</v>
      </c>
      <c r="DY597" s="19" t="s">
        <v>397</v>
      </c>
      <c r="DZ597" s="19">
        <v>0</v>
      </c>
      <c r="EA597" s="19" t="s">
        <v>397</v>
      </c>
      <c r="EB597" s="55">
        <v>0</v>
      </c>
      <c r="EC597" s="19">
        <v>4</v>
      </c>
      <c r="ED597" s="19">
        <v>5</v>
      </c>
      <c r="EE597" s="19" t="s">
        <v>397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1265</v>
      </c>
      <c r="EU597" s="29" t="b">
        <v>1</v>
      </c>
      <c r="EV597" s="5" t="s">
        <v>366</v>
      </c>
    </row>
    <row r="598" spans="1:152" s="54" customFormat="1" ht="12.75" x14ac:dyDescent="0.2">
      <c r="A598" s="28" t="s">
        <v>1266</v>
      </c>
      <c r="B598" s="28">
        <v>1</v>
      </c>
      <c r="C598" s="52">
        <v>19</v>
      </c>
      <c r="D598" s="8" t="s">
        <v>269</v>
      </c>
      <c r="E598" s="8" t="s">
        <v>223</v>
      </c>
      <c r="F598" s="8" t="s">
        <v>285</v>
      </c>
      <c r="G598" s="8" t="s">
        <v>88</v>
      </c>
      <c r="H598" s="8" t="s">
        <v>226</v>
      </c>
      <c r="I598" s="23" t="s">
        <v>396</v>
      </c>
      <c r="J598" s="24">
        <v>18</v>
      </c>
      <c r="K598" s="24">
        <v>1</v>
      </c>
      <c r="L598" s="23" t="s">
        <v>396</v>
      </c>
      <c r="M598" s="24" t="s">
        <v>397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397</v>
      </c>
      <c r="T598" s="19">
        <v>1</v>
      </c>
      <c r="U598" s="19">
        <v>5</v>
      </c>
      <c r="V598" s="19" t="s">
        <v>397</v>
      </c>
      <c r="W598" s="19" t="s">
        <v>397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397</v>
      </c>
      <c r="AD598" s="19" t="s">
        <v>397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396</v>
      </c>
      <c r="CT598" s="19" t="s">
        <v>397</v>
      </c>
      <c r="CU598" s="19" t="s">
        <v>397</v>
      </c>
      <c r="CV598" s="19" t="s">
        <v>396</v>
      </c>
      <c r="CW598" s="19" t="s">
        <v>397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397</v>
      </c>
      <c r="DK598" s="19">
        <v>1</v>
      </c>
      <c r="DL598" s="19">
        <v>3</v>
      </c>
      <c r="DM598" s="19">
        <v>2</v>
      </c>
      <c r="DN598" s="44"/>
      <c r="DO598" s="19" t="s">
        <v>397</v>
      </c>
      <c r="DP598" s="19" t="s">
        <v>397</v>
      </c>
      <c r="DQ598" s="19" t="s">
        <v>397</v>
      </c>
      <c r="DR598" s="19" t="s">
        <v>397</v>
      </c>
      <c r="DS598" s="19" t="s">
        <v>396</v>
      </c>
      <c r="DT598" s="19" t="s">
        <v>397</v>
      </c>
      <c r="DU598" s="19" t="s">
        <v>397</v>
      </c>
      <c r="DV598" s="19">
        <v>1</v>
      </c>
      <c r="DW598" s="19">
        <v>1</v>
      </c>
      <c r="DX598" s="18">
        <v>0</v>
      </c>
      <c r="DY598" s="19" t="s">
        <v>397</v>
      </c>
      <c r="DZ598" s="19">
        <v>0</v>
      </c>
      <c r="EA598" s="19" t="s">
        <v>397</v>
      </c>
      <c r="EB598" s="55">
        <v>0</v>
      </c>
      <c r="EC598" s="19">
        <v>4</v>
      </c>
      <c r="ED598" s="19">
        <v>5</v>
      </c>
      <c r="EE598" s="19" t="s">
        <v>397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1266</v>
      </c>
      <c r="EU598" s="29" t="b">
        <v>1</v>
      </c>
      <c r="EV598" s="5" t="s">
        <v>366</v>
      </c>
    </row>
    <row r="599" spans="1:152" s="54" customFormat="1" ht="12.75" x14ac:dyDescent="0.2">
      <c r="A599" s="28" t="s">
        <v>1267</v>
      </c>
      <c r="B599" s="28">
        <v>1</v>
      </c>
      <c r="C599" s="52">
        <v>19</v>
      </c>
      <c r="D599" s="8" t="s">
        <v>269</v>
      </c>
      <c r="E599" s="8" t="s">
        <v>223</v>
      </c>
      <c r="F599" s="8" t="s">
        <v>293</v>
      </c>
      <c r="G599" s="8" t="s">
        <v>88</v>
      </c>
      <c r="H599" s="8" t="s">
        <v>226</v>
      </c>
      <c r="I599" s="23" t="s">
        <v>396</v>
      </c>
      <c r="J599" s="24">
        <v>18</v>
      </c>
      <c r="K599" s="24">
        <v>1</v>
      </c>
      <c r="L599" s="23" t="s">
        <v>396</v>
      </c>
      <c r="M599" s="24" t="s">
        <v>397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397</v>
      </c>
      <c r="T599" s="19">
        <v>1</v>
      </c>
      <c r="U599" s="19">
        <v>5</v>
      </c>
      <c r="V599" s="19" t="s">
        <v>397</v>
      </c>
      <c r="W599" s="19" t="s">
        <v>397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397</v>
      </c>
      <c r="AD599" s="19" t="s">
        <v>397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396</v>
      </c>
      <c r="CT599" s="19" t="s">
        <v>397</v>
      </c>
      <c r="CU599" s="19" t="s">
        <v>397</v>
      </c>
      <c r="CV599" s="19" t="s">
        <v>396</v>
      </c>
      <c r="CW599" s="19" t="s">
        <v>397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397</v>
      </c>
      <c r="DK599" s="19">
        <v>1</v>
      </c>
      <c r="DL599" s="19">
        <v>3</v>
      </c>
      <c r="DM599" s="19">
        <v>2</v>
      </c>
      <c r="DN599" s="44"/>
      <c r="DO599" s="19" t="s">
        <v>397</v>
      </c>
      <c r="DP599" s="19" t="s">
        <v>397</v>
      </c>
      <c r="DQ599" s="19" t="s">
        <v>397</v>
      </c>
      <c r="DR599" s="19" t="s">
        <v>397</v>
      </c>
      <c r="DS599" s="19" t="s">
        <v>396</v>
      </c>
      <c r="DT599" s="19" t="s">
        <v>397</v>
      </c>
      <c r="DU599" s="19" t="s">
        <v>397</v>
      </c>
      <c r="DV599" s="19">
        <v>1</v>
      </c>
      <c r="DW599" s="19">
        <v>1</v>
      </c>
      <c r="DX599" s="18">
        <v>0</v>
      </c>
      <c r="DY599" s="19" t="s">
        <v>397</v>
      </c>
      <c r="DZ599" s="19">
        <v>0</v>
      </c>
      <c r="EA599" s="19" t="s">
        <v>397</v>
      </c>
      <c r="EB599" s="55">
        <v>0</v>
      </c>
      <c r="EC599" s="19">
        <v>4</v>
      </c>
      <c r="ED599" s="19">
        <v>5</v>
      </c>
      <c r="EE599" s="19" t="s">
        <v>397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1267</v>
      </c>
      <c r="EU599" s="29" t="b">
        <v>1</v>
      </c>
      <c r="EV599" s="5" t="s">
        <v>366</v>
      </c>
    </row>
    <row r="600" spans="1:152" s="54" customFormat="1" ht="12.75" x14ac:dyDescent="0.2">
      <c r="A600" s="28" t="s">
        <v>1268</v>
      </c>
      <c r="B600" s="28">
        <v>1</v>
      </c>
      <c r="C600" s="52">
        <v>19</v>
      </c>
      <c r="D600" s="8" t="s">
        <v>269</v>
      </c>
      <c r="E600" s="8" t="s">
        <v>223</v>
      </c>
      <c r="F600" s="8" t="s">
        <v>298</v>
      </c>
      <c r="G600" s="8" t="s">
        <v>88</v>
      </c>
      <c r="H600" s="8" t="s">
        <v>226</v>
      </c>
      <c r="I600" s="23" t="s">
        <v>396</v>
      </c>
      <c r="J600" s="24">
        <v>18</v>
      </c>
      <c r="K600" s="24">
        <v>1</v>
      </c>
      <c r="L600" s="23" t="s">
        <v>396</v>
      </c>
      <c r="M600" s="24" t="s">
        <v>397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397</v>
      </c>
      <c r="T600" s="19">
        <v>1</v>
      </c>
      <c r="U600" s="19">
        <v>5</v>
      </c>
      <c r="V600" s="19" t="s">
        <v>397</v>
      </c>
      <c r="W600" s="19" t="s">
        <v>397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397</v>
      </c>
      <c r="AD600" s="19" t="s">
        <v>397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396</v>
      </c>
      <c r="CT600" s="19" t="s">
        <v>397</v>
      </c>
      <c r="CU600" s="19" t="s">
        <v>397</v>
      </c>
      <c r="CV600" s="19" t="s">
        <v>396</v>
      </c>
      <c r="CW600" s="19" t="s">
        <v>397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397</v>
      </c>
      <c r="DK600" s="19">
        <v>1</v>
      </c>
      <c r="DL600" s="19">
        <v>3</v>
      </c>
      <c r="DM600" s="19">
        <v>2</v>
      </c>
      <c r="DN600" s="44"/>
      <c r="DO600" s="19" t="s">
        <v>397</v>
      </c>
      <c r="DP600" s="19" t="s">
        <v>397</v>
      </c>
      <c r="DQ600" s="19" t="s">
        <v>397</v>
      </c>
      <c r="DR600" s="19" t="s">
        <v>397</v>
      </c>
      <c r="DS600" s="19" t="s">
        <v>396</v>
      </c>
      <c r="DT600" s="19" t="s">
        <v>397</v>
      </c>
      <c r="DU600" s="19" t="s">
        <v>397</v>
      </c>
      <c r="DV600" s="19">
        <v>1</v>
      </c>
      <c r="DW600" s="19">
        <v>1</v>
      </c>
      <c r="DX600" s="18">
        <v>0</v>
      </c>
      <c r="DY600" s="19" t="s">
        <v>397</v>
      </c>
      <c r="DZ600" s="19">
        <v>0</v>
      </c>
      <c r="EA600" s="19" t="s">
        <v>397</v>
      </c>
      <c r="EB600" s="55">
        <v>0</v>
      </c>
      <c r="EC600" s="19">
        <v>4</v>
      </c>
      <c r="ED600" s="19">
        <v>5</v>
      </c>
      <c r="EE600" s="19" t="s">
        <v>397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1268</v>
      </c>
      <c r="EU600" s="29" t="b">
        <v>1</v>
      </c>
      <c r="EV600" s="5" t="s">
        <v>366</v>
      </c>
    </row>
    <row r="601" spans="1:152" s="54" customFormat="1" ht="12.75" x14ac:dyDescent="0.2">
      <c r="A601" s="28" t="s">
        <v>1269</v>
      </c>
      <c r="B601" s="28">
        <v>1</v>
      </c>
      <c r="C601" s="52">
        <v>19</v>
      </c>
      <c r="D601" s="8" t="s">
        <v>269</v>
      </c>
      <c r="E601" s="8" t="s">
        <v>223</v>
      </c>
      <c r="F601" s="8" t="s">
        <v>306</v>
      </c>
      <c r="G601" s="8" t="s">
        <v>88</v>
      </c>
      <c r="H601" s="8" t="s">
        <v>226</v>
      </c>
      <c r="I601" s="23" t="s">
        <v>396</v>
      </c>
      <c r="J601" s="24">
        <v>18</v>
      </c>
      <c r="K601" s="24">
        <v>1</v>
      </c>
      <c r="L601" s="23" t="s">
        <v>396</v>
      </c>
      <c r="M601" s="24" t="s">
        <v>397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397</v>
      </c>
      <c r="T601" s="19">
        <v>1</v>
      </c>
      <c r="U601" s="19">
        <v>5</v>
      </c>
      <c r="V601" s="19" t="s">
        <v>397</v>
      </c>
      <c r="W601" s="19" t="s">
        <v>397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397</v>
      </c>
      <c r="AD601" s="19" t="s">
        <v>397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396</v>
      </c>
      <c r="CT601" s="19" t="s">
        <v>397</v>
      </c>
      <c r="CU601" s="19" t="s">
        <v>397</v>
      </c>
      <c r="CV601" s="19" t="s">
        <v>396</v>
      </c>
      <c r="CW601" s="19" t="s">
        <v>397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397</v>
      </c>
      <c r="DK601" s="19">
        <v>1</v>
      </c>
      <c r="DL601" s="19">
        <v>3</v>
      </c>
      <c r="DM601" s="19">
        <v>2</v>
      </c>
      <c r="DN601" s="44"/>
      <c r="DO601" s="19" t="s">
        <v>397</v>
      </c>
      <c r="DP601" s="19" t="s">
        <v>397</v>
      </c>
      <c r="DQ601" s="19" t="s">
        <v>397</v>
      </c>
      <c r="DR601" s="19" t="s">
        <v>397</v>
      </c>
      <c r="DS601" s="19" t="s">
        <v>396</v>
      </c>
      <c r="DT601" s="19" t="s">
        <v>397</v>
      </c>
      <c r="DU601" s="19" t="s">
        <v>397</v>
      </c>
      <c r="DV601" s="19">
        <v>1</v>
      </c>
      <c r="DW601" s="19">
        <v>1</v>
      </c>
      <c r="DX601" s="18">
        <v>0</v>
      </c>
      <c r="DY601" s="19" t="s">
        <v>397</v>
      </c>
      <c r="DZ601" s="19">
        <v>0</v>
      </c>
      <c r="EA601" s="19" t="s">
        <v>397</v>
      </c>
      <c r="EB601" s="55">
        <v>0</v>
      </c>
      <c r="EC601" s="19">
        <v>4</v>
      </c>
      <c r="ED601" s="19">
        <v>5</v>
      </c>
      <c r="EE601" s="19" t="s">
        <v>397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1269</v>
      </c>
      <c r="EU601" s="29" t="b">
        <v>1</v>
      </c>
      <c r="EV601" s="5" t="s">
        <v>366</v>
      </c>
    </row>
    <row r="602" spans="1:152" s="54" customFormat="1" ht="12.75" x14ac:dyDescent="0.2">
      <c r="A602" s="28" t="s">
        <v>1270</v>
      </c>
      <c r="B602" s="28">
        <v>1</v>
      </c>
      <c r="C602" s="52">
        <v>19</v>
      </c>
      <c r="D602" s="8" t="s">
        <v>269</v>
      </c>
      <c r="E602" s="8" t="s">
        <v>223</v>
      </c>
      <c r="F602" s="8" t="s">
        <v>310</v>
      </c>
      <c r="G602" s="8" t="s">
        <v>88</v>
      </c>
      <c r="H602" s="8" t="s">
        <v>226</v>
      </c>
      <c r="I602" s="23" t="s">
        <v>396</v>
      </c>
      <c r="J602" s="24">
        <v>18</v>
      </c>
      <c r="K602" s="24">
        <v>1</v>
      </c>
      <c r="L602" s="23" t="s">
        <v>396</v>
      </c>
      <c r="M602" s="24" t="s">
        <v>397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397</v>
      </c>
      <c r="T602" s="19">
        <v>1</v>
      </c>
      <c r="U602" s="19">
        <v>5</v>
      </c>
      <c r="V602" s="19" t="s">
        <v>397</v>
      </c>
      <c r="W602" s="19" t="s">
        <v>397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397</v>
      </c>
      <c r="AD602" s="19" t="s">
        <v>397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396</v>
      </c>
      <c r="CT602" s="19" t="s">
        <v>397</v>
      </c>
      <c r="CU602" s="19" t="s">
        <v>397</v>
      </c>
      <c r="CV602" s="19" t="s">
        <v>396</v>
      </c>
      <c r="CW602" s="19" t="s">
        <v>397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397</v>
      </c>
      <c r="DK602" s="19">
        <v>1</v>
      </c>
      <c r="DL602" s="19">
        <v>3</v>
      </c>
      <c r="DM602" s="19">
        <v>2</v>
      </c>
      <c r="DN602" s="44"/>
      <c r="DO602" s="19" t="s">
        <v>397</v>
      </c>
      <c r="DP602" s="19" t="s">
        <v>397</v>
      </c>
      <c r="DQ602" s="19" t="s">
        <v>397</v>
      </c>
      <c r="DR602" s="19" t="s">
        <v>397</v>
      </c>
      <c r="DS602" s="19" t="s">
        <v>396</v>
      </c>
      <c r="DT602" s="19" t="s">
        <v>397</v>
      </c>
      <c r="DU602" s="19" t="s">
        <v>397</v>
      </c>
      <c r="DV602" s="19">
        <v>1</v>
      </c>
      <c r="DW602" s="19">
        <v>1</v>
      </c>
      <c r="DX602" s="18">
        <v>0</v>
      </c>
      <c r="DY602" s="19" t="s">
        <v>397</v>
      </c>
      <c r="DZ602" s="19">
        <v>0</v>
      </c>
      <c r="EA602" s="19" t="s">
        <v>397</v>
      </c>
      <c r="EB602" s="55">
        <v>0</v>
      </c>
      <c r="EC602" s="19">
        <v>4</v>
      </c>
      <c r="ED602" s="19">
        <v>5</v>
      </c>
      <c r="EE602" s="19" t="s">
        <v>397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1270</v>
      </c>
      <c r="EU602" s="29" t="b">
        <v>1</v>
      </c>
      <c r="EV602" s="5" t="s">
        <v>366</v>
      </c>
    </row>
    <row r="603" spans="1:152" s="54" customFormat="1" ht="12.75" x14ac:dyDescent="0.2">
      <c r="A603" s="28" t="s">
        <v>1271</v>
      </c>
      <c r="B603" s="28">
        <v>1</v>
      </c>
      <c r="C603" s="52">
        <v>19</v>
      </c>
      <c r="D603" s="8" t="s">
        <v>269</v>
      </c>
      <c r="E603" s="8" t="s">
        <v>223</v>
      </c>
      <c r="F603" s="8" t="s">
        <v>313</v>
      </c>
      <c r="G603" s="8" t="s">
        <v>88</v>
      </c>
      <c r="H603" s="8" t="s">
        <v>226</v>
      </c>
      <c r="I603" s="23" t="s">
        <v>396</v>
      </c>
      <c r="J603" s="24">
        <v>18</v>
      </c>
      <c r="K603" s="24">
        <v>1</v>
      </c>
      <c r="L603" s="23" t="s">
        <v>396</v>
      </c>
      <c r="M603" s="24" t="s">
        <v>397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397</v>
      </c>
      <c r="T603" s="19">
        <v>1</v>
      </c>
      <c r="U603" s="19">
        <v>5</v>
      </c>
      <c r="V603" s="19" t="s">
        <v>397</v>
      </c>
      <c r="W603" s="19" t="s">
        <v>397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397</v>
      </c>
      <c r="AD603" s="19" t="s">
        <v>397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396</v>
      </c>
      <c r="CT603" s="19" t="s">
        <v>397</v>
      </c>
      <c r="CU603" s="19" t="s">
        <v>397</v>
      </c>
      <c r="CV603" s="19" t="s">
        <v>396</v>
      </c>
      <c r="CW603" s="19" t="s">
        <v>397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397</v>
      </c>
      <c r="DK603" s="19">
        <v>1</v>
      </c>
      <c r="DL603" s="19">
        <v>3</v>
      </c>
      <c r="DM603" s="19">
        <v>2</v>
      </c>
      <c r="DN603" s="44"/>
      <c r="DO603" s="19" t="s">
        <v>397</v>
      </c>
      <c r="DP603" s="19" t="s">
        <v>397</v>
      </c>
      <c r="DQ603" s="19" t="s">
        <v>397</v>
      </c>
      <c r="DR603" s="19" t="s">
        <v>397</v>
      </c>
      <c r="DS603" s="19" t="s">
        <v>396</v>
      </c>
      <c r="DT603" s="19" t="s">
        <v>397</v>
      </c>
      <c r="DU603" s="19" t="s">
        <v>397</v>
      </c>
      <c r="DV603" s="19">
        <v>1</v>
      </c>
      <c r="DW603" s="19">
        <v>1</v>
      </c>
      <c r="DX603" s="18">
        <v>0</v>
      </c>
      <c r="DY603" s="19" t="s">
        <v>397</v>
      </c>
      <c r="DZ603" s="19">
        <v>0</v>
      </c>
      <c r="EA603" s="19" t="s">
        <v>397</v>
      </c>
      <c r="EB603" s="55">
        <v>0</v>
      </c>
      <c r="EC603" s="19">
        <v>4</v>
      </c>
      <c r="ED603" s="19">
        <v>5</v>
      </c>
      <c r="EE603" s="19" t="s">
        <v>397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1271</v>
      </c>
      <c r="EU603" s="29" t="b">
        <v>1</v>
      </c>
      <c r="EV603" s="5" t="s">
        <v>366</v>
      </c>
    </row>
    <row r="604" spans="1:152" s="53" customFormat="1" ht="12.75" x14ac:dyDescent="0.2">
      <c r="A604" s="168" t="s">
        <v>1272</v>
      </c>
      <c r="B604" s="168">
        <v>1</v>
      </c>
      <c r="C604" s="50">
        <v>19</v>
      </c>
      <c r="D604" s="169" t="s">
        <v>269</v>
      </c>
      <c r="E604" s="169" t="s">
        <v>223</v>
      </c>
      <c r="F604" s="169" t="s">
        <v>302</v>
      </c>
      <c r="G604" s="169" t="s">
        <v>89</v>
      </c>
      <c r="H604" s="169" t="s">
        <v>226</v>
      </c>
      <c r="I604" s="57" t="s">
        <v>396</v>
      </c>
      <c r="J604" s="58">
        <v>18</v>
      </c>
      <c r="K604" s="58">
        <v>1</v>
      </c>
      <c r="L604" s="57" t="s">
        <v>396</v>
      </c>
      <c r="M604" s="58" t="s">
        <v>397</v>
      </c>
      <c r="N604" s="58">
        <v>2.8</v>
      </c>
      <c r="O604" s="170">
        <v>4</v>
      </c>
      <c r="P604" s="170">
        <v>2</v>
      </c>
      <c r="Q604" s="170">
        <v>0</v>
      </c>
      <c r="R604" s="171">
        <v>82</v>
      </c>
      <c r="S604" s="171" t="s">
        <v>396</v>
      </c>
      <c r="T604" s="170">
        <v>1</v>
      </c>
      <c r="U604" s="170">
        <v>5</v>
      </c>
      <c r="V604" s="170" t="s">
        <v>397</v>
      </c>
      <c r="W604" s="170" t="s">
        <v>397</v>
      </c>
      <c r="X604" s="170">
        <v>1</v>
      </c>
      <c r="Y604" s="170">
        <v>1</v>
      </c>
      <c r="Z604" s="170">
        <v>1</v>
      </c>
      <c r="AA604" s="170">
        <v>1</v>
      </c>
      <c r="AB604" s="170">
        <v>1</v>
      </c>
      <c r="AC604" s="170" t="s">
        <v>397</v>
      </c>
      <c r="AD604" s="170" t="s">
        <v>397</v>
      </c>
      <c r="AE604" s="170">
        <v>1</v>
      </c>
      <c r="AF604" s="170">
        <v>1</v>
      </c>
      <c r="AG604" s="170">
        <v>1</v>
      </c>
      <c r="AH604" s="170">
        <v>1</v>
      </c>
      <c r="AI604" s="171">
        <v>82</v>
      </c>
      <c r="AJ604" s="171">
        <v>2.5299999999999998</v>
      </c>
      <c r="AK604" s="170">
        <v>3</v>
      </c>
      <c r="AL604" s="170">
        <v>2</v>
      </c>
      <c r="AM604" s="171">
        <v>0</v>
      </c>
      <c r="AN604" s="171">
        <v>2.5299999999999998</v>
      </c>
      <c r="AO604" s="170">
        <v>1</v>
      </c>
      <c r="AP604" s="170">
        <v>2</v>
      </c>
      <c r="AQ604" s="171">
        <v>89.174999999999997</v>
      </c>
      <c r="AR604" s="171">
        <v>2.5299999999999998</v>
      </c>
      <c r="AS604" s="170">
        <v>1</v>
      </c>
      <c r="AT604" s="170">
        <v>3</v>
      </c>
      <c r="AU604" s="171">
        <v>21.153270435311768</v>
      </c>
      <c r="AV604" s="171">
        <v>2.5299999999999998</v>
      </c>
      <c r="AW604" s="170">
        <v>1</v>
      </c>
      <c r="AX604" s="170">
        <v>3</v>
      </c>
      <c r="AY604" s="171">
        <v>27.5</v>
      </c>
      <c r="AZ604" s="171">
        <v>2.5299999999999998</v>
      </c>
      <c r="BA604" s="170">
        <v>1</v>
      </c>
      <c r="BB604" s="170">
        <v>1</v>
      </c>
      <c r="BC604" s="171">
        <v>0</v>
      </c>
      <c r="BD604" s="171">
        <v>5.2</v>
      </c>
      <c r="BE604" s="171">
        <v>0.8</v>
      </c>
      <c r="BF604" s="170">
        <v>1</v>
      </c>
      <c r="BG604" s="170">
        <v>3</v>
      </c>
      <c r="BH604" s="170">
        <v>1</v>
      </c>
      <c r="BI604" s="171">
        <v>0</v>
      </c>
      <c r="BJ604" s="171">
        <v>2.9</v>
      </c>
      <c r="BK604" s="171">
        <v>0.7</v>
      </c>
      <c r="BL604" s="170">
        <v>1</v>
      </c>
      <c r="BM604" s="170">
        <v>3</v>
      </c>
      <c r="BN604" s="170">
        <v>1</v>
      </c>
      <c r="BO604" s="171">
        <v>21.3</v>
      </c>
      <c r="BP604" s="171">
        <v>1.8</v>
      </c>
      <c r="BQ604" s="171">
        <v>0.6</v>
      </c>
      <c r="BR604" s="170">
        <v>1</v>
      </c>
      <c r="BS604" s="170">
        <v>3</v>
      </c>
      <c r="BT604" s="170">
        <v>1</v>
      </c>
      <c r="BU604" s="171">
        <v>0</v>
      </c>
      <c r="BV604" s="171">
        <v>5.2</v>
      </c>
      <c r="BW604" s="171">
        <v>0.8</v>
      </c>
      <c r="BX604" s="170">
        <v>1</v>
      </c>
      <c r="BY604" s="170">
        <v>3</v>
      </c>
      <c r="BZ604" s="170">
        <v>1</v>
      </c>
      <c r="CA604" s="171">
        <v>0</v>
      </c>
      <c r="CB604" s="171">
        <v>2.9</v>
      </c>
      <c r="CC604" s="171">
        <v>0.7</v>
      </c>
      <c r="CD604" s="170">
        <v>1</v>
      </c>
      <c r="CE604" s="170">
        <v>3</v>
      </c>
      <c r="CF604" s="170">
        <v>1</v>
      </c>
      <c r="CG604" s="171">
        <v>1.4</v>
      </c>
      <c r="CH604" s="171">
        <v>1.8</v>
      </c>
      <c r="CI604" s="171">
        <v>0.6</v>
      </c>
      <c r="CJ604" s="170">
        <v>1</v>
      </c>
      <c r="CK604" s="170">
        <v>3</v>
      </c>
      <c r="CL604" s="170">
        <v>2</v>
      </c>
      <c r="CM604" s="171">
        <v>2.1</v>
      </c>
      <c r="CN604" s="171">
        <v>2</v>
      </c>
      <c r="CO604" s="171">
        <v>0</v>
      </c>
      <c r="CP604" s="170">
        <v>1</v>
      </c>
      <c r="CQ604" s="170">
        <v>1</v>
      </c>
      <c r="CR604" s="170">
        <v>2</v>
      </c>
      <c r="CS604" s="170" t="s">
        <v>396</v>
      </c>
      <c r="CT604" s="170" t="s">
        <v>397</v>
      </c>
      <c r="CU604" s="170" t="s">
        <v>396</v>
      </c>
      <c r="CV604" s="170" t="s">
        <v>396</v>
      </c>
      <c r="CW604" s="170" t="s">
        <v>397</v>
      </c>
      <c r="CX604" s="170">
        <v>7</v>
      </c>
      <c r="CY604" s="172"/>
      <c r="CZ604" s="172"/>
      <c r="DA604" s="170">
        <v>1</v>
      </c>
      <c r="DB604" s="170">
        <v>3</v>
      </c>
      <c r="DC604" s="172"/>
      <c r="DD604" s="170">
        <v>5</v>
      </c>
      <c r="DE604" s="172"/>
      <c r="DF604" s="170">
        <v>1</v>
      </c>
      <c r="DG604" s="173">
        <v>0</v>
      </c>
      <c r="DH604" s="173">
        <v>0</v>
      </c>
      <c r="DI604" s="173">
        <v>0</v>
      </c>
      <c r="DJ604" s="170" t="s">
        <v>397</v>
      </c>
      <c r="DK604" s="170">
        <v>1</v>
      </c>
      <c r="DL604" s="170">
        <v>3</v>
      </c>
      <c r="DM604" s="170">
        <v>2</v>
      </c>
      <c r="DN604" s="172"/>
      <c r="DO604" s="170" t="s">
        <v>397</v>
      </c>
      <c r="DP604" s="170" t="s">
        <v>397</v>
      </c>
      <c r="DQ604" s="170" t="s">
        <v>397</v>
      </c>
      <c r="DR604" s="170" t="s">
        <v>397</v>
      </c>
      <c r="DS604" s="170" t="s">
        <v>396</v>
      </c>
      <c r="DT604" s="170" t="s">
        <v>397</v>
      </c>
      <c r="DU604" s="170" t="s">
        <v>397</v>
      </c>
      <c r="DV604" s="170">
        <v>1</v>
      </c>
      <c r="DW604" s="170">
        <v>1</v>
      </c>
      <c r="DX604" s="171">
        <v>0</v>
      </c>
      <c r="DY604" s="170" t="s">
        <v>397</v>
      </c>
      <c r="DZ604" s="170">
        <v>0</v>
      </c>
      <c r="EA604" s="170" t="s">
        <v>397</v>
      </c>
      <c r="EB604" s="171">
        <v>0</v>
      </c>
      <c r="EC604" s="170">
        <v>4</v>
      </c>
      <c r="ED604" s="170">
        <v>5</v>
      </c>
      <c r="EE604" s="171" t="s">
        <v>397</v>
      </c>
      <c r="EF604" s="170">
        <v>0</v>
      </c>
      <c r="EG604" s="178">
        <v>0</v>
      </c>
      <c r="EH604" s="172"/>
      <c r="EI604" s="170">
        <v>4</v>
      </c>
      <c r="EJ604" s="170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1272</v>
      </c>
      <c r="EU604" s="174" t="b">
        <v>1</v>
      </c>
      <c r="EV604" s="177" t="s">
        <v>366</v>
      </c>
    </row>
    <row r="605" spans="1:152" s="54" customFormat="1" ht="12.75" x14ac:dyDescent="0.2">
      <c r="A605" s="28" t="s">
        <v>1273</v>
      </c>
      <c r="B605" s="28">
        <v>1</v>
      </c>
      <c r="C605" s="52">
        <v>19</v>
      </c>
      <c r="D605" s="8" t="s">
        <v>269</v>
      </c>
      <c r="E605" s="8" t="s">
        <v>223</v>
      </c>
      <c r="F605" s="8" t="s">
        <v>276</v>
      </c>
      <c r="G605" s="8" t="s">
        <v>89</v>
      </c>
      <c r="H605" s="8" t="s">
        <v>226</v>
      </c>
      <c r="I605" s="23" t="s">
        <v>396</v>
      </c>
      <c r="J605" s="24">
        <v>18</v>
      </c>
      <c r="K605" s="24">
        <v>1</v>
      </c>
      <c r="L605" s="23" t="s">
        <v>396</v>
      </c>
      <c r="M605" s="24" t="s">
        <v>397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396</v>
      </c>
      <c r="T605" s="19">
        <v>1</v>
      </c>
      <c r="U605" s="19">
        <v>5</v>
      </c>
      <c r="V605" s="19" t="s">
        <v>397</v>
      </c>
      <c r="W605" s="19" t="s">
        <v>397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397</v>
      </c>
      <c r="AD605" s="19" t="s">
        <v>397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396</v>
      </c>
      <c r="CT605" s="19" t="s">
        <v>397</v>
      </c>
      <c r="CU605" s="19" t="s">
        <v>396</v>
      </c>
      <c r="CV605" s="19" t="s">
        <v>396</v>
      </c>
      <c r="CW605" s="19" t="s">
        <v>397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397</v>
      </c>
      <c r="DK605" s="19">
        <v>1</v>
      </c>
      <c r="DL605" s="19">
        <v>3</v>
      </c>
      <c r="DM605" s="19">
        <v>2</v>
      </c>
      <c r="DN605" s="44"/>
      <c r="DO605" s="19" t="s">
        <v>397</v>
      </c>
      <c r="DP605" s="19" t="s">
        <v>397</v>
      </c>
      <c r="DQ605" s="19" t="s">
        <v>397</v>
      </c>
      <c r="DR605" s="19" t="s">
        <v>397</v>
      </c>
      <c r="DS605" s="19" t="s">
        <v>396</v>
      </c>
      <c r="DT605" s="19" t="s">
        <v>397</v>
      </c>
      <c r="DU605" s="19" t="s">
        <v>397</v>
      </c>
      <c r="DV605" s="19">
        <v>1</v>
      </c>
      <c r="DW605" s="19">
        <v>1</v>
      </c>
      <c r="DX605" s="18">
        <v>0</v>
      </c>
      <c r="DY605" s="19" t="s">
        <v>397</v>
      </c>
      <c r="DZ605" s="19">
        <v>0</v>
      </c>
      <c r="EA605" s="19" t="s">
        <v>397</v>
      </c>
      <c r="EB605" s="55">
        <v>0</v>
      </c>
      <c r="EC605" s="19">
        <v>4</v>
      </c>
      <c r="ED605" s="19">
        <v>5</v>
      </c>
      <c r="EE605" s="19" t="s">
        <v>397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1273</v>
      </c>
      <c r="EU605" s="29" t="b">
        <v>1</v>
      </c>
      <c r="EV605" s="5" t="s">
        <v>366</v>
      </c>
    </row>
    <row r="606" spans="1:152" s="54" customFormat="1" ht="12.75" x14ac:dyDescent="0.2">
      <c r="A606" s="28" t="s">
        <v>1274</v>
      </c>
      <c r="B606" s="28">
        <v>1</v>
      </c>
      <c r="C606" s="52">
        <v>19</v>
      </c>
      <c r="D606" s="8" t="s">
        <v>269</v>
      </c>
      <c r="E606" s="8" t="s">
        <v>223</v>
      </c>
      <c r="F606" s="8" t="s">
        <v>285</v>
      </c>
      <c r="G606" s="8" t="s">
        <v>89</v>
      </c>
      <c r="H606" s="8" t="s">
        <v>226</v>
      </c>
      <c r="I606" s="23" t="s">
        <v>396</v>
      </c>
      <c r="J606" s="24">
        <v>18</v>
      </c>
      <c r="K606" s="24">
        <v>1</v>
      </c>
      <c r="L606" s="23" t="s">
        <v>396</v>
      </c>
      <c r="M606" s="24" t="s">
        <v>397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396</v>
      </c>
      <c r="T606" s="19">
        <v>1</v>
      </c>
      <c r="U606" s="19">
        <v>5</v>
      </c>
      <c r="V606" s="19" t="s">
        <v>397</v>
      </c>
      <c r="W606" s="19" t="s">
        <v>397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397</v>
      </c>
      <c r="AD606" s="19" t="s">
        <v>397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396</v>
      </c>
      <c r="CT606" s="19" t="s">
        <v>397</v>
      </c>
      <c r="CU606" s="19" t="s">
        <v>396</v>
      </c>
      <c r="CV606" s="19" t="s">
        <v>396</v>
      </c>
      <c r="CW606" s="19" t="s">
        <v>397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397</v>
      </c>
      <c r="DK606" s="19">
        <v>1</v>
      </c>
      <c r="DL606" s="19">
        <v>3</v>
      </c>
      <c r="DM606" s="19">
        <v>2</v>
      </c>
      <c r="DN606" s="44"/>
      <c r="DO606" s="19" t="s">
        <v>397</v>
      </c>
      <c r="DP606" s="19" t="s">
        <v>397</v>
      </c>
      <c r="DQ606" s="19" t="s">
        <v>397</v>
      </c>
      <c r="DR606" s="19" t="s">
        <v>397</v>
      </c>
      <c r="DS606" s="19" t="s">
        <v>396</v>
      </c>
      <c r="DT606" s="19" t="s">
        <v>397</v>
      </c>
      <c r="DU606" s="19" t="s">
        <v>397</v>
      </c>
      <c r="DV606" s="19">
        <v>1</v>
      </c>
      <c r="DW606" s="19">
        <v>1</v>
      </c>
      <c r="DX606" s="18">
        <v>0</v>
      </c>
      <c r="DY606" s="19" t="s">
        <v>397</v>
      </c>
      <c r="DZ606" s="19">
        <v>0</v>
      </c>
      <c r="EA606" s="19" t="s">
        <v>397</v>
      </c>
      <c r="EB606" s="55">
        <v>0</v>
      </c>
      <c r="EC606" s="19">
        <v>4</v>
      </c>
      <c r="ED606" s="19">
        <v>5</v>
      </c>
      <c r="EE606" s="19" t="s">
        <v>397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1274</v>
      </c>
      <c r="EU606" s="29" t="b">
        <v>1</v>
      </c>
      <c r="EV606" s="5" t="s">
        <v>366</v>
      </c>
    </row>
    <row r="607" spans="1:152" s="54" customFormat="1" ht="12.75" x14ac:dyDescent="0.2">
      <c r="A607" s="28" t="s">
        <v>1275</v>
      </c>
      <c r="B607" s="28">
        <v>1</v>
      </c>
      <c r="C607" s="52">
        <v>19</v>
      </c>
      <c r="D607" s="8" t="s">
        <v>269</v>
      </c>
      <c r="E607" s="8" t="s">
        <v>223</v>
      </c>
      <c r="F607" s="8" t="s">
        <v>293</v>
      </c>
      <c r="G607" s="8" t="s">
        <v>89</v>
      </c>
      <c r="H607" s="8" t="s">
        <v>226</v>
      </c>
      <c r="I607" s="23" t="s">
        <v>396</v>
      </c>
      <c r="J607" s="24">
        <v>18</v>
      </c>
      <c r="K607" s="24">
        <v>1</v>
      </c>
      <c r="L607" s="23" t="s">
        <v>396</v>
      </c>
      <c r="M607" s="24" t="s">
        <v>397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396</v>
      </c>
      <c r="T607" s="19">
        <v>1</v>
      </c>
      <c r="U607" s="19">
        <v>5</v>
      </c>
      <c r="V607" s="19" t="s">
        <v>397</v>
      </c>
      <c r="W607" s="19" t="s">
        <v>397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397</v>
      </c>
      <c r="AD607" s="19" t="s">
        <v>397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396</v>
      </c>
      <c r="CT607" s="19" t="s">
        <v>397</v>
      </c>
      <c r="CU607" s="19" t="s">
        <v>396</v>
      </c>
      <c r="CV607" s="19" t="s">
        <v>396</v>
      </c>
      <c r="CW607" s="19" t="s">
        <v>397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397</v>
      </c>
      <c r="DK607" s="19">
        <v>1</v>
      </c>
      <c r="DL607" s="19">
        <v>3</v>
      </c>
      <c r="DM607" s="19">
        <v>2</v>
      </c>
      <c r="DN607" s="44"/>
      <c r="DO607" s="19" t="s">
        <v>397</v>
      </c>
      <c r="DP607" s="19" t="s">
        <v>397</v>
      </c>
      <c r="DQ607" s="19" t="s">
        <v>397</v>
      </c>
      <c r="DR607" s="19" t="s">
        <v>397</v>
      </c>
      <c r="DS607" s="19" t="s">
        <v>396</v>
      </c>
      <c r="DT607" s="19" t="s">
        <v>397</v>
      </c>
      <c r="DU607" s="19" t="s">
        <v>397</v>
      </c>
      <c r="DV607" s="19">
        <v>1</v>
      </c>
      <c r="DW607" s="19">
        <v>1</v>
      </c>
      <c r="DX607" s="18">
        <v>0</v>
      </c>
      <c r="DY607" s="19" t="s">
        <v>397</v>
      </c>
      <c r="DZ607" s="19">
        <v>0</v>
      </c>
      <c r="EA607" s="19" t="s">
        <v>397</v>
      </c>
      <c r="EB607" s="55">
        <v>0</v>
      </c>
      <c r="EC607" s="19">
        <v>4</v>
      </c>
      <c r="ED607" s="19">
        <v>5</v>
      </c>
      <c r="EE607" s="19" t="s">
        <v>397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1275</v>
      </c>
      <c r="EU607" s="29" t="b">
        <v>1</v>
      </c>
      <c r="EV607" s="5" t="s">
        <v>366</v>
      </c>
    </row>
    <row r="608" spans="1:152" s="54" customFormat="1" ht="12.75" x14ac:dyDescent="0.2">
      <c r="A608" s="28" t="s">
        <v>1276</v>
      </c>
      <c r="B608" s="28">
        <v>1</v>
      </c>
      <c r="C608" s="52">
        <v>19</v>
      </c>
      <c r="D608" s="8" t="s">
        <v>269</v>
      </c>
      <c r="E608" s="8" t="s">
        <v>223</v>
      </c>
      <c r="F608" s="8" t="s">
        <v>298</v>
      </c>
      <c r="G608" s="8" t="s">
        <v>89</v>
      </c>
      <c r="H608" s="8" t="s">
        <v>226</v>
      </c>
      <c r="I608" s="23" t="s">
        <v>396</v>
      </c>
      <c r="J608" s="24">
        <v>18</v>
      </c>
      <c r="K608" s="24">
        <v>1</v>
      </c>
      <c r="L608" s="23" t="s">
        <v>396</v>
      </c>
      <c r="M608" s="24" t="s">
        <v>397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396</v>
      </c>
      <c r="T608" s="19">
        <v>1</v>
      </c>
      <c r="U608" s="19">
        <v>5</v>
      </c>
      <c r="V608" s="19" t="s">
        <v>397</v>
      </c>
      <c r="W608" s="19" t="s">
        <v>397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397</v>
      </c>
      <c r="AD608" s="19" t="s">
        <v>397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396</v>
      </c>
      <c r="CT608" s="19" t="s">
        <v>397</v>
      </c>
      <c r="CU608" s="19" t="s">
        <v>396</v>
      </c>
      <c r="CV608" s="19" t="s">
        <v>396</v>
      </c>
      <c r="CW608" s="19" t="s">
        <v>397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397</v>
      </c>
      <c r="DK608" s="19">
        <v>1</v>
      </c>
      <c r="DL608" s="19">
        <v>3</v>
      </c>
      <c r="DM608" s="19">
        <v>2</v>
      </c>
      <c r="DN608" s="44"/>
      <c r="DO608" s="19" t="s">
        <v>397</v>
      </c>
      <c r="DP608" s="19" t="s">
        <v>397</v>
      </c>
      <c r="DQ608" s="19" t="s">
        <v>397</v>
      </c>
      <c r="DR608" s="19" t="s">
        <v>397</v>
      </c>
      <c r="DS608" s="19" t="s">
        <v>396</v>
      </c>
      <c r="DT608" s="19" t="s">
        <v>397</v>
      </c>
      <c r="DU608" s="19" t="s">
        <v>397</v>
      </c>
      <c r="DV608" s="19">
        <v>1</v>
      </c>
      <c r="DW608" s="19">
        <v>1</v>
      </c>
      <c r="DX608" s="18">
        <v>0</v>
      </c>
      <c r="DY608" s="19" t="s">
        <v>397</v>
      </c>
      <c r="DZ608" s="19">
        <v>0</v>
      </c>
      <c r="EA608" s="19" t="s">
        <v>397</v>
      </c>
      <c r="EB608" s="55">
        <v>0</v>
      </c>
      <c r="EC608" s="19">
        <v>4</v>
      </c>
      <c r="ED608" s="19">
        <v>5</v>
      </c>
      <c r="EE608" s="19" t="s">
        <v>397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1276</v>
      </c>
      <c r="EU608" s="29" t="b">
        <v>1</v>
      </c>
      <c r="EV608" s="5" t="s">
        <v>366</v>
      </c>
    </row>
    <row r="609" spans="1:152" s="54" customFormat="1" ht="12.75" x14ac:dyDescent="0.2">
      <c r="A609" s="28" t="s">
        <v>1277</v>
      </c>
      <c r="B609" s="28">
        <v>1</v>
      </c>
      <c r="C609" s="52">
        <v>19</v>
      </c>
      <c r="D609" s="8" t="s">
        <v>269</v>
      </c>
      <c r="E609" s="8" t="s">
        <v>223</v>
      </c>
      <c r="F609" s="8" t="s">
        <v>306</v>
      </c>
      <c r="G609" s="8" t="s">
        <v>89</v>
      </c>
      <c r="H609" s="8" t="s">
        <v>226</v>
      </c>
      <c r="I609" s="23" t="s">
        <v>396</v>
      </c>
      <c r="J609" s="24">
        <v>18</v>
      </c>
      <c r="K609" s="24">
        <v>1</v>
      </c>
      <c r="L609" s="23" t="s">
        <v>396</v>
      </c>
      <c r="M609" s="24" t="s">
        <v>397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396</v>
      </c>
      <c r="T609" s="19">
        <v>1</v>
      </c>
      <c r="U609" s="19">
        <v>5</v>
      </c>
      <c r="V609" s="19" t="s">
        <v>397</v>
      </c>
      <c r="W609" s="19" t="s">
        <v>397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397</v>
      </c>
      <c r="AD609" s="19" t="s">
        <v>397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396</v>
      </c>
      <c r="CT609" s="19" t="s">
        <v>397</v>
      </c>
      <c r="CU609" s="19" t="s">
        <v>396</v>
      </c>
      <c r="CV609" s="19" t="s">
        <v>396</v>
      </c>
      <c r="CW609" s="19" t="s">
        <v>397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397</v>
      </c>
      <c r="DK609" s="19">
        <v>1</v>
      </c>
      <c r="DL609" s="19">
        <v>3</v>
      </c>
      <c r="DM609" s="19">
        <v>2</v>
      </c>
      <c r="DN609" s="44"/>
      <c r="DO609" s="19" t="s">
        <v>397</v>
      </c>
      <c r="DP609" s="19" t="s">
        <v>397</v>
      </c>
      <c r="DQ609" s="19" t="s">
        <v>397</v>
      </c>
      <c r="DR609" s="19" t="s">
        <v>397</v>
      </c>
      <c r="DS609" s="19" t="s">
        <v>396</v>
      </c>
      <c r="DT609" s="19" t="s">
        <v>397</v>
      </c>
      <c r="DU609" s="19" t="s">
        <v>397</v>
      </c>
      <c r="DV609" s="19">
        <v>1</v>
      </c>
      <c r="DW609" s="19">
        <v>1</v>
      </c>
      <c r="DX609" s="18">
        <v>0</v>
      </c>
      <c r="DY609" s="19" t="s">
        <v>397</v>
      </c>
      <c r="DZ609" s="19">
        <v>0</v>
      </c>
      <c r="EA609" s="19" t="s">
        <v>397</v>
      </c>
      <c r="EB609" s="55">
        <v>0</v>
      </c>
      <c r="EC609" s="19">
        <v>4</v>
      </c>
      <c r="ED609" s="19">
        <v>5</v>
      </c>
      <c r="EE609" s="19" t="s">
        <v>397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1277</v>
      </c>
      <c r="EU609" s="29" t="b">
        <v>1</v>
      </c>
      <c r="EV609" s="5" t="s">
        <v>366</v>
      </c>
    </row>
    <row r="610" spans="1:152" s="54" customFormat="1" ht="12.75" x14ac:dyDescent="0.2">
      <c r="A610" s="28" t="s">
        <v>1278</v>
      </c>
      <c r="B610" s="28">
        <v>1</v>
      </c>
      <c r="C610" s="52">
        <v>19</v>
      </c>
      <c r="D610" s="8" t="s">
        <v>269</v>
      </c>
      <c r="E610" s="8" t="s">
        <v>223</v>
      </c>
      <c r="F610" s="8" t="s">
        <v>310</v>
      </c>
      <c r="G610" s="8" t="s">
        <v>89</v>
      </c>
      <c r="H610" s="8" t="s">
        <v>226</v>
      </c>
      <c r="I610" s="23" t="s">
        <v>396</v>
      </c>
      <c r="J610" s="24">
        <v>18</v>
      </c>
      <c r="K610" s="24">
        <v>1</v>
      </c>
      <c r="L610" s="23" t="s">
        <v>396</v>
      </c>
      <c r="M610" s="24" t="s">
        <v>397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396</v>
      </c>
      <c r="T610" s="19">
        <v>1</v>
      </c>
      <c r="U610" s="19">
        <v>5</v>
      </c>
      <c r="V610" s="19" t="s">
        <v>397</v>
      </c>
      <c r="W610" s="19" t="s">
        <v>397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397</v>
      </c>
      <c r="AD610" s="19" t="s">
        <v>397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396</v>
      </c>
      <c r="CT610" s="19" t="s">
        <v>397</v>
      </c>
      <c r="CU610" s="19" t="s">
        <v>396</v>
      </c>
      <c r="CV610" s="19" t="s">
        <v>396</v>
      </c>
      <c r="CW610" s="19" t="s">
        <v>397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397</v>
      </c>
      <c r="DK610" s="19">
        <v>1</v>
      </c>
      <c r="DL610" s="19">
        <v>3</v>
      </c>
      <c r="DM610" s="19">
        <v>2</v>
      </c>
      <c r="DN610" s="44"/>
      <c r="DO610" s="19" t="s">
        <v>397</v>
      </c>
      <c r="DP610" s="19" t="s">
        <v>397</v>
      </c>
      <c r="DQ610" s="19" t="s">
        <v>397</v>
      </c>
      <c r="DR610" s="19" t="s">
        <v>397</v>
      </c>
      <c r="DS610" s="19" t="s">
        <v>396</v>
      </c>
      <c r="DT610" s="19" t="s">
        <v>397</v>
      </c>
      <c r="DU610" s="19" t="s">
        <v>397</v>
      </c>
      <c r="DV610" s="19">
        <v>1</v>
      </c>
      <c r="DW610" s="19">
        <v>1</v>
      </c>
      <c r="DX610" s="18">
        <v>0</v>
      </c>
      <c r="DY610" s="19" t="s">
        <v>397</v>
      </c>
      <c r="DZ610" s="19">
        <v>0</v>
      </c>
      <c r="EA610" s="19" t="s">
        <v>397</v>
      </c>
      <c r="EB610" s="55">
        <v>0</v>
      </c>
      <c r="EC610" s="19">
        <v>4</v>
      </c>
      <c r="ED610" s="19">
        <v>5</v>
      </c>
      <c r="EE610" s="19" t="s">
        <v>397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1278</v>
      </c>
      <c r="EU610" s="29" t="b">
        <v>1</v>
      </c>
      <c r="EV610" s="5" t="s">
        <v>366</v>
      </c>
    </row>
    <row r="611" spans="1:152" s="54" customFormat="1" ht="12.75" x14ac:dyDescent="0.2">
      <c r="A611" s="28" t="s">
        <v>1279</v>
      </c>
      <c r="B611" s="28">
        <v>1</v>
      </c>
      <c r="C611" s="52">
        <v>19</v>
      </c>
      <c r="D611" s="8" t="s">
        <v>269</v>
      </c>
      <c r="E611" s="8" t="s">
        <v>223</v>
      </c>
      <c r="F611" s="8" t="s">
        <v>313</v>
      </c>
      <c r="G611" s="8" t="s">
        <v>89</v>
      </c>
      <c r="H611" s="8" t="s">
        <v>226</v>
      </c>
      <c r="I611" s="23" t="s">
        <v>396</v>
      </c>
      <c r="J611" s="24">
        <v>18</v>
      </c>
      <c r="K611" s="24">
        <v>1</v>
      </c>
      <c r="L611" s="23" t="s">
        <v>396</v>
      </c>
      <c r="M611" s="24" t="s">
        <v>397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396</v>
      </c>
      <c r="T611" s="19">
        <v>1</v>
      </c>
      <c r="U611" s="19">
        <v>5</v>
      </c>
      <c r="V611" s="19" t="s">
        <v>397</v>
      </c>
      <c r="W611" s="19" t="s">
        <v>397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397</v>
      </c>
      <c r="AD611" s="19" t="s">
        <v>397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396</v>
      </c>
      <c r="CT611" s="19" t="s">
        <v>397</v>
      </c>
      <c r="CU611" s="19" t="s">
        <v>396</v>
      </c>
      <c r="CV611" s="19" t="s">
        <v>396</v>
      </c>
      <c r="CW611" s="19" t="s">
        <v>397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397</v>
      </c>
      <c r="DK611" s="19">
        <v>1</v>
      </c>
      <c r="DL611" s="19">
        <v>3</v>
      </c>
      <c r="DM611" s="19">
        <v>2</v>
      </c>
      <c r="DN611" s="44"/>
      <c r="DO611" s="19" t="s">
        <v>397</v>
      </c>
      <c r="DP611" s="19" t="s">
        <v>397</v>
      </c>
      <c r="DQ611" s="19" t="s">
        <v>397</v>
      </c>
      <c r="DR611" s="19" t="s">
        <v>397</v>
      </c>
      <c r="DS611" s="19" t="s">
        <v>396</v>
      </c>
      <c r="DT611" s="19" t="s">
        <v>397</v>
      </c>
      <c r="DU611" s="19" t="s">
        <v>397</v>
      </c>
      <c r="DV611" s="19">
        <v>1</v>
      </c>
      <c r="DW611" s="19">
        <v>1</v>
      </c>
      <c r="DX611" s="18">
        <v>0</v>
      </c>
      <c r="DY611" s="19" t="s">
        <v>397</v>
      </c>
      <c r="DZ611" s="19">
        <v>0</v>
      </c>
      <c r="EA611" s="19" t="s">
        <v>397</v>
      </c>
      <c r="EB611" s="55">
        <v>0</v>
      </c>
      <c r="EC611" s="19">
        <v>4</v>
      </c>
      <c r="ED611" s="19">
        <v>5</v>
      </c>
      <c r="EE611" s="19" t="s">
        <v>397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1279</v>
      </c>
      <c r="EU611" s="29" t="b">
        <v>1</v>
      </c>
      <c r="EV611" s="5" t="s">
        <v>366</v>
      </c>
    </row>
    <row r="612" spans="1:152" s="53" customFormat="1" ht="12.75" x14ac:dyDescent="0.2">
      <c r="A612" s="168" t="s">
        <v>1280</v>
      </c>
      <c r="B612" s="168">
        <v>1</v>
      </c>
      <c r="C612" s="50">
        <v>19</v>
      </c>
      <c r="D612" s="169" t="s">
        <v>269</v>
      </c>
      <c r="E612" s="169" t="s">
        <v>223</v>
      </c>
      <c r="F612" s="169" t="s">
        <v>302</v>
      </c>
      <c r="G612" s="169" t="s">
        <v>90</v>
      </c>
      <c r="H612" s="169" t="s">
        <v>226</v>
      </c>
      <c r="I612" s="57" t="s">
        <v>396</v>
      </c>
      <c r="J612" s="58">
        <v>18</v>
      </c>
      <c r="K612" s="58">
        <v>1</v>
      </c>
      <c r="L612" s="57" t="s">
        <v>396</v>
      </c>
      <c r="M612" s="58" t="s">
        <v>397</v>
      </c>
      <c r="N612" s="58">
        <v>2.8</v>
      </c>
      <c r="O612" s="170">
        <v>4</v>
      </c>
      <c r="P612" s="170">
        <v>2</v>
      </c>
      <c r="Q612" s="170">
        <v>0</v>
      </c>
      <c r="R612" s="171">
        <v>82</v>
      </c>
      <c r="S612" s="171" t="s">
        <v>396</v>
      </c>
      <c r="T612" s="170">
        <v>1</v>
      </c>
      <c r="U612" s="170">
        <v>5</v>
      </c>
      <c r="V612" s="170" t="s">
        <v>397</v>
      </c>
      <c r="W612" s="170" t="s">
        <v>397</v>
      </c>
      <c r="X612" s="170">
        <v>1</v>
      </c>
      <c r="Y612" s="170">
        <v>1</v>
      </c>
      <c r="Z612" s="170">
        <v>1</v>
      </c>
      <c r="AA612" s="170">
        <v>1</v>
      </c>
      <c r="AB612" s="170">
        <v>1</v>
      </c>
      <c r="AC612" s="170" t="s">
        <v>397</v>
      </c>
      <c r="AD612" s="170" t="s">
        <v>397</v>
      </c>
      <c r="AE612" s="170">
        <v>1</v>
      </c>
      <c r="AF612" s="170">
        <v>1</v>
      </c>
      <c r="AG612" s="170">
        <v>1</v>
      </c>
      <c r="AH612" s="170">
        <v>1</v>
      </c>
      <c r="AI612" s="171">
        <v>82</v>
      </c>
      <c r="AJ612" s="171">
        <v>2.5299999999999998</v>
      </c>
      <c r="AK612" s="170">
        <v>3</v>
      </c>
      <c r="AL612" s="170">
        <v>2</v>
      </c>
      <c r="AM612" s="171">
        <v>0</v>
      </c>
      <c r="AN612" s="171">
        <v>2.5299999999999998</v>
      </c>
      <c r="AO612" s="170">
        <v>1</v>
      </c>
      <c r="AP612" s="170">
        <v>2</v>
      </c>
      <c r="AQ612" s="171">
        <v>89.174999999999997</v>
      </c>
      <c r="AR612" s="171">
        <v>2.5299999999999998</v>
      </c>
      <c r="AS612" s="170">
        <v>1</v>
      </c>
      <c r="AT612" s="170">
        <v>3</v>
      </c>
      <c r="AU612" s="171">
        <v>21.153270435311768</v>
      </c>
      <c r="AV612" s="171">
        <v>2.5299999999999998</v>
      </c>
      <c r="AW612" s="170">
        <v>1</v>
      </c>
      <c r="AX612" s="170">
        <v>3</v>
      </c>
      <c r="AY612" s="171">
        <v>27.5</v>
      </c>
      <c r="AZ612" s="171">
        <v>2.5299999999999998</v>
      </c>
      <c r="BA612" s="170">
        <v>1</v>
      </c>
      <c r="BB612" s="170">
        <v>1</v>
      </c>
      <c r="BC612" s="171">
        <v>0</v>
      </c>
      <c r="BD612" s="171">
        <v>5.2</v>
      </c>
      <c r="BE612" s="171">
        <v>0.8</v>
      </c>
      <c r="BF612" s="170">
        <v>1</v>
      </c>
      <c r="BG612" s="170">
        <v>3</v>
      </c>
      <c r="BH612" s="170">
        <v>1</v>
      </c>
      <c r="BI612" s="171">
        <v>0</v>
      </c>
      <c r="BJ612" s="171">
        <v>2.9</v>
      </c>
      <c r="BK612" s="171">
        <v>0.7</v>
      </c>
      <c r="BL612" s="170">
        <v>1</v>
      </c>
      <c r="BM612" s="170">
        <v>3</v>
      </c>
      <c r="BN612" s="170">
        <v>1</v>
      </c>
      <c r="BO612" s="171">
        <v>21.3</v>
      </c>
      <c r="BP612" s="171">
        <v>1.8</v>
      </c>
      <c r="BQ612" s="171">
        <v>0.6</v>
      </c>
      <c r="BR612" s="170">
        <v>1</v>
      </c>
      <c r="BS612" s="170">
        <v>3</v>
      </c>
      <c r="BT612" s="170">
        <v>1</v>
      </c>
      <c r="BU612" s="171">
        <v>0</v>
      </c>
      <c r="BV612" s="171">
        <v>5.2</v>
      </c>
      <c r="BW612" s="171">
        <v>0.8</v>
      </c>
      <c r="BX612" s="170">
        <v>1</v>
      </c>
      <c r="BY612" s="170">
        <v>3</v>
      </c>
      <c r="BZ612" s="170">
        <v>1</v>
      </c>
      <c r="CA612" s="171">
        <v>0</v>
      </c>
      <c r="CB612" s="171">
        <v>2.9</v>
      </c>
      <c r="CC612" s="171">
        <v>0.7</v>
      </c>
      <c r="CD612" s="170">
        <v>1</v>
      </c>
      <c r="CE612" s="170">
        <v>3</v>
      </c>
      <c r="CF612" s="170">
        <v>1</v>
      </c>
      <c r="CG612" s="171">
        <v>1.4</v>
      </c>
      <c r="CH612" s="171">
        <v>1.8</v>
      </c>
      <c r="CI612" s="171">
        <v>0.6</v>
      </c>
      <c r="CJ612" s="170">
        <v>1</v>
      </c>
      <c r="CK612" s="170">
        <v>3</v>
      </c>
      <c r="CL612" s="170">
        <v>2</v>
      </c>
      <c r="CM612" s="171">
        <v>2.1</v>
      </c>
      <c r="CN612" s="171">
        <v>2</v>
      </c>
      <c r="CO612" s="171">
        <v>0</v>
      </c>
      <c r="CP612" s="170">
        <v>1</v>
      </c>
      <c r="CQ612" s="170">
        <v>1</v>
      </c>
      <c r="CR612" s="170">
        <v>2</v>
      </c>
      <c r="CS612" s="170" t="s">
        <v>396</v>
      </c>
      <c r="CT612" s="170" t="s">
        <v>397</v>
      </c>
      <c r="CU612" s="170" t="s">
        <v>396</v>
      </c>
      <c r="CV612" s="170" t="s">
        <v>396</v>
      </c>
      <c r="CW612" s="170" t="s">
        <v>397</v>
      </c>
      <c r="CX612" s="170">
        <v>7</v>
      </c>
      <c r="CY612" s="172"/>
      <c r="CZ612" s="172"/>
      <c r="DA612" s="170">
        <v>1</v>
      </c>
      <c r="DB612" s="170">
        <v>3</v>
      </c>
      <c r="DC612" s="172"/>
      <c r="DD612" s="170">
        <v>5</v>
      </c>
      <c r="DE612" s="172"/>
      <c r="DF612" s="170">
        <v>1</v>
      </c>
      <c r="DG612" s="173">
        <v>0</v>
      </c>
      <c r="DH612" s="173">
        <v>0</v>
      </c>
      <c r="DI612" s="173">
        <v>0</v>
      </c>
      <c r="DJ612" s="170" t="s">
        <v>397</v>
      </c>
      <c r="DK612" s="170">
        <v>1</v>
      </c>
      <c r="DL612" s="170">
        <v>3</v>
      </c>
      <c r="DM612" s="170">
        <v>2</v>
      </c>
      <c r="DN612" s="172"/>
      <c r="DO612" s="170" t="s">
        <v>397</v>
      </c>
      <c r="DP612" s="170" t="s">
        <v>397</v>
      </c>
      <c r="DQ612" s="170" t="s">
        <v>397</v>
      </c>
      <c r="DR612" s="170" t="s">
        <v>397</v>
      </c>
      <c r="DS612" s="170" t="s">
        <v>396</v>
      </c>
      <c r="DT612" s="170" t="s">
        <v>397</v>
      </c>
      <c r="DU612" s="170" t="s">
        <v>397</v>
      </c>
      <c r="DV612" s="170">
        <v>1</v>
      </c>
      <c r="DW612" s="170">
        <v>1</v>
      </c>
      <c r="DX612" s="171">
        <v>0</v>
      </c>
      <c r="DY612" s="170" t="s">
        <v>396</v>
      </c>
      <c r="DZ612" s="170">
        <v>8</v>
      </c>
      <c r="EA612" s="170" t="s">
        <v>397</v>
      </c>
      <c r="EB612" s="171">
        <v>2</v>
      </c>
      <c r="EC612" s="170">
        <v>4</v>
      </c>
      <c r="ED612" s="170">
        <v>5</v>
      </c>
      <c r="EE612" s="171" t="s">
        <v>396</v>
      </c>
      <c r="EF612" s="170">
        <v>1</v>
      </c>
      <c r="EG612" s="170">
        <v>10</v>
      </c>
      <c r="EH612" s="172"/>
      <c r="EI612" s="170">
        <v>4</v>
      </c>
      <c r="EJ612" s="170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1280</v>
      </c>
      <c r="EU612" s="174" t="b">
        <v>1</v>
      </c>
      <c r="EV612" s="177" t="s">
        <v>366</v>
      </c>
    </row>
    <row r="613" spans="1:152" s="54" customFormat="1" ht="12.75" x14ac:dyDescent="0.2">
      <c r="A613" s="28" t="s">
        <v>1281</v>
      </c>
      <c r="B613" s="28">
        <v>1</v>
      </c>
      <c r="C613" s="52">
        <v>19</v>
      </c>
      <c r="D613" s="8" t="s">
        <v>269</v>
      </c>
      <c r="E613" s="8" t="s">
        <v>223</v>
      </c>
      <c r="F613" s="8" t="s">
        <v>276</v>
      </c>
      <c r="G613" s="8" t="s">
        <v>90</v>
      </c>
      <c r="H613" s="8" t="s">
        <v>226</v>
      </c>
      <c r="I613" s="23" t="s">
        <v>396</v>
      </c>
      <c r="J613" s="24">
        <v>18</v>
      </c>
      <c r="K613" s="24">
        <v>1</v>
      </c>
      <c r="L613" s="23" t="s">
        <v>396</v>
      </c>
      <c r="M613" s="24" t="s">
        <v>397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396</v>
      </c>
      <c r="T613" s="19">
        <v>1</v>
      </c>
      <c r="U613" s="19">
        <v>5</v>
      </c>
      <c r="V613" s="19" t="s">
        <v>397</v>
      </c>
      <c r="W613" s="19" t="s">
        <v>397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397</v>
      </c>
      <c r="AD613" s="19" t="s">
        <v>397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396</v>
      </c>
      <c r="CT613" s="19" t="s">
        <v>397</v>
      </c>
      <c r="CU613" s="19" t="s">
        <v>396</v>
      </c>
      <c r="CV613" s="19" t="s">
        <v>396</v>
      </c>
      <c r="CW613" s="19" t="s">
        <v>397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397</v>
      </c>
      <c r="DK613" s="19">
        <v>1</v>
      </c>
      <c r="DL613" s="19">
        <v>3</v>
      </c>
      <c r="DM613" s="19">
        <v>2</v>
      </c>
      <c r="DN613" s="44"/>
      <c r="DO613" s="19" t="s">
        <v>397</v>
      </c>
      <c r="DP613" s="19" t="s">
        <v>397</v>
      </c>
      <c r="DQ613" s="19" t="s">
        <v>397</v>
      </c>
      <c r="DR613" s="19" t="s">
        <v>397</v>
      </c>
      <c r="DS613" s="19" t="s">
        <v>396</v>
      </c>
      <c r="DT613" s="19" t="s">
        <v>397</v>
      </c>
      <c r="DU613" s="19" t="s">
        <v>397</v>
      </c>
      <c r="DV613" s="19">
        <v>1</v>
      </c>
      <c r="DW613" s="19">
        <v>1</v>
      </c>
      <c r="DX613" s="18">
        <v>0</v>
      </c>
      <c r="DY613" s="19" t="s">
        <v>396</v>
      </c>
      <c r="DZ613" s="170">
        <v>8</v>
      </c>
      <c r="EA613" s="19" t="s">
        <v>397</v>
      </c>
      <c r="EB613" s="55">
        <v>2</v>
      </c>
      <c r="EC613" s="19">
        <v>4</v>
      </c>
      <c r="ED613" s="19">
        <v>5</v>
      </c>
      <c r="EE613" s="19" t="s">
        <v>396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1281</v>
      </c>
      <c r="EU613" s="29" t="b">
        <v>1</v>
      </c>
      <c r="EV613" s="5" t="s">
        <v>366</v>
      </c>
    </row>
    <row r="614" spans="1:152" s="54" customFormat="1" ht="12.75" x14ac:dyDescent="0.2">
      <c r="A614" s="28" t="s">
        <v>1282</v>
      </c>
      <c r="B614" s="28">
        <v>1</v>
      </c>
      <c r="C614" s="52">
        <v>19</v>
      </c>
      <c r="D614" s="8" t="s">
        <v>269</v>
      </c>
      <c r="E614" s="8" t="s">
        <v>223</v>
      </c>
      <c r="F614" s="8" t="s">
        <v>285</v>
      </c>
      <c r="G614" s="8" t="s">
        <v>90</v>
      </c>
      <c r="H614" s="8" t="s">
        <v>226</v>
      </c>
      <c r="I614" s="23" t="s">
        <v>396</v>
      </c>
      <c r="J614" s="24">
        <v>18</v>
      </c>
      <c r="K614" s="24">
        <v>1</v>
      </c>
      <c r="L614" s="23" t="s">
        <v>396</v>
      </c>
      <c r="M614" s="24" t="s">
        <v>397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396</v>
      </c>
      <c r="T614" s="19">
        <v>1</v>
      </c>
      <c r="U614" s="19">
        <v>5</v>
      </c>
      <c r="V614" s="19" t="s">
        <v>397</v>
      </c>
      <c r="W614" s="19" t="s">
        <v>397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397</v>
      </c>
      <c r="AD614" s="19" t="s">
        <v>397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396</v>
      </c>
      <c r="CT614" s="19" t="s">
        <v>397</v>
      </c>
      <c r="CU614" s="19" t="s">
        <v>396</v>
      </c>
      <c r="CV614" s="19" t="s">
        <v>396</v>
      </c>
      <c r="CW614" s="19" t="s">
        <v>397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397</v>
      </c>
      <c r="DK614" s="19">
        <v>1</v>
      </c>
      <c r="DL614" s="19">
        <v>3</v>
      </c>
      <c r="DM614" s="19">
        <v>2</v>
      </c>
      <c r="DN614" s="44"/>
      <c r="DO614" s="19" t="s">
        <v>397</v>
      </c>
      <c r="DP614" s="19" t="s">
        <v>397</v>
      </c>
      <c r="DQ614" s="19" t="s">
        <v>397</v>
      </c>
      <c r="DR614" s="19" t="s">
        <v>397</v>
      </c>
      <c r="DS614" s="19" t="s">
        <v>396</v>
      </c>
      <c r="DT614" s="19" t="s">
        <v>397</v>
      </c>
      <c r="DU614" s="19" t="s">
        <v>397</v>
      </c>
      <c r="DV614" s="19">
        <v>1</v>
      </c>
      <c r="DW614" s="19">
        <v>1</v>
      </c>
      <c r="DX614" s="18">
        <v>0</v>
      </c>
      <c r="DY614" s="19" t="s">
        <v>396</v>
      </c>
      <c r="DZ614" s="170">
        <v>8</v>
      </c>
      <c r="EA614" s="19" t="s">
        <v>397</v>
      </c>
      <c r="EB614" s="55">
        <v>2</v>
      </c>
      <c r="EC614" s="19">
        <v>4</v>
      </c>
      <c r="ED614" s="19">
        <v>5</v>
      </c>
      <c r="EE614" s="19" t="s">
        <v>396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1282</v>
      </c>
      <c r="EU614" s="29" t="b">
        <v>1</v>
      </c>
      <c r="EV614" s="5" t="s">
        <v>366</v>
      </c>
    </row>
    <row r="615" spans="1:152" s="54" customFormat="1" ht="12.75" x14ac:dyDescent="0.2">
      <c r="A615" s="28" t="s">
        <v>1283</v>
      </c>
      <c r="B615" s="28">
        <v>1</v>
      </c>
      <c r="C615" s="52">
        <v>19</v>
      </c>
      <c r="D615" s="8" t="s">
        <v>269</v>
      </c>
      <c r="E615" s="8" t="s">
        <v>223</v>
      </c>
      <c r="F615" s="8" t="s">
        <v>293</v>
      </c>
      <c r="G615" s="8" t="s">
        <v>90</v>
      </c>
      <c r="H615" s="8" t="s">
        <v>226</v>
      </c>
      <c r="I615" s="23" t="s">
        <v>396</v>
      </c>
      <c r="J615" s="24">
        <v>18</v>
      </c>
      <c r="K615" s="24">
        <v>1</v>
      </c>
      <c r="L615" s="23" t="s">
        <v>396</v>
      </c>
      <c r="M615" s="24" t="s">
        <v>397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396</v>
      </c>
      <c r="T615" s="19">
        <v>1</v>
      </c>
      <c r="U615" s="19">
        <v>5</v>
      </c>
      <c r="V615" s="19" t="s">
        <v>397</v>
      </c>
      <c r="W615" s="19" t="s">
        <v>397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397</v>
      </c>
      <c r="AD615" s="19" t="s">
        <v>397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396</v>
      </c>
      <c r="CT615" s="19" t="s">
        <v>397</v>
      </c>
      <c r="CU615" s="19" t="s">
        <v>396</v>
      </c>
      <c r="CV615" s="19" t="s">
        <v>396</v>
      </c>
      <c r="CW615" s="19" t="s">
        <v>397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397</v>
      </c>
      <c r="DK615" s="19">
        <v>1</v>
      </c>
      <c r="DL615" s="19">
        <v>3</v>
      </c>
      <c r="DM615" s="19">
        <v>2</v>
      </c>
      <c r="DN615" s="44"/>
      <c r="DO615" s="19" t="s">
        <v>397</v>
      </c>
      <c r="DP615" s="19" t="s">
        <v>397</v>
      </c>
      <c r="DQ615" s="19" t="s">
        <v>397</v>
      </c>
      <c r="DR615" s="19" t="s">
        <v>397</v>
      </c>
      <c r="DS615" s="19" t="s">
        <v>396</v>
      </c>
      <c r="DT615" s="19" t="s">
        <v>397</v>
      </c>
      <c r="DU615" s="19" t="s">
        <v>397</v>
      </c>
      <c r="DV615" s="19">
        <v>1</v>
      </c>
      <c r="DW615" s="19">
        <v>1</v>
      </c>
      <c r="DX615" s="18">
        <v>0</v>
      </c>
      <c r="DY615" s="19" t="s">
        <v>396</v>
      </c>
      <c r="DZ615" s="170">
        <v>8</v>
      </c>
      <c r="EA615" s="19" t="s">
        <v>397</v>
      </c>
      <c r="EB615" s="55">
        <v>2</v>
      </c>
      <c r="EC615" s="19">
        <v>4</v>
      </c>
      <c r="ED615" s="19">
        <v>5</v>
      </c>
      <c r="EE615" s="19" t="s">
        <v>396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1283</v>
      </c>
      <c r="EU615" s="29" t="b">
        <v>1</v>
      </c>
      <c r="EV615" s="5" t="s">
        <v>366</v>
      </c>
    </row>
    <row r="616" spans="1:152" s="54" customFormat="1" ht="12.75" x14ac:dyDescent="0.2">
      <c r="A616" s="28" t="s">
        <v>1284</v>
      </c>
      <c r="B616" s="28">
        <v>1</v>
      </c>
      <c r="C616" s="52">
        <v>19</v>
      </c>
      <c r="D616" s="8" t="s">
        <v>269</v>
      </c>
      <c r="E616" s="8" t="s">
        <v>223</v>
      </c>
      <c r="F616" s="8" t="s">
        <v>298</v>
      </c>
      <c r="G616" s="8" t="s">
        <v>90</v>
      </c>
      <c r="H616" s="8" t="s">
        <v>226</v>
      </c>
      <c r="I616" s="23" t="s">
        <v>396</v>
      </c>
      <c r="J616" s="24">
        <v>18</v>
      </c>
      <c r="K616" s="24">
        <v>1</v>
      </c>
      <c r="L616" s="23" t="s">
        <v>396</v>
      </c>
      <c r="M616" s="24" t="s">
        <v>397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396</v>
      </c>
      <c r="T616" s="19">
        <v>1</v>
      </c>
      <c r="U616" s="19">
        <v>5</v>
      </c>
      <c r="V616" s="19" t="s">
        <v>397</v>
      </c>
      <c r="W616" s="19" t="s">
        <v>397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397</v>
      </c>
      <c r="AD616" s="19" t="s">
        <v>397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396</v>
      </c>
      <c r="CT616" s="19" t="s">
        <v>397</v>
      </c>
      <c r="CU616" s="19" t="s">
        <v>396</v>
      </c>
      <c r="CV616" s="19" t="s">
        <v>396</v>
      </c>
      <c r="CW616" s="19" t="s">
        <v>397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397</v>
      </c>
      <c r="DK616" s="19">
        <v>1</v>
      </c>
      <c r="DL616" s="19">
        <v>3</v>
      </c>
      <c r="DM616" s="19">
        <v>2</v>
      </c>
      <c r="DN616" s="44"/>
      <c r="DO616" s="19" t="s">
        <v>397</v>
      </c>
      <c r="DP616" s="19" t="s">
        <v>397</v>
      </c>
      <c r="DQ616" s="19" t="s">
        <v>397</v>
      </c>
      <c r="DR616" s="19" t="s">
        <v>397</v>
      </c>
      <c r="DS616" s="19" t="s">
        <v>396</v>
      </c>
      <c r="DT616" s="19" t="s">
        <v>397</v>
      </c>
      <c r="DU616" s="19" t="s">
        <v>397</v>
      </c>
      <c r="DV616" s="19">
        <v>1</v>
      </c>
      <c r="DW616" s="19">
        <v>1</v>
      </c>
      <c r="DX616" s="18">
        <v>0</v>
      </c>
      <c r="DY616" s="19" t="s">
        <v>396</v>
      </c>
      <c r="DZ616" s="170">
        <v>8</v>
      </c>
      <c r="EA616" s="19" t="s">
        <v>397</v>
      </c>
      <c r="EB616" s="55">
        <v>2</v>
      </c>
      <c r="EC616" s="19">
        <v>4</v>
      </c>
      <c r="ED616" s="19">
        <v>5</v>
      </c>
      <c r="EE616" s="19" t="s">
        <v>396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1284</v>
      </c>
      <c r="EU616" s="29" t="b">
        <v>1</v>
      </c>
      <c r="EV616" s="5" t="s">
        <v>366</v>
      </c>
    </row>
    <row r="617" spans="1:152" s="54" customFormat="1" ht="12.75" x14ac:dyDescent="0.2">
      <c r="A617" s="28" t="s">
        <v>1285</v>
      </c>
      <c r="B617" s="28">
        <v>1</v>
      </c>
      <c r="C617" s="52">
        <v>19</v>
      </c>
      <c r="D617" s="8" t="s">
        <v>269</v>
      </c>
      <c r="E617" s="8" t="s">
        <v>223</v>
      </c>
      <c r="F617" s="8" t="s">
        <v>306</v>
      </c>
      <c r="G617" s="8" t="s">
        <v>90</v>
      </c>
      <c r="H617" s="8" t="s">
        <v>226</v>
      </c>
      <c r="I617" s="23" t="s">
        <v>396</v>
      </c>
      <c r="J617" s="24">
        <v>18</v>
      </c>
      <c r="K617" s="24">
        <v>1</v>
      </c>
      <c r="L617" s="23" t="s">
        <v>396</v>
      </c>
      <c r="M617" s="24" t="s">
        <v>397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396</v>
      </c>
      <c r="T617" s="19">
        <v>1</v>
      </c>
      <c r="U617" s="19">
        <v>5</v>
      </c>
      <c r="V617" s="19" t="s">
        <v>397</v>
      </c>
      <c r="W617" s="19" t="s">
        <v>397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397</v>
      </c>
      <c r="AD617" s="19" t="s">
        <v>397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396</v>
      </c>
      <c r="CT617" s="19" t="s">
        <v>397</v>
      </c>
      <c r="CU617" s="19" t="s">
        <v>396</v>
      </c>
      <c r="CV617" s="19" t="s">
        <v>396</v>
      </c>
      <c r="CW617" s="19" t="s">
        <v>397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397</v>
      </c>
      <c r="DK617" s="19">
        <v>1</v>
      </c>
      <c r="DL617" s="19">
        <v>3</v>
      </c>
      <c r="DM617" s="19">
        <v>2</v>
      </c>
      <c r="DN617" s="44"/>
      <c r="DO617" s="19" t="s">
        <v>397</v>
      </c>
      <c r="DP617" s="19" t="s">
        <v>397</v>
      </c>
      <c r="DQ617" s="19" t="s">
        <v>397</v>
      </c>
      <c r="DR617" s="19" t="s">
        <v>397</v>
      </c>
      <c r="DS617" s="19" t="s">
        <v>396</v>
      </c>
      <c r="DT617" s="19" t="s">
        <v>397</v>
      </c>
      <c r="DU617" s="19" t="s">
        <v>397</v>
      </c>
      <c r="DV617" s="19">
        <v>1</v>
      </c>
      <c r="DW617" s="19">
        <v>1</v>
      </c>
      <c r="DX617" s="18">
        <v>0</v>
      </c>
      <c r="DY617" s="19" t="s">
        <v>396</v>
      </c>
      <c r="DZ617" s="170">
        <v>8</v>
      </c>
      <c r="EA617" s="19" t="s">
        <v>397</v>
      </c>
      <c r="EB617" s="55">
        <v>2</v>
      </c>
      <c r="EC617" s="19">
        <v>4</v>
      </c>
      <c r="ED617" s="19">
        <v>5</v>
      </c>
      <c r="EE617" s="19" t="s">
        <v>396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1285</v>
      </c>
      <c r="EU617" s="29" t="b">
        <v>1</v>
      </c>
      <c r="EV617" s="5" t="s">
        <v>366</v>
      </c>
    </row>
    <row r="618" spans="1:152" s="54" customFormat="1" ht="12.75" x14ac:dyDescent="0.2">
      <c r="A618" s="28" t="s">
        <v>1286</v>
      </c>
      <c r="B618" s="28">
        <v>1</v>
      </c>
      <c r="C618" s="52">
        <v>19</v>
      </c>
      <c r="D618" s="8" t="s">
        <v>269</v>
      </c>
      <c r="E618" s="8" t="s">
        <v>223</v>
      </c>
      <c r="F618" s="8" t="s">
        <v>310</v>
      </c>
      <c r="G618" s="8" t="s">
        <v>90</v>
      </c>
      <c r="H618" s="8" t="s">
        <v>226</v>
      </c>
      <c r="I618" s="23" t="s">
        <v>396</v>
      </c>
      <c r="J618" s="24">
        <v>18</v>
      </c>
      <c r="K618" s="24">
        <v>1</v>
      </c>
      <c r="L618" s="23" t="s">
        <v>396</v>
      </c>
      <c r="M618" s="24" t="s">
        <v>397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396</v>
      </c>
      <c r="T618" s="19">
        <v>1</v>
      </c>
      <c r="U618" s="19">
        <v>5</v>
      </c>
      <c r="V618" s="19" t="s">
        <v>397</v>
      </c>
      <c r="W618" s="19" t="s">
        <v>397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397</v>
      </c>
      <c r="AD618" s="19" t="s">
        <v>397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396</v>
      </c>
      <c r="CT618" s="19" t="s">
        <v>397</v>
      </c>
      <c r="CU618" s="19" t="s">
        <v>396</v>
      </c>
      <c r="CV618" s="19" t="s">
        <v>396</v>
      </c>
      <c r="CW618" s="19" t="s">
        <v>397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397</v>
      </c>
      <c r="DK618" s="19">
        <v>1</v>
      </c>
      <c r="DL618" s="19">
        <v>3</v>
      </c>
      <c r="DM618" s="19">
        <v>2</v>
      </c>
      <c r="DN618" s="44"/>
      <c r="DO618" s="19" t="s">
        <v>397</v>
      </c>
      <c r="DP618" s="19" t="s">
        <v>397</v>
      </c>
      <c r="DQ618" s="19" t="s">
        <v>397</v>
      </c>
      <c r="DR618" s="19" t="s">
        <v>397</v>
      </c>
      <c r="DS618" s="19" t="s">
        <v>396</v>
      </c>
      <c r="DT618" s="19" t="s">
        <v>397</v>
      </c>
      <c r="DU618" s="19" t="s">
        <v>397</v>
      </c>
      <c r="DV618" s="19">
        <v>1</v>
      </c>
      <c r="DW618" s="19">
        <v>1</v>
      </c>
      <c r="DX618" s="18">
        <v>0</v>
      </c>
      <c r="DY618" s="19" t="s">
        <v>396</v>
      </c>
      <c r="DZ618" s="170">
        <v>8</v>
      </c>
      <c r="EA618" s="19" t="s">
        <v>397</v>
      </c>
      <c r="EB618" s="55">
        <v>2</v>
      </c>
      <c r="EC618" s="19">
        <v>4</v>
      </c>
      <c r="ED618" s="19">
        <v>5</v>
      </c>
      <c r="EE618" s="19" t="s">
        <v>396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1286</v>
      </c>
      <c r="EU618" s="29" t="b">
        <v>1</v>
      </c>
      <c r="EV618" s="5" t="s">
        <v>366</v>
      </c>
    </row>
    <row r="619" spans="1:152" s="54" customFormat="1" ht="12.75" x14ac:dyDescent="0.2">
      <c r="A619" s="28" t="s">
        <v>1287</v>
      </c>
      <c r="B619" s="28">
        <v>1</v>
      </c>
      <c r="C619" s="52">
        <v>19</v>
      </c>
      <c r="D619" s="8" t="s">
        <v>269</v>
      </c>
      <c r="E619" s="8" t="s">
        <v>223</v>
      </c>
      <c r="F619" s="8" t="s">
        <v>313</v>
      </c>
      <c r="G619" s="8" t="s">
        <v>90</v>
      </c>
      <c r="H619" s="8" t="s">
        <v>226</v>
      </c>
      <c r="I619" s="23" t="s">
        <v>396</v>
      </c>
      <c r="J619" s="24">
        <v>18</v>
      </c>
      <c r="K619" s="24">
        <v>1</v>
      </c>
      <c r="L619" s="23" t="s">
        <v>396</v>
      </c>
      <c r="M619" s="24" t="s">
        <v>397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396</v>
      </c>
      <c r="T619" s="19">
        <v>1</v>
      </c>
      <c r="U619" s="19">
        <v>5</v>
      </c>
      <c r="V619" s="19" t="s">
        <v>397</v>
      </c>
      <c r="W619" s="19" t="s">
        <v>397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397</v>
      </c>
      <c r="AD619" s="19" t="s">
        <v>397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396</v>
      </c>
      <c r="CT619" s="19" t="s">
        <v>397</v>
      </c>
      <c r="CU619" s="19" t="s">
        <v>396</v>
      </c>
      <c r="CV619" s="19" t="s">
        <v>396</v>
      </c>
      <c r="CW619" s="19" t="s">
        <v>397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397</v>
      </c>
      <c r="DK619" s="19">
        <v>1</v>
      </c>
      <c r="DL619" s="19">
        <v>3</v>
      </c>
      <c r="DM619" s="19">
        <v>2</v>
      </c>
      <c r="DN619" s="44"/>
      <c r="DO619" s="19" t="s">
        <v>397</v>
      </c>
      <c r="DP619" s="19" t="s">
        <v>397</v>
      </c>
      <c r="DQ619" s="19" t="s">
        <v>397</v>
      </c>
      <c r="DR619" s="19" t="s">
        <v>397</v>
      </c>
      <c r="DS619" s="19" t="s">
        <v>396</v>
      </c>
      <c r="DT619" s="19" t="s">
        <v>397</v>
      </c>
      <c r="DU619" s="19" t="s">
        <v>397</v>
      </c>
      <c r="DV619" s="19">
        <v>1</v>
      </c>
      <c r="DW619" s="19">
        <v>1</v>
      </c>
      <c r="DX619" s="18">
        <v>0</v>
      </c>
      <c r="DY619" s="19" t="s">
        <v>396</v>
      </c>
      <c r="DZ619" s="170">
        <v>8</v>
      </c>
      <c r="EA619" s="19" t="s">
        <v>397</v>
      </c>
      <c r="EB619" s="55">
        <v>2</v>
      </c>
      <c r="EC619" s="19">
        <v>4</v>
      </c>
      <c r="ED619" s="19">
        <v>5</v>
      </c>
      <c r="EE619" s="19" t="s">
        <v>396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1287</v>
      </c>
      <c r="EU619" s="29" t="b">
        <v>1</v>
      </c>
      <c r="EV619" s="5" t="s">
        <v>366</v>
      </c>
    </row>
    <row r="620" spans="1:152" s="53" customFormat="1" ht="12.75" x14ac:dyDescent="0.2">
      <c r="A620" s="168" t="s">
        <v>1288</v>
      </c>
      <c r="B620" s="168">
        <v>1</v>
      </c>
      <c r="C620" s="50">
        <v>19</v>
      </c>
      <c r="D620" s="169" t="s">
        <v>269</v>
      </c>
      <c r="E620" s="169" t="s">
        <v>223</v>
      </c>
      <c r="F620" s="169" t="s">
        <v>302</v>
      </c>
      <c r="G620" s="169" t="s">
        <v>87</v>
      </c>
      <c r="H620" s="169" t="s">
        <v>205</v>
      </c>
      <c r="I620" s="57" t="s">
        <v>397</v>
      </c>
      <c r="J620" s="58">
        <v>16.5</v>
      </c>
      <c r="K620" s="58">
        <v>1</v>
      </c>
      <c r="L620" s="57" t="s">
        <v>396</v>
      </c>
      <c r="M620" s="58" t="s">
        <v>397</v>
      </c>
      <c r="N620" s="58">
        <v>2.8</v>
      </c>
      <c r="O620" s="170">
        <v>4</v>
      </c>
      <c r="P620" s="170">
        <v>2</v>
      </c>
      <c r="Q620" s="170">
        <v>0</v>
      </c>
      <c r="R620" s="171">
        <v>82</v>
      </c>
      <c r="S620" s="171" t="s">
        <v>397</v>
      </c>
      <c r="T620" s="170">
        <v>1</v>
      </c>
      <c r="U620" s="170">
        <v>5</v>
      </c>
      <c r="V620" s="170" t="s">
        <v>397</v>
      </c>
      <c r="W620" s="170" t="s">
        <v>397</v>
      </c>
      <c r="X620" s="170">
        <v>1</v>
      </c>
      <c r="Y620" s="170">
        <v>1</v>
      </c>
      <c r="Z620" s="170">
        <v>1</v>
      </c>
      <c r="AA620" s="170">
        <v>1</v>
      </c>
      <c r="AB620" s="170">
        <v>1</v>
      </c>
      <c r="AC620" s="170" t="s">
        <v>397</v>
      </c>
      <c r="AD620" s="170" t="s">
        <v>397</v>
      </c>
      <c r="AE620" s="170">
        <v>1</v>
      </c>
      <c r="AF620" s="170">
        <v>1</v>
      </c>
      <c r="AG620" s="170">
        <v>1</v>
      </c>
      <c r="AH620" s="170">
        <v>1</v>
      </c>
      <c r="AI620" s="171">
        <v>82</v>
      </c>
      <c r="AJ620" s="171">
        <v>0.17</v>
      </c>
      <c r="AK620" s="170">
        <v>3</v>
      </c>
      <c r="AL620" s="170">
        <v>2</v>
      </c>
      <c r="AM620" s="171">
        <v>0</v>
      </c>
      <c r="AN620" s="171">
        <v>0.86</v>
      </c>
      <c r="AO620" s="170">
        <v>1</v>
      </c>
      <c r="AP620" s="170">
        <v>2</v>
      </c>
      <c r="AQ620" s="171">
        <v>89.174999999999997</v>
      </c>
      <c r="AR620" s="171">
        <v>0.86</v>
      </c>
      <c r="AS620" s="170">
        <v>1</v>
      </c>
      <c r="AT620" s="170">
        <v>3</v>
      </c>
      <c r="AU620" s="171">
        <v>21.153270435311768</v>
      </c>
      <c r="AV620" s="171">
        <v>0.43</v>
      </c>
      <c r="AW620" s="170">
        <v>1</v>
      </c>
      <c r="AX620" s="170">
        <v>3</v>
      </c>
      <c r="AY620" s="171">
        <v>27.5</v>
      </c>
      <c r="AZ620" s="171">
        <v>0.43</v>
      </c>
      <c r="BA620" s="170">
        <v>1</v>
      </c>
      <c r="BB620" s="170">
        <v>1</v>
      </c>
      <c r="BC620" s="171">
        <v>21.3</v>
      </c>
      <c r="BD620" s="171">
        <v>5.2</v>
      </c>
      <c r="BE620" s="171">
        <v>0.8</v>
      </c>
      <c r="BF620" s="170">
        <v>1</v>
      </c>
      <c r="BG620" s="170">
        <v>3</v>
      </c>
      <c r="BH620" s="170">
        <v>1</v>
      </c>
      <c r="BI620" s="171">
        <v>0</v>
      </c>
      <c r="BJ620" s="171">
        <v>2.9</v>
      </c>
      <c r="BK620" s="171">
        <v>0.7</v>
      </c>
      <c r="BL620" s="170">
        <v>1</v>
      </c>
      <c r="BM620" s="170">
        <v>3</v>
      </c>
      <c r="BN620" s="170">
        <v>1</v>
      </c>
      <c r="BO620" s="171">
        <v>0</v>
      </c>
      <c r="BP620" s="171">
        <v>1.8</v>
      </c>
      <c r="BQ620" s="171">
        <v>0.6</v>
      </c>
      <c r="BR620" s="170">
        <v>1</v>
      </c>
      <c r="BS620" s="170">
        <v>3</v>
      </c>
      <c r="BT620" s="170">
        <v>1</v>
      </c>
      <c r="BU620" s="171">
        <v>1.4</v>
      </c>
      <c r="BV620" s="171">
        <v>5.2</v>
      </c>
      <c r="BW620" s="171">
        <v>0.8</v>
      </c>
      <c r="BX620" s="170">
        <v>1</v>
      </c>
      <c r="BY620" s="170">
        <v>3</v>
      </c>
      <c r="BZ620" s="170">
        <v>1</v>
      </c>
      <c r="CA620" s="171">
        <v>0</v>
      </c>
      <c r="CB620" s="171">
        <v>2.9</v>
      </c>
      <c r="CC620" s="171">
        <v>0.7</v>
      </c>
      <c r="CD620" s="170">
        <v>1</v>
      </c>
      <c r="CE620" s="170">
        <v>3</v>
      </c>
      <c r="CF620" s="170">
        <v>1</v>
      </c>
      <c r="CG620" s="171">
        <v>0</v>
      </c>
      <c r="CH620" s="171">
        <v>1.8</v>
      </c>
      <c r="CI620" s="171">
        <v>0.6</v>
      </c>
      <c r="CJ620" s="170">
        <v>1</v>
      </c>
      <c r="CK620" s="170">
        <v>3</v>
      </c>
      <c r="CL620" s="170">
        <v>2</v>
      </c>
      <c r="CM620" s="171">
        <v>2.1</v>
      </c>
      <c r="CN620" s="171">
        <v>3.5</v>
      </c>
      <c r="CO620" s="171">
        <v>0</v>
      </c>
      <c r="CP620" s="170">
        <v>1</v>
      </c>
      <c r="CQ620" s="170">
        <v>1</v>
      </c>
      <c r="CR620" s="170">
        <v>2</v>
      </c>
      <c r="CS620" s="170" t="s">
        <v>396</v>
      </c>
      <c r="CT620" s="170" t="s">
        <v>397</v>
      </c>
      <c r="CU620" s="170" t="s">
        <v>397</v>
      </c>
      <c r="CV620" s="170" t="s">
        <v>396</v>
      </c>
      <c r="CW620" s="170" t="s">
        <v>397</v>
      </c>
      <c r="CX620" s="170">
        <v>1</v>
      </c>
      <c r="CY620" s="172"/>
      <c r="CZ620" s="172"/>
      <c r="DA620" s="170">
        <v>1</v>
      </c>
      <c r="DB620" s="170">
        <v>3</v>
      </c>
      <c r="DC620" s="172"/>
      <c r="DD620" s="170">
        <v>1</v>
      </c>
      <c r="DE620" s="172"/>
      <c r="DF620" s="170">
        <v>1</v>
      </c>
      <c r="DG620" s="173">
        <v>0</v>
      </c>
      <c r="DH620" s="173">
        <v>0</v>
      </c>
      <c r="DI620" s="173">
        <v>0</v>
      </c>
      <c r="DJ620" s="170" t="s">
        <v>397</v>
      </c>
      <c r="DK620" s="170">
        <v>1</v>
      </c>
      <c r="DL620" s="170">
        <v>3</v>
      </c>
      <c r="DM620" s="170">
        <v>2</v>
      </c>
      <c r="DN620" s="172"/>
      <c r="DO620" s="170" t="s">
        <v>397</v>
      </c>
      <c r="DP620" s="170" t="s">
        <v>397</v>
      </c>
      <c r="DQ620" s="170" t="s">
        <v>397</v>
      </c>
      <c r="DR620" s="170" t="s">
        <v>397</v>
      </c>
      <c r="DS620" s="170" t="s">
        <v>396</v>
      </c>
      <c r="DT620" s="170" t="s">
        <v>397</v>
      </c>
      <c r="DU620" s="170" t="s">
        <v>397</v>
      </c>
      <c r="DV620" s="170">
        <v>1</v>
      </c>
      <c r="DW620" s="170">
        <v>1</v>
      </c>
      <c r="DX620" s="171">
        <v>0</v>
      </c>
      <c r="DY620" s="170" t="s">
        <v>397</v>
      </c>
      <c r="DZ620" s="170">
        <v>0</v>
      </c>
      <c r="EA620" s="170" t="s">
        <v>397</v>
      </c>
      <c r="EB620" s="171">
        <v>0</v>
      </c>
      <c r="EC620" s="170">
        <v>4</v>
      </c>
      <c r="ED620" s="170">
        <v>5</v>
      </c>
      <c r="EE620" s="171" t="s">
        <v>397</v>
      </c>
      <c r="EF620" s="170">
        <v>0</v>
      </c>
      <c r="EG620" s="178">
        <v>0</v>
      </c>
      <c r="EH620" s="172"/>
      <c r="EI620" s="170">
        <v>4</v>
      </c>
      <c r="EJ620" s="170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1288</v>
      </c>
      <c r="EU620" s="174" t="b">
        <v>1</v>
      </c>
      <c r="EV620" s="177" t="s">
        <v>366</v>
      </c>
    </row>
    <row r="621" spans="1:152" s="54" customFormat="1" ht="12.75" x14ac:dyDescent="0.2">
      <c r="A621" s="28" t="s">
        <v>1289</v>
      </c>
      <c r="B621" s="28">
        <v>1</v>
      </c>
      <c r="C621" s="52">
        <v>19</v>
      </c>
      <c r="D621" s="8" t="s">
        <v>269</v>
      </c>
      <c r="E621" s="8" t="s">
        <v>223</v>
      </c>
      <c r="F621" s="8" t="s">
        <v>276</v>
      </c>
      <c r="G621" s="8" t="s">
        <v>87</v>
      </c>
      <c r="H621" s="8" t="s">
        <v>205</v>
      </c>
      <c r="I621" s="23" t="s">
        <v>397</v>
      </c>
      <c r="J621" s="24">
        <v>16.5</v>
      </c>
      <c r="K621" s="24">
        <v>1</v>
      </c>
      <c r="L621" s="23" t="s">
        <v>396</v>
      </c>
      <c r="M621" s="24" t="s">
        <v>397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397</v>
      </c>
      <c r="T621" s="19">
        <v>1</v>
      </c>
      <c r="U621" s="19">
        <v>5</v>
      </c>
      <c r="V621" s="19" t="s">
        <v>397</v>
      </c>
      <c r="W621" s="19" t="s">
        <v>397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397</v>
      </c>
      <c r="AD621" s="19" t="s">
        <v>397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396</v>
      </c>
      <c r="CT621" s="19" t="s">
        <v>397</v>
      </c>
      <c r="CU621" s="19" t="s">
        <v>397</v>
      </c>
      <c r="CV621" s="19" t="s">
        <v>396</v>
      </c>
      <c r="CW621" s="19" t="s">
        <v>397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397</v>
      </c>
      <c r="DK621" s="19">
        <v>1</v>
      </c>
      <c r="DL621" s="19">
        <v>3</v>
      </c>
      <c r="DM621" s="19">
        <v>2</v>
      </c>
      <c r="DN621" s="44"/>
      <c r="DO621" s="19" t="s">
        <v>397</v>
      </c>
      <c r="DP621" s="19" t="s">
        <v>397</v>
      </c>
      <c r="DQ621" s="19" t="s">
        <v>397</v>
      </c>
      <c r="DR621" s="19" t="s">
        <v>397</v>
      </c>
      <c r="DS621" s="19" t="s">
        <v>396</v>
      </c>
      <c r="DT621" s="19" t="s">
        <v>397</v>
      </c>
      <c r="DU621" s="19" t="s">
        <v>397</v>
      </c>
      <c r="DV621" s="19">
        <v>1</v>
      </c>
      <c r="DW621" s="19">
        <v>1</v>
      </c>
      <c r="DX621" s="18">
        <v>0</v>
      </c>
      <c r="DY621" s="19" t="s">
        <v>397</v>
      </c>
      <c r="DZ621" s="19">
        <v>0</v>
      </c>
      <c r="EA621" s="19" t="s">
        <v>397</v>
      </c>
      <c r="EB621" s="55">
        <v>0</v>
      </c>
      <c r="EC621" s="19">
        <v>4</v>
      </c>
      <c r="ED621" s="19">
        <v>5</v>
      </c>
      <c r="EE621" s="19" t="s">
        <v>397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1289</v>
      </c>
      <c r="EU621" s="29" t="b">
        <v>1</v>
      </c>
      <c r="EV621" s="5" t="s">
        <v>366</v>
      </c>
    </row>
    <row r="622" spans="1:152" s="54" customFormat="1" ht="12.75" x14ac:dyDescent="0.2">
      <c r="A622" s="28" t="s">
        <v>1290</v>
      </c>
      <c r="B622" s="28">
        <v>1</v>
      </c>
      <c r="C622" s="52">
        <v>19</v>
      </c>
      <c r="D622" s="8" t="s">
        <v>269</v>
      </c>
      <c r="E622" s="8" t="s">
        <v>223</v>
      </c>
      <c r="F622" s="8" t="s">
        <v>285</v>
      </c>
      <c r="G622" s="8" t="s">
        <v>87</v>
      </c>
      <c r="H622" s="8" t="s">
        <v>205</v>
      </c>
      <c r="I622" s="23" t="s">
        <v>397</v>
      </c>
      <c r="J622" s="24">
        <v>16.5</v>
      </c>
      <c r="K622" s="24">
        <v>1</v>
      </c>
      <c r="L622" s="23" t="s">
        <v>396</v>
      </c>
      <c r="M622" s="24" t="s">
        <v>397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397</v>
      </c>
      <c r="T622" s="19">
        <v>1</v>
      </c>
      <c r="U622" s="19">
        <v>5</v>
      </c>
      <c r="V622" s="19" t="s">
        <v>397</v>
      </c>
      <c r="W622" s="19" t="s">
        <v>397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397</v>
      </c>
      <c r="AD622" s="19" t="s">
        <v>397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396</v>
      </c>
      <c r="CT622" s="19" t="s">
        <v>397</v>
      </c>
      <c r="CU622" s="19" t="s">
        <v>397</v>
      </c>
      <c r="CV622" s="19" t="s">
        <v>396</v>
      </c>
      <c r="CW622" s="19" t="s">
        <v>397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397</v>
      </c>
      <c r="DK622" s="19">
        <v>1</v>
      </c>
      <c r="DL622" s="19">
        <v>3</v>
      </c>
      <c r="DM622" s="19">
        <v>2</v>
      </c>
      <c r="DN622" s="44"/>
      <c r="DO622" s="19" t="s">
        <v>397</v>
      </c>
      <c r="DP622" s="19" t="s">
        <v>397</v>
      </c>
      <c r="DQ622" s="19" t="s">
        <v>397</v>
      </c>
      <c r="DR622" s="19" t="s">
        <v>397</v>
      </c>
      <c r="DS622" s="19" t="s">
        <v>396</v>
      </c>
      <c r="DT622" s="19" t="s">
        <v>397</v>
      </c>
      <c r="DU622" s="19" t="s">
        <v>397</v>
      </c>
      <c r="DV622" s="19">
        <v>1</v>
      </c>
      <c r="DW622" s="19">
        <v>1</v>
      </c>
      <c r="DX622" s="18">
        <v>0</v>
      </c>
      <c r="DY622" s="19" t="s">
        <v>397</v>
      </c>
      <c r="DZ622" s="19">
        <v>0</v>
      </c>
      <c r="EA622" s="19" t="s">
        <v>397</v>
      </c>
      <c r="EB622" s="55">
        <v>0</v>
      </c>
      <c r="EC622" s="19">
        <v>4</v>
      </c>
      <c r="ED622" s="19">
        <v>5</v>
      </c>
      <c r="EE622" s="19" t="s">
        <v>397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1290</v>
      </c>
      <c r="EU622" s="29" t="b">
        <v>1</v>
      </c>
      <c r="EV622" s="5" t="s">
        <v>366</v>
      </c>
    </row>
    <row r="623" spans="1:152" s="54" customFormat="1" ht="12.75" x14ac:dyDescent="0.2">
      <c r="A623" s="28" t="s">
        <v>1291</v>
      </c>
      <c r="B623" s="28">
        <v>1</v>
      </c>
      <c r="C623" s="52">
        <v>19</v>
      </c>
      <c r="D623" s="8" t="s">
        <v>269</v>
      </c>
      <c r="E623" s="8" t="s">
        <v>223</v>
      </c>
      <c r="F623" s="8" t="s">
        <v>293</v>
      </c>
      <c r="G623" s="8" t="s">
        <v>87</v>
      </c>
      <c r="H623" s="8" t="s">
        <v>205</v>
      </c>
      <c r="I623" s="23" t="s">
        <v>397</v>
      </c>
      <c r="J623" s="24">
        <v>16.5</v>
      </c>
      <c r="K623" s="24">
        <v>1</v>
      </c>
      <c r="L623" s="23" t="s">
        <v>396</v>
      </c>
      <c r="M623" s="24" t="s">
        <v>397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397</v>
      </c>
      <c r="T623" s="19">
        <v>1</v>
      </c>
      <c r="U623" s="19">
        <v>5</v>
      </c>
      <c r="V623" s="19" t="s">
        <v>397</v>
      </c>
      <c r="W623" s="19" t="s">
        <v>397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397</v>
      </c>
      <c r="AD623" s="19" t="s">
        <v>397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396</v>
      </c>
      <c r="CT623" s="19" t="s">
        <v>397</v>
      </c>
      <c r="CU623" s="19" t="s">
        <v>397</v>
      </c>
      <c r="CV623" s="19" t="s">
        <v>396</v>
      </c>
      <c r="CW623" s="19" t="s">
        <v>397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397</v>
      </c>
      <c r="DK623" s="19">
        <v>1</v>
      </c>
      <c r="DL623" s="19">
        <v>3</v>
      </c>
      <c r="DM623" s="19">
        <v>2</v>
      </c>
      <c r="DN623" s="44"/>
      <c r="DO623" s="19" t="s">
        <v>397</v>
      </c>
      <c r="DP623" s="19" t="s">
        <v>397</v>
      </c>
      <c r="DQ623" s="19" t="s">
        <v>397</v>
      </c>
      <c r="DR623" s="19" t="s">
        <v>397</v>
      </c>
      <c r="DS623" s="19" t="s">
        <v>396</v>
      </c>
      <c r="DT623" s="19" t="s">
        <v>397</v>
      </c>
      <c r="DU623" s="19" t="s">
        <v>397</v>
      </c>
      <c r="DV623" s="19">
        <v>1</v>
      </c>
      <c r="DW623" s="19">
        <v>1</v>
      </c>
      <c r="DX623" s="18">
        <v>0</v>
      </c>
      <c r="DY623" s="19" t="s">
        <v>397</v>
      </c>
      <c r="DZ623" s="19">
        <v>0</v>
      </c>
      <c r="EA623" s="19" t="s">
        <v>397</v>
      </c>
      <c r="EB623" s="55">
        <v>0</v>
      </c>
      <c r="EC623" s="19">
        <v>4</v>
      </c>
      <c r="ED623" s="19">
        <v>5</v>
      </c>
      <c r="EE623" s="19" t="s">
        <v>397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1291</v>
      </c>
      <c r="EU623" s="29" t="b">
        <v>1</v>
      </c>
      <c r="EV623" s="5" t="s">
        <v>366</v>
      </c>
    </row>
    <row r="624" spans="1:152" s="54" customFormat="1" ht="12.75" x14ac:dyDescent="0.2">
      <c r="A624" s="28" t="s">
        <v>1292</v>
      </c>
      <c r="B624" s="28">
        <v>1</v>
      </c>
      <c r="C624" s="52">
        <v>19</v>
      </c>
      <c r="D624" s="8" t="s">
        <v>269</v>
      </c>
      <c r="E624" s="8" t="s">
        <v>223</v>
      </c>
      <c r="F624" s="8" t="s">
        <v>298</v>
      </c>
      <c r="G624" s="8" t="s">
        <v>87</v>
      </c>
      <c r="H624" s="8" t="s">
        <v>205</v>
      </c>
      <c r="I624" s="23" t="s">
        <v>397</v>
      </c>
      <c r="J624" s="24">
        <v>16.5</v>
      </c>
      <c r="K624" s="24">
        <v>1</v>
      </c>
      <c r="L624" s="23" t="s">
        <v>396</v>
      </c>
      <c r="M624" s="24" t="s">
        <v>397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397</v>
      </c>
      <c r="T624" s="19">
        <v>1</v>
      </c>
      <c r="U624" s="19">
        <v>5</v>
      </c>
      <c r="V624" s="19" t="s">
        <v>397</v>
      </c>
      <c r="W624" s="19" t="s">
        <v>397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397</v>
      </c>
      <c r="AD624" s="19" t="s">
        <v>397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396</v>
      </c>
      <c r="CT624" s="19" t="s">
        <v>397</v>
      </c>
      <c r="CU624" s="19" t="s">
        <v>397</v>
      </c>
      <c r="CV624" s="19" t="s">
        <v>396</v>
      </c>
      <c r="CW624" s="19" t="s">
        <v>397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397</v>
      </c>
      <c r="DK624" s="19">
        <v>1</v>
      </c>
      <c r="DL624" s="19">
        <v>3</v>
      </c>
      <c r="DM624" s="19">
        <v>2</v>
      </c>
      <c r="DN624" s="44"/>
      <c r="DO624" s="19" t="s">
        <v>397</v>
      </c>
      <c r="DP624" s="19" t="s">
        <v>397</v>
      </c>
      <c r="DQ624" s="19" t="s">
        <v>397</v>
      </c>
      <c r="DR624" s="19" t="s">
        <v>397</v>
      </c>
      <c r="DS624" s="19" t="s">
        <v>396</v>
      </c>
      <c r="DT624" s="19" t="s">
        <v>397</v>
      </c>
      <c r="DU624" s="19" t="s">
        <v>397</v>
      </c>
      <c r="DV624" s="19">
        <v>1</v>
      </c>
      <c r="DW624" s="19">
        <v>1</v>
      </c>
      <c r="DX624" s="18">
        <v>0</v>
      </c>
      <c r="DY624" s="19" t="s">
        <v>397</v>
      </c>
      <c r="DZ624" s="19">
        <v>0</v>
      </c>
      <c r="EA624" s="19" t="s">
        <v>397</v>
      </c>
      <c r="EB624" s="55">
        <v>0</v>
      </c>
      <c r="EC624" s="19">
        <v>4</v>
      </c>
      <c r="ED624" s="19">
        <v>5</v>
      </c>
      <c r="EE624" s="19" t="s">
        <v>397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1292</v>
      </c>
      <c r="EU624" s="29" t="b">
        <v>1</v>
      </c>
      <c r="EV624" s="5" t="s">
        <v>366</v>
      </c>
    </row>
    <row r="625" spans="1:152" s="54" customFormat="1" ht="12.75" x14ac:dyDescent="0.2">
      <c r="A625" s="28" t="s">
        <v>1293</v>
      </c>
      <c r="B625" s="28">
        <v>1</v>
      </c>
      <c r="C625" s="52">
        <v>19</v>
      </c>
      <c r="D625" s="8" t="s">
        <v>269</v>
      </c>
      <c r="E625" s="8" t="s">
        <v>223</v>
      </c>
      <c r="F625" s="8" t="s">
        <v>306</v>
      </c>
      <c r="G625" s="8" t="s">
        <v>87</v>
      </c>
      <c r="H625" s="8" t="s">
        <v>205</v>
      </c>
      <c r="I625" s="23" t="s">
        <v>397</v>
      </c>
      <c r="J625" s="24">
        <v>16.5</v>
      </c>
      <c r="K625" s="24">
        <v>1</v>
      </c>
      <c r="L625" s="23" t="s">
        <v>396</v>
      </c>
      <c r="M625" s="24" t="s">
        <v>397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397</v>
      </c>
      <c r="T625" s="19">
        <v>1</v>
      </c>
      <c r="U625" s="19">
        <v>5</v>
      </c>
      <c r="V625" s="19" t="s">
        <v>397</v>
      </c>
      <c r="W625" s="19" t="s">
        <v>397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397</v>
      </c>
      <c r="AD625" s="19" t="s">
        <v>397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396</v>
      </c>
      <c r="CT625" s="19" t="s">
        <v>397</v>
      </c>
      <c r="CU625" s="19" t="s">
        <v>397</v>
      </c>
      <c r="CV625" s="19" t="s">
        <v>396</v>
      </c>
      <c r="CW625" s="19" t="s">
        <v>397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397</v>
      </c>
      <c r="DK625" s="19">
        <v>1</v>
      </c>
      <c r="DL625" s="19">
        <v>3</v>
      </c>
      <c r="DM625" s="19">
        <v>2</v>
      </c>
      <c r="DN625" s="44"/>
      <c r="DO625" s="19" t="s">
        <v>397</v>
      </c>
      <c r="DP625" s="19" t="s">
        <v>397</v>
      </c>
      <c r="DQ625" s="19" t="s">
        <v>397</v>
      </c>
      <c r="DR625" s="19" t="s">
        <v>397</v>
      </c>
      <c r="DS625" s="19" t="s">
        <v>396</v>
      </c>
      <c r="DT625" s="19" t="s">
        <v>397</v>
      </c>
      <c r="DU625" s="19" t="s">
        <v>397</v>
      </c>
      <c r="DV625" s="19">
        <v>1</v>
      </c>
      <c r="DW625" s="19">
        <v>1</v>
      </c>
      <c r="DX625" s="18">
        <v>0</v>
      </c>
      <c r="DY625" s="19" t="s">
        <v>397</v>
      </c>
      <c r="DZ625" s="19">
        <v>0</v>
      </c>
      <c r="EA625" s="19" t="s">
        <v>397</v>
      </c>
      <c r="EB625" s="55">
        <v>0</v>
      </c>
      <c r="EC625" s="19">
        <v>4</v>
      </c>
      <c r="ED625" s="19">
        <v>5</v>
      </c>
      <c r="EE625" s="19" t="s">
        <v>397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1293</v>
      </c>
      <c r="EU625" s="29" t="b">
        <v>1</v>
      </c>
      <c r="EV625" s="5" t="s">
        <v>366</v>
      </c>
    </row>
    <row r="626" spans="1:152" s="54" customFormat="1" ht="12.75" x14ac:dyDescent="0.2">
      <c r="A626" s="28" t="s">
        <v>1294</v>
      </c>
      <c r="B626" s="28">
        <v>1</v>
      </c>
      <c r="C626" s="52">
        <v>19</v>
      </c>
      <c r="D626" s="8" t="s">
        <v>269</v>
      </c>
      <c r="E626" s="8" t="s">
        <v>223</v>
      </c>
      <c r="F626" s="8" t="s">
        <v>310</v>
      </c>
      <c r="G626" s="8" t="s">
        <v>87</v>
      </c>
      <c r="H626" s="8" t="s">
        <v>205</v>
      </c>
      <c r="I626" s="23" t="s">
        <v>397</v>
      </c>
      <c r="J626" s="24">
        <v>16.5</v>
      </c>
      <c r="K626" s="24">
        <v>1</v>
      </c>
      <c r="L626" s="23" t="s">
        <v>396</v>
      </c>
      <c r="M626" s="24" t="s">
        <v>397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397</v>
      </c>
      <c r="T626" s="19">
        <v>1</v>
      </c>
      <c r="U626" s="19">
        <v>5</v>
      </c>
      <c r="V626" s="19" t="s">
        <v>397</v>
      </c>
      <c r="W626" s="19" t="s">
        <v>397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397</v>
      </c>
      <c r="AD626" s="19" t="s">
        <v>397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396</v>
      </c>
      <c r="CT626" s="19" t="s">
        <v>397</v>
      </c>
      <c r="CU626" s="19" t="s">
        <v>397</v>
      </c>
      <c r="CV626" s="19" t="s">
        <v>396</v>
      </c>
      <c r="CW626" s="19" t="s">
        <v>397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397</v>
      </c>
      <c r="DK626" s="19">
        <v>1</v>
      </c>
      <c r="DL626" s="19">
        <v>3</v>
      </c>
      <c r="DM626" s="19">
        <v>2</v>
      </c>
      <c r="DN626" s="44"/>
      <c r="DO626" s="19" t="s">
        <v>397</v>
      </c>
      <c r="DP626" s="19" t="s">
        <v>397</v>
      </c>
      <c r="DQ626" s="19" t="s">
        <v>397</v>
      </c>
      <c r="DR626" s="19" t="s">
        <v>397</v>
      </c>
      <c r="DS626" s="19" t="s">
        <v>396</v>
      </c>
      <c r="DT626" s="19" t="s">
        <v>397</v>
      </c>
      <c r="DU626" s="19" t="s">
        <v>397</v>
      </c>
      <c r="DV626" s="19">
        <v>1</v>
      </c>
      <c r="DW626" s="19">
        <v>1</v>
      </c>
      <c r="DX626" s="18">
        <v>0</v>
      </c>
      <c r="DY626" s="19" t="s">
        <v>397</v>
      </c>
      <c r="DZ626" s="19">
        <v>0</v>
      </c>
      <c r="EA626" s="19" t="s">
        <v>397</v>
      </c>
      <c r="EB626" s="55">
        <v>0</v>
      </c>
      <c r="EC626" s="19">
        <v>4</v>
      </c>
      <c r="ED626" s="19">
        <v>5</v>
      </c>
      <c r="EE626" s="19" t="s">
        <v>397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1294</v>
      </c>
      <c r="EU626" s="29" t="b">
        <v>1</v>
      </c>
      <c r="EV626" s="5" t="s">
        <v>366</v>
      </c>
    </row>
    <row r="627" spans="1:152" s="54" customFormat="1" ht="12.75" x14ac:dyDescent="0.2">
      <c r="A627" s="28" t="s">
        <v>1295</v>
      </c>
      <c r="B627" s="28">
        <v>1</v>
      </c>
      <c r="C627" s="52">
        <v>19</v>
      </c>
      <c r="D627" s="8" t="s">
        <v>269</v>
      </c>
      <c r="E627" s="8" t="s">
        <v>223</v>
      </c>
      <c r="F627" s="8" t="s">
        <v>313</v>
      </c>
      <c r="G627" s="8" t="s">
        <v>87</v>
      </c>
      <c r="H627" s="8" t="s">
        <v>205</v>
      </c>
      <c r="I627" s="23" t="s">
        <v>397</v>
      </c>
      <c r="J627" s="24">
        <v>16.5</v>
      </c>
      <c r="K627" s="24">
        <v>1</v>
      </c>
      <c r="L627" s="23" t="s">
        <v>396</v>
      </c>
      <c r="M627" s="24" t="s">
        <v>397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397</v>
      </c>
      <c r="T627" s="19">
        <v>1</v>
      </c>
      <c r="U627" s="19">
        <v>5</v>
      </c>
      <c r="V627" s="19" t="s">
        <v>397</v>
      </c>
      <c r="W627" s="19" t="s">
        <v>397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397</v>
      </c>
      <c r="AD627" s="19" t="s">
        <v>397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396</v>
      </c>
      <c r="CT627" s="19" t="s">
        <v>397</v>
      </c>
      <c r="CU627" s="19" t="s">
        <v>397</v>
      </c>
      <c r="CV627" s="19" t="s">
        <v>396</v>
      </c>
      <c r="CW627" s="19" t="s">
        <v>397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397</v>
      </c>
      <c r="DK627" s="19">
        <v>1</v>
      </c>
      <c r="DL627" s="19">
        <v>3</v>
      </c>
      <c r="DM627" s="19">
        <v>2</v>
      </c>
      <c r="DN627" s="44"/>
      <c r="DO627" s="19" t="s">
        <v>397</v>
      </c>
      <c r="DP627" s="19" t="s">
        <v>397</v>
      </c>
      <c r="DQ627" s="19" t="s">
        <v>397</v>
      </c>
      <c r="DR627" s="19" t="s">
        <v>397</v>
      </c>
      <c r="DS627" s="19" t="s">
        <v>396</v>
      </c>
      <c r="DT627" s="19" t="s">
        <v>397</v>
      </c>
      <c r="DU627" s="19" t="s">
        <v>397</v>
      </c>
      <c r="DV627" s="19">
        <v>1</v>
      </c>
      <c r="DW627" s="19">
        <v>1</v>
      </c>
      <c r="DX627" s="18">
        <v>0</v>
      </c>
      <c r="DY627" s="19" t="s">
        <v>397</v>
      </c>
      <c r="DZ627" s="19">
        <v>0</v>
      </c>
      <c r="EA627" s="19" t="s">
        <v>397</v>
      </c>
      <c r="EB627" s="55">
        <v>0</v>
      </c>
      <c r="EC627" s="19">
        <v>4</v>
      </c>
      <c r="ED627" s="19">
        <v>5</v>
      </c>
      <c r="EE627" s="19" t="s">
        <v>397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1295</v>
      </c>
      <c r="EU627" s="29" t="b">
        <v>1</v>
      </c>
      <c r="EV627" s="5" t="s">
        <v>366</v>
      </c>
    </row>
    <row r="628" spans="1:152" s="53" customFormat="1" ht="12.75" x14ac:dyDescent="0.2">
      <c r="A628" s="168" t="s">
        <v>1296</v>
      </c>
      <c r="B628" s="168">
        <v>1</v>
      </c>
      <c r="C628" s="50">
        <v>19</v>
      </c>
      <c r="D628" s="169" t="s">
        <v>269</v>
      </c>
      <c r="E628" s="169" t="s">
        <v>223</v>
      </c>
      <c r="F628" s="169" t="s">
        <v>302</v>
      </c>
      <c r="G628" s="169" t="s">
        <v>88</v>
      </c>
      <c r="H628" s="169" t="s">
        <v>205</v>
      </c>
      <c r="I628" s="57" t="s">
        <v>397</v>
      </c>
      <c r="J628" s="58">
        <v>16.5</v>
      </c>
      <c r="K628" s="58">
        <v>1</v>
      </c>
      <c r="L628" s="57" t="s">
        <v>396</v>
      </c>
      <c r="M628" s="58" t="s">
        <v>397</v>
      </c>
      <c r="N628" s="58">
        <v>2.8</v>
      </c>
      <c r="O628" s="170">
        <v>4</v>
      </c>
      <c r="P628" s="170">
        <v>2</v>
      </c>
      <c r="Q628" s="170">
        <v>0</v>
      </c>
      <c r="R628" s="171">
        <v>82</v>
      </c>
      <c r="S628" s="171" t="s">
        <v>397</v>
      </c>
      <c r="T628" s="170">
        <v>1</v>
      </c>
      <c r="U628" s="170">
        <v>5</v>
      </c>
      <c r="V628" s="170" t="s">
        <v>397</v>
      </c>
      <c r="W628" s="170" t="s">
        <v>397</v>
      </c>
      <c r="X628" s="170">
        <v>1</v>
      </c>
      <c r="Y628" s="170">
        <v>1</v>
      </c>
      <c r="Z628" s="170">
        <v>1</v>
      </c>
      <c r="AA628" s="170">
        <v>1</v>
      </c>
      <c r="AB628" s="170">
        <v>1</v>
      </c>
      <c r="AC628" s="170" t="s">
        <v>397</v>
      </c>
      <c r="AD628" s="170" t="s">
        <v>397</v>
      </c>
      <c r="AE628" s="170">
        <v>1</v>
      </c>
      <c r="AF628" s="170">
        <v>1</v>
      </c>
      <c r="AG628" s="170">
        <v>1</v>
      </c>
      <c r="AH628" s="170">
        <v>1</v>
      </c>
      <c r="AI628" s="171">
        <v>82</v>
      </c>
      <c r="AJ628" s="171">
        <v>0.17</v>
      </c>
      <c r="AK628" s="170">
        <v>3</v>
      </c>
      <c r="AL628" s="170">
        <v>2</v>
      </c>
      <c r="AM628" s="171">
        <v>0</v>
      </c>
      <c r="AN628" s="171">
        <v>0</v>
      </c>
      <c r="AO628" s="170">
        <v>1</v>
      </c>
      <c r="AP628" s="170">
        <v>2</v>
      </c>
      <c r="AQ628" s="171">
        <v>89.174999999999997</v>
      </c>
      <c r="AR628" s="171">
        <v>0.86</v>
      </c>
      <c r="AS628" s="170">
        <v>1</v>
      </c>
      <c r="AT628" s="170">
        <v>3</v>
      </c>
      <c r="AU628" s="171">
        <v>21.153270435311768</v>
      </c>
      <c r="AV628" s="171">
        <v>0.43</v>
      </c>
      <c r="AW628" s="170">
        <v>1</v>
      </c>
      <c r="AX628" s="170">
        <v>3</v>
      </c>
      <c r="AY628" s="171">
        <v>27.5</v>
      </c>
      <c r="AZ628" s="171">
        <v>0.43</v>
      </c>
      <c r="BA628" s="170">
        <v>1</v>
      </c>
      <c r="BB628" s="170">
        <v>1</v>
      </c>
      <c r="BC628" s="171">
        <v>6.9435294117647066</v>
      </c>
      <c r="BD628" s="171">
        <v>5.2</v>
      </c>
      <c r="BE628" s="171">
        <v>0.8</v>
      </c>
      <c r="BF628" s="170">
        <v>1</v>
      </c>
      <c r="BG628" s="170">
        <v>3</v>
      </c>
      <c r="BH628" s="170">
        <v>1</v>
      </c>
      <c r="BI628" s="171">
        <v>14.356470588235295</v>
      </c>
      <c r="BJ628" s="171">
        <v>2.9</v>
      </c>
      <c r="BK628" s="171">
        <v>0.7</v>
      </c>
      <c r="BL628" s="170">
        <v>1</v>
      </c>
      <c r="BM628" s="170">
        <v>3</v>
      </c>
      <c r="BN628" s="170">
        <v>1</v>
      </c>
      <c r="BO628" s="171">
        <v>0</v>
      </c>
      <c r="BP628" s="171">
        <v>1.8</v>
      </c>
      <c r="BQ628" s="171">
        <v>0.6</v>
      </c>
      <c r="BR628" s="170">
        <v>1</v>
      </c>
      <c r="BS628" s="170">
        <v>3</v>
      </c>
      <c r="BT628" s="170">
        <v>1</v>
      </c>
      <c r="BU628" s="171">
        <v>0</v>
      </c>
      <c r="BV628" s="171">
        <v>5.2</v>
      </c>
      <c r="BW628" s="171">
        <v>0.8</v>
      </c>
      <c r="BX628" s="170">
        <v>1</v>
      </c>
      <c r="BY628" s="170">
        <v>3</v>
      </c>
      <c r="BZ628" s="170">
        <v>1</v>
      </c>
      <c r="CA628" s="171">
        <v>1.4</v>
      </c>
      <c r="CB628" s="171">
        <v>2.9</v>
      </c>
      <c r="CC628" s="171">
        <v>0.7</v>
      </c>
      <c r="CD628" s="170">
        <v>1</v>
      </c>
      <c r="CE628" s="170">
        <v>3</v>
      </c>
      <c r="CF628" s="170">
        <v>1</v>
      </c>
      <c r="CG628" s="171">
        <v>0</v>
      </c>
      <c r="CH628" s="171">
        <v>1.8</v>
      </c>
      <c r="CI628" s="171">
        <v>0.6</v>
      </c>
      <c r="CJ628" s="170">
        <v>1</v>
      </c>
      <c r="CK628" s="170">
        <v>3</v>
      </c>
      <c r="CL628" s="170">
        <v>2</v>
      </c>
      <c r="CM628" s="171">
        <v>2.1</v>
      </c>
      <c r="CN628" s="171">
        <v>3.5</v>
      </c>
      <c r="CO628" s="171">
        <v>0</v>
      </c>
      <c r="CP628" s="170">
        <v>1</v>
      </c>
      <c r="CQ628" s="170">
        <v>1</v>
      </c>
      <c r="CR628" s="170">
        <v>2</v>
      </c>
      <c r="CS628" s="170" t="s">
        <v>396</v>
      </c>
      <c r="CT628" s="170" t="s">
        <v>397</v>
      </c>
      <c r="CU628" s="170" t="s">
        <v>397</v>
      </c>
      <c r="CV628" s="170" t="s">
        <v>396</v>
      </c>
      <c r="CW628" s="170" t="s">
        <v>397</v>
      </c>
      <c r="CX628" s="170">
        <v>1</v>
      </c>
      <c r="CY628" s="172"/>
      <c r="CZ628" s="172"/>
      <c r="DA628" s="170">
        <v>1</v>
      </c>
      <c r="DB628" s="170">
        <v>3</v>
      </c>
      <c r="DC628" s="172"/>
      <c r="DD628" s="170">
        <v>2</v>
      </c>
      <c r="DE628" s="172"/>
      <c r="DF628" s="170">
        <v>1</v>
      </c>
      <c r="DG628" s="173">
        <v>0</v>
      </c>
      <c r="DH628" s="173">
        <v>0</v>
      </c>
      <c r="DI628" s="173">
        <v>0</v>
      </c>
      <c r="DJ628" s="170" t="s">
        <v>397</v>
      </c>
      <c r="DK628" s="170">
        <v>1</v>
      </c>
      <c r="DL628" s="170">
        <v>3</v>
      </c>
      <c r="DM628" s="170">
        <v>2</v>
      </c>
      <c r="DN628" s="172"/>
      <c r="DO628" s="170" t="s">
        <v>397</v>
      </c>
      <c r="DP628" s="170" t="s">
        <v>397</v>
      </c>
      <c r="DQ628" s="170" t="s">
        <v>397</v>
      </c>
      <c r="DR628" s="170" t="s">
        <v>397</v>
      </c>
      <c r="DS628" s="170" t="s">
        <v>396</v>
      </c>
      <c r="DT628" s="170" t="s">
        <v>397</v>
      </c>
      <c r="DU628" s="170" t="s">
        <v>397</v>
      </c>
      <c r="DV628" s="170">
        <v>1</v>
      </c>
      <c r="DW628" s="170">
        <v>1</v>
      </c>
      <c r="DX628" s="171">
        <v>0</v>
      </c>
      <c r="DY628" s="170" t="s">
        <v>397</v>
      </c>
      <c r="DZ628" s="170">
        <v>0</v>
      </c>
      <c r="EA628" s="170" t="s">
        <v>397</v>
      </c>
      <c r="EB628" s="171">
        <v>0</v>
      </c>
      <c r="EC628" s="170">
        <v>4</v>
      </c>
      <c r="ED628" s="170">
        <v>5</v>
      </c>
      <c r="EE628" s="171" t="s">
        <v>397</v>
      </c>
      <c r="EF628" s="170">
        <v>0</v>
      </c>
      <c r="EG628" s="178">
        <v>0</v>
      </c>
      <c r="EH628" s="172"/>
      <c r="EI628" s="170">
        <v>4</v>
      </c>
      <c r="EJ628" s="170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1296</v>
      </c>
      <c r="EU628" s="174" t="b">
        <v>1</v>
      </c>
      <c r="EV628" s="177" t="s">
        <v>366</v>
      </c>
    </row>
    <row r="629" spans="1:152" s="54" customFormat="1" ht="12.75" x14ac:dyDescent="0.2">
      <c r="A629" s="28" t="s">
        <v>1297</v>
      </c>
      <c r="B629" s="28">
        <v>1</v>
      </c>
      <c r="C629" s="52">
        <v>19</v>
      </c>
      <c r="D629" s="8" t="s">
        <v>269</v>
      </c>
      <c r="E629" s="8" t="s">
        <v>223</v>
      </c>
      <c r="F629" s="8" t="s">
        <v>276</v>
      </c>
      <c r="G629" s="8" t="s">
        <v>88</v>
      </c>
      <c r="H629" s="8" t="s">
        <v>205</v>
      </c>
      <c r="I629" s="23" t="s">
        <v>397</v>
      </c>
      <c r="J629" s="24">
        <v>16.5</v>
      </c>
      <c r="K629" s="24">
        <v>1</v>
      </c>
      <c r="L629" s="23" t="s">
        <v>396</v>
      </c>
      <c r="M629" s="24" t="s">
        <v>397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397</v>
      </c>
      <c r="T629" s="19">
        <v>1</v>
      </c>
      <c r="U629" s="19">
        <v>5</v>
      </c>
      <c r="V629" s="19" t="s">
        <v>397</v>
      </c>
      <c r="W629" s="19" t="s">
        <v>397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397</v>
      </c>
      <c r="AD629" s="19" t="s">
        <v>397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396</v>
      </c>
      <c r="CT629" s="19" t="s">
        <v>397</v>
      </c>
      <c r="CU629" s="19" t="s">
        <v>397</v>
      </c>
      <c r="CV629" s="19" t="s">
        <v>396</v>
      </c>
      <c r="CW629" s="19" t="s">
        <v>397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397</v>
      </c>
      <c r="DK629" s="19">
        <v>1</v>
      </c>
      <c r="DL629" s="19">
        <v>3</v>
      </c>
      <c r="DM629" s="19">
        <v>2</v>
      </c>
      <c r="DN629" s="44"/>
      <c r="DO629" s="19" t="s">
        <v>397</v>
      </c>
      <c r="DP629" s="19" t="s">
        <v>397</v>
      </c>
      <c r="DQ629" s="19" t="s">
        <v>397</v>
      </c>
      <c r="DR629" s="19" t="s">
        <v>397</v>
      </c>
      <c r="DS629" s="19" t="s">
        <v>396</v>
      </c>
      <c r="DT629" s="19" t="s">
        <v>397</v>
      </c>
      <c r="DU629" s="19" t="s">
        <v>397</v>
      </c>
      <c r="DV629" s="19">
        <v>1</v>
      </c>
      <c r="DW629" s="19">
        <v>1</v>
      </c>
      <c r="DX629" s="18">
        <v>0</v>
      </c>
      <c r="DY629" s="19" t="s">
        <v>397</v>
      </c>
      <c r="DZ629" s="19">
        <v>0</v>
      </c>
      <c r="EA629" s="19" t="s">
        <v>397</v>
      </c>
      <c r="EB629" s="55">
        <v>0</v>
      </c>
      <c r="EC629" s="19">
        <v>4</v>
      </c>
      <c r="ED629" s="19">
        <v>5</v>
      </c>
      <c r="EE629" s="19" t="s">
        <v>397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1297</v>
      </c>
      <c r="EU629" s="29" t="b">
        <v>1</v>
      </c>
      <c r="EV629" s="5" t="s">
        <v>366</v>
      </c>
    </row>
    <row r="630" spans="1:152" s="54" customFormat="1" ht="12.75" x14ac:dyDescent="0.2">
      <c r="A630" s="28" t="s">
        <v>1298</v>
      </c>
      <c r="B630" s="28">
        <v>1</v>
      </c>
      <c r="C630" s="52">
        <v>19</v>
      </c>
      <c r="D630" s="8" t="s">
        <v>269</v>
      </c>
      <c r="E630" s="8" t="s">
        <v>223</v>
      </c>
      <c r="F630" s="8" t="s">
        <v>285</v>
      </c>
      <c r="G630" s="8" t="s">
        <v>88</v>
      </c>
      <c r="H630" s="8" t="s">
        <v>205</v>
      </c>
      <c r="I630" s="23" t="s">
        <v>397</v>
      </c>
      <c r="J630" s="24">
        <v>16.5</v>
      </c>
      <c r="K630" s="24">
        <v>1</v>
      </c>
      <c r="L630" s="23" t="s">
        <v>396</v>
      </c>
      <c r="M630" s="24" t="s">
        <v>397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397</v>
      </c>
      <c r="T630" s="19">
        <v>1</v>
      </c>
      <c r="U630" s="19">
        <v>5</v>
      </c>
      <c r="V630" s="19" t="s">
        <v>397</v>
      </c>
      <c r="W630" s="19" t="s">
        <v>397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397</v>
      </c>
      <c r="AD630" s="19" t="s">
        <v>397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396</v>
      </c>
      <c r="CT630" s="19" t="s">
        <v>397</v>
      </c>
      <c r="CU630" s="19" t="s">
        <v>397</v>
      </c>
      <c r="CV630" s="19" t="s">
        <v>396</v>
      </c>
      <c r="CW630" s="19" t="s">
        <v>397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397</v>
      </c>
      <c r="DK630" s="19">
        <v>1</v>
      </c>
      <c r="DL630" s="19">
        <v>3</v>
      </c>
      <c r="DM630" s="19">
        <v>2</v>
      </c>
      <c r="DN630" s="44"/>
      <c r="DO630" s="19" t="s">
        <v>397</v>
      </c>
      <c r="DP630" s="19" t="s">
        <v>397</v>
      </c>
      <c r="DQ630" s="19" t="s">
        <v>397</v>
      </c>
      <c r="DR630" s="19" t="s">
        <v>397</v>
      </c>
      <c r="DS630" s="19" t="s">
        <v>396</v>
      </c>
      <c r="DT630" s="19" t="s">
        <v>397</v>
      </c>
      <c r="DU630" s="19" t="s">
        <v>397</v>
      </c>
      <c r="DV630" s="19">
        <v>1</v>
      </c>
      <c r="DW630" s="19">
        <v>1</v>
      </c>
      <c r="DX630" s="18">
        <v>0</v>
      </c>
      <c r="DY630" s="19" t="s">
        <v>397</v>
      </c>
      <c r="DZ630" s="19">
        <v>0</v>
      </c>
      <c r="EA630" s="19" t="s">
        <v>397</v>
      </c>
      <c r="EB630" s="55">
        <v>0</v>
      </c>
      <c r="EC630" s="19">
        <v>4</v>
      </c>
      <c r="ED630" s="19">
        <v>5</v>
      </c>
      <c r="EE630" s="19" t="s">
        <v>397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1298</v>
      </c>
      <c r="EU630" s="29" t="b">
        <v>1</v>
      </c>
      <c r="EV630" s="5" t="s">
        <v>366</v>
      </c>
    </row>
    <row r="631" spans="1:152" s="54" customFormat="1" ht="12.75" x14ac:dyDescent="0.2">
      <c r="A631" s="28" t="s">
        <v>1299</v>
      </c>
      <c r="B631" s="28">
        <v>1</v>
      </c>
      <c r="C631" s="52">
        <v>19</v>
      </c>
      <c r="D631" s="8" t="s">
        <v>269</v>
      </c>
      <c r="E631" s="8" t="s">
        <v>223</v>
      </c>
      <c r="F631" s="8" t="s">
        <v>293</v>
      </c>
      <c r="G631" s="8" t="s">
        <v>88</v>
      </c>
      <c r="H631" s="8" t="s">
        <v>205</v>
      </c>
      <c r="I631" s="23" t="s">
        <v>397</v>
      </c>
      <c r="J631" s="24">
        <v>16.5</v>
      </c>
      <c r="K631" s="24">
        <v>1</v>
      </c>
      <c r="L631" s="23" t="s">
        <v>396</v>
      </c>
      <c r="M631" s="24" t="s">
        <v>397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397</v>
      </c>
      <c r="T631" s="19">
        <v>1</v>
      </c>
      <c r="U631" s="19">
        <v>5</v>
      </c>
      <c r="V631" s="19" t="s">
        <v>397</v>
      </c>
      <c r="W631" s="19" t="s">
        <v>397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397</v>
      </c>
      <c r="AD631" s="19" t="s">
        <v>397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396</v>
      </c>
      <c r="CT631" s="19" t="s">
        <v>397</v>
      </c>
      <c r="CU631" s="19" t="s">
        <v>397</v>
      </c>
      <c r="CV631" s="19" t="s">
        <v>396</v>
      </c>
      <c r="CW631" s="19" t="s">
        <v>397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397</v>
      </c>
      <c r="DK631" s="19">
        <v>1</v>
      </c>
      <c r="DL631" s="19">
        <v>3</v>
      </c>
      <c r="DM631" s="19">
        <v>2</v>
      </c>
      <c r="DN631" s="44"/>
      <c r="DO631" s="19" t="s">
        <v>397</v>
      </c>
      <c r="DP631" s="19" t="s">
        <v>397</v>
      </c>
      <c r="DQ631" s="19" t="s">
        <v>397</v>
      </c>
      <c r="DR631" s="19" t="s">
        <v>397</v>
      </c>
      <c r="DS631" s="19" t="s">
        <v>396</v>
      </c>
      <c r="DT631" s="19" t="s">
        <v>397</v>
      </c>
      <c r="DU631" s="19" t="s">
        <v>397</v>
      </c>
      <c r="DV631" s="19">
        <v>1</v>
      </c>
      <c r="DW631" s="19">
        <v>1</v>
      </c>
      <c r="DX631" s="18">
        <v>0</v>
      </c>
      <c r="DY631" s="19" t="s">
        <v>397</v>
      </c>
      <c r="DZ631" s="19">
        <v>0</v>
      </c>
      <c r="EA631" s="19" t="s">
        <v>397</v>
      </c>
      <c r="EB631" s="55">
        <v>0</v>
      </c>
      <c r="EC631" s="19">
        <v>4</v>
      </c>
      <c r="ED631" s="19">
        <v>5</v>
      </c>
      <c r="EE631" s="19" t="s">
        <v>397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1299</v>
      </c>
      <c r="EU631" s="29" t="b">
        <v>1</v>
      </c>
      <c r="EV631" s="5" t="s">
        <v>366</v>
      </c>
    </row>
    <row r="632" spans="1:152" s="54" customFormat="1" ht="12.75" x14ac:dyDescent="0.2">
      <c r="A632" s="28" t="s">
        <v>1300</v>
      </c>
      <c r="B632" s="28">
        <v>1</v>
      </c>
      <c r="C632" s="52">
        <v>19</v>
      </c>
      <c r="D632" s="8" t="s">
        <v>269</v>
      </c>
      <c r="E632" s="8" t="s">
        <v>223</v>
      </c>
      <c r="F632" s="8" t="s">
        <v>298</v>
      </c>
      <c r="G632" s="8" t="s">
        <v>88</v>
      </c>
      <c r="H632" s="8" t="s">
        <v>205</v>
      </c>
      <c r="I632" s="23" t="s">
        <v>397</v>
      </c>
      <c r="J632" s="24">
        <v>16.5</v>
      </c>
      <c r="K632" s="24">
        <v>1</v>
      </c>
      <c r="L632" s="23" t="s">
        <v>396</v>
      </c>
      <c r="M632" s="24" t="s">
        <v>397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397</v>
      </c>
      <c r="T632" s="19">
        <v>1</v>
      </c>
      <c r="U632" s="19">
        <v>5</v>
      </c>
      <c r="V632" s="19" t="s">
        <v>397</v>
      </c>
      <c r="W632" s="19" t="s">
        <v>397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397</v>
      </c>
      <c r="AD632" s="19" t="s">
        <v>397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396</v>
      </c>
      <c r="CT632" s="19" t="s">
        <v>397</v>
      </c>
      <c r="CU632" s="19" t="s">
        <v>397</v>
      </c>
      <c r="CV632" s="19" t="s">
        <v>396</v>
      </c>
      <c r="CW632" s="19" t="s">
        <v>397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397</v>
      </c>
      <c r="DK632" s="19">
        <v>1</v>
      </c>
      <c r="DL632" s="19">
        <v>3</v>
      </c>
      <c r="DM632" s="19">
        <v>2</v>
      </c>
      <c r="DN632" s="44"/>
      <c r="DO632" s="19" t="s">
        <v>397</v>
      </c>
      <c r="DP632" s="19" t="s">
        <v>397</v>
      </c>
      <c r="DQ632" s="19" t="s">
        <v>397</v>
      </c>
      <c r="DR632" s="19" t="s">
        <v>397</v>
      </c>
      <c r="DS632" s="19" t="s">
        <v>396</v>
      </c>
      <c r="DT632" s="19" t="s">
        <v>397</v>
      </c>
      <c r="DU632" s="19" t="s">
        <v>397</v>
      </c>
      <c r="DV632" s="19">
        <v>1</v>
      </c>
      <c r="DW632" s="19">
        <v>1</v>
      </c>
      <c r="DX632" s="18">
        <v>0</v>
      </c>
      <c r="DY632" s="19" t="s">
        <v>397</v>
      </c>
      <c r="DZ632" s="19">
        <v>0</v>
      </c>
      <c r="EA632" s="19" t="s">
        <v>397</v>
      </c>
      <c r="EB632" s="55">
        <v>0</v>
      </c>
      <c r="EC632" s="19">
        <v>4</v>
      </c>
      <c r="ED632" s="19">
        <v>5</v>
      </c>
      <c r="EE632" s="19" t="s">
        <v>397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1300</v>
      </c>
      <c r="EU632" s="29" t="b">
        <v>1</v>
      </c>
      <c r="EV632" s="5" t="s">
        <v>366</v>
      </c>
    </row>
    <row r="633" spans="1:152" s="54" customFormat="1" ht="12.75" x14ac:dyDescent="0.2">
      <c r="A633" s="28" t="s">
        <v>1301</v>
      </c>
      <c r="B633" s="28">
        <v>1</v>
      </c>
      <c r="C633" s="52">
        <v>19</v>
      </c>
      <c r="D633" s="8" t="s">
        <v>269</v>
      </c>
      <c r="E633" s="8" t="s">
        <v>223</v>
      </c>
      <c r="F633" s="8" t="s">
        <v>306</v>
      </c>
      <c r="G633" s="8" t="s">
        <v>88</v>
      </c>
      <c r="H633" s="8" t="s">
        <v>205</v>
      </c>
      <c r="I633" s="23" t="s">
        <v>397</v>
      </c>
      <c r="J633" s="24">
        <v>16.5</v>
      </c>
      <c r="K633" s="24">
        <v>1</v>
      </c>
      <c r="L633" s="23" t="s">
        <v>396</v>
      </c>
      <c r="M633" s="24" t="s">
        <v>397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397</v>
      </c>
      <c r="T633" s="19">
        <v>1</v>
      </c>
      <c r="U633" s="19">
        <v>5</v>
      </c>
      <c r="V633" s="19" t="s">
        <v>397</v>
      </c>
      <c r="W633" s="19" t="s">
        <v>397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397</v>
      </c>
      <c r="AD633" s="19" t="s">
        <v>397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396</v>
      </c>
      <c r="CT633" s="19" t="s">
        <v>397</v>
      </c>
      <c r="CU633" s="19" t="s">
        <v>397</v>
      </c>
      <c r="CV633" s="19" t="s">
        <v>396</v>
      </c>
      <c r="CW633" s="19" t="s">
        <v>397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397</v>
      </c>
      <c r="DK633" s="19">
        <v>1</v>
      </c>
      <c r="DL633" s="19">
        <v>3</v>
      </c>
      <c r="DM633" s="19">
        <v>2</v>
      </c>
      <c r="DN633" s="44"/>
      <c r="DO633" s="19" t="s">
        <v>397</v>
      </c>
      <c r="DP633" s="19" t="s">
        <v>397</v>
      </c>
      <c r="DQ633" s="19" t="s">
        <v>397</v>
      </c>
      <c r="DR633" s="19" t="s">
        <v>397</v>
      </c>
      <c r="DS633" s="19" t="s">
        <v>396</v>
      </c>
      <c r="DT633" s="19" t="s">
        <v>397</v>
      </c>
      <c r="DU633" s="19" t="s">
        <v>397</v>
      </c>
      <c r="DV633" s="19">
        <v>1</v>
      </c>
      <c r="DW633" s="19">
        <v>1</v>
      </c>
      <c r="DX633" s="18">
        <v>0</v>
      </c>
      <c r="DY633" s="19" t="s">
        <v>397</v>
      </c>
      <c r="DZ633" s="19">
        <v>0</v>
      </c>
      <c r="EA633" s="19" t="s">
        <v>397</v>
      </c>
      <c r="EB633" s="55">
        <v>0</v>
      </c>
      <c r="EC633" s="19">
        <v>4</v>
      </c>
      <c r="ED633" s="19">
        <v>5</v>
      </c>
      <c r="EE633" s="19" t="s">
        <v>397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1301</v>
      </c>
      <c r="EU633" s="29" t="b">
        <v>1</v>
      </c>
      <c r="EV633" s="5" t="s">
        <v>366</v>
      </c>
    </row>
    <row r="634" spans="1:152" s="54" customFormat="1" ht="12.75" x14ac:dyDescent="0.2">
      <c r="A634" s="28" t="s">
        <v>1302</v>
      </c>
      <c r="B634" s="28">
        <v>1</v>
      </c>
      <c r="C634" s="52">
        <v>19</v>
      </c>
      <c r="D634" s="8" t="s">
        <v>269</v>
      </c>
      <c r="E634" s="8" t="s">
        <v>223</v>
      </c>
      <c r="F634" s="8" t="s">
        <v>310</v>
      </c>
      <c r="G634" s="8" t="s">
        <v>88</v>
      </c>
      <c r="H634" s="8" t="s">
        <v>205</v>
      </c>
      <c r="I634" s="23" t="s">
        <v>397</v>
      </c>
      <c r="J634" s="24">
        <v>16.5</v>
      </c>
      <c r="K634" s="24">
        <v>1</v>
      </c>
      <c r="L634" s="23" t="s">
        <v>396</v>
      </c>
      <c r="M634" s="24" t="s">
        <v>397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397</v>
      </c>
      <c r="T634" s="19">
        <v>1</v>
      </c>
      <c r="U634" s="19">
        <v>5</v>
      </c>
      <c r="V634" s="19" t="s">
        <v>397</v>
      </c>
      <c r="W634" s="19" t="s">
        <v>397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397</v>
      </c>
      <c r="AD634" s="19" t="s">
        <v>397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396</v>
      </c>
      <c r="CT634" s="19" t="s">
        <v>397</v>
      </c>
      <c r="CU634" s="19" t="s">
        <v>397</v>
      </c>
      <c r="CV634" s="19" t="s">
        <v>396</v>
      </c>
      <c r="CW634" s="19" t="s">
        <v>397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397</v>
      </c>
      <c r="DK634" s="19">
        <v>1</v>
      </c>
      <c r="DL634" s="19">
        <v>3</v>
      </c>
      <c r="DM634" s="19">
        <v>2</v>
      </c>
      <c r="DN634" s="44"/>
      <c r="DO634" s="19" t="s">
        <v>397</v>
      </c>
      <c r="DP634" s="19" t="s">
        <v>397</v>
      </c>
      <c r="DQ634" s="19" t="s">
        <v>397</v>
      </c>
      <c r="DR634" s="19" t="s">
        <v>397</v>
      </c>
      <c r="DS634" s="19" t="s">
        <v>396</v>
      </c>
      <c r="DT634" s="19" t="s">
        <v>397</v>
      </c>
      <c r="DU634" s="19" t="s">
        <v>397</v>
      </c>
      <c r="DV634" s="19">
        <v>1</v>
      </c>
      <c r="DW634" s="19">
        <v>1</v>
      </c>
      <c r="DX634" s="18">
        <v>0</v>
      </c>
      <c r="DY634" s="19" t="s">
        <v>397</v>
      </c>
      <c r="DZ634" s="19">
        <v>0</v>
      </c>
      <c r="EA634" s="19" t="s">
        <v>397</v>
      </c>
      <c r="EB634" s="55">
        <v>0</v>
      </c>
      <c r="EC634" s="19">
        <v>4</v>
      </c>
      <c r="ED634" s="19">
        <v>5</v>
      </c>
      <c r="EE634" s="19" t="s">
        <v>397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1302</v>
      </c>
      <c r="EU634" s="29" t="b">
        <v>1</v>
      </c>
      <c r="EV634" s="5" t="s">
        <v>366</v>
      </c>
    </row>
    <row r="635" spans="1:152" s="54" customFormat="1" ht="12.75" x14ac:dyDescent="0.2">
      <c r="A635" s="28" t="s">
        <v>1303</v>
      </c>
      <c r="B635" s="28">
        <v>1</v>
      </c>
      <c r="C635" s="52">
        <v>19</v>
      </c>
      <c r="D635" s="8" t="s">
        <v>269</v>
      </c>
      <c r="E635" s="8" t="s">
        <v>223</v>
      </c>
      <c r="F635" s="8" t="s">
        <v>313</v>
      </c>
      <c r="G635" s="8" t="s">
        <v>88</v>
      </c>
      <c r="H635" s="8" t="s">
        <v>205</v>
      </c>
      <c r="I635" s="23" t="s">
        <v>397</v>
      </c>
      <c r="J635" s="24">
        <v>16.5</v>
      </c>
      <c r="K635" s="24">
        <v>1</v>
      </c>
      <c r="L635" s="23" t="s">
        <v>396</v>
      </c>
      <c r="M635" s="24" t="s">
        <v>397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397</v>
      </c>
      <c r="T635" s="19">
        <v>1</v>
      </c>
      <c r="U635" s="19">
        <v>5</v>
      </c>
      <c r="V635" s="19" t="s">
        <v>397</v>
      </c>
      <c r="W635" s="19" t="s">
        <v>397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397</v>
      </c>
      <c r="AD635" s="19" t="s">
        <v>397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396</v>
      </c>
      <c r="CT635" s="19" t="s">
        <v>397</v>
      </c>
      <c r="CU635" s="19" t="s">
        <v>397</v>
      </c>
      <c r="CV635" s="19" t="s">
        <v>396</v>
      </c>
      <c r="CW635" s="19" t="s">
        <v>397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397</v>
      </c>
      <c r="DK635" s="19">
        <v>1</v>
      </c>
      <c r="DL635" s="19">
        <v>3</v>
      </c>
      <c r="DM635" s="19">
        <v>2</v>
      </c>
      <c r="DN635" s="44"/>
      <c r="DO635" s="19" t="s">
        <v>397</v>
      </c>
      <c r="DP635" s="19" t="s">
        <v>397</v>
      </c>
      <c r="DQ635" s="19" t="s">
        <v>397</v>
      </c>
      <c r="DR635" s="19" t="s">
        <v>397</v>
      </c>
      <c r="DS635" s="19" t="s">
        <v>396</v>
      </c>
      <c r="DT635" s="19" t="s">
        <v>397</v>
      </c>
      <c r="DU635" s="19" t="s">
        <v>397</v>
      </c>
      <c r="DV635" s="19">
        <v>1</v>
      </c>
      <c r="DW635" s="19">
        <v>1</v>
      </c>
      <c r="DX635" s="18">
        <v>0</v>
      </c>
      <c r="DY635" s="19" t="s">
        <v>397</v>
      </c>
      <c r="DZ635" s="19">
        <v>0</v>
      </c>
      <c r="EA635" s="19" t="s">
        <v>397</v>
      </c>
      <c r="EB635" s="55">
        <v>0</v>
      </c>
      <c r="EC635" s="19">
        <v>4</v>
      </c>
      <c r="ED635" s="19">
        <v>5</v>
      </c>
      <c r="EE635" s="19" t="s">
        <v>397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1303</v>
      </c>
      <c r="EU635" s="29" t="b">
        <v>1</v>
      </c>
      <c r="EV635" s="5" t="s">
        <v>366</v>
      </c>
    </row>
    <row r="636" spans="1:152" s="53" customFormat="1" ht="12.75" x14ac:dyDescent="0.2">
      <c r="A636" s="168" t="s">
        <v>1304</v>
      </c>
      <c r="B636" s="168">
        <v>1</v>
      </c>
      <c r="C636" s="50">
        <v>19</v>
      </c>
      <c r="D636" s="169" t="s">
        <v>269</v>
      </c>
      <c r="E636" s="169" t="s">
        <v>223</v>
      </c>
      <c r="F636" s="169" t="s">
        <v>302</v>
      </c>
      <c r="G636" s="169" t="s">
        <v>89</v>
      </c>
      <c r="H636" s="169" t="s">
        <v>205</v>
      </c>
      <c r="I636" s="57" t="s">
        <v>397</v>
      </c>
      <c r="J636" s="58">
        <v>16.5</v>
      </c>
      <c r="K636" s="58">
        <v>1</v>
      </c>
      <c r="L636" s="57" t="s">
        <v>396</v>
      </c>
      <c r="M636" s="58" t="s">
        <v>397</v>
      </c>
      <c r="N636" s="58">
        <v>2.8</v>
      </c>
      <c r="O636" s="170">
        <v>4</v>
      </c>
      <c r="P636" s="170">
        <v>2</v>
      </c>
      <c r="Q636" s="170">
        <v>0</v>
      </c>
      <c r="R636" s="171">
        <v>82</v>
      </c>
      <c r="S636" s="171" t="s">
        <v>396</v>
      </c>
      <c r="T636" s="170">
        <v>1</v>
      </c>
      <c r="U636" s="170">
        <v>5</v>
      </c>
      <c r="V636" s="170" t="s">
        <v>397</v>
      </c>
      <c r="W636" s="170" t="s">
        <v>397</v>
      </c>
      <c r="X636" s="170">
        <v>1</v>
      </c>
      <c r="Y636" s="170">
        <v>1</v>
      </c>
      <c r="Z636" s="170">
        <v>1</v>
      </c>
      <c r="AA636" s="170">
        <v>1</v>
      </c>
      <c r="AB636" s="170">
        <v>1</v>
      </c>
      <c r="AC636" s="170" t="s">
        <v>397</v>
      </c>
      <c r="AD636" s="170" t="s">
        <v>397</v>
      </c>
      <c r="AE636" s="170">
        <v>1</v>
      </c>
      <c r="AF636" s="170">
        <v>1</v>
      </c>
      <c r="AG636" s="170">
        <v>1</v>
      </c>
      <c r="AH636" s="170">
        <v>1</v>
      </c>
      <c r="AI636" s="171">
        <v>82</v>
      </c>
      <c r="AJ636" s="171">
        <v>2.5299999999999998</v>
      </c>
      <c r="AK636" s="170">
        <v>3</v>
      </c>
      <c r="AL636" s="170">
        <v>2</v>
      </c>
      <c r="AM636" s="171">
        <v>0</v>
      </c>
      <c r="AN636" s="171">
        <v>2.5299999999999998</v>
      </c>
      <c r="AO636" s="170">
        <v>1</v>
      </c>
      <c r="AP636" s="170">
        <v>2</v>
      </c>
      <c r="AQ636" s="171">
        <v>89.174999999999997</v>
      </c>
      <c r="AR636" s="171">
        <v>2.5299999999999998</v>
      </c>
      <c r="AS636" s="170">
        <v>1</v>
      </c>
      <c r="AT636" s="170">
        <v>3</v>
      </c>
      <c r="AU636" s="171">
        <v>21.153270435311768</v>
      </c>
      <c r="AV636" s="171">
        <v>2.5299999999999998</v>
      </c>
      <c r="AW636" s="170">
        <v>1</v>
      </c>
      <c r="AX636" s="170">
        <v>3</v>
      </c>
      <c r="AY636" s="171">
        <v>27.5</v>
      </c>
      <c r="AZ636" s="171">
        <v>2.5299999999999998</v>
      </c>
      <c r="BA636" s="170">
        <v>1</v>
      </c>
      <c r="BB636" s="170">
        <v>1</v>
      </c>
      <c r="BC636" s="171">
        <v>0</v>
      </c>
      <c r="BD636" s="171">
        <v>5.2</v>
      </c>
      <c r="BE636" s="171">
        <v>0.8</v>
      </c>
      <c r="BF636" s="170">
        <v>1</v>
      </c>
      <c r="BG636" s="170">
        <v>3</v>
      </c>
      <c r="BH636" s="170">
        <v>1</v>
      </c>
      <c r="BI636" s="171">
        <v>0</v>
      </c>
      <c r="BJ636" s="171">
        <v>2.9</v>
      </c>
      <c r="BK636" s="171">
        <v>0.7</v>
      </c>
      <c r="BL636" s="170">
        <v>1</v>
      </c>
      <c r="BM636" s="170">
        <v>3</v>
      </c>
      <c r="BN636" s="170">
        <v>1</v>
      </c>
      <c r="BO636" s="171">
        <v>21.3</v>
      </c>
      <c r="BP636" s="171">
        <v>1.8</v>
      </c>
      <c r="BQ636" s="171">
        <v>0.6</v>
      </c>
      <c r="BR636" s="170">
        <v>1</v>
      </c>
      <c r="BS636" s="170">
        <v>3</v>
      </c>
      <c r="BT636" s="170">
        <v>1</v>
      </c>
      <c r="BU636" s="171">
        <v>0</v>
      </c>
      <c r="BV636" s="171">
        <v>5.2</v>
      </c>
      <c r="BW636" s="171">
        <v>0.8</v>
      </c>
      <c r="BX636" s="170">
        <v>1</v>
      </c>
      <c r="BY636" s="170">
        <v>3</v>
      </c>
      <c r="BZ636" s="170">
        <v>1</v>
      </c>
      <c r="CA636" s="171">
        <v>0</v>
      </c>
      <c r="CB636" s="171">
        <v>2.9</v>
      </c>
      <c r="CC636" s="171">
        <v>0.7</v>
      </c>
      <c r="CD636" s="170">
        <v>1</v>
      </c>
      <c r="CE636" s="170">
        <v>3</v>
      </c>
      <c r="CF636" s="170">
        <v>1</v>
      </c>
      <c r="CG636" s="171">
        <v>1.4</v>
      </c>
      <c r="CH636" s="171">
        <v>1.8</v>
      </c>
      <c r="CI636" s="171">
        <v>0.6</v>
      </c>
      <c r="CJ636" s="170">
        <v>1</v>
      </c>
      <c r="CK636" s="170">
        <v>3</v>
      </c>
      <c r="CL636" s="170">
        <v>2</v>
      </c>
      <c r="CM636" s="171">
        <v>2.1</v>
      </c>
      <c r="CN636" s="171">
        <v>2</v>
      </c>
      <c r="CO636" s="171">
        <v>0</v>
      </c>
      <c r="CP636" s="170">
        <v>1</v>
      </c>
      <c r="CQ636" s="170">
        <v>1</v>
      </c>
      <c r="CR636" s="170">
        <v>2</v>
      </c>
      <c r="CS636" s="170" t="s">
        <v>396</v>
      </c>
      <c r="CT636" s="170" t="s">
        <v>397</v>
      </c>
      <c r="CU636" s="170" t="s">
        <v>396</v>
      </c>
      <c r="CV636" s="170" t="s">
        <v>396</v>
      </c>
      <c r="CW636" s="170" t="s">
        <v>397</v>
      </c>
      <c r="CX636" s="170">
        <v>7</v>
      </c>
      <c r="CY636" s="172"/>
      <c r="CZ636" s="172"/>
      <c r="DA636" s="170">
        <v>1</v>
      </c>
      <c r="DB636" s="170">
        <v>3</v>
      </c>
      <c r="DC636" s="172"/>
      <c r="DD636" s="170">
        <v>5</v>
      </c>
      <c r="DE636" s="172"/>
      <c r="DF636" s="170">
        <v>1</v>
      </c>
      <c r="DG636" s="173">
        <v>0</v>
      </c>
      <c r="DH636" s="173">
        <v>0</v>
      </c>
      <c r="DI636" s="173">
        <v>0</v>
      </c>
      <c r="DJ636" s="170" t="s">
        <v>397</v>
      </c>
      <c r="DK636" s="170">
        <v>1</v>
      </c>
      <c r="DL636" s="170">
        <v>3</v>
      </c>
      <c r="DM636" s="170">
        <v>2</v>
      </c>
      <c r="DN636" s="172"/>
      <c r="DO636" s="170" t="s">
        <v>397</v>
      </c>
      <c r="DP636" s="170" t="s">
        <v>397</v>
      </c>
      <c r="DQ636" s="170" t="s">
        <v>397</v>
      </c>
      <c r="DR636" s="170" t="s">
        <v>397</v>
      </c>
      <c r="DS636" s="170" t="s">
        <v>396</v>
      </c>
      <c r="DT636" s="170" t="s">
        <v>397</v>
      </c>
      <c r="DU636" s="170" t="s">
        <v>397</v>
      </c>
      <c r="DV636" s="170">
        <v>1</v>
      </c>
      <c r="DW636" s="170">
        <v>1</v>
      </c>
      <c r="DX636" s="171">
        <v>0</v>
      </c>
      <c r="DY636" s="170" t="s">
        <v>397</v>
      </c>
      <c r="DZ636" s="170">
        <v>0</v>
      </c>
      <c r="EA636" s="170" t="s">
        <v>397</v>
      </c>
      <c r="EB636" s="171">
        <v>0</v>
      </c>
      <c r="EC636" s="170">
        <v>4</v>
      </c>
      <c r="ED636" s="170">
        <v>5</v>
      </c>
      <c r="EE636" s="171" t="s">
        <v>397</v>
      </c>
      <c r="EF636" s="170">
        <v>0</v>
      </c>
      <c r="EG636" s="178">
        <v>0</v>
      </c>
      <c r="EH636" s="172"/>
      <c r="EI636" s="170">
        <v>4</v>
      </c>
      <c r="EJ636" s="170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1304</v>
      </c>
      <c r="EU636" s="174" t="b">
        <v>1</v>
      </c>
      <c r="EV636" s="177" t="s">
        <v>366</v>
      </c>
    </row>
    <row r="637" spans="1:152" s="54" customFormat="1" ht="12.75" x14ac:dyDescent="0.2">
      <c r="A637" s="28" t="s">
        <v>1305</v>
      </c>
      <c r="B637" s="28">
        <v>1</v>
      </c>
      <c r="C637" s="52">
        <v>19</v>
      </c>
      <c r="D637" s="8" t="s">
        <v>269</v>
      </c>
      <c r="E637" s="8" t="s">
        <v>223</v>
      </c>
      <c r="F637" s="8" t="s">
        <v>276</v>
      </c>
      <c r="G637" s="8" t="s">
        <v>89</v>
      </c>
      <c r="H637" s="8" t="s">
        <v>205</v>
      </c>
      <c r="I637" s="23" t="s">
        <v>397</v>
      </c>
      <c r="J637" s="24">
        <v>16.5</v>
      </c>
      <c r="K637" s="24">
        <v>1</v>
      </c>
      <c r="L637" s="23" t="s">
        <v>396</v>
      </c>
      <c r="M637" s="24" t="s">
        <v>397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396</v>
      </c>
      <c r="T637" s="19">
        <v>1</v>
      </c>
      <c r="U637" s="19">
        <v>5</v>
      </c>
      <c r="V637" s="19" t="s">
        <v>397</v>
      </c>
      <c r="W637" s="19" t="s">
        <v>397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397</v>
      </c>
      <c r="AD637" s="19" t="s">
        <v>397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396</v>
      </c>
      <c r="CT637" s="19" t="s">
        <v>397</v>
      </c>
      <c r="CU637" s="19" t="s">
        <v>396</v>
      </c>
      <c r="CV637" s="19" t="s">
        <v>396</v>
      </c>
      <c r="CW637" s="19" t="s">
        <v>397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397</v>
      </c>
      <c r="DK637" s="19">
        <v>1</v>
      </c>
      <c r="DL637" s="19">
        <v>3</v>
      </c>
      <c r="DM637" s="19">
        <v>2</v>
      </c>
      <c r="DN637" s="44"/>
      <c r="DO637" s="19" t="s">
        <v>397</v>
      </c>
      <c r="DP637" s="19" t="s">
        <v>397</v>
      </c>
      <c r="DQ637" s="19" t="s">
        <v>397</v>
      </c>
      <c r="DR637" s="19" t="s">
        <v>397</v>
      </c>
      <c r="DS637" s="19" t="s">
        <v>396</v>
      </c>
      <c r="DT637" s="19" t="s">
        <v>397</v>
      </c>
      <c r="DU637" s="19" t="s">
        <v>397</v>
      </c>
      <c r="DV637" s="19">
        <v>1</v>
      </c>
      <c r="DW637" s="19">
        <v>1</v>
      </c>
      <c r="DX637" s="18">
        <v>0</v>
      </c>
      <c r="DY637" s="19" t="s">
        <v>397</v>
      </c>
      <c r="DZ637" s="19">
        <v>0</v>
      </c>
      <c r="EA637" s="19" t="s">
        <v>397</v>
      </c>
      <c r="EB637" s="55">
        <v>0</v>
      </c>
      <c r="EC637" s="19">
        <v>4</v>
      </c>
      <c r="ED637" s="19">
        <v>5</v>
      </c>
      <c r="EE637" s="19" t="s">
        <v>397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1305</v>
      </c>
      <c r="EU637" s="29" t="b">
        <v>1</v>
      </c>
      <c r="EV637" s="5" t="s">
        <v>366</v>
      </c>
    </row>
    <row r="638" spans="1:152" s="54" customFormat="1" ht="12.75" x14ac:dyDescent="0.2">
      <c r="A638" s="28" t="s">
        <v>1306</v>
      </c>
      <c r="B638" s="28">
        <v>1</v>
      </c>
      <c r="C638" s="52">
        <v>19</v>
      </c>
      <c r="D638" s="8" t="s">
        <v>269</v>
      </c>
      <c r="E638" s="8" t="s">
        <v>223</v>
      </c>
      <c r="F638" s="8" t="s">
        <v>285</v>
      </c>
      <c r="G638" s="8" t="s">
        <v>89</v>
      </c>
      <c r="H638" s="8" t="s">
        <v>205</v>
      </c>
      <c r="I638" s="23" t="s">
        <v>397</v>
      </c>
      <c r="J638" s="24">
        <v>16.5</v>
      </c>
      <c r="K638" s="24">
        <v>1</v>
      </c>
      <c r="L638" s="23" t="s">
        <v>396</v>
      </c>
      <c r="M638" s="24" t="s">
        <v>397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396</v>
      </c>
      <c r="T638" s="19">
        <v>1</v>
      </c>
      <c r="U638" s="19">
        <v>5</v>
      </c>
      <c r="V638" s="19" t="s">
        <v>397</v>
      </c>
      <c r="W638" s="19" t="s">
        <v>397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397</v>
      </c>
      <c r="AD638" s="19" t="s">
        <v>397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396</v>
      </c>
      <c r="CT638" s="19" t="s">
        <v>397</v>
      </c>
      <c r="CU638" s="19" t="s">
        <v>396</v>
      </c>
      <c r="CV638" s="19" t="s">
        <v>396</v>
      </c>
      <c r="CW638" s="19" t="s">
        <v>397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397</v>
      </c>
      <c r="DK638" s="19">
        <v>1</v>
      </c>
      <c r="DL638" s="19">
        <v>3</v>
      </c>
      <c r="DM638" s="19">
        <v>2</v>
      </c>
      <c r="DN638" s="44"/>
      <c r="DO638" s="19" t="s">
        <v>397</v>
      </c>
      <c r="DP638" s="19" t="s">
        <v>397</v>
      </c>
      <c r="DQ638" s="19" t="s">
        <v>397</v>
      </c>
      <c r="DR638" s="19" t="s">
        <v>397</v>
      </c>
      <c r="DS638" s="19" t="s">
        <v>396</v>
      </c>
      <c r="DT638" s="19" t="s">
        <v>397</v>
      </c>
      <c r="DU638" s="19" t="s">
        <v>397</v>
      </c>
      <c r="DV638" s="19">
        <v>1</v>
      </c>
      <c r="DW638" s="19">
        <v>1</v>
      </c>
      <c r="DX638" s="18">
        <v>0</v>
      </c>
      <c r="DY638" s="19" t="s">
        <v>397</v>
      </c>
      <c r="DZ638" s="19">
        <v>0</v>
      </c>
      <c r="EA638" s="19" t="s">
        <v>397</v>
      </c>
      <c r="EB638" s="55">
        <v>0</v>
      </c>
      <c r="EC638" s="19">
        <v>4</v>
      </c>
      <c r="ED638" s="19">
        <v>5</v>
      </c>
      <c r="EE638" s="19" t="s">
        <v>397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1306</v>
      </c>
      <c r="EU638" s="29" t="b">
        <v>1</v>
      </c>
      <c r="EV638" s="5" t="s">
        <v>366</v>
      </c>
    </row>
    <row r="639" spans="1:152" s="54" customFormat="1" ht="12.75" x14ac:dyDescent="0.2">
      <c r="A639" s="28" t="s">
        <v>1307</v>
      </c>
      <c r="B639" s="28">
        <v>1</v>
      </c>
      <c r="C639" s="52">
        <v>19</v>
      </c>
      <c r="D639" s="8" t="s">
        <v>269</v>
      </c>
      <c r="E639" s="8" t="s">
        <v>223</v>
      </c>
      <c r="F639" s="8" t="s">
        <v>293</v>
      </c>
      <c r="G639" s="8" t="s">
        <v>89</v>
      </c>
      <c r="H639" s="8" t="s">
        <v>205</v>
      </c>
      <c r="I639" s="23" t="s">
        <v>397</v>
      </c>
      <c r="J639" s="24">
        <v>16.5</v>
      </c>
      <c r="K639" s="24">
        <v>1</v>
      </c>
      <c r="L639" s="23" t="s">
        <v>396</v>
      </c>
      <c r="M639" s="24" t="s">
        <v>397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396</v>
      </c>
      <c r="T639" s="19">
        <v>1</v>
      </c>
      <c r="U639" s="19">
        <v>5</v>
      </c>
      <c r="V639" s="19" t="s">
        <v>397</v>
      </c>
      <c r="W639" s="19" t="s">
        <v>397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397</v>
      </c>
      <c r="AD639" s="19" t="s">
        <v>397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396</v>
      </c>
      <c r="CT639" s="19" t="s">
        <v>397</v>
      </c>
      <c r="CU639" s="19" t="s">
        <v>396</v>
      </c>
      <c r="CV639" s="19" t="s">
        <v>396</v>
      </c>
      <c r="CW639" s="19" t="s">
        <v>397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397</v>
      </c>
      <c r="DK639" s="19">
        <v>1</v>
      </c>
      <c r="DL639" s="19">
        <v>3</v>
      </c>
      <c r="DM639" s="19">
        <v>2</v>
      </c>
      <c r="DN639" s="44"/>
      <c r="DO639" s="19" t="s">
        <v>397</v>
      </c>
      <c r="DP639" s="19" t="s">
        <v>397</v>
      </c>
      <c r="DQ639" s="19" t="s">
        <v>397</v>
      </c>
      <c r="DR639" s="19" t="s">
        <v>397</v>
      </c>
      <c r="DS639" s="19" t="s">
        <v>396</v>
      </c>
      <c r="DT639" s="19" t="s">
        <v>397</v>
      </c>
      <c r="DU639" s="19" t="s">
        <v>397</v>
      </c>
      <c r="DV639" s="19">
        <v>1</v>
      </c>
      <c r="DW639" s="19">
        <v>1</v>
      </c>
      <c r="DX639" s="18">
        <v>0</v>
      </c>
      <c r="DY639" s="19" t="s">
        <v>397</v>
      </c>
      <c r="DZ639" s="19">
        <v>0</v>
      </c>
      <c r="EA639" s="19" t="s">
        <v>397</v>
      </c>
      <c r="EB639" s="55">
        <v>0</v>
      </c>
      <c r="EC639" s="19">
        <v>4</v>
      </c>
      <c r="ED639" s="19">
        <v>5</v>
      </c>
      <c r="EE639" s="19" t="s">
        <v>397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1307</v>
      </c>
      <c r="EU639" s="29" t="b">
        <v>1</v>
      </c>
      <c r="EV639" s="5" t="s">
        <v>366</v>
      </c>
    </row>
    <row r="640" spans="1:152" s="54" customFormat="1" ht="12.75" x14ac:dyDescent="0.2">
      <c r="A640" s="28" t="s">
        <v>1308</v>
      </c>
      <c r="B640" s="28">
        <v>1</v>
      </c>
      <c r="C640" s="52">
        <v>19</v>
      </c>
      <c r="D640" s="8" t="s">
        <v>269</v>
      </c>
      <c r="E640" s="8" t="s">
        <v>223</v>
      </c>
      <c r="F640" s="8" t="s">
        <v>298</v>
      </c>
      <c r="G640" s="8" t="s">
        <v>89</v>
      </c>
      <c r="H640" s="8" t="s">
        <v>205</v>
      </c>
      <c r="I640" s="23" t="s">
        <v>397</v>
      </c>
      <c r="J640" s="24">
        <v>16.5</v>
      </c>
      <c r="K640" s="24">
        <v>1</v>
      </c>
      <c r="L640" s="23" t="s">
        <v>396</v>
      </c>
      <c r="M640" s="24" t="s">
        <v>397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396</v>
      </c>
      <c r="T640" s="19">
        <v>1</v>
      </c>
      <c r="U640" s="19">
        <v>5</v>
      </c>
      <c r="V640" s="19" t="s">
        <v>397</v>
      </c>
      <c r="W640" s="19" t="s">
        <v>397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397</v>
      </c>
      <c r="AD640" s="19" t="s">
        <v>397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396</v>
      </c>
      <c r="CT640" s="19" t="s">
        <v>397</v>
      </c>
      <c r="CU640" s="19" t="s">
        <v>396</v>
      </c>
      <c r="CV640" s="19" t="s">
        <v>396</v>
      </c>
      <c r="CW640" s="19" t="s">
        <v>397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397</v>
      </c>
      <c r="DK640" s="19">
        <v>1</v>
      </c>
      <c r="DL640" s="19">
        <v>3</v>
      </c>
      <c r="DM640" s="19">
        <v>2</v>
      </c>
      <c r="DN640" s="44"/>
      <c r="DO640" s="19" t="s">
        <v>397</v>
      </c>
      <c r="DP640" s="19" t="s">
        <v>397</v>
      </c>
      <c r="DQ640" s="19" t="s">
        <v>397</v>
      </c>
      <c r="DR640" s="19" t="s">
        <v>397</v>
      </c>
      <c r="DS640" s="19" t="s">
        <v>396</v>
      </c>
      <c r="DT640" s="19" t="s">
        <v>397</v>
      </c>
      <c r="DU640" s="19" t="s">
        <v>397</v>
      </c>
      <c r="DV640" s="19">
        <v>1</v>
      </c>
      <c r="DW640" s="19">
        <v>1</v>
      </c>
      <c r="DX640" s="18">
        <v>0</v>
      </c>
      <c r="DY640" s="19" t="s">
        <v>397</v>
      </c>
      <c r="DZ640" s="19">
        <v>0</v>
      </c>
      <c r="EA640" s="19" t="s">
        <v>397</v>
      </c>
      <c r="EB640" s="55">
        <v>0</v>
      </c>
      <c r="EC640" s="19">
        <v>4</v>
      </c>
      <c r="ED640" s="19">
        <v>5</v>
      </c>
      <c r="EE640" s="19" t="s">
        <v>397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1308</v>
      </c>
      <c r="EU640" s="29" t="b">
        <v>1</v>
      </c>
      <c r="EV640" s="5" t="s">
        <v>366</v>
      </c>
    </row>
    <row r="641" spans="1:152" s="54" customFormat="1" ht="12.75" x14ac:dyDescent="0.2">
      <c r="A641" s="28" t="s">
        <v>1309</v>
      </c>
      <c r="B641" s="28">
        <v>1</v>
      </c>
      <c r="C641" s="52">
        <v>19</v>
      </c>
      <c r="D641" s="8" t="s">
        <v>269</v>
      </c>
      <c r="E641" s="8" t="s">
        <v>223</v>
      </c>
      <c r="F641" s="8" t="s">
        <v>306</v>
      </c>
      <c r="G641" s="8" t="s">
        <v>89</v>
      </c>
      <c r="H641" s="8" t="s">
        <v>205</v>
      </c>
      <c r="I641" s="23" t="s">
        <v>397</v>
      </c>
      <c r="J641" s="24">
        <v>16.5</v>
      </c>
      <c r="K641" s="24">
        <v>1</v>
      </c>
      <c r="L641" s="23" t="s">
        <v>396</v>
      </c>
      <c r="M641" s="24" t="s">
        <v>397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396</v>
      </c>
      <c r="T641" s="19">
        <v>1</v>
      </c>
      <c r="U641" s="19">
        <v>5</v>
      </c>
      <c r="V641" s="19" t="s">
        <v>397</v>
      </c>
      <c r="W641" s="19" t="s">
        <v>397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397</v>
      </c>
      <c r="AD641" s="19" t="s">
        <v>397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396</v>
      </c>
      <c r="CT641" s="19" t="s">
        <v>397</v>
      </c>
      <c r="CU641" s="19" t="s">
        <v>396</v>
      </c>
      <c r="CV641" s="19" t="s">
        <v>396</v>
      </c>
      <c r="CW641" s="19" t="s">
        <v>397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397</v>
      </c>
      <c r="DK641" s="19">
        <v>1</v>
      </c>
      <c r="DL641" s="19">
        <v>3</v>
      </c>
      <c r="DM641" s="19">
        <v>2</v>
      </c>
      <c r="DN641" s="44"/>
      <c r="DO641" s="19" t="s">
        <v>397</v>
      </c>
      <c r="DP641" s="19" t="s">
        <v>397</v>
      </c>
      <c r="DQ641" s="19" t="s">
        <v>397</v>
      </c>
      <c r="DR641" s="19" t="s">
        <v>397</v>
      </c>
      <c r="DS641" s="19" t="s">
        <v>396</v>
      </c>
      <c r="DT641" s="19" t="s">
        <v>397</v>
      </c>
      <c r="DU641" s="19" t="s">
        <v>397</v>
      </c>
      <c r="DV641" s="19">
        <v>1</v>
      </c>
      <c r="DW641" s="19">
        <v>1</v>
      </c>
      <c r="DX641" s="18">
        <v>0</v>
      </c>
      <c r="DY641" s="19" t="s">
        <v>397</v>
      </c>
      <c r="DZ641" s="19">
        <v>0</v>
      </c>
      <c r="EA641" s="19" t="s">
        <v>397</v>
      </c>
      <c r="EB641" s="55">
        <v>0</v>
      </c>
      <c r="EC641" s="19">
        <v>4</v>
      </c>
      <c r="ED641" s="19">
        <v>5</v>
      </c>
      <c r="EE641" s="19" t="s">
        <v>397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1309</v>
      </c>
      <c r="EU641" s="29" t="b">
        <v>1</v>
      </c>
      <c r="EV641" s="5" t="s">
        <v>366</v>
      </c>
    </row>
    <row r="642" spans="1:152" s="54" customFormat="1" ht="12.75" x14ac:dyDescent="0.2">
      <c r="A642" s="28" t="s">
        <v>1310</v>
      </c>
      <c r="B642" s="28">
        <v>1</v>
      </c>
      <c r="C642" s="52">
        <v>19</v>
      </c>
      <c r="D642" s="8" t="s">
        <v>269</v>
      </c>
      <c r="E642" s="8" t="s">
        <v>223</v>
      </c>
      <c r="F642" s="8" t="s">
        <v>310</v>
      </c>
      <c r="G642" s="8" t="s">
        <v>89</v>
      </c>
      <c r="H642" s="8" t="s">
        <v>205</v>
      </c>
      <c r="I642" s="23" t="s">
        <v>397</v>
      </c>
      <c r="J642" s="24">
        <v>16.5</v>
      </c>
      <c r="K642" s="24">
        <v>1</v>
      </c>
      <c r="L642" s="23" t="s">
        <v>396</v>
      </c>
      <c r="M642" s="24" t="s">
        <v>397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396</v>
      </c>
      <c r="T642" s="19">
        <v>1</v>
      </c>
      <c r="U642" s="19">
        <v>5</v>
      </c>
      <c r="V642" s="19" t="s">
        <v>397</v>
      </c>
      <c r="W642" s="19" t="s">
        <v>397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397</v>
      </c>
      <c r="AD642" s="19" t="s">
        <v>397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396</v>
      </c>
      <c r="CT642" s="19" t="s">
        <v>397</v>
      </c>
      <c r="CU642" s="19" t="s">
        <v>396</v>
      </c>
      <c r="CV642" s="19" t="s">
        <v>396</v>
      </c>
      <c r="CW642" s="19" t="s">
        <v>397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397</v>
      </c>
      <c r="DK642" s="19">
        <v>1</v>
      </c>
      <c r="DL642" s="19">
        <v>3</v>
      </c>
      <c r="DM642" s="19">
        <v>2</v>
      </c>
      <c r="DN642" s="44"/>
      <c r="DO642" s="19" t="s">
        <v>397</v>
      </c>
      <c r="DP642" s="19" t="s">
        <v>397</v>
      </c>
      <c r="DQ642" s="19" t="s">
        <v>397</v>
      </c>
      <c r="DR642" s="19" t="s">
        <v>397</v>
      </c>
      <c r="DS642" s="19" t="s">
        <v>396</v>
      </c>
      <c r="DT642" s="19" t="s">
        <v>397</v>
      </c>
      <c r="DU642" s="19" t="s">
        <v>397</v>
      </c>
      <c r="DV642" s="19">
        <v>1</v>
      </c>
      <c r="DW642" s="19">
        <v>1</v>
      </c>
      <c r="DX642" s="18">
        <v>0</v>
      </c>
      <c r="DY642" s="19" t="s">
        <v>397</v>
      </c>
      <c r="DZ642" s="19">
        <v>0</v>
      </c>
      <c r="EA642" s="19" t="s">
        <v>397</v>
      </c>
      <c r="EB642" s="55">
        <v>0</v>
      </c>
      <c r="EC642" s="19">
        <v>4</v>
      </c>
      <c r="ED642" s="19">
        <v>5</v>
      </c>
      <c r="EE642" s="19" t="s">
        <v>397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1310</v>
      </c>
      <c r="EU642" s="29" t="b">
        <v>1</v>
      </c>
      <c r="EV642" s="5" t="s">
        <v>366</v>
      </c>
    </row>
    <row r="643" spans="1:152" s="54" customFormat="1" ht="12.75" x14ac:dyDescent="0.2">
      <c r="A643" s="28" t="s">
        <v>1311</v>
      </c>
      <c r="B643" s="28">
        <v>1</v>
      </c>
      <c r="C643" s="52">
        <v>19</v>
      </c>
      <c r="D643" s="8" t="s">
        <v>269</v>
      </c>
      <c r="E643" s="8" t="s">
        <v>223</v>
      </c>
      <c r="F643" s="8" t="s">
        <v>313</v>
      </c>
      <c r="G643" s="8" t="s">
        <v>89</v>
      </c>
      <c r="H643" s="8" t="s">
        <v>205</v>
      </c>
      <c r="I643" s="23" t="s">
        <v>397</v>
      </c>
      <c r="J643" s="24">
        <v>16.5</v>
      </c>
      <c r="K643" s="24">
        <v>1</v>
      </c>
      <c r="L643" s="23" t="s">
        <v>396</v>
      </c>
      <c r="M643" s="24" t="s">
        <v>397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396</v>
      </c>
      <c r="T643" s="19">
        <v>1</v>
      </c>
      <c r="U643" s="19">
        <v>5</v>
      </c>
      <c r="V643" s="19" t="s">
        <v>397</v>
      </c>
      <c r="W643" s="19" t="s">
        <v>397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397</v>
      </c>
      <c r="AD643" s="19" t="s">
        <v>397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396</v>
      </c>
      <c r="CT643" s="19" t="s">
        <v>397</v>
      </c>
      <c r="CU643" s="19" t="s">
        <v>396</v>
      </c>
      <c r="CV643" s="19" t="s">
        <v>396</v>
      </c>
      <c r="CW643" s="19" t="s">
        <v>397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397</v>
      </c>
      <c r="DK643" s="19">
        <v>1</v>
      </c>
      <c r="DL643" s="19">
        <v>3</v>
      </c>
      <c r="DM643" s="19">
        <v>2</v>
      </c>
      <c r="DN643" s="44"/>
      <c r="DO643" s="19" t="s">
        <v>397</v>
      </c>
      <c r="DP643" s="19" t="s">
        <v>397</v>
      </c>
      <c r="DQ643" s="19" t="s">
        <v>397</v>
      </c>
      <c r="DR643" s="19" t="s">
        <v>397</v>
      </c>
      <c r="DS643" s="19" t="s">
        <v>396</v>
      </c>
      <c r="DT643" s="19" t="s">
        <v>397</v>
      </c>
      <c r="DU643" s="19" t="s">
        <v>397</v>
      </c>
      <c r="DV643" s="19">
        <v>1</v>
      </c>
      <c r="DW643" s="19">
        <v>1</v>
      </c>
      <c r="DX643" s="18">
        <v>0</v>
      </c>
      <c r="DY643" s="19" t="s">
        <v>397</v>
      </c>
      <c r="DZ643" s="19">
        <v>0</v>
      </c>
      <c r="EA643" s="19" t="s">
        <v>397</v>
      </c>
      <c r="EB643" s="55">
        <v>0</v>
      </c>
      <c r="EC643" s="19">
        <v>4</v>
      </c>
      <c r="ED643" s="19">
        <v>5</v>
      </c>
      <c r="EE643" s="19" t="s">
        <v>397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1311</v>
      </c>
      <c r="EU643" s="29" t="b">
        <v>1</v>
      </c>
      <c r="EV643" s="5" t="s">
        <v>366</v>
      </c>
    </row>
    <row r="644" spans="1:152" s="53" customFormat="1" ht="12.75" x14ac:dyDescent="0.2">
      <c r="A644" s="168" t="s">
        <v>1312</v>
      </c>
      <c r="B644" s="168">
        <v>1</v>
      </c>
      <c r="C644" s="50">
        <v>19</v>
      </c>
      <c r="D644" s="169" t="s">
        <v>269</v>
      </c>
      <c r="E644" s="169" t="s">
        <v>223</v>
      </c>
      <c r="F644" s="169" t="s">
        <v>302</v>
      </c>
      <c r="G644" s="169" t="s">
        <v>90</v>
      </c>
      <c r="H644" s="169" t="s">
        <v>205</v>
      </c>
      <c r="I644" s="57" t="s">
        <v>397</v>
      </c>
      <c r="J644" s="58">
        <v>16.5</v>
      </c>
      <c r="K644" s="58">
        <v>1</v>
      </c>
      <c r="L644" s="57" t="s">
        <v>396</v>
      </c>
      <c r="M644" s="58" t="s">
        <v>397</v>
      </c>
      <c r="N644" s="58">
        <v>2.8</v>
      </c>
      <c r="O644" s="170">
        <v>4</v>
      </c>
      <c r="P644" s="170">
        <v>2</v>
      </c>
      <c r="Q644" s="170">
        <v>0</v>
      </c>
      <c r="R644" s="171">
        <v>82</v>
      </c>
      <c r="S644" s="171" t="s">
        <v>396</v>
      </c>
      <c r="T644" s="170">
        <v>1</v>
      </c>
      <c r="U644" s="170">
        <v>5</v>
      </c>
      <c r="V644" s="170" t="s">
        <v>397</v>
      </c>
      <c r="W644" s="170" t="s">
        <v>397</v>
      </c>
      <c r="X644" s="170">
        <v>1</v>
      </c>
      <c r="Y644" s="170">
        <v>1</v>
      </c>
      <c r="Z644" s="170">
        <v>1</v>
      </c>
      <c r="AA644" s="170">
        <v>1</v>
      </c>
      <c r="AB644" s="170">
        <v>1</v>
      </c>
      <c r="AC644" s="170" t="s">
        <v>397</v>
      </c>
      <c r="AD644" s="170" t="s">
        <v>397</v>
      </c>
      <c r="AE644" s="170">
        <v>1</v>
      </c>
      <c r="AF644" s="170">
        <v>1</v>
      </c>
      <c r="AG644" s="170">
        <v>1</v>
      </c>
      <c r="AH644" s="170">
        <v>1</v>
      </c>
      <c r="AI644" s="171">
        <v>82</v>
      </c>
      <c r="AJ644" s="171">
        <v>2.5299999999999998</v>
      </c>
      <c r="AK644" s="170">
        <v>3</v>
      </c>
      <c r="AL644" s="170">
        <v>2</v>
      </c>
      <c r="AM644" s="171">
        <v>0</v>
      </c>
      <c r="AN644" s="171">
        <v>2.5299999999999998</v>
      </c>
      <c r="AO644" s="170">
        <v>1</v>
      </c>
      <c r="AP644" s="170">
        <v>2</v>
      </c>
      <c r="AQ644" s="171">
        <v>89.174999999999997</v>
      </c>
      <c r="AR644" s="171">
        <v>2.5299999999999998</v>
      </c>
      <c r="AS644" s="170">
        <v>1</v>
      </c>
      <c r="AT644" s="170">
        <v>3</v>
      </c>
      <c r="AU644" s="171">
        <v>21.153270435311768</v>
      </c>
      <c r="AV644" s="171">
        <v>2.5299999999999998</v>
      </c>
      <c r="AW644" s="170">
        <v>1</v>
      </c>
      <c r="AX644" s="170">
        <v>3</v>
      </c>
      <c r="AY644" s="171">
        <v>27.5</v>
      </c>
      <c r="AZ644" s="171">
        <v>2.5299999999999998</v>
      </c>
      <c r="BA644" s="170">
        <v>1</v>
      </c>
      <c r="BB644" s="170">
        <v>1</v>
      </c>
      <c r="BC644" s="171">
        <v>0</v>
      </c>
      <c r="BD644" s="171">
        <v>5.2</v>
      </c>
      <c r="BE644" s="171">
        <v>0.8</v>
      </c>
      <c r="BF644" s="170">
        <v>1</v>
      </c>
      <c r="BG644" s="170">
        <v>3</v>
      </c>
      <c r="BH644" s="170">
        <v>1</v>
      </c>
      <c r="BI644" s="171">
        <v>0</v>
      </c>
      <c r="BJ644" s="171">
        <v>2.9</v>
      </c>
      <c r="BK644" s="171">
        <v>0.7</v>
      </c>
      <c r="BL644" s="170">
        <v>1</v>
      </c>
      <c r="BM644" s="170">
        <v>3</v>
      </c>
      <c r="BN644" s="170">
        <v>1</v>
      </c>
      <c r="BO644" s="171">
        <v>21.3</v>
      </c>
      <c r="BP644" s="171">
        <v>1.8</v>
      </c>
      <c r="BQ644" s="171">
        <v>0.6</v>
      </c>
      <c r="BR644" s="170">
        <v>1</v>
      </c>
      <c r="BS644" s="170">
        <v>3</v>
      </c>
      <c r="BT644" s="170">
        <v>1</v>
      </c>
      <c r="BU644" s="171">
        <v>0</v>
      </c>
      <c r="BV644" s="171">
        <v>5.2</v>
      </c>
      <c r="BW644" s="171">
        <v>0.8</v>
      </c>
      <c r="BX644" s="170">
        <v>1</v>
      </c>
      <c r="BY644" s="170">
        <v>3</v>
      </c>
      <c r="BZ644" s="170">
        <v>1</v>
      </c>
      <c r="CA644" s="171">
        <v>0</v>
      </c>
      <c r="CB644" s="171">
        <v>2.9</v>
      </c>
      <c r="CC644" s="171">
        <v>0.7</v>
      </c>
      <c r="CD644" s="170">
        <v>1</v>
      </c>
      <c r="CE644" s="170">
        <v>3</v>
      </c>
      <c r="CF644" s="170">
        <v>1</v>
      </c>
      <c r="CG644" s="171">
        <v>1.4</v>
      </c>
      <c r="CH644" s="171">
        <v>1.8</v>
      </c>
      <c r="CI644" s="171">
        <v>0.6</v>
      </c>
      <c r="CJ644" s="170">
        <v>1</v>
      </c>
      <c r="CK644" s="170">
        <v>3</v>
      </c>
      <c r="CL644" s="170">
        <v>2</v>
      </c>
      <c r="CM644" s="171">
        <v>2.1</v>
      </c>
      <c r="CN644" s="171">
        <v>2</v>
      </c>
      <c r="CO644" s="171">
        <v>0</v>
      </c>
      <c r="CP644" s="170">
        <v>1</v>
      </c>
      <c r="CQ644" s="170">
        <v>1</v>
      </c>
      <c r="CR644" s="170">
        <v>2</v>
      </c>
      <c r="CS644" s="170" t="s">
        <v>396</v>
      </c>
      <c r="CT644" s="170" t="s">
        <v>397</v>
      </c>
      <c r="CU644" s="170" t="s">
        <v>396</v>
      </c>
      <c r="CV644" s="170" t="s">
        <v>396</v>
      </c>
      <c r="CW644" s="170" t="s">
        <v>397</v>
      </c>
      <c r="CX644" s="170">
        <v>7</v>
      </c>
      <c r="CY644" s="172"/>
      <c r="CZ644" s="172"/>
      <c r="DA644" s="170">
        <v>1</v>
      </c>
      <c r="DB644" s="170">
        <v>3</v>
      </c>
      <c r="DC644" s="172"/>
      <c r="DD644" s="170">
        <v>5</v>
      </c>
      <c r="DE644" s="172"/>
      <c r="DF644" s="170">
        <v>1</v>
      </c>
      <c r="DG644" s="173">
        <v>0</v>
      </c>
      <c r="DH644" s="173">
        <v>0</v>
      </c>
      <c r="DI644" s="173">
        <v>0</v>
      </c>
      <c r="DJ644" s="170" t="s">
        <v>397</v>
      </c>
      <c r="DK644" s="170">
        <v>1</v>
      </c>
      <c r="DL644" s="170">
        <v>3</v>
      </c>
      <c r="DM644" s="170">
        <v>2</v>
      </c>
      <c r="DN644" s="172"/>
      <c r="DO644" s="170" t="s">
        <v>397</v>
      </c>
      <c r="DP644" s="170" t="s">
        <v>397</v>
      </c>
      <c r="DQ644" s="170" t="s">
        <v>397</v>
      </c>
      <c r="DR644" s="170" t="s">
        <v>397</v>
      </c>
      <c r="DS644" s="170" t="s">
        <v>396</v>
      </c>
      <c r="DT644" s="170" t="s">
        <v>397</v>
      </c>
      <c r="DU644" s="170" t="s">
        <v>397</v>
      </c>
      <c r="DV644" s="170">
        <v>1</v>
      </c>
      <c r="DW644" s="170">
        <v>1</v>
      </c>
      <c r="DX644" s="171">
        <v>0</v>
      </c>
      <c r="DY644" s="170" t="s">
        <v>396</v>
      </c>
      <c r="DZ644" s="170">
        <v>8</v>
      </c>
      <c r="EA644" s="170" t="s">
        <v>397</v>
      </c>
      <c r="EB644" s="171">
        <v>2</v>
      </c>
      <c r="EC644" s="170">
        <v>4</v>
      </c>
      <c r="ED644" s="170">
        <v>5</v>
      </c>
      <c r="EE644" s="171" t="s">
        <v>396</v>
      </c>
      <c r="EF644" s="170">
        <v>1</v>
      </c>
      <c r="EG644" s="170">
        <v>10</v>
      </c>
      <c r="EH644" s="172"/>
      <c r="EI644" s="170">
        <v>4</v>
      </c>
      <c r="EJ644" s="170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1312</v>
      </c>
      <c r="EU644" s="174" t="b">
        <v>1</v>
      </c>
      <c r="EV644" s="177" t="s">
        <v>366</v>
      </c>
    </row>
    <row r="645" spans="1:152" s="54" customFormat="1" ht="12.75" x14ac:dyDescent="0.2">
      <c r="A645" s="28" t="s">
        <v>1313</v>
      </c>
      <c r="B645" s="28">
        <v>1</v>
      </c>
      <c r="C645" s="52">
        <v>19</v>
      </c>
      <c r="D645" s="8" t="s">
        <v>269</v>
      </c>
      <c r="E645" s="8" t="s">
        <v>223</v>
      </c>
      <c r="F645" s="8" t="s">
        <v>276</v>
      </c>
      <c r="G645" s="8" t="s">
        <v>90</v>
      </c>
      <c r="H645" s="8" t="s">
        <v>205</v>
      </c>
      <c r="I645" s="23" t="s">
        <v>397</v>
      </c>
      <c r="J645" s="24">
        <v>16.5</v>
      </c>
      <c r="K645" s="24">
        <v>1</v>
      </c>
      <c r="L645" s="23" t="s">
        <v>396</v>
      </c>
      <c r="M645" s="24" t="s">
        <v>397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396</v>
      </c>
      <c r="T645" s="19">
        <v>1</v>
      </c>
      <c r="U645" s="19">
        <v>5</v>
      </c>
      <c r="V645" s="19" t="s">
        <v>397</v>
      </c>
      <c r="W645" s="19" t="s">
        <v>397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397</v>
      </c>
      <c r="AD645" s="19" t="s">
        <v>397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396</v>
      </c>
      <c r="CT645" s="19" t="s">
        <v>397</v>
      </c>
      <c r="CU645" s="19" t="s">
        <v>396</v>
      </c>
      <c r="CV645" s="19" t="s">
        <v>396</v>
      </c>
      <c r="CW645" s="19" t="s">
        <v>397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397</v>
      </c>
      <c r="DK645" s="19">
        <v>1</v>
      </c>
      <c r="DL645" s="19">
        <v>3</v>
      </c>
      <c r="DM645" s="19">
        <v>2</v>
      </c>
      <c r="DN645" s="44"/>
      <c r="DO645" s="19" t="s">
        <v>397</v>
      </c>
      <c r="DP645" s="19" t="s">
        <v>397</v>
      </c>
      <c r="DQ645" s="19" t="s">
        <v>397</v>
      </c>
      <c r="DR645" s="19" t="s">
        <v>397</v>
      </c>
      <c r="DS645" s="19" t="s">
        <v>396</v>
      </c>
      <c r="DT645" s="19" t="s">
        <v>397</v>
      </c>
      <c r="DU645" s="19" t="s">
        <v>397</v>
      </c>
      <c r="DV645" s="19">
        <v>1</v>
      </c>
      <c r="DW645" s="19">
        <v>1</v>
      </c>
      <c r="DX645" s="18">
        <v>0</v>
      </c>
      <c r="DY645" s="19" t="s">
        <v>396</v>
      </c>
      <c r="DZ645" s="170">
        <v>8</v>
      </c>
      <c r="EA645" s="19" t="s">
        <v>397</v>
      </c>
      <c r="EB645" s="55">
        <v>2</v>
      </c>
      <c r="EC645" s="19">
        <v>4</v>
      </c>
      <c r="ED645" s="19">
        <v>5</v>
      </c>
      <c r="EE645" s="19" t="s">
        <v>396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1313</v>
      </c>
      <c r="EU645" s="29" t="b">
        <v>1</v>
      </c>
      <c r="EV645" s="5" t="s">
        <v>366</v>
      </c>
    </row>
    <row r="646" spans="1:152" s="54" customFormat="1" ht="12.75" x14ac:dyDescent="0.2">
      <c r="A646" s="28" t="s">
        <v>1314</v>
      </c>
      <c r="B646" s="28">
        <v>1</v>
      </c>
      <c r="C646" s="52">
        <v>19</v>
      </c>
      <c r="D646" s="8" t="s">
        <v>269</v>
      </c>
      <c r="E646" s="8" t="s">
        <v>223</v>
      </c>
      <c r="F646" s="8" t="s">
        <v>285</v>
      </c>
      <c r="G646" s="8" t="s">
        <v>90</v>
      </c>
      <c r="H646" s="8" t="s">
        <v>205</v>
      </c>
      <c r="I646" s="23" t="s">
        <v>397</v>
      </c>
      <c r="J646" s="24">
        <v>16.5</v>
      </c>
      <c r="K646" s="24">
        <v>1</v>
      </c>
      <c r="L646" s="23" t="s">
        <v>396</v>
      </c>
      <c r="M646" s="24" t="s">
        <v>397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396</v>
      </c>
      <c r="T646" s="19">
        <v>1</v>
      </c>
      <c r="U646" s="19">
        <v>5</v>
      </c>
      <c r="V646" s="19" t="s">
        <v>397</v>
      </c>
      <c r="W646" s="19" t="s">
        <v>397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397</v>
      </c>
      <c r="AD646" s="19" t="s">
        <v>397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396</v>
      </c>
      <c r="CT646" s="19" t="s">
        <v>397</v>
      </c>
      <c r="CU646" s="19" t="s">
        <v>396</v>
      </c>
      <c r="CV646" s="19" t="s">
        <v>396</v>
      </c>
      <c r="CW646" s="19" t="s">
        <v>397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397</v>
      </c>
      <c r="DK646" s="19">
        <v>1</v>
      </c>
      <c r="DL646" s="19">
        <v>3</v>
      </c>
      <c r="DM646" s="19">
        <v>2</v>
      </c>
      <c r="DN646" s="44"/>
      <c r="DO646" s="19" t="s">
        <v>397</v>
      </c>
      <c r="DP646" s="19" t="s">
        <v>397</v>
      </c>
      <c r="DQ646" s="19" t="s">
        <v>397</v>
      </c>
      <c r="DR646" s="19" t="s">
        <v>397</v>
      </c>
      <c r="DS646" s="19" t="s">
        <v>396</v>
      </c>
      <c r="DT646" s="19" t="s">
        <v>397</v>
      </c>
      <c r="DU646" s="19" t="s">
        <v>397</v>
      </c>
      <c r="DV646" s="19">
        <v>1</v>
      </c>
      <c r="DW646" s="19">
        <v>1</v>
      </c>
      <c r="DX646" s="18">
        <v>0</v>
      </c>
      <c r="DY646" s="19" t="s">
        <v>396</v>
      </c>
      <c r="DZ646" s="170">
        <v>8</v>
      </c>
      <c r="EA646" s="19" t="s">
        <v>397</v>
      </c>
      <c r="EB646" s="55">
        <v>2</v>
      </c>
      <c r="EC646" s="19">
        <v>4</v>
      </c>
      <c r="ED646" s="19">
        <v>5</v>
      </c>
      <c r="EE646" s="19" t="s">
        <v>396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1314</v>
      </c>
      <c r="EU646" s="29" t="b">
        <v>1</v>
      </c>
      <c r="EV646" s="5" t="s">
        <v>366</v>
      </c>
    </row>
    <row r="647" spans="1:152" s="54" customFormat="1" ht="12.75" x14ac:dyDescent="0.2">
      <c r="A647" s="28" t="s">
        <v>1315</v>
      </c>
      <c r="B647" s="28">
        <v>1</v>
      </c>
      <c r="C647" s="52">
        <v>19</v>
      </c>
      <c r="D647" s="8" t="s">
        <v>269</v>
      </c>
      <c r="E647" s="8" t="s">
        <v>223</v>
      </c>
      <c r="F647" s="8" t="s">
        <v>293</v>
      </c>
      <c r="G647" s="8" t="s">
        <v>90</v>
      </c>
      <c r="H647" s="8" t="s">
        <v>205</v>
      </c>
      <c r="I647" s="23" t="s">
        <v>397</v>
      </c>
      <c r="J647" s="24">
        <v>16.5</v>
      </c>
      <c r="K647" s="24">
        <v>1</v>
      </c>
      <c r="L647" s="23" t="s">
        <v>396</v>
      </c>
      <c r="M647" s="24" t="s">
        <v>397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396</v>
      </c>
      <c r="T647" s="19">
        <v>1</v>
      </c>
      <c r="U647" s="19">
        <v>5</v>
      </c>
      <c r="V647" s="19" t="s">
        <v>397</v>
      </c>
      <c r="W647" s="19" t="s">
        <v>397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397</v>
      </c>
      <c r="AD647" s="19" t="s">
        <v>397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396</v>
      </c>
      <c r="CT647" s="19" t="s">
        <v>397</v>
      </c>
      <c r="CU647" s="19" t="s">
        <v>396</v>
      </c>
      <c r="CV647" s="19" t="s">
        <v>396</v>
      </c>
      <c r="CW647" s="19" t="s">
        <v>397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397</v>
      </c>
      <c r="DK647" s="19">
        <v>1</v>
      </c>
      <c r="DL647" s="19">
        <v>3</v>
      </c>
      <c r="DM647" s="19">
        <v>2</v>
      </c>
      <c r="DN647" s="44"/>
      <c r="DO647" s="19" t="s">
        <v>397</v>
      </c>
      <c r="DP647" s="19" t="s">
        <v>397</v>
      </c>
      <c r="DQ647" s="19" t="s">
        <v>397</v>
      </c>
      <c r="DR647" s="19" t="s">
        <v>397</v>
      </c>
      <c r="DS647" s="19" t="s">
        <v>396</v>
      </c>
      <c r="DT647" s="19" t="s">
        <v>397</v>
      </c>
      <c r="DU647" s="19" t="s">
        <v>397</v>
      </c>
      <c r="DV647" s="19">
        <v>1</v>
      </c>
      <c r="DW647" s="19">
        <v>1</v>
      </c>
      <c r="DX647" s="18">
        <v>0</v>
      </c>
      <c r="DY647" s="19" t="s">
        <v>396</v>
      </c>
      <c r="DZ647" s="170">
        <v>8</v>
      </c>
      <c r="EA647" s="19" t="s">
        <v>397</v>
      </c>
      <c r="EB647" s="55">
        <v>2</v>
      </c>
      <c r="EC647" s="19">
        <v>4</v>
      </c>
      <c r="ED647" s="19">
        <v>5</v>
      </c>
      <c r="EE647" s="19" t="s">
        <v>396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1315</v>
      </c>
      <c r="EU647" s="29" t="b">
        <v>1</v>
      </c>
      <c r="EV647" s="5" t="s">
        <v>366</v>
      </c>
    </row>
    <row r="648" spans="1:152" s="54" customFormat="1" ht="12.75" x14ac:dyDescent="0.2">
      <c r="A648" s="28" t="s">
        <v>1316</v>
      </c>
      <c r="B648" s="28">
        <v>1</v>
      </c>
      <c r="C648" s="52">
        <v>19</v>
      </c>
      <c r="D648" s="8" t="s">
        <v>269</v>
      </c>
      <c r="E648" s="8" t="s">
        <v>223</v>
      </c>
      <c r="F648" s="8" t="s">
        <v>298</v>
      </c>
      <c r="G648" s="8" t="s">
        <v>90</v>
      </c>
      <c r="H648" s="8" t="s">
        <v>205</v>
      </c>
      <c r="I648" s="23" t="s">
        <v>397</v>
      </c>
      <c r="J648" s="24">
        <v>16.5</v>
      </c>
      <c r="K648" s="24">
        <v>1</v>
      </c>
      <c r="L648" s="23" t="s">
        <v>396</v>
      </c>
      <c r="M648" s="24" t="s">
        <v>397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396</v>
      </c>
      <c r="T648" s="19">
        <v>1</v>
      </c>
      <c r="U648" s="19">
        <v>5</v>
      </c>
      <c r="V648" s="19" t="s">
        <v>397</v>
      </c>
      <c r="W648" s="19" t="s">
        <v>397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397</v>
      </c>
      <c r="AD648" s="19" t="s">
        <v>397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396</v>
      </c>
      <c r="CT648" s="19" t="s">
        <v>397</v>
      </c>
      <c r="CU648" s="19" t="s">
        <v>396</v>
      </c>
      <c r="CV648" s="19" t="s">
        <v>396</v>
      </c>
      <c r="CW648" s="19" t="s">
        <v>397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397</v>
      </c>
      <c r="DK648" s="19">
        <v>1</v>
      </c>
      <c r="DL648" s="19">
        <v>3</v>
      </c>
      <c r="DM648" s="19">
        <v>2</v>
      </c>
      <c r="DN648" s="44"/>
      <c r="DO648" s="19" t="s">
        <v>397</v>
      </c>
      <c r="DP648" s="19" t="s">
        <v>397</v>
      </c>
      <c r="DQ648" s="19" t="s">
        <v>397</v>
      </c>
      <c r="DR648" s="19" t="s">
        <v>397</v>
      </c>
      <c r="DS648" s="19" t="s">
        <v>396</v>
      </c>
      <c r="DT648" s="19" t="s">
        <v>397</v>
      </c>
      <c r="DU648" s="19" t="s">
        <v>397</v>
      </c>
      <c r="DV648" s="19">
        <v>1</v>
      </c>
      <c r="DW648" s="19">
        <v>1</v>
      </c>
      <c r="DX648" s="18">
        <v>0</v>
      </c>
      <c r="DY648" s="19" t="s">
        <v>396</v>
      </c>
      <c r="DZ648" s="170">
        <v>8</v>
      </c>
      <c r="EA648" s="19" t="s">
        <v>397</v>
      </c>
      <c r="EB648" s="55">
        <v>2</v>
      </c>
      <c r="EC648" s="19">
        <v>4</v>
      </c>
      <c r="ED648" s="19">
        <v>5</v>
      </c>
      <c r="EE648" s="19" t="s">
        <v>396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1316</v>
      </c>
      <c r="EU648" s="29" t="b">
        <v>1</v>
      </c>
      <c r="EV648" s="5" t="s">
        <v>366</v>
      </c>
    </row>
    <row r="649" spans="1:152" s="54" customFormat="1" ht="12.75" x14ac:dyDescent="0.2">
      <c r="A649" s="28" t="s">
        <v>1317</v>
      </c>
      <c r="B649" s="28">
        <v>1</v>
      </c>
      <c r="C649" s="52">
        <v>19</v>
      </c>
      <c r="D649" s="8" t="s">
        <v>269</v>
      </c>
      <c r="E649" s="8" t="s">
        <v>223</v>
      </c>
      <c r="F649" s="8" t="s">
        <v>306</v>
      </c>
      <c r="G649" s="8" t="s">
        <v>90</v>
      </c>
      <c r="H649" s="8" t="s">
        <v>205</v>
      </c>
      <c r="I649" s="23" t="s">
        <v>397</v>
      </c>
      <c r="J649" s="24">
        <v>16.5</v>
      </c>
      <c r="K649" s="24">
        <v>1</v>
      </c>
      <c r="L649" s="23" t="s">
        <v>396</v>
      </c>
      <c r="M649" s="24" t="s">
        <v>397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396</v>
      </c>
      <c r="T649" s="19">
        <v>1</v>
      </c>
      <c r="U649" s="19">
        <v>5</v>
      </c>
      <c r="V649" s="19" t="s">
        <v>397</v>
      </c>
      <c r="W649" s="19" t="s">
        <v>397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397</v>
      </c>
      <c r="AD649" s="19" t="s">
        <v>397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396</v>
      </c>
      <c r="CT649" s="19" t="s">
        <v>397</v>
      </c>
      <c r="CU649" s="19" t="s">
        <v>396</v>
      </c>
      <c r="CV649" s="19" t="s">
        <v>396</v>
      </c>
      <c r="CW649" s="19" t="s">
        <v>397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397</v>
      </c>
      <c r="DK649" s="19">
        <v>1</v>
      </c>
      <c r="DL649" s="19">
        <v>3</v>
      </c>
      <c r="DM649" s="19">
        <v>2</v>
      </c>
      <c r="DN649" s="44"/>
      <c r="DO649" s="19" t="s">
        <v>397</v>
      </c>
      <c r="DP649" s="19" t="s">
        <v>397</v>
      </c>
      <c r="DQ649" s="19" t="s">
        <v>397</v>
      </c>
      <c r="DR649" s="19" t="s">
        <v>397</v>
      </c>
      <c r="DS649" s="19" t="s">
        <v>396</v>
      </c>
      <c r="DT649" s="19" t="s">
        <v>397</v>
      </c>
      <c r="DU649" s="19" t="s">
        <v>397</v>
      </c>
      <c r="DV649" s="19">
        <v>1</v>
      </c>
      <c r="DW649" s="19">
        <v>1</v>
      </c>
      <c r="DX649" s="18">
        <v>0</v>
      </c>
      <c r="DY649" s="19" t="s">
        <v>396</v>
      </c>
      <c r="DZ649" s="170">
        <v>8</v>
      </c>
      <c r="EA649" s="19" t="s">
        <v>397</v>
      </c>
      <c r="EB649" s="55">
        <v>2</v>
      </c>
      <c r="EC649" s="19">
        <v>4</v>
      </c>
      <c r="ED649" s="19">
        <v>5</v>
      </c>
      <c r="EE649" s="19" t="s">
        <v>396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1317</v>
      </c>
      <c r="EU649" s="29" t="b">
        <v>1</v>
      </c>
      <c r="EV649" s="5" t="s">
        <v>366</v>
      </c>
    </row>
    <row r="650" spans="1:152" s="54" customFormat="1" ht="12.75" x14ac:dyDescent="0.2">
      <c r="A650" s="28" t="s">
        <v>1318</v>
      </c>
      <c r="B650" s="28">
        <v>1</v>
      </c>
      <c r="C650" s="52">
        <v>19</v>
      </c>
      <c r="D650" s="8" t="s">
        <v>269</v>
      </c>
      <c r="E650" s="8" t="s">
        <v>223</v>
      </c>
      <c r="F650" s="8" t="s">
        <v>310</v>
      </c>
      <c r="G650" s="8" t="s">
        <v>90</v>
      </c>
      <c r="H650" s="8" t="s">
        <v>205</v>
      </c>
      <c r="I650" s="23" t="s">
        <v>397</v>
      </c>
      <c r="J650" s="24">
        <v>16.5</v>
      </c>
      <c r="K650" s="24">
        <v>1</v>
      </c>
      <c r="L650" s="23" t="s">
        <v>396</v>
      </c>
      <c r="M650" s="24" t="s">
        <v>397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396</v>
      </c>
      <c r="T650" s="19">
        <v>1</v>
      </c>
      <c r="U650" s="19">
        <v>5</v>
      </c>
      <c r="V650" s="19" t="s">
        <v>397</v>
      </c>
      <c r="W650" s="19" t="s">
        <v>397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397</v>
      </c>
      <c r="AD650" s="19" t="s">
        <v>397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396</v>
      </c>
      <c r="CT650" s="19" t="s">
        <v>397</v>
      </c>
      <c r="CU650" s="19" t="s">
        <v>396</v>
      </c>
      <c r="CV650" s="19" t="s">
        <v>396</v>
      </c>
      <c r="CW650" s="19" t="s">
        <v>397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397</v>
      </c>
      <c r="DK650" s="19">
        <v>1</v>
      </c>
      <c r="DL650" s="19">
        <v>3</v>
      </c>
      <c r="DM650" s="19">
        <v>2</v>
      </c>
      <c r="DN650" s="44"/>
      <c r="DO650" s="19" t="s">
        <v>397</v>
      </c>
      <c r="DP650" s="19" t="s">
        <v>397</v>
      </c>
      <c r="DQ650" s="19" t="s">
        <v>397</v>
      </c>
      <c r="DR650" s="19" t="s">
        <v>397</v>
      </c>
      <c r="DS650" s="19" t="s">
        <v>396</v>
      </c>
      <c r="DT650" s="19" t="s">
        <v>397</v>
      </c>
      <c r="DU650" s="19" t="s">
        <v>397</v>
      </c>
      <c r="DV650" s="19">
        <v>1</v>
      </c>
      <c r="DW650" s="19">
        <v>1</v>
      </c>
      <c r="DX650" s="18">
        <v>0</v>
      </c>
      <c r="DY650" s="19" t="s">
        <v>396</v>
      </c>
      <c r="DZ650" s="170">
        <v>8</v>
      </c>
      <c r="EA650" s="19" t="s">
        <v>397</v>
      </c>
      <c r="EB650" s="55">
        <v>2</v>
      </c>
      <c r="EC650" s="19">
        <v>4</v>
      </c>
      <c r="ED650" s="19">
        <v>5</v>
      </c>
      <c r="EE650" s="19" t="s">
        <v>396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1318</v>
      </c>
      <c r="EU650" s="29" t="b">
        <v>1</v>
      </c>
      <c r="EV650" s="5" t="s">
        <v>366</v>
      </c>
    </row>
    <row r="651" spans="1:152" s="54" customFormat="1" ht="12.75" x14ac:dyDescent="0.2">
      <c r="A651" s="28" t="s">
        <v>1319</v>
      </c>
      <c r="B651" s="28">
        <v>1</v>
      </c>
      <c r="C651" s="52">
        <v>19</v>
      </c>
      <c r="D651" s="8" t="s">
        <v>269</v>
      </c>
      <c r="E651" s="8" t="s">
        <v>223</v>
      </c>
      <c r="F651" s="8" t="s">
        <v>313</v>
      </c>
      <c r="G651" s="8" t="s">
        <v>90</v>
      </c>
      <c r="H651" s="8" t="s">
        <v>205</v>
      </c>
      <c r="I651" s="23" t="s">
        <v>397</v>
      </c>
      <c r="J651" s="24">
        <v>16.5</v>
      </c>
      <c r="K651" s="24">
        <v>1</v>
      </c>
      <c r="L651" s="23" t="s">
        <v>396</v>
      </c>
      <c r="M651" s="24" t="s">
        <v>397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396</v>
      </c>
      <c r="T651" s="19">
        <v>1</v>
      </c>
      <c r="U651" s="19">
        <v>5</v>
      </c>
      <c r="V651" s="19" t="s">
        <v>397</v>
      </c>
      <c r="W651" s="19" t="s">
        <v>397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397</v>
      </c>
      <c r="AD651" s="19" t="s">
        <v>397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396</v>
      </c>
      <c r="CT651" s="19" t="s">
        <v>397</v>
      </c>
      <c r="CU651" s="19" t="s">
        <v>396</v>
      </c>
      <c r="CV651" s="19" t="s">
        <v>396</v>
      </c>
      <c r="CW651" s="19" t="s">
        <v>397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397</v>
      </c>
      <c r="DK651" s="19">
        <v>1</v>
      </c>
      <c r="DL651" s="19">
        <v>3</v>
      </c>
      <c r="DM651" s="19">
        <v>2</v>
      </c>
      <c r="DN651" s="44"/>
      <c r="DO651" s="19" t="s">
        <v>397</v>
      </c>
      <c r="DP651" s="19" t="s">
        <v>397</v>
      </c>
      <c r="DQ651" s="19" t="s">
        <v>397</v>
      </c>
      <c r="DR651" s="19" t="s">
        <v>397</v>
      </c>
      <c r="DS651" s="19" t="s">
        <v>396</v>
      </c>
      <c r="DT651" s="19" t="s">
        <v>397</v>
      </c>
      <c r="DU651" s="19" t="s">
        <v>397</v>
      </c>
      <c r="DV651" s="19">
        <v>1</v>
      </c>
      <c r="DW651" s="19">
        <v>1</v>
      </c>
      <c r="DX651" s="18">
        <v>0</v>
      </c>
      <c r="DY651" s="19" t="s">
        <v>396</v>
      </c>
      <c r="DZ651" s="170">
        <v>8</v>
      </c>
      <c r="EA651" s="19" t="s">
        <v>397</v>
      </c>
      <c r="EB651" s="55">
        <v>2</v>
      </c>
      <c r="EC651" s="19">
        <v>4</v>
      </c>
      <c r="ED651" s="19">
        <v>5</v>
      </c>
      <c r="EE651" s="19" t="s">
        <v>396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1319</v>
      </c>
      <c r="EU651" s="29" t="b">
        <v>1</v>
      </c>
      <c r="EV651" s="5" t="s">
        <v>366</v>
      </c>
    </row>
    <row r="652" spans="1:152" s="53" customFormat="1" ht="12.75" x14ac:dyDescent="0.2">
      <c r="A652" s="168" t="s">
        <v>1320</v>
      </c>
      <c r="B652" s="168">
        <v>1</v>
      </c>
      <c r="C652" s="50">
        <v>20</v>
      </c>
      <c r="D652" s="169" t="s">
        <v>269</v>
      </c>
      <c r="E652" s="169" t="s">
        <v>84</v>
      </c>
      <c r="F652" s="169" t="s">
        <v>302</v>
      </c>
      <c r="G652" s="169" t="s">
        <v>87</v>
      </c>
      <c r="H652" s="169" t="s">
        <v>226</v>
      </c>
      <c r="I652" s="57" t="s">
        <v>396</v>
      </c>
      <c r="J652" s="58">
        <v>18</v>
      </c>
      <c r="K652" s="58">
        <v>1</v>
      </c>
      <c r="L652" s="57" t="s">
        <v>396</v>
      </c>
      <c r="M652" s="58" t="s">
        <v>397</v>
      </c>
      <c r="N652" s="58">
        <v>2.2000000000000002</v>
      </c>
      <c r="O652" s="170">
        <v>4</v>
      </c>
      <c r="P652" s="170">
        <v>2</v>
      </c>
      <c r="Q652" s="170">
        <v>0</v>
      </c>
      <c r="R652" s="171">
        <v>68</v>
      </c>
      <c r="S652" s="171" t="s">
        <v>396</v>
      </c>
      <c r="T652" s="170">
        <v>1</v>
      </c>
      <c r="U652" s="170">
        <v>5</v>
      </c>
      <c r="V652" s="170" t="s">
        <v>397</v>
      </c>
      <c r="W652" s="170" t="s">
        <v>397</v>
      </c>
      <c r="X652" s="170">
        <v>1</v>
      </c>
      <c r="Y652" s="170">
        <v>1</v>
      </c>
      <c r="Z652" s="170">
        <v>1</v>
      </c>
      <c r="AA652" s="170">
        <v>1</v>
      </c>
      <c r="AB652" s="170">
        <v>1</v>
      </c>
      <c r="AC652" s="170" t="s">
        <v>397</v>
      </c>
      <c r="AD652" s="170" t="s">
        <v>397</v>
      </c>
      <c r="AE652" s="170">
        <v>1</v>
      </c>
      <c r="AF652" s="170">
        <v>1</v>
      </c>
      <c r="AG652" s="170">
        <v>1</v>
      </c>
      <c r="AH652" s="170">
        <v>1</v>
      </c>
      <c r="AI652" s="171">
        <v>68</v>
      </c>
      <c r="AJ652" s="171">
        <v>1.3</v>
      </c>
      <c r="AK652" s="170">
        <v>3</v>
      </c>
      <c r="AL652" s="170">
        <v>2</v>
      </c>
      <c r="AM652" s="171">
        <v>0</v>
      </c>
      <c r="AN652" s="171">
        <v>1.3</v>
      </c>
      <c r="AO652" s="170">
        <v>1</v>
      </c>
      <c r="AP652" s="170">
        <v>2</v>
      </c>
      <c r="AQ652" s="171">
        <v>68</v>
      </c>
      <c r="AR652" s="171">
        <v>1.3</v>
      </c>
      <c r="AS652" s="170">
        <v>1</v>
      </c>
      <c r="AT652" s="170">
        <v>3</v>
      </c>
      <c r="AU652" s="171">
        <v>23.663292566384101</v>
      </c>
      <c r="AV652" s="171">
        <v>1.3</v>
      </c>
      <c r="AW652" s="170">
        <v>1</v>
      </c>
      <c r="AX652" s="170">
        <v>3</v>
      </c>
      <c r="AY652" s="171">
        <v>27.5</v>
      </c>
      <c r="AZ652" s="171">
        <v>1.3</v>
      </c>
      <c r="BA652" s="170">
        <v>1</v>
      </c>
      <c r="BB652" s="170">
        <v>1</v>
      </c>
      <c r="BC652" s="171">
        <v>6.8</v>
      </c>
      <c r="BD652" s="171">
        <v>5.2</v>
      </c>
      <c r="BE652" s="171">
        <v>0.8</v>
      </c>
      <c r="BF652" s="170">
        <v>1</v>
      </c>
      <c r="BG652" s="170">
        <v>3</v>
      </c>
      <c r="BH652" s="170">
        <v>1</v>
      </c>
      <c r="BI652" s="171">
        <v>6.8</v>
      </c>
      <c r="BJ652" s="171">
        <v>2.9</v>
      </c>
      <c r="BK652" s="171">
        <v>0.7</v>
      </c>
      <c r="BL652" s="170">
        <v>1</v>
      </c>
      <c r="BM652" s="170">
        <v>3</v>
      </c>
      <c r="BN652" s="170">
        <v>1</v>
      </c>
      <c r="BO652" s="171">
        <v>0</v>
      </c>
      <c r="BP652" s="171">
        <v>1.8</v>
      </c>
      <c r="BQ652" s="171">
        <v>0.6</v>
      </c>
      <c r="BR652" s="170">
        <v>1</v>
      </c>
      <c r="BS652" s="170">
        <v>3</v>
      </c>
      <c r="BT652" s="170">
        <v>1</v>
      </c>
      <c r="BU652" s="171">
        <v>0.7</v>
      </c>
      <c r="BV652" s="171">
        <v>5.2</v>
      </c>
      <c r="BW652" s="171">
        <v>0.8</v>
      </c>
      <c r="BX652" s="170">
        <v>1</v>
      </c>
      <c r="BY652" s="170">
        <v>3</v>
      </c>
      <c r="BZ652" s="170">
        <v>1</v>
      </c>
      <c r="CA652" s="171">
        <v>0.7</v>
      </c>
      <c r="CB652" s="171">
        <v>2.9</v>
      </c>
      <c r="CC652" s="171">
        <v>0.7</v>
      </c>
      <c r="CD652" s="170">
        <v>1</v>
      </c>
      <c r="CE652" s="170">
        <v>3</v>
      </c>
      <c r="CF652" s="170">
        <v>1</v>
      </c>
      <c r="CG652" s="171">
        <v>0</v>
      </c>
      <c r="CH652" s="171">
        <v>1.8</v>
      </c>
      <c r="CI652" s="171">
        <v>0.6</v>
      </c>
      <c r="CJ652" s="170">
        <v>1</v>
      </c>
      <c r="CK652" s="170">
        <v>3</v>
      </c>
      <c r="CL652" s="170">
        <v>2</v>
      </c>
      <c r="CM652" s="171">
        <v>2</v>
      </c>
      <c r="CN652" s="171">
        <v>3.5</v>
      </c>
      <c r="CO652" s="171">
        <v>0</v>
      </c>
      <c r="CP652" s="170">
        <v>1</v>
      </c>
      <c r="CQ652" s="170">
        <v>1</v>
      </c>
      <c r="CR652" s="170">
        <v>1</v>
      </c>
      <c r="CS652" s="170" t="s">
        <v>396</v>
      </c>
      <c r="CT652" s="170" t="s">
        <v>397</v>
      </c>
      <c r="CU652" s="170" t="s">
        <v>397</v>
      </c>
      <c r="CV652" s="170" t="s">
        <v>396</v>
      </c>
      <c r="CW652" s="170" t="s">
        <v>397</v>
      </c>
      <c r="CX652" s="170">
        <v>4</v>
      </c>
      <c r="CY652" s="172"/>
      <c r="CZ652" s="172"/>
      <c r="DA652" s="170">
        <v>1</v>
      </c>
      <c r="DB652" s="170">
        <v>3</v>
      </c>
      <c r="DC652" s="172"/>
      <c r="DD652" s="170">
        <v>2</v>
      </c>
      <c r="DE652" s="172"/>
      <c r="DF652" s="170">
        <v>1</v>
      </c>
      <c r="DG652" s="173">
        <v>0</v>
      </c>
      <c r="DH652" s="173">
        <v>0</v>
      </c>
      <c r="DI652" s="173">
        <v>0</v>
      </c>
      <c r="DJ652" s="170" t="s">
        <v>397</v>
      </c>
      <c r="DK652" s="170">
        <v>1</v>
      </c>
      <c r="DL652" s="170">
        <v>3</v>
      </c>
      <c r="DM652" s="170">
        <v>4</v>
      </c>
      <c r="DN652" s="172"/>
      <c r="DO652" s="170" t="s">
        <v>397</v>
      </c>
      <c r="DP652" s="170" t="s">
        <v>397</v>
      </c>
      <c r="DQ652" s="170" t="s">
        <v>397</v>
      </c>
      <c r="DR652" s="170" t="s">
        <v>397</v>
      </c>
      <c r="DS652" s="170" t="s">
        <v>397</v>
      </c>
      <c r="DT652" s="170" t="s">
        <v>397</v>
      </c>
      <c r="DU652" s="170" t="s">
        <v>397</v>
      </c>
      <c r="DV652" s="170">
        <v>1</v>
      </c>
      <c r="DW652" s="170">
        <v>1</v>
      </c>
      <c r="DX652" s="171">
        <v>0</v>
      </c>
      <c r="DY652" s="170" t="s">
        <v>397</v>
      </c>
      <c r="DZ652" s="170">
        <v>0</v>
      </c>
      <c r="EA652" s="170" t="s">
        <v>397</v>
      </c>
      <c r="EB652" s="171">
        <v>0</v>
      </c>
      <c r="EC652" s="170">
        <v>4</v>
      </c>
      <c r="ED652" s="170">
        <v>5</v>
      </c>
      <c r="EE652" s="171" t="s">
        <v>397</v>
      </c>
      <c r="EF652" s="170">
        <v>0</v>
      </c>
      <c r="EG652" s="178">
        <v>0</v>
      </c>
      <c r="EH652" s="172"/>
      <c r="EI652" s="170">
        <v>4</v>
      </c>
      <c r="EJ652" s="170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1320</v>
      </c>
      <c r="EU652" s="174" t="b">
        <v>1</v>
      </c>
      <c r="EV652" s="177" t="s">
        <v>366</v>
      </c>
    </row>
    <row r="653" spans="1:152" s="54" customFormat="1" ht="12.75" x14ac:dyDescent="0.2">
      <c r="A653" s="28" t="s">
        <v>1321</v>
      </c>
      <c r="B653" s="28">
        <v>1</v>
      </c>
      <c r="C653" s="52">
        <v>20</v>
      </c>
      <c r="D653" s="8" t="s">
        <v>269</v>
      </c>
      <c r="E653" s="8" t="s">
        <v>84</v>
      </c>
      <c r="F653" s="8" t="s">
        <v>276</v>
      </c>
      <c r="G653" s="8" t="s">
        <v>87</v>
      </c>
      <c r="H653" s="8" t="s">
        <v>226</v>
      </c>
      <c r="I653" s="23" t="s">
        <v>396</v>
      </c>
      <c r="J653" s="24">
        <v>18</v>
      </c>
      <c r="K653" s="24">
        <v>1</v>
      </c>
      <c r="L653" s="23" t="s">
        <v>396</v>
      </c>
      <c r="M653" s="24" t="s">
        <v>397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396</v>
      </c>
      <c r="T653" s="19">
        <v>1</v>
      </c>
      <c r="U653" s="19">
        <v>5</v>
      </c>
      <c r="V653" s="19" t="s">
        <v>397</v>
      </c>
      <c r="W653" s="19" t="s">
        <v>397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397</v>
      </c>
      <c r="AD653" s="19" t="s">
        <v>397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396</v>
      </c>
      <c r="CT653" s="19" t="s">
        <v>397</v>
      </c>
      <c r="CU653" s="19" t="s">
        <v>397</v>
      </c>
      <c r="CV653" s="19" t="s">
        <v>396</v>
      </c>
      <c r="CW653" s="19" t="s">
        <v>397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397</v>
      </c>
      <c r="DK653" s="19">
        <v>1</v>
      </c>
      <c r="DL653" s="19">
        <v>3</v>
      </c>
      <c r="DM653" s="19">
        <v>4</v>
      </c>
      <c r="DN653" s="44"/>
      <c r="DO653" s="19" t="s">
        <v>397</v>
      </c>
      <c r="DP653" s="19" t="s">
        <v>397</v>
      </c>
      <c r="DQ653" s="19" t="s">
        <v>397</v>
      </c>
      <c r="DR653" s="19" t="s">
        <v>397</v>
      </c>
      <c r="DS653" s="19" t="s">
        <v>397</v>
      </c>
      <c r="DT653" s="19" t="s">
        <v>397</v>
      </c>
      <c r="DU653" s="19" t="s">
        <v>397</v>
      </c>
      <c r="DV653" s="19">
        <v>1</v>
      </c>
      <c r="DW653" s="19">
        <v>1</v>
      </c>
      <c r="DX653" s="18">
        <v>0</v>
      </c>
      <c r="DY653" s="19" t="s">
        <v>397</v>
      </c>
      <c r="DZ653" s="19">
        <v>0</v>
      </c>
      <c r="EA653" s="19" t="s">
        <v>397</v>
      </c>
      <c r="EB653" s="55">
        <v>0</v>
      </c>
      <c r="EC653" s="19">
        <v>4</v>
      </c>
      <c r="ED653" s="19">
        <v>5</v>
      </c>
      <c r="EE653" s="19" t="s">
        <v>397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1321</v>
      </c>
      <c r="EU653" s="29" t="b">
        <v>1</v>
      </c>
      <c r="EV653" s="5" t="s">
        <v>366</v>
      </c>
    </row>
    <row r="654" spans="1:152" s="54" customFormat="1" ht="12.75" x14ac:dyDescent="0.2">
      <c r="A654" s="28" t="s">
        <v>1322</v>
      </c>
      <c r="B654" s="28">
        <v>1</v>
      </c>
      <c r="C654" s="52">
        <v>20</v>
      </c>
      <c r="D654" s="8" t="s">
        <v>269</v>
      </c>
      <c r="E654" s="8" t="s">
        <v>84</v>
      </c>
      <c r="F654" s="8" t="s">
        <v>285</v>
      </c>
      <c r="G654" s="8" t="s">
        <v>87</v>
      </c>
      <c r="H654" s="8" t="s">
        <v>226</v>
      </c>
      <c r="I654" s="23" t="s">
        <v>396</v>
      </c>
      <c r="J654" s="24">
        <v>18</v>
      </c>
      <c r="K654" s="24">
        <v>1</v>
      </c>
      <c r="L654" s="23" t="s">
        <v>396</v>
      </c>
      <c r="M654" s="24" t="s">
        <v>397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396</v>
      </c>
      <c r="T654" s="19">
        <v>1</v>
      </c>
      <c r="U654" s="19">
        <v>5</v>
      </c>
      <c r="V654" s="19" t="s">
        <v>397</v>
      </c>
      <c r="W654" s="19" t="s">
        <v>397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397</v>
      </c>
      <c r="AD654" s="19" t="s">
        <v>397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396</v>
      </c>
      <c r="CT654" s="19" t="s">
        <v>397</v>
      </c>
      <c r="CU654" s="19" t="s">
        <v>397</v>
      </c>
      <c r="CV654" s="19" t="s">
        <v>396</v>
      </c>
      <c r="CW654" s="19" t="s">
        <v>397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397</v>
      </c>
      <c r="DK654" s="19">
        <v>1</v>
      </c>
      <c r="DL654" s="19">
        <v>3</v>
      </c>
      <c r="DM654" s="19">
        <v>4</v>
      </c>
      <c r="DN654" s="44"/>
      <c r="DO654" s="19" t="s">
        <v>397</v>
      </c>
      <c r="DP654" s="19" t="s">
        <v>397</v>
      </c>
      <c r="DQ654" s="19" t="s">
        <v>397</v>
      </c>
      <c r="DR654" s="19" t="s">
        <v>397</v>
      </c>
      <c r="DS654" s="19" t="s">
        <v>397</v>
      </c>
      <c r="DT654" s="19" t="s">
        <v>397</v>
      </c>
      <c r="DU654" s="19" t="s">
        <v>397</v>
      </c>
      <c r="DV654" s="19">
        <v>1</v>
      </c>
      <c r="DW654" s="19">
        <v>1</v>
      </c>
      <c r="DX654" s="18">
        <v>0</v>
      </c>
      <c r="DY654" s="19" t="s">
        <v>397</v>
      </c>
      <c r="DZ654" s="19">
        <v>0</v>
      </c>
      <c r="EA654" s="19" t="s">
        <v>397</v>
      </c>
      <c r="EB654" s="55">
        <v>0</v>
      </c>
      <c r="EC654" s="19">
        <v>4</v>
      </c>
      <c r="ED654" s="19">
        <v>5</v>
      </c>
      <c r="EE654" s="19" t="s">
        <v>397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1322</v>
      </c>
      <c r="EU654" s="29" t="b">
        <v>1</v>
      </c>
      <c r="EV654" s="5" t="s">
        <v>366</v>
      </c>
    </row>
    <row r="655" spans="1:152" s="54" customFormat="1" ht="12.75" x14ac:dyDescent="0.2">
      <c r="A655" s="28" t="s">
        <v>1323</v>
      </c>
      <c r="B655" s="28">
        <v>1</v>
      </c>
      <c r="C655" s="52">
        <v>20</v>
      </c>
      <c r="D655" s="8" t="s">
        <v>269</v>
      </c>
      <c r="E655" s="8" t="s">
        <v>84</v>
      </c>
      <c r="F655" s="8" t="s">
        <v>293</v>
      </c>
      <c r="G655" s="8" t="s">
        <v>87</v>
      </c>
      <c r="H655" s="8" t="s">
        <v>226</v>
      </c>
      <c r="I655" s="23" t="s">
        <v>396</v>
      </c>
      <c r="J655" s="24">
        <v>18</v>
      </c>
      <c r="K655" s="24">
        <v>1</v>
      </c>
      <c r="L655" s="23" t="s">
        <v>396</v>
      </c>
      <c r="M655" s="24" t="s">
        <v>397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396</v>
      </c>
      <c r="T655" s="19">
        <v>1</v>
      </c>
      <c r="U655" s="19">
        <v>5</v>
      </c>
      <c r="V655" s="19" t="s">
        <v>397</v>
      </c>
      <c r="W655" s="19" t="s">
        <v>397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397</v>
      </c>
      <c r="AD655" s="19" t="s">
        <v>397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396</v>
      </c>
      <c r="CT655" s="19" t="s">
        <v>397</v>
      </c>
      <c r="CU655" s="19" t="s">
        <v>397</v>
      </c>
      <c r="CV655" s="19" t="s">
        <v>396</v>
      </c>
      <c r="CW655" s="19" t="s">
        <v>397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397</v>
      </c>
      <c r="DK655" s="19">
        <v>1</v>
      </c>
      <c r="DL655" s="19">
        <v>3</v>
      </c>
      <c r="DM655" s="19">
        <v>4</v>
      </c>
      <c r="DN655" s="44"/>
      <c r="DO655" s="19" t="s">
        <v>397</v>
      </c>
      <c r="DP655" s="19" t="s">
        <v>397</v>
      </c>
      <c r="DQ655" s="19" t="s">
        <v>397</v>
      </c>
      <c r="DR655" s="19" t="s">
        <v>397</v>
      </c>
      <c r="DS655" s="19" t="s">
        <v>397</v>
      </c>
      <c r="DT655" s="19" t="s">
        <v>397</v>
      </c>
      <c r="DU655" s="19" t="s">
        <v>397</v>
      </c>
      <c r="DV655" s="19">
        <v>1</v>
      </c>
      <c r="DW655" s="19">
        <v>1</v>
      </c>
      <c r="DX655" s="18">
        <v>0</v>
      </c>
      <c r="DY655" s="19" t="s">
        <v>397</v>
      </c>
      <c r="DZ655" s="19">
        <v>0</v>
      </c>
      <c r="EA655" s="19" t="s">
        <v>397</v>
      </c>
      <c r="EB655" s="55">
        <v>0</v>
      </c>
      <c r="EC655" s="19">
        <v>4</v>
      </c>
      <c r="ED655" s="19">
        <v>5</v>
      </c>
      <c r="EE655" s="19" t="s">
        <v>397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1323</v>
      </c>
      <c r="EU655" s="29" t="b">
        <v>1</v>
      </c>
      <c r="EV655" s="5" t="s">
        <v>366</v>
      </c>
    </row>
    <row r="656" spans="1:152" s="54" customFormat="1" ht="12.75" x14ac:dyDescent="0.2">
      <c r="A656" s="28" t="s">
        <v>1324</v>
      </c>
      <c r="B656" s="28">
        <v>1</v>
      </c>
      <c r="C656" s="52">
        <v>20</v>
      </c>
      <c r="D656" s="8" t="s">
        <v>269</v>
      </c>
      <c r="E656" s="8" t="s">
        <v>84</v>
      </c>
      <c r="F656" s="8" t="s">
        <v>298</v>
      </c>
      <c r="G656" s="8" t="s">
        <v>87</v>
      </c>
      <c r="H656" s="8" t="s">
        <v>226</v>
      </c>
      <c r="I656" s="23" t="s">
        <v>396</v>
      </c>
      <c r="J656" s="24">
        <v>18</v>
      </c>
      <c r="K656" s="24">
        <v>1</v>
      </c>
      <c r="L656" s="23" t="s">
        <v>396</v>
      </c>
      <c r="M656" s="24" t="s">
        <v>397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396</v>
      </c>
      <c r="T656" s="19">
        <v>1</v>
      </c>
      <c r="U656" s="19">
        <v>5</v>
      </c>
      <c r="V656" s="19" t="s">
        <v>397</v>
      </c>
      <c r="W656" s="19" t="s">
        <v>397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397</v>
      </c>
      <c r="AD656" s="19" t="s">
        <v>397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396</v>
      </c>
      <c r="CT656" s="19" t="s">
        <v>397</v>
      </c>
      <c r="CU656" s="19" t="s">
        <v>397</v>
      </c>
      <c r="CV656" s="19" t="s">
        <v>396</v>
      </c>
      <c r="CW656" s="19" t="s">
        <v>397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397</v>
      </c>
      <c r="DK656" s="19">
        <v>1</v>
      </c>
      <c r="DL656" s="19">
        <v>3</v>
      </c>
      <c r="DM656" s="19">
        <v>4</v>
      </c>
      <c r="DN656" s="44"/>
      <c r="DO656" s="19" t="s">
        <v>397</v>
      </c>
      <c r="DP656" s="19" t="s">
        <v>397</v>
      </c>
      <c r="DQ656" s="19" t="s">
        <v>397</v>
      </c>
      <c r="DR656" s="19" t="s">
        <v>397</v>
      </c>
      <c r="DS656" s="19" t="s">
        <v>397</v>
      </c>
      <c r="DT656" s="19" t="s">
        <v>397</v>
      </c>
      <c r="DU656" s="19" t="s">
        <v>397</v>
      </c>
      <c r="DV656" s="19">
        <v>1</v>
      </c>
      <c r="DW656" s="19">
        <v>1</v>
      </c>
      <c r="DX656" s="18">
        <v>0</v>
      </c>
      <c r="DY656" s="19" t="s">
        <v>397</v>
      </c>
      <c r="DZ656" s="19">
        <v>0</v>
      </c>
      <c r="EA656" s="19" t="s">
        <v>397</v>
      </c>
      <c r="EB656" s="55">
        <v>0</v>
      </c>
      <c r="EC656" s="19">
        <v>4</v>
      </c>
      <c r="ED656" s="19">
        <v>5</v>
      </c>
      <c r="EE656" s="19" t="s">
        <v>397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1324</v>
      </c>
      <c r="EU656" s="29" t="b">
        <v>1</v>
      </c>
      <c r="EV656" s="5" t="s">
        <v>366</v>
      </c>
    </row>
    <row r="657" spans="1:152" s="54" customFormat="1" ht="12.75" x14ac:dyDescent="0.2">
      <c r="A657" s="28" t="s">
        <v>1325</v>
      </c>
      <c r="B657" s="28">
        <v>1</v>
      </c>
      <c r="C657" s="52">
        <v>20</v>
      </c>
      <c r="D657" s="8" t="s">
        <v>269</v>
      </c>
      <c r="E657" s="8" t="s">
        <v>84</v>
      </c>
      <c r="F657" s="8" t="s">
        <v>306</v>
      </c>
      <c r="G657" s="8" t="s">
        <v>87</v>
      </c>
      <c r="H657" s="8" t="s">
        <v>226</v>
      </c>
      <c r="I657" s="23" t="s">
        <v>396</v>
      </c>
      <c r="J657" s="24">
        <v>18</v>
      </c>
      <c r="K657" s="24">
        <v>1</v>
      </c>
      <c r="L657" s="23" t="s">
        <v>396</v>
      </c>
      <c r="M657" s="24" t="s">
        <v>397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396</v>
      </c>
      <c r="T657" s="19">
        <v>1</v>
      </c>
      <c r="U657" s="19">
        <v>5</v>
      </c>
      <c r="V657" s="19" t="s">
        <v>397</v>
      </c>
      <c r="W657" s="19" t="s">
        <v>397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397</v>
      </c>
      <c r="AD657" s="19" t="s">
        <v>397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396</v>
      </c>
      <c r="CT657" s="19" t="s">
        <v>397</v>
      </c>
      <c r="CU657" s="19" t="s">
        <v>397</v>
      </c>
      <c r="CV657" s="19" t="s">
        <v>396</v>
      </c>
      <c r="CW657" s="19" t="s">
        <v>397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397</v>
      </c>
      <c r="DK657" s="19">
        <v>1</v>
      </c>
      <c r="DL657" s="19">
        <v>3</v>
      </c>
      <c r="DM657" s="19">
        <v>4</v>
      </c>
      <c r="DN657" s="44"/>
      <c r="DO657" s="19" t="s">
        <v>397</v>
      </c>
      <c r="DP657" s="19" t="s">
        <v>397</v>
      </c>
      <c r="DQ657" s="19" t="s">
        <v>397</v>
      </c>
      <c r="DR657" s="19" t="s">
        <v>397</v>
      </c>
      <c r="DS657" s="19" t="s">
        <v>397</v>
      </c>
      <c r="DT657" s="19" t="s">
        <v>397</v>
      </c>
      <c r="DU657" s="19" t="s">
        <v>397</v>
      </c>
      <c r="DV657" s="19">
        <v>1</v>
      </c>
      <c r="DW657" s="19">
        <v>1</v>
      </c>
      <c r="DX657" s="18">
        <v>0</v>
      </c>
      <c r="DY657" s="19" t="s">
        <v>397</v>
      </c>
      <c r="DZ657" s="19">
        <v>0</v>
      </c>
      <c r="EA657" s="19" t="s">
        <v>397</v>
      </c>
      <c r="EB657" s="55">
        <v>0</v>
      </c>
      <c r="EC657" s="19">
        <v>4</v>
      </c>
      <c r="ED657" s="19">
        <v>5</v>
      </c>
      <c r="EE657" s="19" t="s">
        <v>397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1325</v>
      </c>
      <c r="EU657" s="29" t="b">
        <v>1</v>
      </c>
      <c r="EV657" s="5" t="s">
        <v>366</v>
      </c>
    </row>
    <row r="658" spans="1:152" s="54" customFormat="1" ht="12.75" x14ac:dyDescent="0.2">
      <c r="A658" s="28" t="s">
        <v>1326</v>
      </c>
      <c r="B658" s="28">
        <v>1</v>
      </c>
      <c r="C658" s="52">
        <v>20</v>
      </c>
      <c r="D658" s="8" t="s">
        <v>269</v>
      </c>
      <c r="E658" s="8" t="s">
        <v>84</v>
      </c>
      <c r="F658" s="8" t="s">
        <v>310</v>
      </c>
      <c r="G658" s="8" t="s">
        <v>87</v>
      </c>
      <c r="H658" s="8" t="s">
        <v>226</v>
      </c>
      <c r="I658" s="23" t="s">
        <v>396</v>
      </c>
      <c r="J658" s="24">
        <v>18</v>
      </c>
      <c r="K658" s="24">
        <v>1</v>
      </c>
      <c r="L658" s="23" t="s">
        <v>396</v>
      </c>
      <c r="M658" s="24" t="s">
        <v>397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396</v>
      </c>
      <c r="T658" s="19">
        <v>1</v>
      </c>
      <c r="U658" s="19">
        <v>5</v>
      </c>
      <c r="V658" s="19" t="s">
        <v>397</v>
      </c>
      <c r="W658" s="19" t="s">
        <v>397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397</v>
      </c>
      <c r="AD658" s="19" t="s">
        <v>397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396</v>
      </c>
      <c r="CT658" s="19" t="s">
        <v>397</v>
      </c>
      <c r="CU658" s="19" t="s">
        <v>397</v>
      </c>
      <c r="CV658" s="19" t="s">
        <v>396</v>
      </c>
      <c r="CW658" s="19" t="s">
        <v>397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397</v>
      </c>
      <c r="DK658" s="19">
        <v>1</v>
      </c>
      <c r="DL658" s="19">
        <v>3</v>
      </c>
      <c r="DM658" s="19">
        <v>4</v>
      </c>
      <c r="DN658" s="44"/>
      <c r="DO658" s="19" t="s">
        <v>397</v>
      </c>
      <c r="DP658" s="19" t="s">
        <v>397</v>
      </c>
      <c r="DQ658" s="19" t="s">
        <v>397</v>
      </c>
      <c r="DR658" s="19" t="s">
        <v>397</v>
      </c>
      <c r="DS658" s="19" t="s">
        <v>397</v>
      </c>
      <c r="DT658" s="19" t="s">
        <v>397</v>
      </c>
      <c r="DU658" s="19" t="s">
        <v>397</v>
      </c>
      <c r="DV658" s="19">
        <v>1</v>
      </c>
      <c r="DW658" s="19">
        <v>1</v>
      </c>
      <c r="DX658" s="18">
        <v>0</v>
      </c>
      <c r="DY658" s="19" t="s">
        <v>397</v>
      </c>
      <c r="DZ658" s="19">
        <v>0</v>
      </c>
      <c r="EA658" s="19" t="s">
        <v>397</v>
      </c>
      <c r="EB658" s="55">
        <v>0</v>
      </c>
      <c r="EC658" s="19">
        <v>4</v>
      </c>
      <c r="ED658" s="19">
        <v>5</v>
      </c>
      <c r="EE658" s="19" t="s">
        <v>397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1326</v>
      </c>
      <c r="EU658" s="29" t="b">
        <v>1</v>
      </c>
      <c r="EV658" s="5" t="s">
        <v>366</v>
      </c>
    </row>
    <row r="659" spans="1:152" s="54" customFormat="1" ht="12.75" x14ac:dyDescent="0.2">
      <c r="A659" s="28" t="s">
        <v>1327</v>
      </c>
      <c r="B659" s="28">
        <v>1</v>
      </c>
      <c r="C659" s="52">
        <v>20</v>
      </c>
      <c r="D659" s="8" t="s">
        <v>269</v>
      </c>
      <c r="E659" s="8" t="s">
        <v>84</v>
      </c>
      <c r="F659" s="8" t="s">
        <v>313</v>
      </c>
      <c r="G659" s="8" t="s">
        <v>87</v>
      </c>
      <c r="H659" s="8" t="s">
        <v>226</v>
      </c>
      <c r="I659" s="23" t="s">
        <v>396</v>
      </c>
      <c r="J659" s="24">
        <v>18</v>
      </c>
      <c r="K659" s="24">
        <v>1</v>
      </c>
      <c r="L659" s="23" t="s">
        <v>396</v>
      </c>
      <c r="M659" s="24" t="s">
        <v>397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396</v>
      </c>
      <c r="T659" s="19">
        <v>1</v>
      </c>
      <c r="U659" s="19">
        <v>5</v>
      </c>
      <c r="V659" s="19" t="s">
        <v>397</v>
      </c>
      <c r="W659" s="19" t="s">
        <v>397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397</v>
      </c>
      <c r="AD659" s="19" t="s">
        <v>397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396</v>
      </c>
      <c r="CT659" s="19" t="s">
        <v>397</v>
      </c>
      <c r="CU659" s="19" t="s">
        <v>397</v>
      </c>
      <c r="CV659" s="19" t="s">
        <v>396</v>
      </c>
      <c r="CW659" s="19" t="s">
        <v>397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397</v>
      </c>
      <c r="DK659" s="19">
        <v>1</v>
      </c>
      <c r="DL659" s="19">
        <v>3</v>
      </c>
      <c r="DM659" s="19">
        <v>4</v>
      </c>
      <c r="DN659" s="44"/>
      <c r="DO659" s="19" t="s">
        <v>397</v>
      </c>
      <c r="DP659" s="19" t="s">
        <v>397</v>
      </c>
      <c r="DQ659" s="19" t="s">
        <v>397</v>
      </c>
      <c r="DR659" s="19" t="s">
        <v>397</v>
      </c>
      <c r="DS659" s="19" t="s">
        <v>397</v>
      </c>
      <c r="DT659" s="19" t="s">
        <v>397</v>
      </c>
      <c r="DU659" s="19" t="s">
        <v>397</v>
      </c>
      <c r="DV659" s="19">
        <v>1</v>
      </c>
      <c r="DW659" s="19">
        <v>1</v>
      </c>
      <c r="DX659" s="18">
        <v>0</v>
      </c>
      <c r="DY659" s="19" t="s">
        <v>397</v>
      </c>
      <c r="DZ659" s="19">
        <v>0</v>
      </c>
      <c r="EA659" s="19" t="s">
        <v>397</v>
      </c>
      <c r="EB659" s="55">
        <v>0</v>
      </c>
      <c r="EC659" s="19">
        <v>4</v>
      </c>
      <c r="ED659" s="19">
        <v>5</v>
      </c>
      <c r="EE659" s="19" t="s">
        <v>397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1327</v>
      </c>
      <c r="EU659" s="29" t="b">
        <v>1</v>
      </c>
      <c r="EV659" s="5" t="s">
        <v>366</v>
      </c>
    </row>
    <row r="660" spans="1:152" s="53" customFormat="1" ht="12.75" x14ac:dyDescent="0.2">
      <c r="A660" s="168" t="s">
        <v>1328</v>
      </c>
      <c r="B660" s="168">
        <v>1</v>
      </c>
      <c r="C660" s="50">
        <v>20</v>
      </c>
      <c r="D660" s="169" t="s">
        <v>269</v>
      </c>
      <c r="E660" s="169" t="s">
        <v>84</v>
      </c>
      <c r="F660" s="169" t="s">
        <v>302</v>
      </c>
      <c r="G660" s="169" t="s">
        <v>88</v>
      </c>
      <c r="H660" s="169" t="s">
        <v>226</v>
      </c>
      <c r="I660" s="57" t="s">
        <v>396</v>
      </c>
      <c r="J660" s="58">
        <v>18</v>
      </c>
      <c r="K660" s="58">
        <v>1</v>
      </c>
      <c r="L660" s="57" t="s">
        <v>396</v>
      </c>
      <c r="M660" s="58" t="s">
        <v>397</v>
      </c>
      <c r="N660" s="58">
        <v>2.2000000000000002</v>
      </c>
      <c r="O660" s="170">
        <v>4</v>
      </c>
      <c r="P660" s="170">
        <v>2</v>
      </c>
      <c r="Q660" s="170">
        <v>0</v>
      </c>
      <c r="R660" s="171">
        <v>68</v>
      </c>
      <c r="S660" s="171" t="s">
        <v>396</v>
      </c>
      <c r="T660" s="170">
        <v>1</v>
      </c>
      <c r="U660" s="170">
        <v>5</v>
      </c>
      <c r="V660" s="170" t="s">
        <v>397</v>
      </c>
      <c r="W660" s="170" t="s">
        <v>397</v>
      </c>
      <c r="X660" s="170">
        <v>1</v>
      </c>
      <c r="Y660" s="170">
        <v>1</v>
      </c>
      <c r="Z660" s="170">
        <v>1</v>
      </c>
      <c r="AA660" s="170">
        <v>1</v>
      </c>
      <c r="AB660" s="170">
        <v>1</v>
      </c>
      <c r="AC660" s="170" t="s">
        <v>397</v>
      </c>
      <c r="AD660" s="170" t="s">
        <v>397</v>
      </c>
      <c r="AE660" s="170">
        <v>1</v>
      </c>
      <c r="AF660" s="170">
        <v>1</v>
      </c>
      <c r="AG660" s="170">
        <v>1</v>
      </c>
      <c r="AH660" s="170">
        <v>1</v>
      </c>
      <c r="AI660" s="171">
        <v>68</v>
      </c>
      <c r="AJ660" s="171">
        <v>1.3</v>
      </c>
      <c r="AK660" s="170">
        <v>3</v>
      </c>
      <c r="AL660" s="170">
        <v>2</v>
      </c>
      <c r="AM660" s="171">
        <v>0</v>
      </c>
      <c r="AN660" s="171">
        <v>0</v>
      </c>
      <c r="AO660" s="170">
        <v>1</v>
      </c>
      <c r="AP660" s="170">
        <v>2</v>
      </c>
      <c r="AQ660" s="171">
        <v>68</v>
      </c>
      <c r="AR660" s="171">
        <v>1.3</v>
      </c>
      <c r="AS660" s="170">
        <v>1</v>
      </c>
      <c r="AT660" s="170">
        <v>3</v>
      </c>
      <c r="AU660" s="171">
        <v>23.663292566384101</v>
      </c>
      <c r="AV660" s="171">
        <v>1.3</v>
      </c>
      <c r="AW660" s="170">
        <v>1</v>
      </c>
      <c r="AX660" s="170">
        <v>3</v>
      </c>
      <c r="AY660" s="171">
        <v>27.5</v>
      </c>
      <c r="AZ660" s="171">
        <v>1.3</v>
      </c>
      <c r="BA660" s="170">
        <v>1</v>
      </c>
      <c r="BB660" s="170">
        <v>1</v>
      </c>
      <c r="BC660" s="171">
        <v>1.1637931034482758</v>
      </c>
      <c r="BD660" s="171">
        <v>5.2</v>
      </c>
      <c r="BE660" s="171">
        <v>0.8</v>
      </c>
      <c r="BF660" s="170">
        <v>1</v>
      </c>
      <c r="BG660" s="170">
        <v>3</v>
      </c>
      <c r="BH660" s="170">
        <v>1</v>
      </c>
      <c r="BI660" s="171">
        <v>12.436206896551724</v>
      </c>
      <c r="BJ660" s="171">
        <v>2.9</v>
      </c>
      <c r="BK660" s="171">
        <v>0.7</v>
      </c>
      <c r="BL660" s="170">
        <v>1</v>
      </c>
      <c r="BM660" s="170">
        <v>3</v>
      </c>
      <c r="BN660" s="170">
        <v>1</v>
      </c>
      <c r="BO660" s="171">
        <v>0</v>
      </c>
      <c r="BP660" s="171">
        <v>1.8</v>
      </c>
      <c r="BQ660" s="171">
        <v>0.6</v>
      </c>
      <c r="BR660" s="170">
        <v>1</v>
      </c>
      <c r="BS660" s="170">
        <v>3</v>
      </c>
      <c r="BT660" s="170">
        <v>1</v>
      </c>
      <c r="BU660" s="171">
        <v>0</v>
      </c>
      <c r="BV660" s="171">
        <v>5.2</v>
      </c>
      <c r="BW660" s="171">
        <v>0.8</v>
      </c>
      <c r="BX660" s="170">
        <v>1</v>
      </c>
      <c r="BY660" s="170">
        <v>3</v>
      </c>
      <c r="BZ660" s="170">
        <v>1</v>
      </c>
      <c r="CA660" s="171">
        <v>1.4</v>
      </c>
      <c r="CB660" s="171">
        <v>2.9</v>
      </c>
      <c r="CC660" s="171">
        <v>0.7</v>
      </c>
      <c r="CD660" s="170">
        <v>1</v>
      </c>
      <c r="CE660" s="170">
        <v>3</v>
      </c>
      <c r="CF660" s="170">
        <v>1</v>
      </c>
      <c r="CG660" s="171">
        <v>0</v>
      </c>
      <c r="CH660" s="171">
        <v>1.8</v>
      </c>
      <c r="CI660" s="171">
        <v>0.6</v>
      </c>
      <c r="CJ660" s="170">
        <v>1</v>
      </c>
      <c r="CK660" s="170">
        <v>3</v>
      </c>
      <c r="CL660" s="170">
        <v>2</v>
      </c>
      <c r="CM660" s="171">
        <v>2</v>
      </c>
      <c r="CN660" s="171">
        <v>3.5</v>
      </c>
      <c r="CO660" s="171">
        <v>0</v>
      </c>
      <c r="CP660" s="170">
        <v>1</v>
      </c>
      <c r="CQ660" s="170">
        <v>1</v>
      </c>
      <c r="CR660" s="170">
        <v>1</v>
      </c>
      <c r="CS660" s="170" t="s">
        <v>396</v>
      </c>
      <c r="CT660" s="170" t="s">
        <v>397</v>
      </c>
      <c r="CU660" s="170" t="s">
        <v>397</v>
      </c>
      <c r="CV660" s="170" t="s">
        <v>396</v>
      </c>
      <c r="CW660" s="170" t="s">
        <v>397</v>
      </c>
      <c r="CX660" s="170">
        <v>4</v>
      </c>
      <c r="CY660" s="172"/>
      <c r="CZ660" s="172"/>
      <c r="DA660" s="170">
        <v>1</v>
      </c>
      <c r="DB660" s="170">
        <v>3</v>
      </c>
      <c r="DC660" s="172"/>
      <c r="DD660" s="170">
        <v>2</v>
      </c>
      <c r="DE660" s="172"/>
      <c r="DF660" s="170">
        <v>1</v>
      </c>
      <c r="DG660" s="173">
        <v>0</v>
      </c>
      <c r="DH660" s="173">
        <v>0</v>
      </c>
      <c r="DI660" s="173">
        <v>0</v>
      </c>
      <c r="DJ660" s="170" t="s">
        <v>397</v>
      </c>
      <c r="DK660" s="170">
        <v>1</v>
      </c>
      <c r="DL660" s="170">
        <v>3</v>
      </c>
      <c r="DM660" s="170">
        <v>4</v>
      </c>
      <c r="DN660" s="172"/>
      <c r="DO660" s="170" t="s">
        <v>397</v>
      </c>
      <c r="DP660" s="170" t="s">
        <v>397</v>
      </c>
      <c r="DQ660" s="170" t="s">
        <v>397</v>
      </c>
      <c r="DR660" s="170" t="s">
        <v>397</v>
      </c>
      <c r="DS660" s="170" t="s">
        <v>397</v>
      </c>
      <c r="DT660" s="170" t="s">
        <v>397</v>
      </c>
      <c r="DU660" s="170" t="s">
        <v>397</v>
      </c>
      <c r="DV660" s="170">
        <v>1</v>
      </c>
      <c r="DW660" s="170">
        <v>1</v>
      </c>
      <c r="DX660" s="171">
        <v>0</v>
      </c>
      <c r="DY660" s="170" t="s">
        <v>397</v>
      </c>
      <c r="DZ660" s="170">
        <v>0</v>
      </c>
      <c r="EA660" s="170" t="s">
        <v>397</v>
      </c>
      <c r="EB660" s="171">
        <v>0</v>
      </c>
      <c r="EC660" s="170">
        <v>4</v>
      </c>
      <c r="ED660" s="170">
        <v>5</v>
      </c>
      <c r="EE660" s="171" t="s">
        <v>397</v>
      </c>
      <c r="EF660" s="170">
        <v>0</v>
      </c>
      <c r="EG660" s="178">
        <v>0</v>
      </c>
      <c r="EH660" s="172"/>
      <c r="EI660" s="170">
        <v>4</v>
      </c>
      <c r="EJ660" s="170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1328</v>
      </c>
      <c r="EU660" s="174" t="b">
        <v>1</v>
      </c>
      <c r="EV660" s="177" t="s">
        <v>366</v>
      </c>
    </row>
    <row r="661" spans="1:152" s="54" customFormat="1" ht="12.75" x14ac:dyDescent="0.2">
      <c r="A661" s="28" t="s">
        <v>1329</v>
      </c>
      <c r="B661" s="28">
        <v>1</v>
      </c>
      <c r="C661" s="52">
        <v>20</v>
      </c>
      <c r="D661" s="8" t="s">
        <v>269</v>
      </c>
      <c r="E661" s="8" t="s">
        <v>84</v>
      </c>
      <c r="F661" s="8" t="s">
        <v>276</v>
      </c>
      <c r="G661" s="8" t="s">
        <v>88</v>
      </c>
      <c r="H661" s="8" t="s">
        <v>226</v>
      </c>
      <c r="I661" s="23" t="s">
        <v>396</v>
      </c>
      <c r="J661" s="24">
        <v>18</v>
      </c>
      <c r="K661" s="24">
        <v>1</v>
      </c>
      <c r="L661" s="23" t="s">
        <v>396</v>
      </c>
      <c r="M661" s="24" t="s">
        <v>397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396</v>
      </c>
      <c r="T661" s="19">
        <v>1</v>
      </c>
      <c r="U661" s="19">
        <v>5</v>
      </c>
      <c r="V661" s="19" t="s">
        <v>397</v>
      </c>
      <c r="W661" s="19" t="s">
        <v>397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397</v>
      </c>
      <c r="AD661" s="19" t="s">
        <v>397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396</v>
      </c>
      <c r="CT661" s="19" t="s">
        <v>397</v>
      </c>
      <c r="CU661" s="19" t="s">
        <v>397</v>
      </c>
      <c r="CV661" s="19" t="s">
        <v>396</v>
      </c>
      <c r="CW661" s="19" t="s">
        <v>397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397</v>
      </c>
      <c r="DK661" s="19">
        <v>1</v>
      </c>
      <c r="DL661" s="19">
        <v>3</v>
      </c>
      <c r="DM661" s="19">
        <v>4</v>
      </c>
      <c r="DN661" s="44"/>
      <c r="DO661" s="19" t="s">
        <v>397</v>
      </c>
      <c r="DP661" s="19" t="s">
        <v>397</v>
      </c>
      <c r="DQ661" s="19" t="s">
        <v>397</v>
      </c>
      <c r="DR661" s="19" t="s">
        <v>397</v>
      </c>
      <c r="DS661" s="19" t="s">
        <v>397</v>
      </c>
      <c r="DT661" s="19" t="s">
        <v>397</v>
      </c>
      <c r="DU661" s="19" t="s">
        <v>397</v>
      </c>
      <c r="DV661" s="19">
        <v>1</v>
      </c>
      <c r="DW661" s="19">
        <v>1</v>
      </c>
      <c r="DX661" s="18">
        <v>0</v>
      </c>
      <c r="DY661" s="19" t="s">
        <v>397</v>
      </c>
      <c r="DZ661" s="19">
        <v>0</v>
      </c>
      <c r="EA661" s="19" t="s">
        <v>397</v>
      </c>
      <c r="EB661" s="55">
        <v>0</v>
      </c>
      <c r="EC661" s="19">
        <v>4</v>
      </c>
      <c r="ED661" s="19">
        <v>5</v>
      </c>
      <c r="EE661" s="19" t="s">
        <v>397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1329</v>
      </c>
      <c r="EU661" s="29" t="b">
        <v>1</v>
      </c>
      <c r="EV661" s="5" t="s">
        <v>366</v>
      </c>
    </row>
    <row r="662" spans="1:152" s="54" customFormat="1" ht="12.75" x14ac:dyDescent="0.2">
      <c r="A662" s="28" t="s">
        <v>1330</v>
      </c>
      <c r="B662" s="28">
        <v>1</v>
      </c>
      <c r="C662" s="52">
        <v>20</v>
      </c>
      <c r="D662" s="8" t="s">
        <v>269</v>
      </c>
      <c r="E662" s="8" t="s">
        <v>84</v>
      </c>
      <c r="F662" s="8" t="s">
        <v>285</v>
      </c>
      <c r="G662" s="8" t="s">
        <v>88</v>
      </c>
      <c r="H662" s="8" t="s">
        <v>226</v>
      </c>
      <c r="I662" s="23" t="s">
        <v>396</v>
      </c>
      <c r="J662" s="24">
        <v>18</v>
      </c>
      <c r="K662" s="24">
        <v>1</v>
      </c>
      <c r="L662" s="23" t="s">
        <v>396</v>
      </c>
      <c r="M662" s="24" t="s">
        <v>397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396</v>
      </c>
      <c r="T662" s="19">
        <v>1</v>
      </c>
      <c r="U662" s="19">
        <v>5</v>
      </c>
      <c r="V662" s="19" t="s">
        <v>397</v>
      </c>
      <c r="W662" s="19" t="s">
        <v>397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397</v>
      </c>
      <c r="AD662" s="19" t="s">
        <v>397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396</v>
      </c>
      <c r="CT662" s="19" t="s">
        <v>397</v>
      </c>
      <c r="CU662" s="19" t="s">
        <v>397</v>
      </c>
      <c r="CV662" s="19" t="s">
        <v>396</v>
      </c>
      <c r="CW662" s="19" t="s">
        <v>397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397</v>
      </c>
      <c r="DK662" s="19">
        <v>1</v>
      </c>
      <c r="DL662" s="19">
        <v>3</v>
      </c>
      <c r="DM662" s="19">
        <v>4</v>
      </c>
      <c r="DN662" s="44"/>
      <c r="DO662" s="19" t="s">
        <v>397</v>
      </c>
      <c r="DP662" s="19" t="s">
        <v>397</v>
      </c>
      <c r="DQ662" s="19" t="s">
        <v>397</v>
      </c>
      <c r="DR662" s="19" t="s">
        <v>397</v>
      </c>
      <c r="DS662" s="19" t="s">
        <v>397</v>
      </c>
      <c r="DT662" s="19" t="s">
        <v>397</v>
      </c>
      <c r="DU662" s="19" t="s">
        <v>397</v>
      </c>
      <c r="DV662" s="19">
        <v>1</v>
      </c>
      <c r="DW662" s="19">
        <v>1</v>
      </c>
      <c r="DX662" s="18">
        <v>0</v>
      </c>
      <c r="DY662" s="19" t="s">
        <v>397</v>
      </c>
      <c r="DZ662" s="19">
        <v>0</v>
      </c>
      <c r="EA662" s="19" t="s">
        <v>397</v>
      </c>
      <c r="EB662" s="55">
        <v>0</v>
      </c>
      <c r="EC662" s="19">
        <v>4</v>
      </c>
      <c r="ED662" s="19">
        <v>5</v>
      </c>
      <c r="EE662" s="19" t="s">
        <v>397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1330</v>
      </c>
      <c r="EU662" s="29" t="b">
        <v>1</v>
      </c>
      <c r="EV662" s="5" t="s">
        <v>366</v>
      </c>
    </row>
    <row r="663" spans="1:152" s="54" customFormat="1" ht="12.75" x14ac:dyDescent="0.2">
      <c r="A663" s="28" t="s">
        <v>1331</v>
      </c>
      <c r="B663" s="28">
        <v>1</v>
      </c>
      <c r="C663" s="52">
        <v>20</v>
      </c>
      <c r="D663" s="8" t="s">
        <v>269</v>
      </c>
      <c r="E663" s="8" t="s">
        <v>84</v>
      </c>
      <c r="F663" s="8" t="s">
        <v>293</v>
      </c>
      <c r="G663" s="8" t="s">
        <v>88</v>
      </c>
      <c r="H663" s="8" t="s">
        <v>226</v>
      </c>
      <c r="I663" s="23" t="s">
        <v>396</v>
      </c>
      <c r="J663" s="24">
        <v>18</v>
      </c>
      <c r="K663" s="24">
        <v>1</v>
      </c>
      <c r="L663" s="23" t="s">
        <v>396</v>
      </c>
      <c r="M663" s="24" t="s">
        <v>397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396</v>
      </c>
      <c r="T663" s="19">
        <v>1</v>
      </c>
      <c r="U663" s="19">
        <v>5</v>
      </c>
      <c r="V663" s="19" t="s">
        <v>397</v>
      </c>
      <c r="W663" s="19" t="s">
        <v>397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397</v>
      </c>
      <c r="AD663" s="19" t="s">
        <v>397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396</v>
      </c>
      <c r="CT663" s="19" t="s">
        <v>397</v>
      </c>
      <c r="CU663" s="19" t="s">
        <v>397</v>
      </c>
      <c r="CV663" s="19" t="s">
        <v>396</v>
      </c>
      <c r="CW663" s="19" t="s">
        <v>397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397</v>
      </c>
      <c r="DK663" s="19">
        <v>1</v>
      </c>
      <c r="DL663" s="19">
        <v>3</v>
      </c>
      <c r="DM663" s="19">
        <v>4</v>
      </c>
      <c r="DN663" s="44"/>
      <c r="DO663" s="19" t="s">
        <v>397</v>
      </c>
      <c r="DP663" s="19" t="s">
        <v>397</v>
      </c>
      <c r="DQ663" s="19" t="s">
        <v>397</v>
      </c>
      <c r="DR663" s="19" t="s">
        <v>397</v>
      </c>
      <c r="DS663" s="19" t="s">
        <v>397</v>
      </c>
      <c r="DT663" s="19" t="s">
        <v>397</v>
      </c>
      <c r="DU663" s="19" t="s">
        <v>397</v>
      </c>
      <c r="DV663" s="19">
        <v>1</v>
      </c>
      <c r="DW663" s="19">
        <v>1</v>
      </c>
      <c r="DX663" s="18">
        <v>0</v>
      </c>
      <c r="DY663" s="19" t="s">
        <v>397</v>
      </c>
      <c r="DZ663" s="19">
        <v>0</v>
      </c>
      <c r="EA663" s="19" t="s">
        <v>397</v>
      </c>
      <c r="EB663" s="55">
        <v>0</v>
      </c>
      <c r="EC663" s="19">
        <v>4</v>
      </c>
      <c r="ED663" s="19">
        <v>5</v>
      </c>
      <c r="EE663" s="19" t="s">
        <v>397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1331</v>
      </c>
      <c r="EU663" s="29" t="b">
        <v>1</v>
      </c>
      <c r="EV663" s="5" t="s">
        <v>366</v>
      </c>
    </row>
    <row r="664" spans="1:152" s="54" customFormat="1" ht="12.75" x14ac:dyDescent="0.2">
      <c r="A664" s="28" t="s">
        <v>1332</v>
      </c>
      <c r="B664" s="28">
        <v>1</v>
      </c>
      <c r="C664" s="52">
        <v>20</v>
      </c>
      <c r="D664" s="8" t="s">
        <v>269</v>
      </c>
      <c r="E664" s="8" t="s">
        <v>84</v>
      </c>
      <c r="F664" s="8" t="s">
        <v>298</v>
      </c>
      <c r="G664" s="8" t="s">
        <v>88</v>
      </c>
      <c r="H664" s="8" t="s">
        <v>226</v>
      </c>
      <c r="I664" s="23" t="s">
        <v>396</v>
      </c>
      <c r="J664" s="24">
        <v>18</v>
      </c>
      <c r="K664" s="24">
        <v>1</v>
      </c>
      <c r="L664" s="23" t="s">
        <v>396</v>
      </c>
      <c r="M664" s="24" t="s">
        <v>397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396</v>
      </c>
      <c r="T664" s="19">
        <v>1</v>
      </c>
      <c r="U664" s="19">
        <v>5</v>
      </c>
      <c r="V664" s="19" t="s">
        <v>397</v>
      </c>
      <c r="W664" s="19" t="s">
        <v>397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397</v>
      </c>
      <c r="AD664" s="19" t="s">
        <v>397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396</v>
      </c>
      <c r="CT664" s="19" t="s">
        <v>397</v>
      </c>
      <c r="CU664" s="19" t="s">
        <v>397</v>
      </c>
      <c r="CV664" s="19" t="s">
        <v>396</v>
      </c>
      <c r="CW664" s="19" t="s">
        <v>397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397</v>
      </c>
      <c r="DK664" s="19">
        <v>1</v>
      </c>
      <c r="DL664" s="19">
        <v>3</v>
      </c>
      <c r="DM664" s="19">
        <v>4</v>
      </c>
      <c r="DN664" s="44"/>
      <c r="DO664" s="19" t="s">
        <v>397</v>
      </c>
      <c r="DP664" s="19" t="s">
        <v>397</v>
      </c>
      <c r="DQ664" s="19" t="s">
        <v>397</v>
      </c>
      <c r="DR664" s="19" t="s">
        <v>397</v>
      </c>
      <c r="DS664" s="19" t="s">
        <v>397</v>
      </c>
      <c r="DT664" s="19" t="s">
        <v>397</v>
      </c>
      <c r="DU664" s="19" t="s">
        <v>397</v>
      </c>
      <c r="DV664" s="19">
        <v>1</v>
      </c>
      <c r="DW664" s="19">
        <v>1</v>
      </c>
      <c r="DX664" s="18">
        <v>0</v>
      </c>
      <c r="DY664" s="19" t="s">
        <v>397</v>
      </c>
      <c r="DZ664" s="19">
        <v>0</v>
      </c>
      <c r="EA664" s="19" t="s">
        <v>397</v>
      </c>
      <c r="EB664" s="55">
        <v>0</v>
      </c>
      <c r="EC664" s="19">
        <v>4</v>
      </c>
      <c r="ED664" s="19">
        <v>5</v>
      </c>
      <c r="EE664" s="19" t="s">
        <v>397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1332</v>
      </c>
      <c r="EU664" s="29" t="b">
        <v>1</v>
      </c>
      <c r="EV664" s="5" t="s">
        <v>366</v>
      </c>
    </row>
    <row r="665" spans="1:152" s="54" customFormat="1" ht="12.75" x14ac:dyDescent="0.2">
      <c r="A665" s="28" t="s">
        <v>1333</v>
      </c>
      <c r="B665" s="28">
        <v>1</v>
      </c>
      <c r="C665" s="52">
        <v>20</v>
      </c>
      <c r="D665" s="8" t="s">
        <v>269</v>
      </c>
      <c r="E665" s="8" t="s">
        <v>84</v>
      </c>
      <c r="F665" s="8" t="s">
        <v>306</v>
      </c>
      <c r="G665" s="8" t="s">
        <v>88</v>
      </c>
      <c r="H665" s="8" t="s">
        <v>226</v>
      </c>
      <c r="I665" s="23" t="s">
        <v>396</v>
      </c>
      <c r="J665" s="24">
        <v>18</v>
      </c>
      <c r="K665" s="24">
        <v>1</v>
      </c>
      <c r="L665" s="23" t="s">
        <v>396</v>
      </c>
      <c r="M665" s="24" t="s">
        <v>397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396</v>
      </c>
      <c r="T665" s="19">
        <v>1</v>
      </c>
      <c r="U665" s="19">
        <v>5</v>
      </c>
      <c r="V665" s="19" t="s">
        <v>397</v>
      </c>
      <c r="W665" s="19" t="s">
        <v>397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397</v>
      </c>
      <c r="AD665" s="19" t="s">
        <v>397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396</v>
      </c>
      <c r="CT665" s="19" t="s">
        <v>397</v>
      </c>
      <c r="CU665" s="19" t="s">
        <v>397</v>
      </c>
      <c r="CV665" s="19" t="s">
        <v>396</v>
      </c>
      <c r="CW665" s="19" t="s">
        <v>397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397</v>
      </c>
      <c r="DK665" s="19">
        <v>1</v>
      </c>
      <c r="DL665" s="19">
        <v>3</v>
      </c>
      <c r="DM665" s="19">
        <v>4</v>
      </c>
      <c r="DN665" s="44"/>
      <c r="DO665" s="19" t="s">
        <v>397</v>
      </c>
      <c r="DP665" s="19" t="s">
        <v>397</v>
      </c>
      <c r="DQ665" s="19" t="s">
        <v>397</v>
      </c>
      <c r="DR665" s="19" t="s">
        <v>397</v>
      </c>
      <c r="DS665" s="19" t="s">
        <v>397</v>
      </c>
      <c r="DT665" s="19" t="s">
        <v>397</v>
      </c>
      <c r="DU665" s="19" t="s">
        <v>397</v>
      </c>
      <c r="DV665" s="19">
        <v>1</v>
      </c>
      <c r="DW665" s="19">
        <v>1</v>
      </c>
      <c r="DX665" s="18">
        <v>0</v>
      </c>
      <c r="DY665" s="19" t="s">
        <v>397</v>
      </c>
      <c r="DZ665" s="19">
        <v>0</v>
      </c>
      <c r="EA665" s="19" t="s">
        <v>397</v>
      </c>
      <c r="EB665" s="55">
        <v>0</v>
      </c>
      <c r="EC665" s="19">
        <v>4</v>
      </c>
      <c r="ED665" s="19">
        <v>5</v>
      </c>
      <c r="EE665" s="19" t="s">
        <v>397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1333</v>
      </c>
      <c r="EU665" s="29" t="b">
        <v>1</v>
      </c>
      <c r="EV665" s="5" t="s">
        <v>366</v>
      </c>
    </row>
    <row r="666" spans="1:152" s="54" customFormat="1" ht="12.75" x14ac:dyDescent="0.2">
      <c r="A666" s="28" t="s">
        <v>1334</v>
      </c>
      <c r="B666" s="28">
        <v>1</v>
      </c>
      <c r="C666" s="52">
        <v>20</v>
      </c>
      <c r="D666" s="8" t="s">
        <v>269</v>
      </c>
      <c r="E666" s="8" t="s">
        <v>84</v>
      </c>
      <c r="F666" s="8" t="s">
        <v>310</v>
      </c>
      <c r="G666" s="8" t="s">
        <v>88</v>
      </c>
      <c r="H666" s="8" t="s">
        <v>226</v>
      </c>
      <c r="I666" s="23" t="s">
        <v>396</v>
      </c>
      <c r="J666" s="24">
        <v>18</v>
      </c>
      <c r="K666" s="24">
        <v>1</v>
      </c>
      <c r="L666" s="23" t="s">
        <v>396</v>
      </c>
      <c r="M666" s="24" t="s">
        <v>397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396</v>
      </c>
      <c r="T666" s="19">
        <v>1</v>
      </c>
      <c r="U666" s="19">
        <v>5</v>
      </c>
      <c r="V666" s="19" t="s">
        <v>397</v>
      </c>
      <c r="W666" s="19" t="s">
        <v>397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397</v>
      </c>
      <c r="AD666" s="19" t="s">
        <v>397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396</v>
      </c>
      <c r="CT666" s="19" t="s">
        <v>397</v>
      </c>
      <c r="CU666" s="19" t="s">
        <v>397</v>
      </c>
      <c r="CV666" s="19" t="s">
        <v>396</v>
      </c>
      <c r="CW666" s="19" t="s">
        <v>397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397</v>
      </c>
      <c r="DK666" s="19">
        <v>1</v>
      </c>
      <c r="DL666" s="19">
        <v>3</v>
      </c>
      <c r="DM666" s="19">
        <v>4</v>
      </c>
      <c r="DN666" s="44"/>
      <c r="DO666" s="19" t="s">
        <v>397</v>
      </c>
      <c r="DP666" s="19" t="s">
        <v>397</v>
      </c>
      <c r="DQ666" s="19" t="s">
        <v>397</v>
      </c>
      <c r="DR666" s="19" t="s">
        <v>397</v>
      </c>
      <c r="DS666" s="19" t="s">
        <v>397</v>
      </c>
      <c r="DT666" s="19" t="s">
        <v>397</v>
      </c>
      <c r="DU666" s="19" t="s">
        <v>397</v>
      </c>
      <c r="DV666" s="19">
        <v>1</v>
      </c>
      <c r="DW666" s="19">
        <v>1</v>
      </c>
      <c r="DX666" s="18">
        <v>0</v>
      </c>
      <c r="DY666" s="19" t="s">
        <v>397</v>
      </c>
      <c r="DZ666" s="19">
        <v>0</v>
      </c>
      <c r="EA666" s="19" t="s">
        <v>397</v>
      </c>
      <c r="EB666" s="55">
        <v>0</v>
      </c>
      <c r="EC666" s="19">
        <v>4</v>
      </c>
      <c r="ED666" s="19">
        <v>5</v>
      </c>
      <c r="EE666" s="19" t="s">
        <v>397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1334</v>
      </c>
      <c r="EU666" s="29" t="b">
        <v>1</v>
      </c>
      <c r="EV666" s="5" t="s">
        <v>366</v>
      </c>
    </row>
    <row r="667" spans="1:152" s="54" customFormat="1" ht="12.75" x14ac:dyDescent="0.2">
      <c r="A667" s="28" t="s">
        <v>1335</v>
      </c>
      <c r="B667" s="28">
        <v>1</v>
      </c>
      <c r="C667" s="52">
        <v>20</v>
      </c>
      <c r="D667" s="8" t="s">
        <v>269</v>
      </c>
      <c r="E667" s="8" t="s">
        <v>84</v>
      </c>
      <c r="F667" s="8" t="s">
        <v>313</v>
      </c>
      <c r="G667" s="8" t="s">
        <v>88</v>
      </c>
      <c r="H667" s="8" t="s">
        <v>226</v>
      </c>
      <c r="I667" s="23" t="s">
        <v>396</v>
      </c>
      <c r="J667" s="24">
        <v>18</v>
      </c>
      <c r="K667" s="24">
        <v>1</v>
      </c>
      <c r="L667" s="23" t="s">
        <v>396</v>
      </c>
      <c r="M667" s="24" t="s">
        <v>397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396</v>
      </c>
      <c r="T667" s="19">
        <v>1</v>
      </c>
      <c r="U667" s="19">
        <v>5</v>
      </c>
      <c r="V667" s="19" t="s">
        <v>397</v>
      </c>
      <c r="W667" s="19" t="s">
        <v>397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397</v>
      </c>
      <c r="AD667" s="19" t="s">
        <v>397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396</v>
      </c>
      <c r="CT667" s="19" t="s">
        <v>397</v>
      </c>
      <c r="CU667" s="19" t="s">
        <v>397</v>
      </c>
      <c r="CV667" s="19" t="s">
        <v>396</v>
      </c>
      <c r="CW667" s="19" t="s">
        <v>397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397</v>
      </c>
      <c r="DK667" s="19">
        <v>1</v>
      </c>
      <c r="DL667" s="19">
        <v>3</v>
      </c>
      <c r="DM667" s="19">
        <v>4</v>
      </c>
      <c r="DN667" s="44"/>
      <c r="DO667" s="19" t="s">
        <v>397</v>
      </c>
      <c r="DP667" s="19" t="s">
        <v>397</v>
      </c>
      <c r="DQ667" s="19" t="s">
        <v>397</v>
      </c>
      <c r="DR667" s="19" t="s">
        <v>397</v>
      </c>
      <c r="DS667" s="19" t="s">
        <v>397</v>
      </c>
      <c r="DT667" s="19" t="s">
        <v>397</v>
      </c>
      <c r="DU667" s="19" t="s">
        <v>397</v>
      </c>
      <c r="DV667" s="19">
        <v>1</v>
      </c>
      <c r="DW667" s="19">
        <v>1</v>
      </c>
      <c r="DX667" s="18">
        <v>0</v>
      </c>
      <c r="DY667" s="19" t="s">
        <v>397</v>
      </c>
      <c r="DZ667" s="19">
        <v>0</v>
      </c>
      <c r="EA667" s="19" t="s">
        <v>397</v>
      </c>
      <c r="EB667" s="55">
        <v>0</v>
      </c>
      <c r="EC667" s="19">
        <v>4</v>
      </c>
      <c r="ED667" s="19">
        <v>5</v>
      </c>
      <c r="EE667" s="19" t="s">
        <v>397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1335</v>
      </c>
      <c r="EU667" s="29" t="b">
        <v>1</v>
      </c>
      <c r="EV667" s="5" t="s">
        <v>366</v>
      </c>
    </row>
    <row r="668" spans="1:152" s="53" customFormat="1" ht="12.75" x14ac:dyDescent="0.2">
      <c r="A668" s="168" t="s">
        <v>1336</v>
      </c>
      <c r="B668" s="168">
        <v>1</v>
      </c>
      <c r="C668" s="50">
        <v>20</v>
      </c>
      <c r="D668" s="169" t="s">
        <v>269</v>
      </c>
      <c r="E668" s="169" t="s">
        <v>84</v>
      </c>
      <c r="F668" s="169" t="s">
        <v>302</v>
      </c>
      <c r="G668" s="169" t="s">
        <v>89</v>
      </c>
      <c r="H668" s="169" t="s">
        <v>226</v>
      </c>
      <c r="I668" s="57" t="s">
        <v>396</v>
      </c>
      <c r="J668" s="58">
        <v>18</v>
      </c>
      <c r="K668" s="58">
        <v>1</v>
      </c>
      <c r="L668" s="57" t="s">
        <v>396</v>
      </c>
      <c r="M668" s="58" t="s">
        <v>397</v>
      </c>
      <c r="N668" s="58">
        <v>2.2000000000000002</v>
      </c>
      <c r="O668" s="170">
        <v>4</v>
      </c>
      <c r="P668" s="170">
        <v>2</v>
      </c>
      <c r="Q668" s="170">
        <v>0</v>
      </c>
      <c r="R668" s="171">
        <v>68</v>
      </c>
      <c r="S668" s="171" t="s">
        <v>396</v>
      </c>
      <c r="T668" s="170">
        <v>1</v>
      </c>
      <c r="U668" s="170">
        <v>5</v>
      </c>
      <c r="V668" s="170" t="s">
        <v>397</v>
      </c>
      <c r="W668" s="170" t="s">
        <v>397</v>
      </c>
      <c r="X668" s="170">
        <v>1</v>
      </c>
      <c r="Y668" s="170">
        <v>1</v>
      </c>
      <c r="Z668" s="170">
        <v>1</v>
      </c>
      <c r="AA668" s="170">
        <v>1</v>
      </c>
      <c r="AB668" s="170">
        <v>1</v>
      </c>
      <c r="AC668" s="170" t="s">
        <v>397</v>
      </c>
      <c r="AD668" s="170" t="s">
        <v>397</v>
      </c>
      <c r="AE668" s="170">
        <v>1</v>
      </c>
      <c r="AF668" s="170">
        <v>1</v>
      </c>
      <c r="AG668" s="170">
        <v>1</v>
      </c>
      <c r="AH668" s="170">
        <v>1</v>
      </c>
      <c r="AI668" s="171">
        <v>68</v>
      </c>
      <c r="AJ668" s="171">
        <v>2.5299999999999998</v>
      </c>
      <c r="AK668" s="170">
        <v>3</v>
      </c>
      <c r="AL668" s="170">
        <v>2</v>
      </c>
      <c r="AM668" s="171">
        <v>0</v>
      </c>
      <c r="AN668" s="171">
        <v>2.5299999999999998</v>
      </c>
      <c r="AO668" s="170">
        <v>1</v>
      </c>
      <c r="AP668" s="170">
        <v>2</v>
      </c>
      <c r="AQ668" s="171">
        <v>68</v>
      </c>
      <c r="AR668" s="171">
        <v>2.5299999999999998</v>
      </c>
      <c r="AS668" s="170">
        <v>1</v>
      </c>
      <c r="AT668" s="170">
        <v>3</v>
      </c>
      <c r="AU668" s="171">
        <v>23.663292566384101</v>
      </c>
      <c r="AV668" s="171">
        <v>2.5299999999999998</v>
      </c>
      <c r="AW668" s="170">
        <v>1</v>
      </c>
      <c r="AX668" s="170">
        <v>3</v>
      </c>
      <c r="AY668" s="171">
        <v>27.5</v>
      </c>
      <c r="AZ668" s="171">
        <v>2.5299999999999998</v>
      </c>
      <c r="BA668" s="170">
        <v>1</v>
      </c>
      <c r="BB668" s="170">
        <v>1</v>
      </c>
      <c r="BC668" s="171">
        <v>0</v>
      </c>
      <c r="BD668" s="171">
        <v>5.2</v>
      </c>
      <c r="BE668" s="171">
        <v>0.8</v>
      </c>
      <c r="BF668" s="170">
        <v>1</v>
      </c>
      <c r="BG668" s="170">
        <v>3</v>
      </c>
      <c r="BH668" s="170">
        <v>1</v>
      </c>
      <c r="BI668" s="171">
        <v>0</v>
      </c>
      <c r="BJ668" s="171">
        <v>2.9</v>
      </c>
      <c r="BK668" s="171">
        <v>0.7</v>
      </c>
      <c r="BL668" s="170">
        <v>1</v>
      </c>
      <c r="BM668" s="170">
        <v>3</v>
      </c>
      <c r="BN668" s="170">
        <v>1</v>
      </c>
      <c r="BO668" s="171">
        <v>13.6</v>
      </c>
      <c r="BP668" s="171">
        <v>1.8</v>
      </c>
      <c r="BQ668" s="171">
        <v>0.6</v>
      </c>
      <c r="BR668" s="170">
        <v>1</v>
      </c>
      <c r="BS668" s="170">
        <v>3</v>
      </c>
      <c r="BT668" s="170">
        <v>1</v>
      </c>
      <c r="BU668" s="171">
        <v>0</v>
      </c>
      <c r="BV668" s="171">
        <v>5.2</v>
      </c>
      <c r="BW668" s="171">
        <v>0.8</v>
      </c>
      <c r="BX668" s="170">
        <v>1</v>
      </c>
      <c r="BY668" s="170">
        <v>3</v>
      </c>
      <c r="BZ668" s="170">
        <v>1</v>
      </c>
      <c r="CA668" s="171">
        <v>0</v>
      </c>
      <c r="CB668" s="171">
        <v>2.9</v>
      </c>
      <c r="CC668" s="171">
        <v>0.7</v>
      </c>
      <c r="CD668" s="170">
        <v>1</v>
      </c>
      <c r="CE668" s="170">
        <v>3</v>
      </c>
      <c r="CF668" s="170">
        <v>1</v>
      </c>
      <c r="CG668" s="171">
        <v>1.4</v>
      </c>
      <c r="CH668" s="171">
        <v>1.8</v>
      </c>
      <c r="CI668" s="171">
        <v>0.6</v>
      </c>
      <c r="CJ668" s="170">
        <v>1</v>
      </c>
      <c r="CK668" s="170">
        <v>3</v>
      </c>
      <c r="CL668" s="170">
        <v>2</v>
      </c>
      <c r="CM668" s="171">
        <v>2</v>
      </c>
      <c r="CN668" s="171">
        <v>2</v>
      </c>
      <c r="CO668" s="171">
        <v>0</v>
      </c>
      <c r="CP668" s="170">
        <v>1</v>
      </c>
      <c r="CQ668" s="170">
        <v>1</v>
      </c>
      <c r="CR668" s="170">
        <v>1</v>
      </c>
      <c r="CS668" s="170" t="s">
        <v>396</v>
      </c>
      <c r="CT668" s="170" t="s">
        <v>397</v>
      </c>
      <c r="CU668" s="170" t="s">
        <v>396</v>
      </c>
      <c r="CV668" s="170" t="s">
        <v>396</v>
      </c>
      <c r="CW668" s="170" t="s">
        <v>397</v>
      </c>
      <c r="CX668" s="170">
        <v>7</v>
      </c>
      <c r="CY668" s="172"/>
      <c r="CZ668" s="172"/>
      <c r="DA668" s="170">
        <v>1</v>
      </c>
      <c r="DB668" s="170">
        <v>3</v>
      </c>
      <c r="DC668" s="172"/>
      <c r="DD668" s="170">
        <v>2</v>
      </c>
      <c r="DE668" s="172"/>
      <c r="DF668" s="170">
        <v>1</v>
      </c>
      <c r="DG668" s="173">
        <v>0</v>
      </c>
      <c r="DH668" s="173">
        <v>0</v>
      </c>
      <c r="DI668" s="173">
        <v>0</v>
      </c>
      <c r="DJ668" s="170" t="s">
        <v>397</v>
      </c>
      <c r="DK668" s="170">
        <v>1</v>
      </c>
      <c r="DL668" s="170">
        <v>3</v>
      </c>
      <c r="DM668" s="170">
        <v>5</v>
      </c>
      <c r="DN668" s="172"/>
      <c r="DO668" s="170" t="s">
        <v>397</v>
      </c>
      <c r="DP668" s="170" t="s">
        <v>397</v>
      </c>
      <c r="DQ668" s="170" t="s">
        <v>397</v>
      </c>
      <c r="DR668" s="170" t="s">
        <v>397</v>
      </c>
      <c r="DS668" s="170" t="s">
        <v>397</v>
      </c>
      <c r="DT668" s="170" t="s">
        <v>397</v>
      </c>
      <c r="DU668" s="170" t="s">
        <v>397</v>
      </c>
      <c r="DV668" s="170">
        <v>1</v>
      </c>
      <c r="DW668" s="170">
        <v>1</v>
      </c>
      <c r="DX668" s="171">
        <v>0</v>
      </c>
      <c r="DY668" s="170" t="s">
        <v>397</v>
      </c>
      <c r="DZ668" s="170">
        <v>0</v>
      </c>
      <c r="EA668" s="170" t="s">
        <v>397</v>
      </c>
      <c r="EB668" s="171">
        <v>0</v>
      </c>
      <c r="EC668" s="170">
        <v>4</v>
      </c>
      <c r="ED668" s="170">
        <v>5</v>
      </c>
      <c r="EE668" s="171" t="s">
        <v>397</v>
      </c>
      <c r="EF668" s="170">
        <v>0</v>
      </c>
      <c r="EG668" s="178">
        <v>0</v>
      </c>
      <c r="EH668" s="172"/>
      <c r="EI668" s="170">
        <v>4</v>
      </c>
      <c r="EJ668" s="170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1336</v>
      </c>
      <c r="EU668" s="174" t="b">
        <v>1</v>
      </c>
      <c r="EV668" s="177" t="s">
        <v>366</v>
      </c>
    </row>
    <row r="669" spans="1:152" s="54" customFormat="1" ht="12.75" x14ac:dyDescent="0.2">
      <c r="A669" s="28" t="s">
        <v>1337</v>
      </c>
      <c r="B669" s="28">
        <v>1</v>
      </c>
      <c r="C669" s="52">
        <v>20</v>
      </c>
      <c r="D669" s="8" t="s">
        <v>269</v>
      </c>
      <c r="E669" s="8" t="s">
        <v>84</v>
      </c>
      <c r="F669" s="8" t="s">
        <v>276</v>
      </c>
      <c r="G669" s="8" t="s">
        <v>89</v>
      </c>
      <c r="H669" s="8" t="s">
        <v>226</v>
      </c>
      <c r="I669" s="23" t="s">
        <v>396</v>
      </c>
      <c r="J669" s="24">
        <v>18</v>
      </c>
      <c r="K669" s="24">
        <v>1</v>
      </c>
      <c r="L669" s="23" t="s">
        <v>396</v>
      </c>
      <c r="M669" s="24" t="s">
        <v>397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396</v>
      </c>
      <c r="T669" s="19">
        <v>1</v>
      </c>
      <c r="U669" s="19">
        <v>5</v>
      </c>
      <c r="V669" s="19" t="s">
        <v>397</v>
      </c>
      <c r="W669" s="19" t="s">
        <v>397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397</v>
      </c>
      <c r="AD669" s="19" t="s">
        <v>397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396</v>
      </c>
      <c r="CT669" s="19" t="s">
        <v>397</v>
      </c>
      <c r="CU669" s="19" t="s">
        <v>396</v>
      </c>
      <c r="CV669" s="19" t="s">
        <v>396</v>
      </c>
      <c r="CW669" s="19" t="s">
        <v>397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397</v>
      </c>
      <c r="DK669" s="19">
        <v>1</v>
      </c>
      <c r="DL669" s="19">
        <v>3</v>
      </c>
      <c r="DM669" s="19">
        <v>5</v>
      </c>
      <c r="DN669" s="44"/>
      <c r="DO669" s="19" t="s">
        <v>397</v>
      </c>
      <c r="DP669" s="19" t="s">
        <v>397</v>
      </c>
      <c r="DQ669" s="19" t="s">
        <v>397</v>
      </c>
      <c r="DR669" s="19" t="s">
        <v>397</v>
      </c>
      <c r="DS669" s="19" t="s">
        <v>397</v>
      </c>
      <c r="DT669" s="19" t="s">
        <v>397</v>
      </c>
      <c r="DU669" s="19" t="s">
        <v>397</v>
      </c>
      <c r="DV669" s="19">
        <v>1</v>
      </c>
      <c r="DW669" s="19">
        <v>1</v>
      </c>
      <c r="DX669" s="18">
        <v>0</v>
      </c>
      <c r="DY669" s="19" t="s">
        <v>397</v>
      </c>
      <c r="DZ669" s="19">
        <v>0</v>
      </c>
      <c r="EA669" s="19" t="s">
        <v>397</v>
      </c>
      <c r="EB669" s="55">
        <v>0</v>
      </c>
      <c r="EC669" s="19">
        <v>4</v>
      </c>
      <c r="ED669" s="19">
        <v>5</v>
      </c>
      <c r="EE669" s="19" t="s">
        <v>397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1337</v>
      </c>
      <c r="EU669" s="29" t="b">
        <v>1</v>
      </c>
      <c r="EV669" s="5" t="s">
        <v>366</v>
      </c>
    </row>
    <row r="670" spans="1:152" s="54" customFormat="1" ht="12.75" x14ac:dyDescent="0.2">
      <c r="A670" s="28" t="s">
        <v>1338</v>
      </c>
      <c r="B670" s="28">
        <v>1</v>
      </c>
      <c r="C670" s="52">
        <v>20</v>
      </c>
      <c r="D670" s="8" t="s">
        <v>269</v>
      </c>
      <c r="E670" s="8" t="s">
        <v>84</v>
      </c>
      <c r="F670" s="8" t="s">
        <v>285</v>
      </c>
      <c r="G670" s="8" t="s">
        <v>89</v>
      </c>
      <c r="H670" s="8" t="s">
        <v>226</v>
      </c>
      <c r="I670" s="23" t="s">
        <v>396</v>
      </c>
      <c r="J670" s="24">
        <v>18</v>
      </c>
      <c r="K670" s="24">
        <v>1</v>
      </c>
      <c r="L670" s="23" t="s">
        <v>396</v>
      </c>
      <c r="M670" s="24" t="s">
        <v>397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396</v>
      </c>
      <c r="T670" s="19">
        <v>1</v>
      </c>
      <c r="U670" s="19">
        <v>5</v>
      </c>
      <c r="V670" s="19" t="s">
        <v>397</v>
      </c>
      <c r="W670" s="19" t="s">
        <v>397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397</v>
      </c>
      <c r="AD670" s="19" t="s">
        <v>397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396</v>
      </c>
      <c r="CT670" s="19" t="s">
        <v>397</v>
      </c>
      <c r="CU670" s="19" t="s">
        <v>396</v>
      </c>
      <c r="CV670" s="19" t="s">
        <v>396</v>
      </c>
      <c r="CW670" s="19" t="s">
        <v>397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397</v>
      </c>
      <c r="DK670" s="19">
        <v>1</v>
      </c>
      <c r="DL670" s="19">
        <v>3</v>
      </c>
      <c r="DM670" s="19">
        <v>5</v>
      </c>
      <c r="DN670" s="44"/>
      <c r="DO670" s="19" t="s">
        <v>397</v>
      </c>
      <c r="DP670" s="19" t="s">
        <v>397</v>
      </c>
      <c r="DQ670" s="19" t="s">
        <v>397</v>
      </c>
      <c r="DR670" s="19" t="s">
        <v>397</v>
      </c>
      <c r="DS670" s="19" t="s">
        <v>397</v>
      </c>
      <c r="DT670" s="19" t="s">
        <v>397</v>
      </c>
      <c r="DU670" s="19" t="s">
        <v>397</v>
      </c>
      <c r="DV670" s="19">
        <v>1</v>
      </c>
      <c r="DW670" s="19">
        <v>1</v>
      </c>
      <c r="DX670" s="18">
        <v>0</v>
      </c>
      <c r="DY670" s="19" t="s">
        <v>397</v>
      </c>
      <c r="DZ670" s="19">
        <v>0</v>
      </c>
      <c r="EA670" s="19" t="s">
        <v>397</v>
      </c>
      <c r="EB670" s="55">
        <v>0</v>
      </c>
      <c r="EC670" s="19">
        <v>4</v>
      </c>
      <c r="ED670" s="19">
        <v>5</v>
      </c>
      <c r="EE670" s="19" t="s">
        <v>397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1338</v>
      </c>
      <c r="EU670" s="29" t="b">
        <v>1</v>
      </c>
      <c r="EV670" s="5" t="s">
        <v>366</v>
      </c>
    </row>
    <row r="671" spans="1:152" s="54" customFormat="1" ht="12.75" x14ac:dyDescent="0.2">
      <c r="A671" s="28" t="s">
        <v>1339</v>
      </c>
      <c r="B671" s="28">
        <v>1</v>
      </c>
      <c r="C671" s="52">
        <v>20</v>
      </c>
      <c r="D671" s="8" t="s">
        <v>269</v>
      </c>
      <c r="E671" s="8" t="s">
        <v>84</v>
      </c>
      <c r="F671" s="8" t="s">
        <v>293</v>
      </c>
      <c r="G671" s="8" t="s">
        <v>89</v>
      </c>
      <c r="H671" s="8" t="s">
        <v>226</v>
      </c>
      <c r="I671" s="23" t="s">
        <v>396</v>
      </c>
      <c r="J671" s="24">
        <v>18</v>
      </c>
      <c r="K671" s="24">
        <v>1</v>
      </c>
      <c r="L671" s="23" t="s">
        <v>396</v>
      </c>
      <c r="M671" s="24" t="s">
        <v>397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396</v>
      </c>
      <c r="T671" s="19">
        <v>1</v>
      </c>
      <c r="U671" s="19">
        <v>5</v>
      </c>
      <c r="V671" s="19" t="s">
        <v>397</v>
      </c>
      <c r="W671" s="19" t="s">
        <v>397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397</v>
      </c>
      <c r="AD671" s="19" t="s">
        <v>397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396</v>
      </c>
      <c r="CT671" s="19" t="s">
        <v>397</v>
      </c>
      <c r="CU671" s="19" t="s">
        <v>396</v>
      </c>
      <c r="CV671" s="19" t="s">
        <v>396</v>
      </c>
      <c r="CW671" s="19" t="s">
        <v>397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397</v>
      </c>
      <c r="DK671" s="19">
        <v>1</v>
      </c>
      <c r="DL671" s="19">
        <v>3</v>
      </c>
      <c r="DM671" s="19">
        <v>5</v>
      </c>
      <c r="DN671" s="44"/>
      <c r="DO671" s="19" t="s">
        <v>397</v>
      </c>
      <c r="DP671" s="19" t="s">
        <v>397</v>
      </c>
      <c r="DQ671" s="19" t="s">
        <v>397</v>
      </c>
      <c r="DR671" s="19" t="s">
        <v>397</v>
      </c>
      <c r="DS671" s="19" t="s">
        <v>397</v>
      </c>
      <c r="DT671" s="19" t="s">
        <v>397</v>
      </c>
      <c r="DU671" s="19" t="s">
        <v>397</v>
      </c>
      <c r="DV671" s="19">
        <v>1</v>
      </c>
      <c r="DW671" s="19">
        <v>1</v>
      </c>
      <c r="DX671" s="18">
        <v>0</v>
      </c>
      <c r="DY671" s="19" t="s">
        <v>397</v>
      </c>
      <c r="DZ671" s="19">
        <v>0</v>
      </c>
      <c r="EA671" s="19" t="s">
        <v>397</v>
      </c>
      <c r="EB671" s="55">
        <v>0</v>
      </c>
      <c r="EC671" s="19">
        <v>4</v>
      </c>
      <c r="ED671" s="19">
        <v>5</v>
      </c>
      <c r="EE671" s="19" t="s">
        <v>397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1339</v>
      </c>
      <c r="EU671" s="29" t="b">
        <v>1</v>
      </c>
      <c r="EV671" s="5" t="s">
        <v>366</v>
      </c>
    </row>
    <row r="672" spans="1:152" s="54" customFormat="1" ht="12.75" x14ac:dyDescent="0.2">
      <c r="A672" s="28" t="s">
        <v>1340</v>
      </c>
      <c r="B672" s="28">
        <v>1</v>
      </c>
      <c r="C672" s="52">
        <v>20</v>
      </c>
      <c r="D672" s="8" t="s">
        <v>269</v>
      </c>
      <c r="E672" s="8" t="s">
        <v>84</v>
      </c>
      <c r="F672" s="8" t="s">
        <v>298</v>
      </c>
      <c r="G672" s="8" t="s">
        <v>89</v>
      </c>
      <c r="H672" s="8" t="s">
        <v>226</v>
      </c>
      <c r="I672" s="23" t="s">
        <v>396</v>
      </c>
      <c r="J672" s="24">
        <v>18</v>
      </c>
      <c r="K672" s="24">
        <v>1</v>
      </c>
      <c r="L672" s="23" t="s">
        <v>396</v>
      </c>
      <c r="M672" s="24" t="s">
        <v>397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396</v>
      </c>
      <c r="T672" s="19">
        <v>1</v>
      </c>
      <c r="U672" s="19">
        <v>5</v>
      </c>
      <c r="V672" s="19" t="s">
        <v>397</v>
      </c>
      <c r="W672" s="19" t="s">
        <v>397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397</v>
      </c>
      <c r="AD672" s="19" t="s">
        <v>397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396</v>
      </c>
      <c r="CT672" s="19" t="s">
        <v>397</v>
      </c>
      <c r="CU672" s="19" t="s">
        <v>396</v>
      </c>
      <c r="CV672" s="19" t="s">
        <v>396</v>
      </c>
      <c r="CW672" s="19" t="s">
        <v>397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397</v>
      </c>
      <c r="DK672" s="19">
        <v>1</v>
      </c>
      <c r="DL672" s="19">
        <v>3</v>
      </c>
      <c r="DM672" s="19">
        <v>5</v>
      </c>
      <c r="DN672" s="44"/>
      <c r="DO672" s="19" t="s">
        <v>397</v>
      </c>
      <c r="DP672" s="19" t="s">
        <v>397</v>
      </c>
      <c r="DQ672" s="19" t="s">
        <v>397</v>
      </c>
      <c r="DR672" s="19" t="s">
        <v>397</v>
      </c>
      <c r="DS672" s="19" t="s">
        <v>397</v>
      </c>
      <c r="DT672" s="19" t="s">
        <v>397</v>
      </c>
      <c r="DU672" s="19" t="s">
        <v>397</v>
      </c>
      <c r="DV672" s="19">
        <v>1</v>
      </c>
      <c r="DW672" s="19">
        <v>1</v>
      </c>
      <c r="DX672" s="18">
        <v>0</v>
      </c>
      <c r="DY672" s="19" t="s">
        <v>397</v>
      </c>
      <c r="DZ672" s="19">
        <v>0</v>
      </c>
      <c r="EA672" s="19" t="s">
        <v>397</v>
      </c>
      <c r="EB672" s="55">
        <v>0</v>
      </c>
      <c r="EC672" s="19">
        <v>4</v>
      </c>
      <c r="ED672" s="19">
        <v>5</v>
      </c>
      <c r="EE672" s="19" t="s">
        <v>397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1340</v>
      </c>
      <c r="EU672" s="29" t="b">
        <v>1</v>
      </c>
      <c r="EV672" s="5" t="s">
        <v>366</v>
      </c>
    </row>
    <row r="673" spans="1:152" s="54" customFormat="1" ht="12.75" x14ac:dyDescent="0.2">
      <c r="A673" s="28" t="s">
        <v>1341</v>
      </c>
      <c r="B673" s="28">
        <v>1</v>
      </c>
      <c r="C673" s="52">
        <v>20</v>
      </c>
      <c r="D673" s="8" t="s">
        <v>269</v>
      </c>
      <c r="E673" s="8" t="s">
        <v>84</v>
      </c>
      <c r="F673" s="8" t="s">
        <v>306</v>
      </c>
      <c r="G673" s="8" t="s">
        <v>89</v>
      </c>
      <c r="H673" s="8" t="s">
        <v>226</v>
      </c>
      <c r="I673" s="23" t="s">
        <v>396</v>
      </c>
      <c r="J673" s="24">
        <v>18</v>
      </c>
      <c r="K673" s="24">
        <v>1</v>
      </c>
      <c r="L673" s="23" t="s">
        <v>396</v>
      </c>
      <c r="M673" s="24" t="s">
        <v>397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396</v>
      </c>
      <c r="T673" s="19">
        <v>1</v>
      </c>
      <c r="U673" s="19">
        <v>5</v>
      </c>
      <c r="V673" s="19" t="s">
        <v>397</v>
      </c>
      <c r="W673" s="19" t="s">
        <v>397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397</v>
      </c>
      <c r="AD673" s="19" t="s">
        <v>397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396</v>
      </c>
      <c r="CT673" s="19" t="s">
        <v>397</v>
      </c>
      <c r="CU673" s="19" t="s">
        <v>396</v>
      </c>
      <c r="CV673" s="19" t="s">
        <v>396</v>
      </c>
      <c r="CW673" s="19" t="s">
        <v>397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397</v>
      </c>
      <c r="DK673" s="19">
        <v>1</v>
      </c>
      <c r="DL673" s="19">
        <v>3</v>
      </c>
      <c r="DM673" s="19">
        <v>5</v>
      </c>
      <c r="DN673" s="44"/>
      <c r="DO673" s="19" t="s">
        <v>397</v>
      </c>
      <c r="DP673" s="19" t="s">
        <v>397</v>
      </c>
      <c r="DQ673" s="19" t="s">
        <v>397</v>
      </c>
      <c r="DR673" s="19" t="s">
        <v>397</v>
      </c>
      <c r="DS673" s="19" t="s">
        <v>397</v>
      </c>
      <c r="DT673" s="19" t="s">
        <v>397</v>
      </c>
      <c r="DU673" s="19" t="s">
        <v>397</v>
      </c>
      <c r="DV673" s="19">
        <v>1</v>
      </c>
      <c r="DW673" s="19">
        <v>1</v>
      </c>
      <c r="DX673" s="18">
        <v>0</v>
      </c>
      <c r="DY673" s="19" t="s">
        <v>397</v>
      </c>
      <c r="DZ673" s="19">
        <v>0</v>
      </c>
      <c r="EA673" s="19" t="s">
        <v>397</v>
      </c>
      <c r="EB673" s="55">
        <v>0</v>
      </c>
      <c r="EC673" s="19">
        <v>4</v>
      </c>
      <c r="ED673" s="19">
        <v>5</v>
      </c>
      <c r="EE673" s="19" t="s">
        <v>397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1341</v>
      </c>
      <c r="EU673" s="29" t="b">
        <v>1</v>
      </c>
      <c r="EV673" s="5" t="s">
        <v>366</v>
      </c>
    </row>
    <row r="674" spans="1:152" s="54" customFormat="1" ht="12.75" x14ac:dyDescent="0.2">
      <c r="A674" s="28" t="s">
        <v>1342</v>
      </c>
      <c r="B674" s="28">
        <v>1</v>
      </c>
      <c r="C674" s="52">
        <v>20</v>
      </c>
      <c r="D674" s="8" t="s">
        <v>269</v>
      </c>
      <c r="E674" s="8" t="s">
        <v>84</v>
      </c>
      <c r="F674" s="8" t="s">
        <v>310</v>
      </c>
      <c r="G674" s="8" t="s">
        <v>89</v>
      </c>
      <c r="H674" s="8" t="s">
        <v>226</v>
      </c>
      <c r="I674" s="23" t="s">
        <v>396</v>
      </c>
      <c r="J674" s="24">
        <v>18</v>
      </c>
      <c r="K674" s="24">
        <v>1</v>
      </c>
      <c r="L674" s="23" t="s">
        <v>396</v>
      </c>
      <c r="M674" s="24" t="s">
        <v>397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396</v>
      </c>
      <c r="T674" s="19">
        <v>1</v>
      </c>
      <c r="U674" s="19">
        <v>5</v>
      </c>
      <c r="V674" s="19" t="s">
        <v>397</v>
      </c>
      <c r="W674" s="19" t="s">
        <v>397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397</v>
      </c>
      <c r="AD674" s="19" t="s">
        <v>397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396</v>
      </c>
      <c r="CT674" s="19" t="s">
        <v>397</v>
      </c>
      <c r="CU674" s="19" t="s">
        <v>396</v>
      </c>
      <c r="CV674" s="19" t="s">
        <v>396</v>
      </c>
      <c r="CW674" s="19" t="s">
        <v>397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397</v>
      </c>
      <c r="DK674" s="19">
        <v>1</v>
      </c>
      <c r="DL674" s="19">
        <v>3</v>
      </c>
      <c r="DM674" s="19">
        <v>5</v>
      </c>
      <c r="DN674" s="44"/>
      <c r="DO674" s="19" t="s">
        <v>397</v>
      </c>
      <c r="DP674" s="19" t="s">
        <v>397</v>
      </c>
      <c r="DQ674" s="19" t="s">
        <v>397</v>
      </c>
      <c r="DR674" s="19" t="s">
        <v>397</v>
      </c>
      <c r="DS674" s="19" t="s">
        <v>397</v>
      </c>
      <c r="DT674" s="19" t="s">
        <v>397</v>
      </c>
      <c r="DU674" s="19" t="s">
        <v>397</v>
      </c>
      <c r="DV674" s="19">
        <v>1</v>
      </c>
      <c r="DW674" s="19">
        <v>1</v>
      </c>
      <c r="DX674" s="18">
        <v>0</v>
      </c>
      <c r="DY674" s="19" t="s">
        <v>397</v>
      </c>
      <c r="DZ674" s="19">
        <v>0</v>
      </c>
      <c r="EA674" s="19" t="s">
        <v>397</v>
      </c>
      <c r="EB674" s="55">
        <v>0</v>
      </c>
      <c r="EC674" s="19">
        <v>4</v>
      </c>
      <c r="ED674" s="19">
        <v>5</v>
      </c>
      <c r="EE674" s="19" t="s">
        <v>397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1342</v>
      </c>
      <c r="EU674" s="29" t="b">
        <v>1</v>
      </c>
      <c r="EV674" s="5" t="s">
        <v>366</v>
      </c>
    </row>
    <row r="675" spans="1:152" s="54" customFormat="1" ht="12.75" x14ac:dyDescent="0.2">
      <c r="A675" s="28" t="s">
        <v>1343</v>
      </c>
      <c r="B675" s="28">
        <v>1</v>
      </c>
      <c r="C675" s="52">
        <v>20</v>
      </c>
      <c r="D675" s="8" t="s">
        <v>269</v>
      </c>
      <c r="E675" s="8" t="s">
        <v>84</v>
      </c>
      <c r="F675" s="8" t="s">
        <v>313</v>
      </c>
      <c r="G675" s="8" t="s">
        <v>89</v>
      </c>
      <c r="H675" s="8" t="s">
        <v>226</v>
      </c>
      <c r="I675" s="23" t="s">
        <v>396</v>
      </c>
      <c r="J675" s="24">
        <v>18</v>
      </c>
      <c r="K675" s="24">
        <v>1</v>
      </c>
      <c r="L675" s="23" t="s">
        <v>396</v>
      </c>
      <c r="M675" s="24" t="s">
        <v>397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396</v>
      </c>
      <c r="T675" s="19">
        <v>1</v>
      </c>
      <c r="U675" s="19">
        <v>5</v>
      </c>
      <c r="V675" s="19" t="s">
        <v>397</v>
      </c>
      <c r="W675" s="19" t="s">
        <v>397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397</v>
      </c>
      <c r="AD675" s="19" t="s">
        <v>397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396</v>
      </c>
      <c r="CT675" s="19" t="s">
        <v>397</v>
      </c>
      <c r="CU675" s="19" t="s">
        <v>396</v>
      </c>
      <c r="CV675" s="19" t="s">
        <v>396</v>
      </c>
      <c r="CW675" s="19" t="s">
        <v>397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397</v>
      </c>
      <c r="DK675" s="19">
        <v>1</v>
      </c>
      <c r="DL675" s="19">
        <v>3</v>
      </c>
      <c r="DM675" s="19">
        <v>5</v>
      </c>
      <c r="DN675" s="44"/>
      <c r="DO675" s="19" t="s">
        <v>397</v>
      </c>
      <c r="DP675" s="19" t="s">
        <v>397</v>
      </c>
      <c r="DQ675" s="19" t="s">
        <v>397</v>
      </c>
      <c r="DR675" s="19" t="s">
        <v>397</v>
      </c>
      <c r="DS675" s="19" t="s">
        <v>397</v>
      </c>
      <c r="DT675" s="19" t="s">
        <v>397</v>
      </c>
      <c r="DU675" s="19" t="s">
        <v>397</v>
      </c>
      <c r="DV675" s="19">
        <v>1</v>
      </c>
      <c r="DW675" s="19">
        <v>1</v>
      </c>
      <c r="DX675" s="18">
        <v>0</v>
      </c>
      <c r="DY675" s="19" t="s">
        <v>397</v>
      </c>
      <c r="DZ675" s="19">
        <v>0</v>
      </c>
      <c r="EA675" s="19" t="s">
        <v>397</v>
      </c>
      <c r="EB675" s="55">
        <v>0</v>
      </c>
      <c r="EC675" s="19">
        <v>4</v>
      </c>
      <c r="ED675" s="19">
        <v>5</v>
      </c>
      <c r="EE675" s="19" t="s">
        <v>397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1343</v>
      </c>
      <c r="EU675" s="29" t="b">
        <v>1</v>
      </c>
      <c r="EV675" s="5" t="s">
        <v>366</v>
      </c>
    </row>
    <row r="676" spans="1:152" s="53" customFormat="1" ht="12.75" x14ac:dyDescent="0.2">
      <c r="A676" s="168" t="s">
        <v>1344</v>
      </c>
      <c r="B676" s="168">
        <v>1</v>
      </c>
      <c r="C676" s="50">
        <v>20</v>
      </c>
      <c r="D676" s="169" t="s">
        <v>269</v>
      </c>
      <c r="E676" s="169" t="s">
        <v>84</v>
      </c>
      <c r="F676" s="169" t="s">
        <v>302</v>
      </c>
      <c r="G676" s="169" t="s">
        <v>90</v>
      </c>
      <c r="H676" s="169" t="s">
        <v>226</v>
      </c>
      <c r="I676" s="57" t="s">
        <v>396</v>
      </c>
      <c r="J676" s="58">
        <v>18</v>
      </c>
      <c r="K676" s="58">
        <v>1</v>
      </c>
      <c r="L676" s="57" t="s">
        <v>396</v>
      </c>
      <c r="M676" s="58" t="s">
        <v>397</v>
      </c>
      <c r="N676" s="58">
        <v>2.2000000000000002</v>
      </c>
      <c r="O676" s="170">
        <v>4</v>
      </c>
      <c r="P676" s="170">
        <v>2</v>
      </c>
      <c r="Q676" s="170">
        <v>0</v>
      </c>
      <c r="R676" s="171">
        <v>68</v>
      </c>
      <c r="S676" s="171" t="s">
        <v>396</v>
      </c>
      <c r="T676" s="170">
        <v>1</v>
      </c>
      <c r="U676" s="170">
        <v>5</v>
      </c>
      <c r="V676" s="170" t="s">
        <v>397</v>
      </c>
      <c r="W676" s="170" t="s">
        <v>397</v>
      </c>
      <c r="X676" s="170">
        <v>1</v>
      </c>
      <c r="Y676" s="170">
        <v>1</v>
      </c>
      <c r="Z676" s="170">
        <v>1</v>
      </c>
      <c r="AA676" s="170">
        <v>1</v>
      </c>
      <c r="AB676" s="170">
        <v>1</v>
      </c>
      <c r="AC676" s="170" t="s">
        <v>397</v>
      </c>
      <c r="AD676" s="170" t="s">
        <v>397</v>
      </c>
      <c r="AE676" s="170">
        <v>1</v>
      </c>
      <c r="AF676" s="170">
        <v>1</v>
      </c>
      <c r="AG676" s="170">
        <v>1</v>
      </c>
      <c r="AH676" s="170">
        <v>1</v>
      </c>
      <c r="AI676" s="171">
        <v>68</v>
      </c>
      <c r="AJ676" s="171">
        <v>2.5299999999999998</v>
      </c>
      <c r="AK676" s="170">
        <v>3</v>
      </c>
      <c r="AL676" s="170">
        <v>2</v>
      </c>
      <c r="AM676" s="171">
        <v>0</v>
      </c>
      <c r="AN676" s="171">
        <v>2.5299999999999998</v>
      </c>
      <c r="AO676" s="170">
        <v>1</v>
      </c>
      <c r="AP676" s="170">
        <v>2</v>
      </c>
      <c r="AQ676" s="171">
        <v>68</v>
      </c>
      <c r="AR676" s="171">
        <v>2.5299999999999998</v>
      </c>
      <c r="AS676" s="170">
        <v>1</v>
      </c>
      <c r="AT676" s="170">
        <v>3</v>
      </c>
      <c r="AU676" s="171">
        <v>23.663292566384101</v>
      </c>
      <c r="AV676" s="171">
        <v>2.5299999999999998</v>
      </c>
      <c r="AW676" s="170">
        <v>1</v>
      </c>
      <c r="AX676" s="170">
        <v>3</v>
      </c>
      <c r="AY676" s="171">
        <v>27.5</v>
      </c>
      <c r="AZ676" s="171">
        <v>2.5299999999999998</v>
      </c>
      <c r="BA676" s="170">
        <v>1</v>
      </c>
      <c r="BB676" s="170">
        <v>1</v>
      </c>
      <c r="BC676" s="171">
        <v>0</v>
      </c>
      <c r="BD676" s="171">
        <v>5.2</v>
      </c>
      <c r="BE676" s="171">
        <v>0.8</v>
      </c>
      <c r="BF676" s="170">
        <v>1</v>
      </c>
      <c r="BG676" s="170">
        <v>3</v>
      </c>
      <c r="BH676" s="170">
        <v>1</v>
      </c>
      <c r="BI676" s="171">
        <v>0</v>
      </c>
      <c r="BJ676" s="171">
        <v>2.9</v>
      </c>
      <c r="BK676" s="171">
        <v>0.7</v>
      </c>
      <c r="BL676" s="170">
        <v>1</v>
      </c>
      <c r="BM676" s="170">
        <v>3</v>
      </c>
      <c r="BN676" s="170">
        <v>1</v>
      </c>
      <c r="BO676" s="171">
        <v>13.6</v>
      </c>
      <c r="BP676" s="171">
        <v>1.8</v>
      </c>
      <c r="BQ676" s="171">
        <v>0.6</v>
      </c>
      <c r="BR676" s="170">
        <v>1</v>
      </c>
      <c r="BS676" s="170">
        <v>3</v>
      </c>
      <c r="BT676" s="170">
        <v>1</v>
      </c>
      <c r="BU676" s="171">
        <v>0</v>
      </c>
      <c r="BV676" s="171">
        <v>5.2</v>
      </c>
      <c r="BW676" s="171">
        <v>0.8</v>
      </c>
      <c r="BX676" s="170">
        <v>1</v>
      </c>
      <c r="BY676" s="170">
        <v>3</v>
      </c>
      <c r="BZ676" s="170">
        <v>1</v>
      </c>
      <c r="CA676" s="171">
        <v>0</v>
      </c>
      <c r="CB676" s="171">
        <v>2.9</v>
      </c>
      <c r="CC676" s="171">
        <v>0.7</v>
      </c>
      <c r="CD676" s="170">
        <v>1</v>
      </c>
      <c r="CE676" s="170">
        <v>3</v>
      </c>
      <c r="CF676" s="170">
        <v>1</v>
      </c>
      <c r="CG676" s="171">
        <v>1.4</v>
      </c>
      <c r="CH676" s="171">
        <v>1.8</v>
      </c>
      <c r="CI676" s="171">
        <v>0.6</v>
      </c>
      <c r="CJ676" s="170">
        <v>1</v>
      </c>
      <c r="CK676" s="170">
        <v>3</v>
      </c>
      <c r="CL676" s="170">
        <v>2</v>
      </c>
      <c r="CM676" s="171">
        <v>2</v>
      </c>
      <c r="CN676" s="171">
        <v>2</v>
      </c>
      <c r="CO676" s="171">
        <v>0</v>
      </c>
      <c r="CP676" s="170">
        <v>1</v>
      </c>
      <c r="CQ676" s="170">
        <v>1</v>
      </c>
      <c r="CR676" s="170">
        <v>1</v>
      </c>
      <c r="CS676" s="170" t="s">
        <v>396</v>
      </c>
      <c r="CT676" s="170" t="s">
        <v>397</v>
      </c>
      <c r="CU676" s="170" t="s">
        <v>396</v>
      </c>
      <c r="CV676" s="170" t="s">
        <v>396</v>
      </c>
      <c r="CW676" s="170" t="s">
        <v>397</v>
      </c>
      <c r="CX676" s="170">
        <v>7</v>
      </c>
      <c r="CY676" s="172"/>
      <c r="CZ676" s="172"/>
      <c r="DA676" s="170">
        <v>1</v>
      </c>
      <c r="DB676" s="170">
        <v>3</v>
      </c>
      <c r="DC676" s="172"/>
      <c r="DD676" s="170">
        <v>2</v>
      </c>
      <c r="DE676" s="172"/>
      <c r="DF676" s="170">
        <v>1</v>
      </c>
      <c r="DG676" s="173">
        <v>0</v>
      </c>
      <c r="DH676" s="173">
        <v>0</v>
      </c>
      <c r="DI676" s="173">
        <v>0</v>
      </c>
      <c r="DJ676" s="170" t="s">
        <v>397</v>
      </c>
      <c r="DK676" s="170">
        <v>1</v>
      </c>
      <c r="DL676" s="170">
        <v>3</v>
      </c>
      <c r="DM676" s="170">
        <v>5</v>
      </c>
      <c r="DN676" s="172"/>
      <c r="DO676" s="170" t="s">
        <v>397</v>
      </c>
      <c r="DP676" s="170" t="s">
        <v>397</v>
      </c>
      <c r="DQ676" s="170" t="s">
        <v>397</v>
      </c>
      <c r="DR676" s="170" t="s">
        <v>397</v>
      </c>
      <c r="DS676" s="170" t="s">
        <v>397</v>
      </c>
      <c r="DT676" s="170" t="s">
        <v>397</v>
      </c>
      <c r="DU676" s="170" t="s">
        <v>397</v>
      </c>
      <c r="DV676" s="170">
        <v>1</v>
      </c>
      <c r="DW676" s="170">
        <v>1</v>
      </c>
      <c r="DX676" s="171">
        <v>0</v>
      </c>
      <c r="DY676" s="170" t="s">
        <v>396</v>
      </c>
      <c r="DZ676" s="170">
        <v>3</v>
      </c>
      <c r="EA676" s="170" t="s">
        <v>397</v>
      </c>
      <c r="EB676" s="171">
        <v>0</v>
      </c>
      <c r="EC676" s="170">
        <v>4</v>
      </c>
      <c r="ED676" s="170">
        <v>5</v>
      </c>
      <c r="EE676" s="171" t="s">
        <v>396</v>
      </c>
      <c r="EF676" s="170">
        <v>1</v>
      </c>
      <c r="EG676" s="170">
        <v>10</v>
      </c>
      <c r="EH676" s="172"/>
      <c r="EI676" s="170">
        <v>4</v>
      </c>
      <c r="EJ676" s="170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1344</v>
      </c>
      <c r="EU676" s="174" t="b">
        <v>1</v>
      </c>
      <c r="EV676" s="177" t="s">
        <v>366</v>
      </c>
    </row>
    <row r="677" spans="1:152" s="54" customFormat="1" ht="12.75" x14ac:dyDescent="0.2">
      <c r="A677" s="28" t="s">
        <v>1345</v>
      </c>
      <c r="B677" s="28">
        <v>1</v>
      </c>
      <c r="C677" s="52">
        <v>20</v>
      </c>
      <c r="D677" s="8" t="s">
        <v>269</v>
      </c>
      <c r="E677" s="8" t="s">
        <v>84</v>
      </c>
      <c r="F677" s="8" t="s">
        <v>276</v>
      </c>
      <c r="G677" s="8" t="s">
        <v>90</v>
      </c>
      <c r="H677" s="8" t="s">
        <v>226</v>
      </c>
      <c r="I677" s="23" t="s">
        <v>396</v>
      </c>
      <c r="J677" s="24">
        <v>18</v>
      </c>
      <c r="K677" s="24">
        <v>1</v>
      </c>
      <c r="L677" s="23" t="s">
        <v>396</v>
      </c>
      <c r="M677" s="24" t="s">
        <v>397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396</v>
      </c>
      <c r="T677" s="19">
        <v>1</v>
      </c>
      <c r="U677" s="19">
        <v>5</v>
      </c>
      <c r="V677" s="19" t="s">
        <v>397</v>
      </c>
      <c r="W677" s="19" t="s">
        <v>397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397</v>
      </c>
      <c r="AD677" s="19" t="s">
        <v>397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396</v>
      </c>
      <c r="CT677" s="19" t="s">
        <v>397</v>
      </c>
      <c r="CU677" s="19" t="s">
        <v>396</v>
      </c>
      <c r="CV677" s="19" t="s">
        <v>396</v>
      </c>
      <c r="CW677" s="19" t="s">
        <v>397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397</v>
      </c>
      <c r="DK677" s="19">
        <v>1</v>
      </c>
      <c r="DL677" s="19">
        <v>3</v>
      </c>
      <c r="DM677" s="19">
        <v>5</v>
      </c>
      <c r="DN677" s="44"/>
      <c r="DO677" s="19" t="s">
        <v>397</v>
      </c>
      <c r="DP677" s="19" t="s">
        <v>397</v>
      </c>
      <c r="DQ677" s="19" t="s">
        <v>397</v>
      </c>
      <c r="DR677" s="19" t="s">
        <v>397</v>
      </c>
      <c r="DS677" s="19" t="s">
        <v>397</v>
      </c>
      <c r="DT677" s="19" t="s">
        <v>397</v>
      </c>
      <c r="DU677" s="19" t="s">
        <v>397</v>
      </c>
      <c r="DV677" s="19">
        <v>1</v>
      </c>
      <c r="DW677" s="19">
        <v>1</v>
      </c>
      <c r="DX677" s="18">
        <v>0</v>
      </c>
      <c r="DY677" s="19" t="s">
        <v>396</v>
      </c>
      <c r="DZ677" s="170">
        <v>3</v>
      </c>
      <c r="EA677" s="19" t="s">
        <v>397</v>
      </c>
      <c r="EB677" s="55">
        <v>0</v>
      </c>
      <c r="EC677" s="19">
        <v>4</v>
      </c>
      <c r="ED677" s="19">
        <v>5</v>
      </c>
      <c r="EE677" s="19" t="s">
        <v>396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1345</v>
      </c>
      <c r="EU677" s="29" t="b">
        <v>1</v>
      </c>
      <c r="EV677" s="5" t="s">
        <v>366</v>
      </c>
    </row>
    <row r="678" spans="1:152" s="54" customFormat="1" ht="12.75" x14ac:dyDescent="0.2">
      <c r="A678" s="28" t="s">
        <v>1346</v>
      </c>
      <c r="B678" s="28">
        <v>1</v>
      </c>
      <c r="C678" s="52">
        <v>20</v>
      </c>
      <c r="D678" s="8" t="s">
        <v>269</v>
      </c>
      <c r="E678" s="8" t="s">
        <v>84</v>
      </c>
      <c r="F678" s="8" t="s">
        <v>285</v>
      </c>
      <c r="G678" s="8" t="s">
        <v>90</v>
      </c>
      <c r="H678" s="8" t="s">
        <v>226</v>
      </c>
      <c r="I678" s="23" t="s">
        <v>396</v>
      </c>
      <c r="J678" s="24">
        <v>18</v>
      </c>
      <c r="K678" s="24">
        <v>1</v>
      </c>
      <c r="L678" s="23" t="s">
        <v>396</v>
      </c>
      <c r="M678" s="24" t="s">
        <v>397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396</v>
      </c>
      <c r="T678" s="19">
        <v>1</v>
      </c>
      <c r="U678" s="19">
        <v>5</v>
      </c>
      <c r="V678" s="19" t="s">
        <v>397</v>
      </c>
      <c r="W678" s="19" t="s">
        <v>397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397</v>
      </c>
      <c r="AD678" s="19" t="s">
        <v>397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396</v>
      </c>
      <c r="CT678" s="19" t="s">
        <v>397</v>
      </c>
      <c r="CU678" s="19" t="s">
        <v>396</v>
      </c>
      <c r="CV678" s="19" t="s">
        <v>396</v>
      </c>
      <c r="CW678" s="19" t="s">
        <v>397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397</v>
      </c>
      <c r="DK678" s="19">
        <v>1</v>
      </c>
      <c r="DL678" s="19">
        <v>3</v>
      </c>
      <c r="DM678" s="19">
        <v>5</v>
      </c>
      <c r="DN678" s="44"/>
      <c r="DO678" s="19" t="s">
        <v>397</v>
      </c>
      <c r="DP678" s="19" t="s">
        <v>397</v>
      </c>
      <c r="DQ678" s="19" t="s">
        <v>397</v>
      </c>
      <c r="DR678" s="19" t="s">
        <v>397</v>
      </c>
      <c r="DS678" s="19" t="s">
        <v>397</v>
      </c>
      <c r="DT678" s="19" t="s">
        <v>397</v>
      </c>
      <c r="DU678" s="19" t="s">
        <v>397</v>
      </c>
      <c r="DV678" s="19">
        <v>1</v>
      </c>
      <c r="DW678" s="19">
        <v>1</v>
      </c>
      <c r="DX678" s="18">
        <v>0</v>
      </c>
      <c r="DY678" s="19" t="s">
        <v>396</v>
      </c>
      <c r="DZ678" s="170">
        <v>3</v>
      </c>
      <c r="EA678" s="19" t="s">
        <v>397</v>
      </c>
      <c r="EB678" s="55">
        <v>0</v>
      </c>
      <c r="EC678" s="19">
        <v>4</v>
      </c>
      <c r="ED678" s="19">
        <v>5</v>
      </c>
      <c r="EE678" s="19" t="s">
        <v>396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1346</v>
      </c>
      <c r="EU678" s="29" t="b">
        <v>1</v>
      </c>
      <c r="EV678" s="5" t="s">
        <v>366</v>
      </c>
    </row>
    <row r="679" spans="1:152" s="54" customFormat="1" ht="12.75" x14ac:dyDescent="0.2">
      <c r="A679" s="28" t="s">
        <v>1347</v>
      </c>
      <c r="B679" s="28">
        <v>1</v>
      </c>
      <c r="C679" s="52">
        <v>20</v>
      </c>
      <c r="D679" s="8" t="s">
        <v>269</v>
      </c>
      <c r="E679" s="8" t="s">
        <v>84</v>
      </c>
      <c r="F679" s="8" t="s">
        <v>293</v>
      </c>
      <c r="G679" s="8" t="s">
        <v>90</v>
      </c>
      <c r="H679" s="8" t="s">
        <v>226</v>
      </c>
      <c r="I679" s="23" t="s">
        <v>396</v>
      </c>
      <c r="J679" s="24">
        <v>18</v>
      </c>
      <c r="K679" s="24">
        <v>1</v>
      </c>
      <c r="L679" s="23" t="s">
        <v>396</v>
      </c>
      <c r="M679" s="24" t="s">
        <v>397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396</v>
      </c>
      <c r="T679" s="19">
        <v>1</v>
      </c>
      <c r="U679" s="19">
        <v>5</v>
      </c>
      <c r="V679" s="19" t="s">
        <v>397</v>
      </c>
      <c r="W679" s="19" t="s">
        <v>397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397</v>
      </c>
      <c r="AD679" s="19" t="s">
        <v>397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396</v>
      </c>
      <c r="CT679" s="19" t="s">
        <v>397</v>
      </c>
      <c r="CU679" s="19" t="s">
        <v>396</v>
      </c>
      <c r="CV679" s="19" t="s">
        <v>396</v>
      </c>
      <c r="CW679" s="19" t="s">
        <v>397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397</v>
      </c>
      <c r="DK679" s="19">
        <v>1</v>
      </c>
      <c r="DL679" s="19">
        <v>3</v>
      </c>
      <c r="DM679" s="19">
        <v>5</v>
      </c>
      <c r="DN679" s="44"/>
      <c r="DO679" s="19" t="s">
        <v>397</v>
      </c>
      <c r="DP679" s="19" t="s">
        <v>397</v>
      </c>
      <c r="DQ679" s="19" t="s">
        <v>397</v>
      </c>
      <c r="DR679" s="19" t="s">
        <v>397</v>
      </c>
      <c r="DS679" s="19" t="s">
        <v>397</v>
      </c>
      <c r="DT679" s="19" t="s">
        <v>397</v>
      </c>
      <c r="DU679" s="19" t="s">
        <v>397</v>
      </c>
      <c r="DV679" s="19">
        <v>1</v>
      </c>
      <c r="DW679" s="19">
        <v>1</v>
      </c>
      <c r="DX679" s="18">
        <v>0</v>
      </c>
      <c r="DY679" s="19" t="s">
        <v>396</v>
      </c>
      <c r="DZ679" s="170">
        <v>3</v>
      </c>
      <c r="EA679" s="19" t="s">
        <v>397</v>
      </c>
      <c r="EB679" s="55">
        <v>0</v>
      </c>
      <c r="EC679" s="19">
        <v>4</v>
      </c>
      <c r="ED679" s="19">
        <v>5</v>
      </c>
      <c r="EE679" s="19" t="s">
        <v>396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1347</v>
      </c>
      <c r="EU679" s="29" t="b">
        <v>1</v>
      </c>
      <c r="EV679" s="5" t="s">
        <v>366</v>
      </c>
    </row>
    <row r="680" spans="1:152" s="54" customFormat="1" ht="12.75" x14ac:dyDescent="0.2">
      <c r="A680" s="28" t="s">
        <v>1348</v>
      </c>
      <c r="B680" s="28">
        <v>1</v>
      </c>
      <c r="C680" s="52">
        <v>20</v>
      </c>
      <c r="D680" s="8" t="s">
        <v>269</v>
      </c>
      <c r="E680" s="8" t="s">
        <v>84</v>
      </c>
      <c r="F680" s="8" t="s">
        <v>298</v>
      </c>
      <c r="G680" s="8" t="s">
        <v>90</v>
      </c>
      <c r="H680" s="8" t="s">
        <v>226</v>
      </c>
      <c r="I680" s="23" t="s">
        <v>396</v>
      </c>
      <c r="J680" s="24">
        <v>18</v>
      </c>
      <c r="K680" s="24">
        <v>1</v>
      </c>
      <c r="L680" s="23" t="s">
        <v>396</v>
      </c>
      <c r="M680" s="24" t="s">
        <v>397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396</v>
      </c>
      <c r="T680" s="19">
        <v>1</v>
      </c>
      <c r="U680" s="19">
        <v>5</v>
      </c>
      <c r="V680" s="19" t="s">
        <v>397</v>
      </c>
      <c r="W680" s="19" t="s">
        <v>397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397</v>
      </c>
      <c r="AD680" s="19" t="s">
        <v>397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396</v>
      </c>
      <c r="CT680" s="19" t="s">
        <v>397</v>
      </c>
      <c r="CU680" s="19" t="s">
        <v>396</v>
      </c>
      <c r="CV680" s="19" t="s">
        <v>396</v>
      </c>
      <c r="CW680" s="19" t="s">
        <v>397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397</v>
      </c>
      <c r="DK680" s="19">
        <v>1</v>
      </c>
      <c r="DL680" s="19">
        <v>3</v>
      </c>
      <c r="DM680" s="19">
        <v>5</v>
      </c>
      <c r="DN680" s="44"/>
      <c r="DO680" s="19" t="s">
        <v>397</v>
      </c>
      <c r="DP680" s="19" t="s">
        <v>397</v>
      </c>
      <c r="DQ680" s="19" t="s">
        <v>397</v>
      </c>
      <c r="DR680" s="19" t="s">
        <v>397</v>
      </c>
      <c r="DS680" s="19" t="s">
        <v>397</v>
      </c>
      <c r="DT680" s="19" t="s">
        <v>397</v>
      </c>
      <c r="DU680" s="19" t="s">
        <v>397</v>
      </c>
      <c r="DV680" s="19">
        <v>1</v>
      </c>
      <c r="DW680" s="19">
        <v>1</v>
      </c>
      <c r="DX680" s="18">
        <v>0</v>
      </c>
      <c r="DY680" s="19" t="s">
        <v>396</v>
      </c>
      <c r="DZ680" s="170">
        <v>3</v>
      </c>
      <c r="EA680" s="19" t="s">
        <v>397</v>
      </c>
      <c r="EB680" s="55">
        <v>0</v>
      </c>
      <c r="EC680" s="19">
        <v>4</v>
      </c>
      <c r="ED680" s="19">
        <v>5</v>
      </c>
      <c r="EE680" s="19" t="s">
        <v>396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1348</v>
      </c>
      <c r="EU680" s="29" t="b">
        <v>1</v>
      </c>
      <c r="EV680" s="5" t="s">
        <v>366</v>
      </c>
    </row>
    <row r="681" spans="1:152" s="54" customFormat="1" ht="12.75" x14ac:dyDescent="0.2">
      <c r="A681" s="28" t="s">
        <v>1349</v>
      </c>
      <c r="B681" s="28">
        <v>1</v>
      </c>
      <c r="C681" s="52">
        <v>20</v>
      </c>
      <c r="D681" s="8" t="s">
        <v>269</v>
      </c>
      <c r="E681" s="8" t="s">
        <v>84</v>
      </c>
      <c r="F681" s="8" t="s">
        <v>306</v>
      </c>
      <c r="G681" s="8" t="s">
        <v>90</v>
      </c>
      <c r="H681" s="8" t="s">
        <v>226</v>
      </c>
      <c r="I681" s="23" t="s">
        <v>396</v>
      </c>
      <c r="J681" s="24">
        <v>18</v>
      </c>
      <c r="K681" s="24">
        <v>1</v>
      </c>
      <c r="L681" s="23" t="s">
        <v>396</v>
      </c>
      <c r="M681" s="24" t="s">
        <v>397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396</v>
      </c>
      <c r="T681" s="19">
        <v>1</v>
      </c>
      <c r="U681" s="19">
        <v>5</v>
      </c>
      <c r="V681" s="19" t="s">
        <v>397</v>
      </c>
      <c r="W681" s="19" t="s">
        <v>397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397</v>
      </c>
      <c r="AD681" s="19" t="s">
        <v>397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396</v>
      </c>
      <c r="CT681" s="19" t="s">
        <v>397</v>
      </c>
      <c r="CU681" s="19" t="s">
        <v>396</v>
      </c>
      <c r="CV681" s="19" t="s">
        <v>396</v>
      </c>
      <c r="CW681" s="19" t="s">
        <v>397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397</v>
      </c>
      <c r="DK681" s="19">
        <v>1</v>
      </c>
      <c r="DL681" s="19">
        <v>3</v>
      </c>
      <c r="DM681" s="19">
        <v>5</v>
      </c>
      <c r="DN681" s="44"/>
      <c r="DO681" s="19" t="s">
        <v>397</v>
      </c>
      <c r="DP681" s="19" t="s">
        <v>397</v>
      </c>
      <c r="DQ681" s="19" t="s">
        <v>397</v>
      </c>
      <c r="DR681" s="19" t="s">
        <v>397</v>
      </c>
      <c r="DS681" s="19" t="s">
        <v>397</v>
      </c>
      <c r="DT681" s="19" t="s">
        <v>397</v>
      </c>
      <c r="DU681" s="19" t="s">
        <v>397</v>
      </c>
      <c r="DV681" s="19">
        <v>1</v>
      </c>
      <c r="DW681" s="19">
        <v>1</v>
      </c>
      <c r="DX681" s="18">
        <v>0</v>
      </c>
      <c r="DY681" s="19" t="s">
        <v>396</v>
      </c>
      <c r="DZ681" s="170">
        <v>3</v>
      </c>
      <c r="EA681" s="19" t="s">
        <v>397</v>
      </c>
      <c r="EB681" s="55">
        <v>0</v>
      </c>
      <c r="EC681" s="19">
        <v>4</v>
      </c>
      <c r="ED681" s="19">
        <v>5</v>
      </c>
      <c r="EE681" s="19" t="s">
        <v>396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1349</v>
      </c>
      <c r="EU681" s="29" t="b">
        <v>1</v>
      </c>
      <c r="EV681" s="5" t="s">
        <v>366</v>
      </c>
    </row>
    <row r="682" spans="1:152" s="54" customFormat="1" ht="12.75" x14ac:dyDescent="0.2">
      <c r="A682" s="28" t="s">
        <v>1350</v>
      </c>
      <c r="B682" s="28">
        <v>1</v>
      </c>
      <c r="C682" s="52">
        <v>20</v>
      </c>
      <c r="D682" s="8" t="s">
        <v>269</v>
      </c>
      <c r="E682" s="8" t="s">
        <v>84</v>
      </c>
      <c r="F682" s="8" t="s">
        <v>310</v>
      </c>
      <c r="G682" s="8" t="s">
        <v>90</v>
      </c>
      <c r="H682" s="8" t="s">
        <v>226</v>
      </c>
      <c r="I682" s="23" t="s">
        <v>396</v>
      </c>
      <c r="J682" s="24">
        <v>18</v>
      </c>
      <c r="K682" s="24">
        <v>1</v>
      </c>
      <c r="L682" s="23" t="s">
        <v>396</v>
      </c>
      <c r="M682" s="24" t="s">
        <v>397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396</v>
      </c>
      <c r="T682" s="19">
        <v>1</v>
      </c>
      <c r="U682" s="19">
        <v>5</v>
      </c>
      <c r="V682" s="19" t="s">
        <v>397</v>
      </c>
      <c r="W682" s="19" t="s">
        <v>397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397</v>
      </c>
      <c r="AD682" s="19" t="s">
        <v>397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396</v>
      </c>
      <c r="CT682" s="19" t="s">
        <v>397</v>
      </c>
      <c r="CU682" s="19" t="s">
        <v>396</v>
      </c>
      <c r="CV682" s="19" t="s">
        <v>396</v>
      </c>
      <c r="CW682" s="19" t="s">
        <v>397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397</v>
      </c>
      <c r="DK682" s="19">
        <v>1</v>
      </c>
      <c r="DL682" s="19">
        <v>3</v>
      </c>
      <c r="DM682" s="19">
        <v>5</v>
      </c>
      <c r="DN682" s="44"/>
      <c r="DO682" s="19" t="s">
        <v>397</v>
      </c>
      <c r="DP682" s="19" t="s">
        <v>397</v>
      </c>
      <c r="DQ682" s="19" t="s">
        <v>397</v>
      </c>
      <c r="DR682" s="19" t="s">
        <v>397</v>
      </c>
      <c r="DS682" s="19" t="s">
        <v>397</v>
      </c>
      <c r="DT682" s="19" t="s">
        <v>397</v>
      </c>
      <c r="DU682" s="19" t="s">
        <v>397</v>
      </c>
      <c r="DV682" s="19">
        <v>1</v>
      </c>
      <c r="DW682" s="19">
        <v>1</v>
      </c>
      <c r="DX682" s="18">
        <v>0</v>
      </c>
      <c r="DY682" s="19" t="s">
        <v>396</v>
      </c>
      <c r="DZ682" s="170">
        <v>3</v>
      </c>
      <c r="EA682" s="19" t="s">
        <v>397</v>
      </c>
      <c r="EB682" s="55">
        <v>0</v>
      </c>
      <c r="EC682" s="19">
        <v>4</v>
      </c>
      <c r="ED682" s="19">
        <v>5</v>
      </c>
      <c r="EE682" s="19" t="s">
        <v>396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1350</v>
      </c>
      <c r="EU682" s="29" t="b">
        <v>1</v>
      </c>
      <c r="EV682" s="5" t="s">
        <v>366</v>
      </c>
    </row>
    <row r="683" spans="1:152" s="54" customFormat="1" ht="12.75" x14ac:dyDescent="0.2">
      <c r="A683" s="28" t="s">
        <v>1351</v>
      </c>
      <c r="B683" s="28">
        <v>1</v>
      </c>
      <c r="C683" s="52">
        <v>20</v>
      </c>
      <c r="D683" s="8" t="s">
        <v>269</v>
      </c>
      <c r="E683" s="8" t="s">
        <v>84</v>
      </c>
      <c r="F683" s="8" t="s">
        <v>313</v>
      </c>
      <c r="G683" s="8" t="s">
        <v>90</v>
      </c>
      <c r="H683" s="8" t="s">
        <v>226</v>
      </c>
      <c r="I683" s="23" t="s">
        <v>396</v>
      </c>
      <c r="J683" s="24">
        <v>18</v>
      </c>
      <c r="K683" s="24">
        <v>1</v>
      </c>
      <c r="L683" s="23" t="s">
        <v>396</v>
      </c>
      <c r="M683" s="24" t="s">
        <v>397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396</v>
      </c>
      <c r="T683" s="19">
        <v>1</v>
      </c>
      <c r="U683" s="19">
        <v>5</v>
      </c>
      <c r="V683" s="19" t="s">
        <v>397</v>
      </c>
      <c r="W683" s="19" t="s">
        <v>397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397</v>
      </c>
      <c r="AD683" s="19" t="s">
        <v>397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396</v>
      </c>
      <c r="CT683" s="19" t="s">
        <v>397</v>
      </c>
      <c r="CU683" s="19" t="s">
        <v>396</v>
      </c>
      <c r="CV683" s="19" t="s">
        <v>396</v>
      </c>
      <c r="CW683" s="19" t="s">
        <v>397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397</v>
      </c>
      <c r="DK683" s="19">
        <v>1</v>
      </c>
      <c r="DL683" s="19">
        <v>3</v>
      </c>
      <c r="DM683" s="19">
        <v>5</v>
      </c>
      <c r="DN683" s="44"/>
      <c r="DO683" s="19" t="s">
        <v>397</v>
      </c>
      <c r="DP683" s="19" t="s">
        <v>397</v>
      </c>
      <c r="DQ683" s="19" t="s">
        <v>397</v>
      </c>
      <c r="DR683" s="19" t="s">
        <v>397</v>
      </c>
      <c r="DS683" s="19" t="s">
        <v>397</v>
      </c>
      <c r="DT683" s="19" t="s">
        <v>397</v>
      </c>
      <c r="DU683" s="19" t="s">
        <v>397</v>
      </c>
      <c r="DV683" s="19">
        <v>1</v>
      </c>
      <c r="DW683" s="19">
        <v>1</v>
      </c>
      <c r="DX683" s="18">
        <v>0</v>
      </c>
      <c r="DY683" s="19" t="s">
        <v>396</v>
      </c>
      <c r="DZ683" s="170">
        <v>3</v>
      </c>
      <c r="EA683" s="19" t="s">
        <v>397</v>
      </c>
      <c r="EB683" s="55">
        <v>0</v>
      </c>
      <c r="EC683" s="19">
        <v>4</v>
      </c>
      <c r="ED683" s="19">
        <v>5</v>
      </c>
      <c r="EE683" s="19" t="s">
        <v>396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1351</v>
      </c>
      <c r="EU683" s="29" t="b">
        <v>1</v>
      </c>
      <c r="EV683" s="5" t="s">
        <v>366</v>
      </c>
    </row>
    <row r="684" spans="1:152" s="53" customFormat="1" ht="12.75" x14ac:dyDescent="0.2">
      <c r="A684" s="168" t="s">
        <v>1352</v>
      </c>
      <c r="B684" s="168">
        <v>1</v>
      </c>
      <c r="C684" s="50">
        <v>20</v>
      </c>
      <c r="D684" s="169" t="s">
        <v>269</v>
      </c>
      <c r="E684" s="169" t="s">
        <v>84</v>
      </c>
      <c r="F684" s="169" t="s">
        <v>302</v>
      </c>
      <c r="G684" s="169" t="s">
        <v>87</v>
      </c>
      <c r="H684" s="169" t="s">
        <v>205</v>
      </c>
      <c r="I684" s="57" t="s">
        <v>397</v>
      </c>
      <c r="J684" s="58">
        <v>16.5</v>
      </c>
      <c r="K684" s="58">
        <v>1</v>
      </c>
      <c r="L684" s="57" t="s">
        <v>396</v>
      </c>
      <c r="M684" s="58" t="s">
        <v>397</v>
      </c>
      <c r="N684" s="58">
        <v>2.2000000000000002</v>
      </c>
      <c r="O684" s="170">
        <v>4</v>
      </c>
      <c r="P684" s="170">
        <v>2</v>
      </c>
      <c r="Q684" s="170">
        <v>0</v>
      </c>
      <c r="R684" s="171">
        <v>68</v>
      </c>
      <c r="S684" s="171" t="s">
        <v>396</v>
      </c>
      <c r="T684" s="170">
        <v>1</v>
      </c>
      <c r="U684" s="170">
        <v>5</v>
      </c>
      <c r="V684" s="170" t="s">
        <v>397</v>
      </c>
      <c r="W684" s="170" t="s">
        <v>397</v>
      </c>
      <c r="X684" s="170">
        <v>1</v>
      </c>
      <c r="Y684" s="170">
        <v>1</v>
      </c>
      <c r="Z684" s="170">
        <v>1</v>
      </c>
      <c r="AA684" s="170">
        <v>1</v>
      </c>
      <c r="AB684" s="170">
        <v>1</v>
      </c>
      <c r="AC684" s="170" t="s">
        <v>397</v>
      </c>
      <c r="AD684" s="170" t="s">
        <v>397</v>
      </c>
      <c r="AE684" s="170">
        <v>1</v>
      </c>
      <c r="AF684" s="170">
        <v>1</v>
      </c>
      <c r="AG684" s="170">
        <v>1</v>
      </c>
      <c r="AH684" s="170">
        <v>1</v>
      </c>
      <c r="AI684" s="171">
        <v>68</v>
      </c>
      <c r="AJ684" s="171">
        <v>1.3</v>
      </c>
      <c r="AK684" s="170">
        <v>3</v>
      </c>
      <c r="AL684" s="170">
        <v>2</v>
      </c>
      <c r="AM684" s="171">
        <v>0</v>
      </c>
      <c r="AN684" s="171">
        <v>1.3</v>
      </c>
      <c r="AO684" s="170">
        <v>1</v>
      </c>
      <c r="AP684" s="170">
        <v>2</v>
      </c>
      <c r="AQ684" s="171">
        <v>68</v>
      </c>
      <c r="AR684" s="171">
        <v>1.3</v>
      </c>
      <c r="AS684" s="170">
        <v>1</v>
      </c>
      <c r="AT684" s="170">
        <v>3</v>
      </c>
      <c r="AU684" s="171">
        <v>23.663292566384101</v>
      </c>
      <c r="AV684" s="171">
        <v>1.3</v>
      </c>
      <c r="AW684" s="170">
        <v>1</v>
      </c>
      <c r="AX684" s="170">
        <v>3</v>
      </c>
      <c r="AY684" s="171">
        <v>27.5</v>
      </c>
      <c r="AZ684" s="171">
        <v>1.3</v>
      </c>
      <c r="BA684" s="170">
        <v>1</v>
      </c>
      <c r="BB684" s="170">
        <v>1</v>
      </c>
      <c r="BC684" s="171">
        <v>6.8</v>
      </c>
      <c r="BD684" s="171">
        <v>5.2</v>
      </c>
      <c r="BE684" s="171">
        <v>0.8</v>
      </c>
      <c r="BF684" s="170">
        <v>1</v>
      </c>
      <c r="BG684" s="170">
        <v>3</v>
      </c>
      <c r="BH684" s="170">
        <v>1</v>
      </c>
      <c r="BI684" s="171">
        <v>6.8</v>
      </c>
      <c r="BJ684" s="171">
        <v>2.9</v>
      </c>
      <c r="BK684" s="171">
        <v>0.7</v>
      </c>
      <c r="BL684" s="170">
        <v>1</v>
      </c>
      <c r="BM684" s="170">
        <v>3</v>
      </c>
      <c r="BN684" s="170">
        <v>1</v>
      </c>
      <c r="BO684" s="171">
        <v>0</v>
      </c>
      <c r="BP684" s="171">
        <v>1.8</v>
      </c>
      <c r="BQ684" s="171">
        <v>0.6</v>
      </c>
      <c r="BR684" s="170">
        <v>1</v>
      </c>
      <c r="BS684" s="170">
        <v>3</v>
      </c>
      <c r="BT684" s="170">
        <v>1</v>
      </c>
      <c r="BU684" s="171">
        <v>0.7</v>
      </c>
      <c r="BV684" s="171">
        <v>5.2</v>
      </c>
      <c r="BW684" s="171">
        <v>0.8</v>
      </c>
      <c r="BX684" s="170">
        <v>1</v>
      </c>
      <c r="BY684" s="170">
        <v>3</v>
      </c>
      <c r="BZ684" s="170">
        <v>1</v>
      </c>
      <c r="CA684" s="171">
        <v>0.7</v>
      </c>
      <c r="CB684" s="171">
        <v>2.9</v>
      </c>
      <c r="CC684" s="171">
        <v>0.7</v>
      </c>
      <c r="CD684" s="170">
        <v>1</v>
      </c>
      <c r="CE684" s="170">
        <v>3</v>
      </c>
      <c r="CF684" s="170">
        <v>1</v>
      </c>
      <c r="CG684" s="171">
        <v>0</v>
      </c>
      <c r="CH684" s="171">
        <v>1.8</v>
      </c>
      <c r="CI684" s="171">
        <v>0.6</v>
      </c>
      <c r="CJ684" s="170">
        <v>1</v>
      </c>
      <c r="CK684" s="170">
        <v>3</v>
      </c>
      <c r="CL684" s="170">
        <v>2</v>
      </c>
      <c r="CM684" s="171">
        <v>2</v>
      </c>
      <c r="CN684" s="171">
        <v>3.5</v>
      </c>
      <c r="CO684" s="171">
        <v>0</v>
      </c>
      <c r="CP684" s="170">
        <v>1</v>
      </c>
      <c r="CQ684" s="170">
        <v>1</v>
      </c>
      <c r="CR684" s="170">
        <v>1</v>
      </c>
      <c r="CS684" s="170" t="s">
        <v>396</v>
      </c>
      <c r="CT684" s="170" t="s">
        <v>397</v>
      </c>
      <c r="CU684" s="170" t="s">
        <v>397</v>
      </c>
      <c r="CV684" s="170" t="s">
        <v>396</v>
      </c>
      <c r="CW684" s="170" t="s">
        <v>397</v>
      </c>
      <c r="CX684" s="170">
        <v>4</v>
      </c>
      <c r="CY684" s="172"/>
      <c r="CZ684" s="172"/>
      <c r="DA684" s="170">
        <v>1</v>
      </c>
      <c r="DB684" s="170">
        <v>3</v>
      </c>
      <c r="DC684" s="172"/>
      <c r="DD684" s="170">
        <v>2</v>
      </c>
      <c r="DE684" s="172"/>
      <c r="DF684" s="170">
        <v>1</v>
      </c>
      <c r="DG684" s="173">
        <v>0</v>
      </c>
      <c r="DH684" s="173">
        <v>0</v>
      </c>
      <c r="DI684" s="173">
        <v>0</v>
      </c>
      <c r="DJ684" s="170" t="s">
        <v>397</v>
      </c>
      <c r="DK684" s="170">
        <v>1</v>
      </c>
      <c r="DL684" s="170">
        <v>3</v>
      </c>
      <c r="DM684" s="170">
        <v>4</v>
      </c>
      <c r="DN684" s="172"/>
      <c r="DO684" s="170" t="s">
        <v>397</v>
      </c>
      <c r="DP684" s="170" t="s">
        <v>397</v>
      </c>
      <c r="DQ684" s="170" t="s">
        <v>397</v>
      </c>
      <c r="DR684" s="170" t="s">
        <v>397</v>
      </c>
      <c r="DS684" s="170" t="s">
        <v>397</v>
      </c>
      <c r="DT684" s="170" t="s">
        <v>397</v>
      </c>
      <c r="DU684" s="170" t="s">
        <v>397</v>
      </c>
      <c r="DV684" s="170">
        <v>1</v>
      </c>
      <c r="DW684" s="170">
        <v>1</v>
      </c>
      <c r="DX684" s="171">
        <v>0</v>
      </c>
      <c r="DY684" s="170" t="s">
        <v>397</v>
      </c>
      <c r="DZ684" s="170">
        <v>0</v>
      </c>
      <c r="EA684" s="170" t="s">
        <v>397</v>
      </c>
      <c r="EB684" s="171">
        <v>0</v>
      </c>
      <c r="EC684" s="170">
        <v>4</v>
      </c>
      <c r="ED684" s="170">
        <v>5</v>
      </c>
      <c r="EE684" s="171" t="s">
        <v>397</v>
      </c>
      <c r="EF684" s="170">
        <v>0</v>
      </c>
      <c r="EG684" s="178">
        <v>0</v>
      </c>
      <c r="EH684" s="172"/>
      <c r="EI684" s="170">
        <v>4</v>
      </c>
      <c r="EJ684" s="170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1352</v>
      </c>
      <c r="EU684" s="174" t="b">
        <v>1</v>
      </c>
      <c r="EV684" s="177" t="s">
        <v>366</v>
      </c>
    </row>
    <row r="685" spans="1:152" s="54" customFormat="1" ht="12.75" x14ac:dyDescent="0.2">
      <c r="A685" s="28" t="s">
        <v>1353</v>
      </c>
      <c r="B685" s="28">
        <v>1</v>
      </c>
      <c r="C685" s="52">
        <v>20</v>
      </c>
      <c r="D685" s="8" t="s">
        <v>269</v>
      </c>
      <c r="E685" s="8" t="s">
        <v>84</v>
      </c>
      <c r="F685" s="8" t="s">
        <v>276</v>
      </c>
      <c r="G685" s="8" t="s">
        <v>87</v>
      </c>
      <c r="H685" s="8" t="s">
        <v>205</v>
      </c>
      <c r="I685" s="23" t="s">
        <v>397</v>
      </c>
      <c r="J685" s="24">
        <v>16.5</v>
      </c>
      <c r="K685" s="24">
        <v>1</v>
      </c>
      <c r="L685" s="23" t="s">
        <v>396</v>
      </c>
      <c r="M685" s="24" t="s">
        <v>397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396</v>
      </c>
      <c r="T685" s="19">
        <v>1</v>
      </c>
      <c r="U685" s="19">
        <v>5</v>
      </c>
      <c r="V685" s="19" t="s">
        <v>397</v>
      </c>
      <c r="W685" s="19" t="s">
        <v>397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397</v>
      </c>
      <c r="AD685" s="19" t="s">
        <v>397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396</v>
      </c>
      <c r="CT685" s="19" t="s">
        <v>397</v>
      </c>
      <c r="CU685" s="19" t="s">
        <v>397</v>
      </c>
      <c r="CV685" s="19" t="s">
        <v>396</v>
      </c>
      <c r="CW685" s="19" t="s">
        <v>397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397</v>
      </c>
      <c r="DK685" s="19">
        <v>1</v>
      </c>
      <c r="DL685" s="19">
        <v>3</v>
      </c>
      <c r="DM685" s="19">
        <v>4</v>
      </c>
      <c r="DN685" s="44"/>
      <c r="DO685" s="19" t="s">
        <v>397</v>
      </c>
      <c r="DP685" s="19" t="s">
        <v>397</v>
      </c>
      <c r="DQ685" s="19" t="s">
        <v>397</v>
      </c>
      <c r="DR685" s="19" t="s">
        <v>397</v>
      </c>
      <c r="DS685" s="19" t="s">
        <v>397</v>
      </c>
      <c r="DT685" s="19" t="s">
        <v>397</v>
      </c>
      <c r="DU685" s="19" t="s">
        <v>397</v>
      </c>
      <c r="DV685" s="19">
        <v>1</v>
      </c>
      <c r="DW685" s="19">
        <v>1</v>
      </c>
      <c r="DX685" s="18">
        <v>0</v>
      </c>
      <c r="DY685" s="19" t="s">
        <v>397</v>
      </c>
      <c r="DZ685" s="19">
        <v>0</v>
      </c>
      <c r="EA685" s="19" t="s">
        <v>397</v>
      </c>
      <c r="EB685" s="55">
        <v>0</v>
      </c>
      <c r="EC685" s="19">
        <v>4</v>
      </c>
      <c r="ED685" s="19">
        <v>5</v>
      </c>
      <c r="EE685" s="19" t="s">
        <v>397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1353</v>
      </c>
      <c r="EU685" s="29" t="b">
        <v>1</v>
      </c>
      <c r="EV685" s="5" t="s">
        <v>366</v>
      </c>
    </row>
    <row r="686" spans="1:152" s="54" customFormat="1" ht="12.75" x14ac:dyDescent="0.2">
      <c r="A686" s="28" t="s">
        <v>1354</v>
      </c>
      <c r="B686" s="28">
        <v>1</v>
      </c>
      <c r="C686" s="52">
        <v>20</v>
      </c>
      <c r="D686" s="8" t="s">
        <v>269</v>
      </c>
      <c r="E686" s="8" t="s">
        <v>84</v>
      </c>
      <c r="F686" s="8" t="s">
        <v>285</v>
      </c>
      <c r="G686" s="8" t="s">
        <v>87</v>
      </c>
      <c r="H686" s="8" t="s">
        <v>205</v>
      </c>
      <c r="I686" s="23" t="s">
        <v>397</v>
      </c>
      <c r="J686" s="24">
        <v>16.5</v>
      </c>
      <c r="K686" s="24">
        <v>1</v>
      </c>
      <c r="L686" s="23" t="s">
        <v>396</v>
      </c>
      <c r="M686" s="24" t="s">
        <v>397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396</v>
      </c>
      <c r="T686" s="19">
        <v>1</v>
      </c>
      <c r="U686" s="19">
        <v>5</v>
      </c>
      <c r="V686" s="19" t="s">
        <v>397</v>
      </c>
      <c r="W686" s="19" t="s">
        <v>397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397</v>
      </c>
      <c r="AD686" s="19" t="s">
        <v>397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396</v>
      </c>
      <c r="CT686" s="19" t="s">
        <v>397</v>
      </c>
      <c r="CU686" s="19" t="s">
        <v>397</v>
      </c>
      <c r="CV686" s="19" t="s">
        <v>396</v>
      </c>
      <c r="CW686" s="19" t="s">
        <v>397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397</v>
      </c>
      <c r="DK686" s="19">
        <v>1</v>
      </c>
      <c r="DL686" s="19">
        <v>3</v>
      </c>
      <c r="DM686" s="19">
        <v>4</v>
      </c>
      <c r="DN686" s="44"/>
      <c r="DO686" s="19" t="s">
        <v>397</v>
      </c>
      <c r="DP686" s="19" t="s">
        <v>397</v>
      </c>
      <c r="DQ686" s="19" t="s">
        <v>397</v>
      </c>
      <c r="DR686" s="19" t="s">
        <v>397</v>
      </c>
      <c r="DS686" s="19" t="s">
        <v>397</v>
      </c>
      <c r="DT686" s="19" t="s">
        <v>397</v>
      </c>
      <c r="DU686" s="19" t="s">
        <v>397</v>
      </c>
      <c r="DV686" s="19">
        <v>1</v>
      </c>
      <c r="DW686" s="19">
        <v>1</v>
      </c>
      <c r="DX686" s="18">
        <v>0</v>
      </c>
      <c r="DY686" s="19" t="s">
        <v>397</v>
      </c>
      <c r="DZ686" s="19">
        <v>0</v>
      </c>
      <c r="EA686" s="19" t="s">
        <v>397</v>
      </c>
      <c r="EB686" s="55">
        <v>0</v>
      </c>
      <c r="EC686" s="19">
        <v>4</v>
      </c>
      <c r="ED686" s="19">
        <v>5</v>
      </c>
      <c r="EE686" s="19" t="s">
        <v>397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1354</v>
      </c>
      <c r="EU686" s="29" t="b">
        <v>1</v>
      </c>
      <c r="EV686" s="5" t="s">
        <v>366</v>
      </c>
    </row>
    <row r="687" spans="1:152" s="54" customFormat="1" ht="12.75" x14ac:dyDescent="0.2">
      <c r="A687" s="28" t="s">
        <v>1355</v>
      </c>
      <c r="B687" s="28">
        <v>1</v>
      </c>
      <c r="C687" s="52">
        <v>20</v>
      </c>
      <c r="D687" s="8" t="s">
        <v>269</v>
      </c>
      <c r="E687" s="8" t="s">
        <v>84</v>
      </c>
      <c r="F687" s="8" t="s">
        <v>293</v>
      </c>
      <c r="G687" s="8" t="s">
        <v>87</v>
      </c>
      <c r="H687" s="8" t="s">
        <v>205</v>
      </c>
      <c r="I687" s="23" t="s">
        <v>397</v>
      </c>
      <c r="J687" s="24">
        <v>16.5</v>
      </c>
      <c r="K687" s="24">
        <v>1</v>
      </c>
      <c r="L687" s="23" t="s">
        <v>396</v>
      </c>
      <c r="M687" s="24" t="s">
        <v>397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396</v>
      </c>
      <c r="T687" s="19">
        <v>1</v>
      </c>
      <c r="U687" s="19">
        <v>5</v>
      </c>
      <c r="V687" s="19" t="s">
        <v>397</v>
      </c>
      <c r="W687" s="19" t="s">
        <v>397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397</v>
      </c>
      <c r="AD687" s="19" t="s">
        <v>397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396</v>
      </c>
      <c r="CT687" s="19" t="s">
        <v>397</v>
      </c>
      <c r="CU687" s="19" t="s">
        <v>397</v>
      </c>
      <c r="CV687" s="19" t="s">
        <v>396</v>
      </c>
      <c r="CW687" s="19" t="s">
        <v>397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397</v>
      </c>
      <c r="DK687" s="19">
        <v>1</v>
      </c>
      <c r="DL687" s="19">
        <v>3</v>
      </c>
      <c r="DM687" s="19">
        <v>4</v>
      </c>
      <c r="DN687" s="44"/>
      <c r="DO687" s="19" t="s">
        <v>397</v>
      </c>
      <c r="DP687" s="19" t="s">
        <v>397</v>
      </c>
      <c r="DQ687" s="19" t="s">
        <v>397</v>
      </c>
      <c r="DR687" s="19" t="s">
        <v>397</v>
      </c>
      <c r="DS687" s="19" t="s">
        <v>397</v>
      </c>
      <c r="DT687" s="19" t="s">
        <v>397</v>
      </c>
      <c r="DU687" s="19" t="s">
        <v>397</v>
      </c>
      <c r="DV687" s="19">
        <v>1</v>
      </c>
      <c r="DW687" s="19">
        <v>1</v>
      </c>
      <c r="DX687" s="18">
        <v>0</v>
      </c>
      <c r="DY687" s="19" t="s">
        <v>397</v>
      </c>
      <c r="DZ687" s="19">
        <v>0</v>
      </c>
      <c r="EA687" s="19" t="s">
        <v>397</v>
      </c>
      <c r="EB687" s="55">
        <v>0</v>
      </c>
      <c r="EC687" s="19">
        <v>4</v>
      </c>
      <c r="ED687" s="19">
        <v>5</v>
      </c>
      <c r="EE687" s="19" t="s">
        <v>397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1355</v>
      </c>
      <c r="EU687" s="29" t="b">
        <v>1</v>
      </c>
      <c r="EV687" s="5" t="s">
        <v>366</v>
      </c>
    </row>
    <row r="688" spans="1:152" s="54" customFormat="1" ht="12.75" x14ac:dyDescent="0.2">
      <c r="A688" s="28" t="s">
        <v>1356</v>
      </c>
      <c r="B688" s="28">
        <v>1</v>
      </c>
      <c r="C688" s="52">
        <v>20</v>
      </c>
      <c r="D688" s="8" t="s">
        <v>269</v>
      </c>
      <c r="E688" s="8" t="s">
        <v>84</v>
      </c>
      <c r="F688" s="8" t="s">
        <v>298</v>
      </c>
      <c r="G688" s="8" t="s">
        <v>87</v>
      </c>
      <c r="H688" s="8" t="s">
        <v>205</v>
      </c>
      <c r="I688" s="23" t="s">
        <v>397</v>
      </c>
      <c r="J688" s="24">
        <v>16.5</v>
      </c>
      <c r="K688" s="24">
        <v>1</v>
      </c>
      <c r="L688" s="23" t="s">
        <v>396</v>
      </c>
      <c r="M688" s="24" t="s">
        <v>397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396</v>
      </c>
      <c r="T688" s="19">
        <v>1</v>
      </c>
      <c r="U688" s="19">
        <v>5</v>
      </c>
      <c r="V688" s="19" t="s">
        <v>397</v>
      </c>
      <c r="W688" s="19" t="s">
        <v>397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397</v>
      </c>
      <c r="AD688" s="19" t="s">
        <v>397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396</v>
      </c>
      <c r="CT688" s="19" t="s">
        <v>397</v>
      </c>
      <c r="CU688" s="19" t="s">
        <v>397</v>
      </c>
      <c r="CV688" s="19" t="s">
        <v>396</v>
      </c>
      <c r="CW688" s="19" t="s">
        <v>397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397</v>
      </c>
      <c r="DK688" s="19">
        <v>1</v>
      </c>
      <c r="DL688" s="19">
        <v>3</v>
      </c>
      <c r="DM688" s="19">
        <v>4</v>
      </c>
      <c r="DN688" s="44"/>
      <c r="DO688" s="19" t="s">
        <v>397</v>
      </c>
      <c r="DP688" s="19" t="s">
        <v>397</v>
      </c>
      <c r="DQ688" s="19" t="s">
        <v>397</v>
      </c>
      <c r="DR688" s="19" t="s">
        <v>397</v>
      </c>
      <c r="DS688" s="19" t="s">
        <v>397</v>
      </c>
      <c r="DT688" s="19" t="s">
        <v>397</v>
      </c>
      <c r="DU688" s="19" t="s">
        <v>397</v>
      </c>
      <c r="DV688" s="19">
        <v>1</v>
      </c>
      <c r="DW688" s="19">
        <v>1</v>
      </c>
      <c r="DX688" s="18">
        <v>0</v>
      </c>
      <c r="DY688" s="19" t="s">
        <v>397</v>
      </c>
      <c r="DZ688" s="19">
        <v>0</v>
      </c>
      <c r="EA688" s="19" t="s">
        <v>397</v>
      </c>
      <c r="EB688" s="55">
        <v>0</v>
      </c>
      <c r="EC688" s="19">
        <v>4</v>
      </c>
      <c r="ED688" s="19">
        <v>5</v>
      </c>
      <c r="EE688" s="19" t="s">
        <v>397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1356</v>
      </c>
      <c r="EU688" s="29" t="b">
        <v>1</v>
      </c>
      <c r="EV688" s="5" t="s">
        <v>366</v>
      </c>
    </row>
    <row r="689" spans="1:152" s="54" customFormat="1" ht="12.75" x14ac:dyDescent="0.2">
      <c r="A689" s="28" t="s">
        <v>1357</v>
      </c>
      <c r="B689" s="28">
        <v>1</v>
      </c>
      <c r="C689" s="52">
        <v>20</v>
      </c>
      <c r="D689" s="8" t="s">
        <v>269</v>
      </c>
      <c r="E689" s="8" t="s">
        <v>84</v>
      </c>
      <c r="F689" s="8" t="s">
        <v>306</v>
      </c>
      <c r="G689" s="8" t="s">
        <v>87</v>
      </c>
      <c r="H689" s="8" t="s">
        <v>205</v>
      </c>
      <c r="I689" s="23" t="s">
        <v>397</v>
      </c>
      <c r="J689" s="24">
        <v>16.5</v>
      </c>
      <c r="K689" s="24">
        <v>1</v>
      </c>
      <c r="L689" s="23" t="s">
        <v>396</v>
      </c>
      <c r="M689" s="24" t="s">
        <v>397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396</v>
      </c>
      <c r="T689" s="19">
        <v>1</v>
      </c>
      <c r="U689" s="19">
        <v>5</v>
      </c>
      <c r="V689" s="19" t="s">
        <v>397</v>
      </c>
      <c r="W689" s="19" t="s">
        <v>397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397</v>
      </c>
      <c r="AD689" s="19" t="s">
        <v>397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396</v>
      </c>
      <c r="CT689" s="19" t="s">
        <v>397</v>
      </c>
      <c r="CU689" s="19" t="s">
        <v>397</v>
      </c>
      <c r="CV689" s="19" t="s">
        <v>396</v>
      </c>
      <c r="CW689" s="19" t="s">
        <v>397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397</v>
      </c>
      <c r="DK689" s="19">
        <v>1</v>
      </c>
      <c r="DL689" s="19">
        <v>3</v>
      </c>
      <c r="DM689" s="19">
        <v>4</v>
      </c>
      <c r="DN689" s="44"/>
      <c r="DO689" s="19" t="s">
        <v>397</v>
      </c>
      <c r="DP689" s="19" t="s">
        <v>397</v>
      </c>
      <c r="DQ689" s="19" t="s">
        <v>397</v>
      </c>
      <c r="DR689" s="19" t="s">
        <v>397</v>
      </c>
      <c r="DS689" s="19" t="s">
        <v>397</v>
      </c>
      <c r="DT689" s="19" t="s">
        <v>397</v>
      </c>
      <c r="DU689" s="19" t="s">
        <v>397</v>
      </c>
      <c r="DV689" s="19">
        <v>1</v>
      </c>
      <c r="DW689" s="19">
        <v>1</v>
      </c>
      <c r="DX689" s="18">
        <v>0</v>
      </c>
      <c r="DY689" s="19" t="s">
        <v>397</v>
      </c>
      <c r="DZ689" s="19">
        <v>0</v>
      </c>
      <c r="EA689" s="19" t="s">
        <v>397</v>
      </c>
      <c r="EB689" s="55">
        <v>0</v>
      </c>
      <c r="EC689" s="19">
        <v>4</v>
      </c>
      <c r="ED689" s="19">
        <v>5</v>
      </c>
      <c r="EE689" s="19" t="s">
        <v>397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1357</v>
      </c>
      <c r="EU689" s="29" t="b">
        <v>1</v>
      </c>
      <c r="EV689" s="5" t="s">
        <v>366</v>
      </c>
    </row>
    <row r="690" spans="1:152" s="54" customFormat="1" ht="12.75" x14ac:dyDescent="0.2">
      <c r="A690" s="28" t="s">
        <v>1358</v>
      </c>
      <c r="B690" s="28">
        <v>1</v>
      </c>
      <c r="C690" s="52">
        <v>20</v>
      </c>
      <c r="D690" s="8" t="s">
        <v>269</v>
      </c>
      <c r="E690" s="8" t="s">
        <v>84</v>
      </c>
      <c r="F690" s="8" t="s">
        <v>310</v>
      </c>
      <c r="G690" s="8" t="s">
        <v>87</v>
      </c>
      <c r="H690" s="8" t="s">
        <v>205</v>
      </c>
      <c r="I690" s="23" t="s">
        <v>397</v>
      </c>
      <c r="J690" s="24">
        <v>16.5</v>
      </c>
      <c r="K690" s="24">
        <v>1</v>
      </c>
      <c r="L690" s="23" t="s">
        <v>396</v>
      </c>
      <c r="M690" s="24" t="s">
        <v>397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396</v>
      </c>
      <c r="T690" s="19">
        <v>1</v>
      </c>
      <c r="U690" s="19">
        <v>5</v>
      </c>
      <c r="V690" s="19" t="s">
        <v>397</v>
      </c>
      <c r="W690" s="19" t="s">
        <v>397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397</v>
      </c>
      <c r="AD690" s="19" t="s">
        <v>397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396</v>
      </c>
      <c r="CT690" s="19" t="s">
        <v>397</v>
      </c>
      <c r="CU690" s="19" t="s">
        <v>397</v>
      </c>
      <c r="CV690" s="19" t="s">
        <v>396</v>
      </c>
      <c r="CW690" s="19" t="s">
        <v>397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397</v>
      </c>
      <c r="DK690" s="19">
        <v>1</v>
      </c>
      <c r="DL690" s="19">
        <v>3</v>
      </c>
      <c r="DM690" s="19">
        <v>4</v>
      </c>
      <c r="DN690" s="44"/>
      <c r="DO690" s="19" t="s">
        <v>397</v>
      </c>
      <c r="DP690" s="19" t="s">
        <v>397</v>
      </c>
      <c r="DQ690" s="19" t="s">
        <v>397</v>
      </c>
      <c r="DR690" s="19" t="s">
        <v>397</v>
      </c>
      <c r="DS690" s="19" t="s">
        <v>397</v>
      </c>
      <c r="DT690" s="19" t="s">
        <v>397</v>
      </c>
      <c r="DU690" s="19" t="s">
        <v>397</v>
      </c>
      <c r="DV690" s="19">
        <v>1</v>
      </c>
      <c r="DW690" s="19">
        <v>1</v>
      </c>
      <c r="DX690" s="18">
        <v>0</v>
      </c>
      <c r="DY690" s="19" t="s">
        <v>397</v>
      </c>
      <c r="DZ690" s="19">
        <v>0</v>
      </c>
      <c r="EA690" s="19" t="s">
        <v>397</v>
      </c>
      <c r="EB690" s="55">
        <v>0</v>
      </c>
      <c r="EC690" s="19">
        <v>4</v>
      </c>
      <c r="ED690" s="19">
        <v>5</v>
      </c>
      <c r="EE690" s="19" t="s">
        <v>397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1358</v>
      </c>
      <c r="EU690" s="29" t="b">
        <v>1</v>
      </c>
      <c r="EV690" s="5" t="s">
        <v>366</v>
      </c>
    </row>
    <row r="691" spans="1:152" s="54" customFormat="1" ht="12.75" x14ac:dyDescent="0.2">
      <c r="A691" s="28" t="s">
        <v>1359</v>
      </c>
      <c r="B691" s="28">
        <v>1</v>
      </c>
      <c r="C691" s="52">
        <v>20</v>
      </c>
      <c r="D691" s="8" t="s">
        <v>269</v>
      </c>
      <c r="E691" s="8" t="s">
        <v>84</v>
      </c>
      <c r="F691" s="8" t="s">
        <v>313</v>
      </c>
      <c r="G691" s="8" t="s">
        <v>87</v>
      </c>
      <c r="H691" s="8" t="s">
        <v>205</v>
      </c>
      <c r="I691" s="23" t="s">
        <v>397</v>
      </c>
      <c r="J691" s="24">
        <v>16.5</v>
      </c>
      <c r="K691" s="24">
        <v>1</v>
      </c>
      <c r="L691" s="23" t="s">
        <v>396</v>
      </c>
      <c r="M691" s="24" t="s">
        <v>397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396</v>
      </c>
      <c r="T691" s="19">
        <v>1</v>
      </c>
      <c r="U691" s="19">
        <v>5</v>
      </c>
      <c r="V691" s="19" t="s">
        <v>397</v>
      </c>
      <c r="W691" s="19" t="s">
        <v>397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397</v>
      </c>
      <c r="AD691" s="19" t="s">
        <v>397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396</v>
      </c>
      <c r="CT691" s="19" t="s">
        <v>397</v>
      </c>
      <c r="CU691" s="19" t="s">
        <v>397</v>
      </c>
      <c r="CV691" s="19" t="s">
        <v>396</v>
      </c>
      <c r="CW691" s="19" t="s">
        <v>397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397</v>
      </c>
      <c r="DK691" s="19">
        <v>1</v>
      </c>
      <c r="DL691" s="19">
        <v>3</v>
      </c>
      <c r="DM691" s="19">
        <v>4</v>
      </c>
      <c r="DN691" s="44"/>
      <c r="DO691" s="19" t="s">
        <v>397</v>
      </c>
      <c r="DP691" s="19" t="s">
        <v>397</v>
      </c>
      <c r="DQ691" s="19" t="s">
        <v>397</v>
      </c>
      <c r="DR691" s="19" t="s">
        <v>397</v>
      </c>
      <c r="DS691" s="19" t="s">
        <v>397</v>
      </c>
      <c r="DT691" s="19" t="s">
        <v>397</v>
      </c>
      <c r="DU691" s="19" t="s">
        <v>397</v>
      </c>
      <c r="DV691" s="19">
        <v>1</v>
      </c>
      <c r="DW691" s="19">
        <v>1</v>
      </c>
      <c r="DX691" s="18">
        <v>0</v>
      </c>
      <c r="DY691" s="19" t="s">
        <v>397</v>
      </c>
      <c r="DZ691" s="19">
        <v>0</v>
      </c>
      <c r="EA691" s="19" t="s">
        <v>397</v>
      </c>
      <c r="EB691" s="55">
        <v>0</v>
      </c>
      <c r="EC691" s="19">
        <v>4</v>
      </c>
      <c r="ED691" s="19">
        <v>5</v>
      </c>
      <c r="EE691" s="19" t="s">
        <v>397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1359</v>
      </c>
      <c r="EU691" s="29" t="b">
        <v>1</v>
      </c>
      <c r="EV691" s="5" t="s">
        <v>366</v>
      </c>
    </row>
    <row r="692" spans="1:152" s="53" customFormat="1" ht="12.75" x14ac:dyDescent="0.2">
      <c r="A692" s="168" t="s">
        <v>1360</v>
      </c>
      <c r="B692" s="168">
        <v>1</v>
      </c>
      <c r="C692" s="50">
        <v>20</v>
      </c>
      <c r="D692" s="169" t="s">
        <v>269</v>
      </c>
      <c r="E692" s="169" t="s">
        <v>84</v>
      </c>
      <c r="F692" s="169" t="s">
        <v>302</v>
      </c>
      <c r="G692" s="169" t="s">
        <v>88</v>
      </c>
      <c r="H692" s="169" t="s">
        <v>205</v>
      </c>
      <c r="I692" s="57" t="s">
        <v>397</v>
      </c>
      <c r="J692" s="58">
        <v>16.5</v>
      </c>
      <c r="K692" s="58">
        <v>1</v>
      </c>
      <c r="L692" s="57" t="s">
        <v>396</v>
      </c>
      <c r="M692" s="58" t="s">
        <v>397</v>
      </c>
      <c r="N692" s="58">
        <v>2.2000000000000002</v>
      </c>
      <c r="O692" s="170">
        <v>4</v>
      </c>
      <c r="P692" s="170">
        <v>2</v>
      </c>
      <c r="Q692" s="170">
        <v>0</v>
      </c>
      <c r="R692" s="171">
        <v>68</v>
      </c>
      <c r="S692" s="171" t="s">
        <v>396</v>
      </c>
      <c r="T692" s="170">
        <v>1</v>
      </c>
      <c r="U692" s="170">
        <v>5</v>
      </c>
      <c r="V692" s="170" t="s">
        <v>397</v>
      </c>
      <c r="W692" s="170" t="s">
        <v>397</v>
      </c>
      <c r="X692" s="170">
        <v>1</v>
      </c>
      <c r="Y692" s="170">
        <v>1</v>
      </c>
      <c r="Z692" s="170">
        <v>1</v>
      </c>
      <c r="AA692" s="170">
        <v>1</v>
      </c>
      <c r="AB692" s="170">
        <v>1</v>
      </c>
      <c r="AC692" s="170" t="s">
        <v>397</v>
      </c>
      <c r="AD692" s="170" t="s">
        <v>397</v>
      </c>
      <c r="AE692" s="170">
        <v>1</v>
      </c>
      <c r="AF692" s="170">
        <v>1</v>
      </c>
      <c r="AG692" s="170">
        <v>1</v>
      </c>
      <c r="AH692" s="170">
        <v>1</v>
      </c>
      <c r="AI692" s="171">
        <v>68</v>
      </c>
      <c r="AJ692" s="171">
        <v>1.3</v>
      </c>
      <c r="AK692" s="170">
        <v>3</v>
      </c>
      <c r="AL692" s="170">
        <v>2</v>
      </c>
      <c r="AM692" s="171">
        <v>0</v>
      </c>
      <c r="AN692" s="171">
        <v>0</v>
      </c>
      <c r="AO692" s="170">
        <v>1</v>
      </c>
      <c r="AP692" s="170">
        <v>2</v>
      </c>
      <c r="AQ692" s="171">
        <v>68</v>
      </c>
      <c r="AR692" s="171">
        <v>1.3</v>
      </c>
      <c r="AS692" s="170">
        <v>1</v>
      </c>
      <c r="AT692" s="170">
        <v>3</v>
      </c>
      <c r="AU692" s="171">
        <v>23.663292566384101</v>
      </c>
      <c r="AV692" s="171">
        <v>1.3</v>
      </c>
      <c r="AW692" s="170">
        <v>1</v>
      </c>
      <c r="AX692" s="170">
        <v>3</v>
      </c>
      <c r="AY692" s="171">
        <v>27.5</v>
      </c>
      <c r="AZ692" s="171">
        <v>1.3</v>
      </c>
      <c r="BA692" s="170">
        <v>1</v>
      </c>
      <c r="BB692" s="170">
        <v>1</v>
      </c>
      <c r="BC692" s="171">
        <v>1.1637931034482758</v>
      </c>
      <c r="BD692" s="171">
        <v>5.2</v>
      </c>
      <c r="BE692" s="171">
        <v>0.8</v>
      </c>
      <c r="BF692" s="170">
        <v>1</v>
      </c>
      <c r="BG692" s="170">
        <v>3</v>
      </c>
      <c r="BH692" s="170">
        <v>1</v>
      </c>
      <c r="BI692" s="171">
        <v>12.436206896551724</v>
      </c>
      <c r="BJ692" s="171">
        <v>2.9</v>
      </c>
      <c r="BK692" s="171">
        <v>0.7</v>
      </c>
      <c r="BL692" s="170">
        <v>1</v>
      </c>
      <c r="BM692" s="170">
        <v>3</v>
      </c>
      <c r="BN692" s="170">
        <v>1</v>
      </c>
      <c r="BO692" s="171">
        <v>0</v>
      </c>
      <c r="BP692" s="171">
        <v>1.8</v>
      </c>
      <c r="BQ692" s="171">
        <v>0.6</v>
      </c>
      <c r="BR692" s="170">
        <v>1</v>
      </c>
      <c r="BS692" s="170">
        <v>3</v>
      </c>
      <c r="BT692" s="170">
        <v>1</v>
      </c>
      <c r="BU692" s="171">
        <v>0</v>
      </c>
      <c r="BV692" s="171">
        <v>5.2</v>
      </c>
      <c r="BW692" s="171">
        <v>0.8</v>
      </c>
      <c r="BX692" s="170">
        <v>1</v>
      </c>
      <c r="BY692" s="170">
        <v>3</v>
      </c>
      <c r="BZ692" s="170">
        <v>1</v>
      </c>
      <c r="CA692" s="171">
        <v>1.4</v>
      </c>
      <c r="CB692" s="171">
        <v>2.9</v>
      </c>
      <c r="CC692" s="171">
        <v>0.7</v>
      </c>
      <c r="CD692" s="170">
        <v>1</v>
      </c>
      <c r="CE692" s="170">
        <v>3</v>
      </c>
      <c r="CF692" s="170">
        <v>1</v>
      </c>
      <c r="CG692" s="171">
        <v>0</v>
      </c>
      <c r="CH692" s="171">
        <v>1.8</v>
      </c>
      <c r="CI692" s="171">
        <v>0.6</v>
      </c>
      <c r="CJ692" s="170">
        <v>1</v>
      </c>
      <c r="CK692" s="170">
        <v>3</v>
      </c>
      <c r="CL692" s="170">
        <v>2</v>
      </c>
      <c r="CM692" s="171">
        <v>2</v>
      </c>
      <c r="CN692" s="171">
        <v>3.5</v>
      </c>
      <c r="CO692" s="171">
        <v>0</v>
      </c>
      <c r="CP692" s="170">
        <v>1</v>
      </c>
      <c r="CQ692" s="170">
        <v>1</v>
      </c>
      <c r="CR692" s="170">
        <v>1</v>
      </c>
      <c r="CS692" s="170" t="s">
        <v>396</v>
      </c>
      <c r="CT692" s="170" t="s">
        <v>397</v>
      </c>
      <c r="CU692" s="170" t="s">
        <v>397</v>
      </c>
      <c r="CV692" s="170" t="s">
        <v>396</v>
      </c>
      <c r="CW692" s="170" t="s">
        <v>397</v>
      </c>
      <c r="CX692" s="170">
        <v>4</v>
      </c>
      <c r="CY692" s="172"/>
      <c r="CZ692" s="172"/>
      <c r="DA692" s="170">
        <v>1</v>
      </c>
      <c r="DB692" s="170">
        <v>3</v>
      </c>
      <c r="DC692" s="172"/>
      <c r="DD692" s="170">
        <v>2</v>
      </c>
      <c r="DE692" s="172"/>
      <c r="DF692" s="170">
        <v>1</v>
      </c>
      <c r="DG692" s="173">
        <v>0</v>
      </c>
      <c r="DH692" s="173">
        <v>0</v>
      </c>
      <c r="DI692" s="173">
        <v>0</v>
      </c>
      <c r="DJ692" s="170" t="s">
        <v>397</v>
      </c>
      <c r="DK692" s="170">
        <v>1</v>
      </c>
      <c r="DL692" s="170">
        <v>3</v>
      </c>
      <c r="DM692" s="170">
        <v>4</v>
      </c>
      <c r="DN692" s="172"/>
      <c r="DO692" s="170" t="s">
        <v>397</v>
      </c>
      <c r="DP692" s="170" t="s">
        <v>397</v>
      </c>
      <c r="DQ692" s="170" t="s">
        <v>397</v>
      </c>
      <c r="DR692" s="170" t="s">
        <v>397</v>
      </c>
      <c r="DS692" s="170" t="s">
        <v>397</v>
      </c>
      <c r="DT692" s="170" t="s">
        <v>397</v>
      </c>
      <c r="DU692" s="170" t="s">
        <v>397</v>
      </c>
      <c r="DV692" s="170">
        <v>1</v>
      </c>
      <c r="DW692" s="170">
        <v>1</v>
      </c>
      <c r="DX692" s="171">
        <v>0</v>
      </c>
      <c r="DY692" s="170" t="s">
        <v>397</v>
      </c>
      <c r="DZ692" s="170">
        <v>0</v>
      </c>
      <c r="EA692" s="170" t="s">
        <v>397</v>
      </c>
      <c r="EB692" s="171">
        <v>0</v>
      </c>
      <c r="EC692" s="170">
        <v>4</v>
      </c>
      <c r="ED692" s="170">
        <v>5</v>
      </c>
      <c r="EE692" s="171" t="s">
        <v>397</v>
      </c>
      <c r="EF692" s="170">
        <v>0</v>
      </c>
      <c r="EG692" s="178">
        <v>0</v>
      </c>
      <c r="EH692" s="172"/>
      <c r="EI692" s="170">
        <v>4</v>
      </c>
      <c r="EJ692" s="170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1360</v>
      </c>
      <c r="EU692" s="174" t="b">
        <v>1</v>
      </c>
      <c r="EV692" s="177" t="s">
        <v>366</v>
      </c>
    </row>
    <row r="693" spans="1:152" s="54" customFormat="1" ht="12.75" x14ac:dyDescent="0.2">
      <c r="A693" s="28" t="s">
        <v>1361</v>
      </c>
      <c r="B693" s="28">
        <v>1</v>
      </c>
      <c r="C693" s="52">
        <v>20</v>
      </c>
      <c r="D693" s="8" t="s">
        <v>269</v>
      </c>
      <c r="E693" s="8" t="s">
        <v>84</v>
      </c>
      <c r="F693" s="8" t="s">
        <v>276</v>
      </c>
      <c r="G693" s="8" t="s">
        <v>88</v>
      </c>
      <c r="H693" s="8" t="s">
        <v>205</v>
      </c>
      <c r="I693" s="23" t="s">
        <v>397</v>
      </c>
      <c r="J693" s="24">
        <v>16.5</v>
      </c>
      <c r="K693" s="24">
        <v>1</v>
      </c>
      <c r="L693" s="23" t="s">
        <v>396</v>
      </c>
      <c r="M693" s="24" t="s">
        <v>397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396</v>
      </c>
      <c r="T693" s="19">
        <v>1</v>
      </c>
      <c r="U693" s="19">
        <v>5</v>
      </c>
      <c r="V693" s="19" t="s">
        <v>397</v>
      </c>
      <c r="W693" s="19" t="s">
        <v>397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397</v>
      </c>
      <c r="AD693" s="19" t="s">
        <v>397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396</v>
      </c>
      <c r="CT693" s="19" t="s">
        <v>397</v>
      </c>
      <c r="CU693" s="19" t="s">
        <v>397</v>
      </c>
      <c r="CV693" s="19" t="s">
        <v>396</v>
      </c>
      <c r="CW693" s="19" t="s">
        <v>397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397</v>
      </c>
      <c r="DK693" s="19">
        <v>1</v>
      </c>
      <c r="DL693" s="19">
        <v>3</v>
      </c>
      <c r="DM693" s="19">
        <v>4</v>
      </c>
      <c r="DN693" s="44"/>
      <c r="DO693" s="19" t="s">
        <v>397</v>
      </c>
      <c r="DP693" s="19" t="s">
        <v>397</v>
      </c>
      <c r="DQ693" s="19" t="s">
        <v>397</v>
      </c>
      <c r="DR693" s="19" t="s">
        <v>397</v>
      </c>
      <c r="DS693" s="19" t="s">
        <v>397</v>
      </c>
      <c r="DT693" s="19" t="s">
        <v>397</v>
      </c>
      <c r="DU693" s="19" t="s">
        <v>397</v>
      </c>
      <c r="DV693" s="19">
        <v>1</v>
      </c>
      <c r="DW693" s="19">
        <v>1</v>
      </c>
      <c r="DX693" s="18">
        <v>0</v>
      </c>
      <c r="DY693" s="19" t="s">
        <v>397</v>
      </c>
      <c r="DZ693" s="19">
        <v>0</v>
      </c>
      <c r="EA693" s="19" t="s">
        <v>397</v>
      </c>
      <c r="EB693" s="55">
        <v>0</v>
      </c>
      <c r="EC693" s="19">
        <v>4</v>
      </c>
      <c r="ED693" s="19">
        <v>5</v>
      </c>
      <c r="EE693" s="19" t="s">
        <v>397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1361</v>
      </c>
      <c r="EU693" s="29" t="b">
        <v>1</v>
      </c>
      <c r="EV693" s="5" t="s">
        <v>366</v>
      </c>
    </row>
    <row r="694" spans="1:152" s="54" customFormat="1" ht="12.75" x14ac:dyDescent="0.2">
      <c r="A694" s="28" t="s">
        <v>1362</v>
      </c>
      <c r="B694" s="28">
        <v>1</v>
      </c>
      <c r="C694" s="52">
        <v>20</v>
      </c>
      <c r="D694" s="8" t="s">
        <v>269</v>
      </c>
      <c r="E694" s="8" t="s">
        <v>84</v>
      </c>
      <c r="F694" s="8" t="s">
        <v>285</v>
      </c>
      <c r="G694" s="8" t="s">
        <v>88</v>
      </c>
      <c r="H694" s="8" t="s">
        <v>205</v>
      </c>
      <c r="I694" s="23" t="s">
        <v>397</v>
      </c>
      <c r="J694" s="24">
        <v>16.5</v>
      </c>
      <c r="K694" s="24">
        <v>1</v>
      </c>
      <c r="L694" s="23" t="s">
        <v>396</v>
      </c>
      <c r="M694" s="24" t="s">
        <v>397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396</v>
      </c>
      <c r="T694" s="19">
        <v>1</v>
      </c>
      <c r="U694" s="19">
        <v>5</v>
      </c>
      <c r="V694" s="19" t="s">
        <v>397</v>
      </c>
      <c r="W694" s="19" t="s">
        <v>397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397</v>
      </c>
      <c r="AD694" s="19" t="s">
        <v>397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396</v>
      </c>
      <c r="CT694" s="19" t="s">
        <v>397</v>
      </c>
      <c r="CU694" s="19" t="s">
        <v>397</v>
      </c>
      <c r="CV694" s="19" t="s">
        <v>396</v>
      </c>
      <c r="CW694" s="19" t="s">
        <v>397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397</v>
      </c>
      <c r="DK694" s="19">
        <v>1</v>
      </c>
      <c r="DL694" s="19">
        <v>3</v>
      </c>
      <c r="DM694" s="19">
        <v>4</v>
      </c>
      <c r="DN694" s="44"/>
      <c r="DO694" s="19" t="s">
        <v>397</v>
      </c>
      <c r="DP694" s="19" t="s">
        <v>397</v>
      </c>
      <c r="DQ694" s="19" t="s">
        <v>397</v>
      </c>
      <c r="DR694" s="19" t="s">
        <v>397</v>
      </c>
      <c r="DS694" s="19" t="s">
        <v>397</v>
      </c>
      <c r="DT694" s="19" t="s">
        <v>397</v>
      </c>
      <c r="DU694" s="19" t="s">
        <v>397</v>
      </c>
      <c r="DV694" s="19">
        <v>1</v>
      </c>
      <c r="DW694" s="19">
        <v>1</v>
      </c>
      <c r="DX694" s="18">
        <v>0</v>
      </c>
      <c r="DY694" s="19" t="s">
        <v>397</v>
      </c>
      <c r="DZ694" s="19">
        <v>0</v>
      </c>
      <c r="EA694" s="19" t="s">
        <v>397</v>
      </c>
      <c r="EB694" s="55">
        <v>0</v>
      </c>
      <c r="EC694" s="19">
        <v>4</v>
      </c>
      <c r="ED694" s="19">
        <v>5</v>
      </c>
      <c r="EE694" s="19" t="s">
        <v>397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1362</v>
      </c>
      <c r="EU694" s="29" t="b">
        <v>1</v>
      </c>
      <c r="EV694" s="5" t="s">
        <v>366</v>
      </c>
    </row>
    <row r="695" spans="1:152" s="54" customFormat="1" ht="12.75" x14ac:dyDescent="0.2">
      <c r="A695" s="28" t="s">
        <v>1363</v>
      </c>
      <c r="B695" s="28">
        <v>1</v>
      </c>
      <c r="C695" s="52">
        <v>20</v>
      </c>
      <c r="D695" s="8" t="s">
        <v>269</v>
      </c>
      <c r="E695" s="8" t="s">
        <v>84</v>
      </c>
      <c r="F695" s="8" t="s">
        <v>293</v>
      </c>
      <c r="G695" s="8" t="s">
        <v>88</v>
      </c>
      <c r="H695" s="8" t="s">
        <v>205</v>
      </c>
      <c r="I695" s="23" t="s">
        <v>397</v>
      </c>
      <c r="J695" s="24">
        <v>16.5</v>
      </c>
      <c r="K695" s="24">
        <v>1</v>
      </c>
      <c r="L695" s="23" t="s">
        <v>396</v>
      </c>
      <c r="M695" s="24" t="s">
        <v>397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396</v>
      </c>
      <c r="T695" s="19">
        <v>1</v>
      </c>
      <c r="U695" s="19">
        <v>5</v>
      </c>
      <c r="V695" s="19" t="s">
        <v>397</v>
      </c>
      <c r="W695" s="19" t="s">
        <v>397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397</v>
      </c>
      <c r="AD695" s="19" t="s">
        <v>397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396</v>
      </c>
      <c r="CT695" s="19" t="s">
        <v>397</v>
      </c>
      <c r="CU695" s="19" t="s">
        <v>397</v>
      </c>
      <c r="CV695" s="19" t="s">
        <v>396</v>
      </c>
      <c r="CW695" s="19" t="s">
        <v>397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397</v>
      </c>
      <c r="DK695" s="19">
        <v>1</v>
      </c>
      <c r="DL695" s="19">
        <v>3</v>
      </c>
      <c r="DM695" s="19">
        <v>4</v>
      </c>
      <c r="DN695" s="44"/>
      <c r="DO695" s="19" t="s">
        <v>397</v>
      </c>
      <c r="DP695" s="19" t="s">
        <v>397</v>
      </c>
      <c r="DQ695" s="19" t="s">
        <v>397</v>
      </c>
      <c r="DR695" s="19" t="s">
        <v>397</v>
      </c>
      <c r="DS695" s="19" t="s">
        <v>397</v>
      </c>
      <c r="DT695" s="19" t="s">
        <v>397</v>
      </c>
      <c r="DU695" s="19" t="s">
        <v>397</v>
      </c>
      <c r="DV695" s="19">
        <v>1</v>
      </c>
      <c r="DW695" s="19">
        <v>1</v>
      </c>
      <c r="DX695" s="18">
        <v>0</v>
      </c>
      <c r="DY695" s="19" t="s">
        <v>397</v>
      </c>
      <c r="DZ695" s="19">
        <v>0</v>
      </c>
      <c r="EA695" s="19" t="s">
        <v>397</v>
      </c>
      <c r="EB695" s="55">
        <v>0</v>
      </c>
      <c r="EC695" s="19">
        <v>4</v>
      </c>
      <c r="ED695" s="19">
        <v>5</v>
      </c>
      <c r="EE695" s="19" t="s">
        <v>397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1363</v>
      </c>
      <c r="EU695" s="29" t="b">
        <v>1</v>
      </c>
      <c r="EV695" s="5" t="s">
        <v>366</v>
      </c>
    </row>
    <row r="696" spans="1:152" s="54" customFormat="1" ht="12.75" x14ac:dyDescent="0.2">
      <c r="A696" s="28" t="s">
        <v>1364</v>
      </c>
      <c r="B696" s="28">
        <v>1</v>
      </c>
      <c r="C696" s="52">
        <v>20</v>
      </c>
      <c r="D696" s="8" t="s">
        <v>269</v>
      </c>
      <c r="E696" s="8" t="s">
        <v>84</v>
      </c>
      <c r="F696" s="8" t="s">
        <v>298</v>
      </c>
      <c r="G696" s="8" t="s">
        <v>88</v>
      </c>
      <c r="H696" s="8" t="s">
        <v>205</v>
      </c>
      <c r="I696" s="23" t="s">
        <v>397</v>
      </c>
      <c r="J696" s="24">
        <v>16.5</v>
      </c>
      <c r="K696" s="24">
        <v>1</v>
      </c>
      <c r="L696" s="23" t="s">
        <v>396</v>
      </c>
      <c r="M696" s="24" t="s">
        <v>397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396</v>
      </c>
      <c r="T696" s="19">
        <v>1</v>
      </c>
      <c r="U696" s="19">
        <v>5</v>
      </c>
      <c r="V696" s="19" t="s">
        <v>397</v>
      </c>
      <c r="W696" s="19" t="s">
        <v>397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397</v>
      </c>
      <c r="AD696" s="19" t="s">
        <v>397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396</v>
      </c>
      <c r="CT696" s="19" t="s">
        <v>397</v>
      </c>
      <c r="CU696" s="19" t="s">
        <v>397</v>
      </c>
      <c r="CV696" s="19" t="s">
        <v>396</v>
      </c>
      <c r="CW696" s="19" t="s">
        <v>397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397</v>
      </c>
      <c r="DK696" s="19">
        <v>1</v>
      </c>
      <c r="DL696" s="19">
        <v>3</v>
      </c>
      <c r="DM696" s="19">
        <v>4</v>
      </c>
      <c r="DN696" s="44"/>
      <c r="DO696" s="19" t="s">
        <v>397</v>
      </c>
      <c r="DP696" s="19" t="s">
        <v>397</v>
      </c>
      <c r="DQ696" s="19" t="s">
        <v>397</v>
      </c>
      <c r="DR696" s="19" t="s">
        <v>397</v>
      </c>
      <c r="DS696" s="19" t="s">
        <v>397</v>
      </c>
      <c r="DT696" s="19" t="s">
        <v>397</v>
      </c>
      <c r="DU696" s="19" t="s">
        <v>397</v>
      </c>
      <c r="DV696" s="19">
        <v>1</v>
      </c>
      <c r="DW696" s="19">
        <v>1</v>
      </c>
      <c r="DX696" s="18">
        <v>0</v>
      </c>
      <c r="DY696" s="19" t="s">
        <v>397</v>
      </c>
      <c r="DZ696" s="19">
        <v>0</v>
      </c>
      <c r="EA696" s="19" t="s">
        <v>397</v>
      </c>
      <c r="EB696" s="55">
        <v>0</v>
      </c>
      <c r="EC696" s="19">
        <v>4</v>
      </c>
      <c r="ED696" s="19">
        <v>5</v>
      </c>
      <c r="EE696" s="19" t="s">
        <v>397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1364</v>
      </c>
      <c r="EU696" s="29" t="b">
        <v>1</v>
      </c>
      <c r="EV696" s="5" t="s">
        <v>366</v>
      </c>
    </row>
    <row r="697" spans="1:152" s="54" customFormat="1" ht="12.75" x14ac:dyDescent="0.2">
      <c r="A697" s="28" t="s">
        <v>1365</v>
      </c>
      <c r="B697" s="28">
        <v>1</v>
      </c>
      <c r="C697" s="52">
        <v>20</v>
      </c>
      <c r="D697" s="8" t="s">
        <v>269</v>
      </c>
      <c r="E697" s="8" t="s">
        <v>84</v>
      </c>
      <c r="F697" s="8" t="s">
        <v>306</v>
      </c>
      <c r="G697" s="8" t="s">
        <v>88</v>
      </c>
      <c r="H697" s="8" t="s">
        <v>205</v>
      </c>
      <c r="I697" s="23" t="s">
        <v>397</v>
      </c>
      <c r="J697" s="24">
        <v>16.5</v>
      </c>
      <c r="K697" s="24">
        <v>1</v>
      </c>
      <c r="L697" s="23" t="s">
        <v>396</v>
      </c>
      <c r="M697" s="24" t="s">
        <v>397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396</v>
      </c>
      <c r="T697" s="19">
        <v>1</v>
      </c>
      <c r="U697" s="19">
        <v>5</v>
      </c>
      <c r="V697" s="19" t="s">
        <v>397</v>
      </c>
      <c r="W697" s="19" t="s">
        <v>397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397</v>
      </c>
      <c r="AD697" s="19" t="s">
        <v>397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396</v>
      </c>
      <c r="CT697" s="19" t="s">
        <v>397</v>
      </c>
      <c r="CU697" s="19" t="s">
        <v>397</v>
      </c>
      <c r="CV697" s="19" t="s">
        <v>396</v>
      </c>
      <c r="CW697" s="19" t="s">
        <v>397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397</v>
      </c>
      <c r="DK697" s="19">
        <v>1</v>
      </c>
      <c r="DL697" s="19">
        <v>3</v>
      </c>
      <c r="DM697" s="19">
        <v>4</v>
      </c>
      <c r="DN697" s="44"/>
      <c r="DO697" s="19" t="s">
        <v>397</v>
      </c>
      <c r="DP697" s="19" t="s">
        <v>397</v>
      </c>
      <c r="DQ697" s="19" t="s">
        <v>397</v>
      </c>
      <c r="DR697" s="19" t="s">
        <v>397</v>
      </c>
      <c r="DS697" s="19" t="s">
        <v>397</v>
      </c>
      <c r="DT697" s="19" t="s">
        <v>397</v>
      </c>
      <c r="DU697" s="19" t="s">
        <v>397</v>
      </c>
      <c r="DV697" s="19">
        <v>1</v>
      </c>
      <c r="DW697" s="19">
        <v>1</v>
      </c>
      <c r="DX697" s="18">
        <v>0</v>
      </c>
      <c r="DY697" s="19" t="s">
        <v>397</v>
      </c>
      <c r="DZ697" s="19">
        <v>0</v>
      </c>
      <c r="EA697" s="19" t="s">
        <v>397</v>
      </c>
      <c r="EB697" s="55">
        <v>0</v>
      </c>
      <c r="EC697" s="19">
        <v>4</v>
      </c>
      <c r="ED697" s="19">
        <v>5</v>
      </c>
      <c r="EE697" s="19" t="s">
        <v>397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1365</v>
      </c>
      <c r="EU697" s="29" t="b">
        <v>1</v>
      </c>
      <c r="EV697" s="5" t="s">
        <v>366</v>
      </c>
    </row>
    <row r="698" spans="1:152" s="54" customFormat="1" ht="12.75" x14ac:dyDescent="0.2">
      <c r="A698" s="28" t="s">
        <v>1366</v>
      </c>
      <c r="B698" s="28">
        <v>1</v>
      </c>
      <c r="C698" s="52">
        <v>20</v>
      </c>
      <c r="D698" s="8" t="s">
        <v>269</v>
      </c>
      <c r="E698" s="8" t="s">
        <v>84</v>
      </c>
      <c r="F698" s="8" t="s">
        <v>310</v>
      </c>
      <c r="G698" s="8" t="s">
        <v>88</v>
      </c>
      <c r="H698" s="8" t="s">
        <v>205</v>
      </c>
      <c r="I698" s="23" t="s">
        <v>397</v>
      </c>
      <c r="J698" s="24">
        <v>16.5</v>
      </c>
      <c r="K698" s="24">
        <v>1</v>
      </c>
      <c r="L698" s="23" t="s">
        <v>396</v>
      </c>
      <c r="M698" s="24" t="s">
        <v>397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396</v>
      </c>
      <c r="T698" s="19">
        <v>1</v>
      </c>
      <c r="U698" s="19">
        <v>5</v>
      </c>
      <c r="V698" s="19" t="s">
        <v>397</v>
      </c>
      <c r="W698" s="19" t="s">
        <v>397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397</v>
      </c>
      <c r="AD698" s="19" t="s">
        <v>397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396</v>
      </c>
      <c r="CT698" s="19" t="s">
        <v>397</v>
      </c>
      <c r="CU698" s="19" t="s">
        <v>397</v>
      </c>
      <c r="CV698" s="19" t="s">
        <v>396</v>
      </c>
      <c r="CW698" s="19" t="s">
        <v>397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397</v>
      </c>
      <c r="DK698" s="19">
        <v>1</v>
      </c>
      <c r="DL698" s="19">
        <v>3</v>
      </c>
      <c r="DM698" s="19">
        <v>4</v>
      </c>
      <c r="DN698" s="44"/>
      <c r="DO698" s="19" t="s">
        <v>397</v>
      </c>
      <c r="DP698" s="19" t="s">
        <v>397</v>
      </c>
      <c r="DQ698" s="19" t="s">
        <v>397</v>
      </c>
      <c r="DR698" s="19" t="s">
        <v>397</v>
      </c>
      <c r="DS698" s="19" t="s">
        <v>397</v>
      </c>
      <c r="DT698" s="19" t="s">
        <v>397</v>
      </c>
      <c r="DU698" s="19" t="s">
        <v>397</v>
      </c>
      <c r="DV698" s="19">
        <v>1</v>
      </c>
      <c r="DW698" s="19">
        <v>1</v>
      </c>
      <c r="DX698" s="18">
        <v>0</v>
      </c>
      <c r="DY698" s="19" t="s">
        <v>397</v>
      </c>
      <c r="DZ698" s="19">
        <v>0</v>
      </c>
      <c r="EA698" s="19" t="s">
        <v>397</v>
      </c>
      <c r="EB698" s="55">
        <v>0</v>
      </c>
      <c r="EC698" s="19">
        <v>4</v>
      </c>
      <c r="ED698" s="19">
        <v>5</v>
      </c>
      <c r="EE698" s="19" t="s">
        <v>397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1366</v>
      </c>
      <c r="EU698" s="29" t="b">
        <v>1</v>
      </c>
      <c r="EV698" s="5" t="s">
        <v>366</v>
      </c>
    </row>
    <row r="699" spans="1:152" s="54" customFormat="1" ht="12.75" x14ac:dyDescent="0.2">
      <c r="A699" s="28" t="s">
        <v>1367</v>
      </c>
      <c r="B699" s="28">
        <v>1</v>
      </c>
      <c r="C699" s="52">
        <v>20</v>
      </c>
      <c r="D699" s="8" t="s">
        <v>269</v>
      </c>
      <c r="E699" s="8" t="s">
        <v>84</v>
      </c>
      <c r="F699" s="8" t="s">
        <v>313</v>
      </c>
      <c r="G699" s="8" t="s">
        <v>88</v>
      </c>
      <c r="H699" s="8" t="s">
        <v>205</v>
      </c>
      <c r="I699" s="23" t="s">
        <v>397</v>
      </c>
      <c r="J699" s="24">
        <v>16.5</v>
      </c>
      <c r="K699" s="24">
        <v>1</v>
      </c>
      <c r="L699" s="23" t="s">
        <v>396</v>
      </c>
      <c r="M699" s="24" t="s">
        <v>397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396</v>
      </c>
      <c r="T699" s="19">
        <v>1</v>
      </c>
      <c r="U699" s="19">
        <v>5</v>
      </c>
      <c r="V699" s="19" t="s">
        <v>397</v>
      </c>
      <c r="W699" s="19" t="s">
        <v>397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397</v>
      </c>
      <c r="AD699" s="19" t="s">
        <v>397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396</v>
      </c>
      <c r="CT699" s="19" t="s">
        <v>397</v>
      </c>
      <c r="CU699" s="19" t="s">
        <v>397</v>
      </c>
      <c r="CV699" s="19" t="s">
        <v>396</v>
      </c>
      <c r="CW699" s="19" t="s">
        <v>397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397</v>
      </c>
      <c r="DK699" s="19">
        <v>1</v>
      </c>
      <c r="DL699" s="19">
        <v>3</v>
      </c>
      <c r="DM699" s="19">
        <v>4</v>
      </c>
      <c r="DN699" s="44"/>
      <c r="DO699" s="19" t="s">
        <v>397</v>
      </c>
      <c r="DP699" s="19" t="s">
        <v>397</v>
      </c>
      <c r="DQ699" s="19" t="s">
        <v>397</v>
      </c>
      <c r="DR699" s="19" t="s">
        <v>397</v>
      </c>
      <c r="DS699" s="19" t="s">
        <v>397</v>
      </c>
      <c r="DT699" s="19" t="s">
        <v>397</v>
      </c>
      <c r="DU699" s="19" t="s">
        <v>397</v>
      </c>
      <c r="DV699" s="19">
        <v>1</v>
      </c>
      <c r="DW699" s="19">
        <v>1</v>
      </c>
      <c r="DX699" s="18">
        <v>0</v>
      </c>
      <c r="DY699" s="19" t="s">
        <v>397</v>
      </c>
      <c r="DZ699" s="19">
        <v>0</v>
      </c>
      <c r="EA699" s="19" t="s">
        <v>397</v>
      </c>
      <c r="EB699" s="55">
        <v>0</v>
      </c>
      <c r="EC699" s="19">
        <v>4</v>
      </c>
      <c r="ED699" s="19">
        <v>5</v>
      </c>
      <c r="EE699" s="19" t="s">
        <v>397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1367</v>
      </c>
      <c r="EU699" s="29" t="b">
        <v>1</v>
      </c>
      <c r="EV699" s="5" t="s">
        <v>366</v>
      </c>
    </row>
    <row r="700" spans="1:152" s="53" customFormat="1" ht="12.75" x14ac:dyDescent="0.2">
      <c r="A700" s="168" t="s">
        <v>1368</v>
      </c>
      <c r="B700" s="168">
        <v>1</v>
      </c>
      <c r="C700" s="50">
        <v>20</v>
      </c>
      <c r="D700" s="169" t="s">
        <v>269</v>
      </c>
      <c r="E700" s="169" t="s">
        <v>84</v>
      </c>
      <c r="F700" s="169" t="s">
        <v>302</v>
      </c>
      <c r="G700" s="169" t="s">
        <v>89</v>
      </c>
      <c r="H700" s="169" t="s">
        <v>205</v>
      </c>
      <c r="I700" s="57" t="s">
        <v>397</v>
      </c>
      <c r="J700" s="58">
        <v>16.5</v>
      </c>
      <c r="K700" s="58">
        <v>1</v>
      </c>
      <c r="L700" s="57" t="s">
        <v>396</v>
      </c>
      <c r="M700" s="58" t="s">
        <v>397</v>
      </c>
      <c r="N700" s="58">
        <v>2.2000000000000002</v>
      </c>
      <c r="O700" s="170">
        <v>4</v>
      </c>
      <c r="P700" s="170">
        <v>2</v>
      </c>
      <c r="Q700" s="170">
        <v>0</v>
      </c>
      <c r="R700" s="171">
        <v>68</v>
      </c>
      <c r="S700" s="171" t="s">
        <v>396</v>
      </c>
      <c r="T700" s="170">
        <v>1</v>
      </c>
      <c r="U700" s="170">
        <v>5</v>
      </c>
      <c r="V700" s="170" t="s">
        <v>397</v>
      </c>
      <c r="W700" s="170" t="s">
        <v>397</v>
      </c>
      <c r="X700" s="170">
        <v>1</v>
      </c>
      <c r="Y700" s="170">
        <v>1</v>
      </c>
      <c r="Z700" s="170">
        <v>1</v>
      </c>
      <c r="AA700" s="170">
        <v>1</v>
      </c>
      <c r="AB700" s="170">
        <v>1</v>
      </c>
      <c r="AC700" s="170" t="s">
        <v>397</v>
      </c>
      <c r="AD700" s="170" t="s">
        <v>397</v>
      </c>
      <c r="AE700" s="170">
        <v>1</v>
      </c>
      <c r="AF700" s="170">
        <v>1</v>
      </c>
      <c r="AG700" s="170">
        <v>1</v>
      </c>
      <c r="AH700" s="170">
        <v>1</v>
      </c>
      <c r="AI700" s="171">
        <v>68</v>
      </c>
      <c r="AJ700" s="171">
        <v>2.5299999999999998</v>
      </c>
      <c r="AK700" s="170">
        <v>3</v>
      </c>
      <c r="AL700" s="170">
        <v>2</v>
      </c>
      <c r="AM700" s="171">
        <v>0</v>
      </c>
      <c r="AN700" s="171">
        <v>2.5299999999999998</v>
      </c>
      <c r="AO700" s="170">
        <v>1</v>
      </c>
      <c r="AP700" s="170">
        <v>2</v>
      </c>
      <c r="AQ700" s="171">
        <v>68</v>
      </c>
      <c r="AR700" s="171">
        <v>2.5299999999999998</v>
      </c>
      <c r="AS700" s="170">
        <v>1</v>
      </c>
      <c r="AT700" s="170">
        <v>3</v>
      </c>
      <c r="AU700" s="171">
        <v>23.663292566384101</v>
      </c>
      <c r="AV700" s="171">
        <v>2.5299999999999998</v>
      </c>
      <c r="AW700" s="170">
        <v>1</v>
      </c>
      <c r="AX700" s="170">
        <v>3</v>
      </c>
      <c r="AY700" s="171">
        <v>27.5</v>
      </c>
      <c r="AZ700" s="171">
        <v>2.5299999999999998</v>
      </c>
      <c r="BA700" s="170">
        <v>1</v>
      </c>
      <c r="BB700" s="170">
        <v>1</v>
      </c>
      <c r="BC700" s="171">
        <v>0</v>
      </c>
      <c r="BD700" s="171">
        <v>5.2</v>
      </c>
      <c r="BE700" s="171">
        <v>0.8</v>
      </c>
      <c r="BF700" s="170">
        <v>1</v>
      </c>
      <c r="BG700" s="170">
        <v>3</v>
      </c>
      <c r="BH700" s="170">
        <v>1</v>
      </c>
      <c r="BI700" s="171">
        <v>0</v>
      </c>
      <c r="BJ700" s="171">
        <v>2.9</v>
      </c>
      <c r="BK700" s="171">
        <v>0.7</v>
      </c>
      <c r="BL700" s="170">
        <v>1</v>
      </c>
      <c r="BM700" s="170">
        <v>3</v>
      </c>
      <c r="BN700" s="170">
        <v>1</v>
      </c>
      <c r="BO700" s="171">
        <v>13.6</v>
      </c>
      <c r="BP700" s="171">
        <v>1.8</v>
      </c>
      <c r="BQ700" s="171">
        <v>0.6</v>
      </c>
      <c r="BR700" s="170">
        <v>1</v>
      </c>
      <c r="BS700" s="170">
        <v>3</v>
      </c>
      <c r="BT700" s="170">
        <v>1</v>
      </c>
      <c r="BU700" s="171">
        <v>0</v>
      </c>
      <c r="BV700" s="171">
        <v>5.2</v>
      </c>
      <c r="BW700" s="171">
        <v>0.8</v>
      </c>
      <c r="BX700" s="170">
        <v>1</v>
      </c>
      <c r="BY700" s="170">
        <v>3</v>
      </c>
      <c r="BZ700" s="170">
        <v>1</v>
      </c>
      <c r="CA700" s="171">
        <v>0</v>
      </c>
      <c r="CB700" s="171">
        <v>2.9</v>
      </c>
      <c r="CC700" s="171">
        <v>0.7</v>
      </c>
      <c r="CD700" s="170">
        <v>1</v>
      </c>
      <c r="CE700" s="170">
        <v>3</v>
      </c>
      <c r="CF700" s="170">
        <v>1</v>
      </c>
      <c r="CG700" s="171">
        <v>1.4</v>
      </c>
      <c r="CH700" s="171">
        <v>1.8</v>
      </c>
      <c r="CI700" s="171">
        <v>0.6</v>
      </c>
      <c r="CJ700" s="170">
        <v>1</v>
      </c>
      <c r="CK700" s="170">
        <v>3</v>
      </c>
      <c r="CL700" s="170">
        <v>2</v>
      </c>
      <c r="CM700" s="171">
        <v>2</v>
      </c>
      <c r="CN700" s="171">
        <v>2</v>
      </c>
      <c r="CO700" s="171">
        <v>0</v>
      </c>
      <c r="CP700" s="170">
        <v>1</v>
      </c>
      <c r="CQ700" s="170">
        <v>1</v>
      </c>
      <c r="CR700" s="170">
        <v>1</v>
      </c>
      <c r="CS700" s="170" t="s">
        <v>396</v>
      </c>
      <c r="CT700" s="170" t="s">
        <v>397</v>
      </c>
      <c r="CU700" s="170" t="s">
        <v>396</v>
      </c>
      <c r="CV700" s="170" t="s">
        <v>396</v>
      </c>
      <c r="CW700" s="170" t="s">
        <v>397</v>
      </c>
      <c r="CX700" s="170">
        <v>7</v>
      </c>
      <c r="CY700" s="172"/>
      <c r="CZ700" s="172"/>
      <c r="DA700" s="170">
        <v>1</v>
      </c>
      <c r="DB700" s="170">
        <v>3</v>
      </c>
      <c r="DC700" s="172"/>
      <c r="DD700" s="170">
        <v>2</v>
      </c>
      <c r="DE700" s="172"/>
      <c r="DF700" s="170">
        <v>1</v>
      </c>
      <c r="DG700" s="173">
        <v>0</v>
      </c>
      <c r="DH700" s="173">
        <v>0</v>
      </c>
      <c r="DI700" s="173">
        <v>0</v>
      </c>
      <c r="DJ700" s="170" t="s">
        <v>397</v>
      </c>
      <c r="DK700" s="170">
        <v>1</v>
      </c>
      <c r="DL700" s="170">
        <v>3</v>
      </c>
      <c r="DM700" s="170">
        <v>5</v>
      </c>
      <c r="DN700" s="172"/>
      <c r="DO700" s="170" t="s">
        <v>397</v>
      </c>
      <c r="DP700" s="170" t="s">
        <v>397</v>
      </c>
      <c r="DQ700" s="170" t="s">
        <v>397</v>
      </c>
      <c r="DR700" s="170" t="s">
        <v>397</v>
      </c>
      <c r="DS700" s="170" t="s">
        <v>397</v>
      </c>
      <c r="DT700" s="170" t="s">
        <v>397</v>
      </c>
      <c r="DU700" s="170" t="s">
        <v>397</v>
      </c>
      <c r="DV700" s="170">
        <v>1</v>
      </c>
      <c r="DW700" s="170">
        <v>1</v>
      </c>
      <c r="DX700" s="171">
        <v>0</v>
      </c>
      <c r="DY700" s="170" t="s">
        <v>397</v>
      </c>
      <c r="DZ700" s="170">
        <v>0</v>
      </c>
      <c r="EA700" s="170" t="s">
        <v>397</v>
      </c>
      <c r="EB700" s="171">
        <v>0</v>
      </c>
      <c r="EC700" s="170">
        <v>4</v>
      </c>
      <c r="ED700" s="170">
        <v>5</v>
      </c>
      <c r="EE700" s="171" t="s">
        <v>397</v>
      </c>
      <c r="EF700" s="170">
        <v>0</v>
      </c>
      <c r="EG700" s="178">
        <v>0</v>
      </c>
      <c r="EH700" s="172"/>
      <c r="EI700" s="170">
        <v>4</v>
      </c>
      <c r="EJ700" s="170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1368</v>
      </c>
      <c r="EU700" s="174" t="b">
        <v>1</v>
      </c>
      <c r="EV700" s="177" t="s">
        <v>366</v>
      </c>
    </row>
    <row r="701" spans="1:152" s="54" customFormat="1" ht="12.75" x14ac:dyDescent="0.2">
      <c r="A701" s="28" t="s">
        <v>1369</v>
      </c>
      <c r="B701" s="28">
        <v>1</v>
      </c>
      <c r="C701" s="52">
        <v>20</v>
      </c>
      <c r="D701" s="8" t="s">
        <v>269</v>
      </c>
      <c r="E701" s="8" t="s">
        <v>84</v>
      </c>
      <c r="F701" s="8" t="s">
        <v>276</v>
      </c>
      <c r="G701" s="8" t="s">
        <v>89</v>
      </c>
      <c r="H701" s="8" t="s">
        <v>205</v>
      </c>
      <c r="I701" s="23" t="s">
        <v>397</v>
      </c>
      <c r="J701" s="24">
        <v>16.5</v>
      </c>
      <c r="K701" s="24">
        <v>1</v>
      </c>
      <c r="L701" s="23" t="s">
        <v>396</v>
      </c>
      <c r="M701" s="24" t="s">
        <v>397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396</v>
      </c>
      <c r="T701" s="19">
        <v>1</v>
      </c>
      <c r="U701" s="19">
        <v>5</v>
      </c>
      <c r="V701" s="19" t="s">
        <v>397</v>
      </c>
      <c r="W701" s="19" t="s">
        <v>397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397</v>
      </c>
      <c r="AD701" s="19" t="s">
        <v>397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396</v>
      </c>
      <c r="CT701" s="19" t="s">
        <v>397</v>
      </c>
      <c r="CU701" s="19" t="s">
        <v>396</v>
      </c>
      <c r="CV701" s="19" t="s">
        <v>396</v>
      </c>
      <c r="CW701" s="19" t="s">
        <v>397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397</v>
      </c>
      <c r="DK701" s="19">
        <v>1</v>
      </c>
      <c r="DL701" s="19">
        <v>3</v>
      </c>
      <c r="DM701" s="19">
        <v>5</v>
      </c>
      <c r="DN701" s="44"/>
      <c r="DO701" s="19" t="s">
        <v>397</v>
      </c>
      <c r="DP701" s="19" t="s">
        <v>397</v>
      </c>
      <c r="DQ701" s="19" t="s">
        <v>397</v>
      </c>
      <c r="DR701" s="19" t="s">
        <v>397</v>
      </c>
      <c r="DS701" s="19" t="s">
        <v>397</v>
      </c>
      <c r="DT701" s="19" t="s">
        <v>397</v>
      </c>
      <c r="DU701" s="19" t="s">
        <v>397</v>
      </c>
      <c r="DV701" s="19">
        <v>1</v>
      </c>
      <c r="DW701" s="19">
        <v>1</v>
      </c>
      <c r="DX701" s="18">
        <v>0</v>
      </c>
      <c r="DY701" s="19" t="s">
        <v>397</v>
      </c>
      <c r="DZ701" s="19">
        <v>0</v>
      </c>
      <c r="EA701" s="19" t="s">
        <v>397</v>
      </c>
      <c r="EB701" s="55">
        <v>0</v>
      </c>
      <c r="EC701" s="19">
        <v>4</v>
      </c>
      <c r="ED701" s="19">
        <v>5</v>
      </c>
      <c r="EE701" s="19" t="s">
        <v>397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1369</v>
      </c>
      <c r="EU701" s="29" t="b">
        <v>1</v>
      </c>
      <c r="EV701" s="5" t="s">
        <v>366</v>
      </c>
    </row>
    <row r="702" spans="1:152" s="54" customFormat="1" ht="12.75" x14ac:dyDescent="0.2">
      <c r="A702" s="28" t="s">
        <v>1370</v>
      </c>
      <c r="B702" s="28">
        <v>1</v>
      </c>
      <c r="C702" s="52">
        <v>20</v>
      </c>
      <c r="D702" s="8" t="s">
        <v>269</v>
      </c>
      <c r="E702" s="8" t="s">
        <v>84</v>
      </c>
      <c r="F702" s="8" t="s">
        <v>285</v>
      </c>
      <c r="G702" s="8" t="s">
        <v>89</v>
      </c>
      <c r="H702" s="8" t="s">
        <v>205</v>
      </c>
      <c r="I702" s="23" t="s">
        <v>397</v>
      </c>
      <c r="J702" s="24">
        <v>16.5</v>
      </c>
      <c r="K702" s="24">
        <v>1</v>
      </c>
      <c r="L702" s="23" t="s">
        <v>396</v>
      </c>
      <c r="M702" s="24" t="s">
        <v>397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396</v>
      </c>
      <c r="T702" s="19">
        <v>1</v>
      </c>
      <c r="U702" s="19">
        <v>5</v>
      </c>
      <c r="V702" s="19" t="s">
        <v>397</v>
      </c>
      <c r="W702" s="19" t="s">
        <v>397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397</v>
      </c>
      <c r="AD702" s="19" t="s">
        <v>397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396</v>
      </c>
      <c r="CT702" s="19" t="s">
        <v>397</v>
      </c>
      <c r="CU702" s="19" t="s">
        <v>396</v>
      </c>
      <c r="CV702" s="19" t="s">
        <v>396</v>
      </c>
      <c r="CW702" s="19" t="s">
        <v>397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397</v>
      </c>
      <c r="DK702" s="19">
        <v>1</v>
      </c>
      <c r="DL702" s="19">
        <v>3</v>
      </c>
      <c r="DM702" s="19">
        <v>5</v>
      </c>
      <c r="DN702" s="44"/>
      <c r="DO702" s="19" t="s">
        <v>397</v>
      </c>
      <c r="DP702" s="19" t="s">
        <v>397</v>
      </c>
      <c r="DQ702" s="19" t="s">
        <v>397</v>
      </c>
      <c r="DR702" s="19" t="s">
        <v>397</v>
      </c>
      <c r="DS702" s="19" t="s">
        <v>397</v>
      </c>
      <c r="DT702" s="19" t="s">
        <v>397</v>
      </c>
      <c r="DU702" s="19" t="s">
        <v>397</v>
      </c>
      <c r="DV702" s="19">
        <v>1</v>
      </c>
      <c r="DW702" s="19">
        <v>1</v>
      </c>
      <c r="DX702" s="18">
        <v>0</v>
      </c>
      <c r="DY702" s="19" t="s">
        <v>397</v>
      </c>
      <c r="DZ702" s="19">
        <v>0</v>
      </c>
      <c r="EA702" s="19" t="s">
        <v>397</v>
      </c>
      <c r="EB702" s="55">
        <v>0</v>
      </c>
      <c r="EC702" s="19">
        <v>4</v>
      </c>
      <c r="ED702" s="19">
        <v>5</v>
      </c>
      <c r="EE702" s="19" t="s">
        <v>397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1370</v>
      </c>
      <c r="EU702" s="29" t="b">
        <v>1</v>
      </c>
      <c r="EV702" s="5" t="s">
        <v>366</v>
      </c>
    </row>
    <row r="703" spans="1:152" s="54" customFormat="1" ht="12.75" x14ac:dyDescent="0.2">
      <c r="A703" s="28" t="s">
        <v>1371</v>
      </c>
      <c r="B703" s="28">
        <v>1</v>
      </c>
      <c r="C703" s="52">
        <v>20</v>
      </c>
      <c r="D703" s="8" t="s">
        <v>269</v>
      </c>
      <c r="E703" s="8" t="s">
        <v>84</v>
      </c>
      <c r="F703" s="8" t="s">
        <v>293</v>
      </c>
      <c r="G703" s="8" t="s">
        <v>89</v>
      </c>
      <c r="H703" s="8" t="s">
        <v>205</v>
      </c>
      <c r="I703" s="23" t="s">
        <v>397</v>
      </c>
      <c r="J703" s="24">
        <v>16.5</v>
      </c>
      <c r="K703" s="24">
        <v>1</v>
      </c>
      <c r="L703" s="23" t="s">
        <v>396</v>
      </c>
      <c r="M703" s="24" t="s">
        <v>397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396</v>
      </c>
      <c r="T703" s="19">
        <v>1</v>
      </c>
      <c r="U703" s="19">
        <v>5</v>
      </c>
      <c r="V703" s="19" t="s">
        <v>397</v>
      </c>
      <c r="W703" s="19" t="s">
        <v>397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397</v>
      </c>
      <c r="AD703" s="19" t="s">
        <v>397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396</v>
      </c>
      <c r="CT703" s="19" t="s">
        <v>397</v>
      </c>
      <c r="CU703" s="19" t="s">
        <v>396</v>
      </c>
      <c r="CV703" s="19" t="s">
        <v>396</v>
      </c>
      <c r="CW703" s="19" t="s">
        <v>397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397</v>
      </c>
      <c r="DK703" s="19">
        <v>1</v>
      </c>
      <c r="DL703" s="19">
        <v>3</v>
      </c>
      <c r="DM703" s="19">
        <v>5</v>
      </c>
      <c r="DN703" s="44"/>
      <c r="DO703" s="19" t="s">
        <v>397</v>
      </c>
      <c r="DP703" s="19" t="s">
        <v>397</v>
      </c>
      <c r="DQ703" s="19" t="s">
        <v>397</v>
      </c>
      <c r="DR703" s="19" t="s">
        <v>397</v>
      </c>
      <c r="DS703" s="19" t="s">
        <v>397</v>
      </c>
      <c r="DT703" s="19" t="s">
        <v>397</v>
      </c>
      <c r="DU703" s="19" t="s">
        <v>397</v>
      </c>
      <c r="DV703" s="19">
        <v>1</v>
      </c>
      <c r="DW703" s="19">
        <v>1</v>
      </c>
      <c r="DX703" s="18">
        <v>0</v>
      </c>
      <c r="DY703" s="19" t="s">
        <v>397</v>
      </c>
      <c r="DZ703" s="19">
        <v>0</v>
      </c>
      <c r="EA703" s="19" t="s">
        <v>397</v>
      </c>
      <c r="EB703" s="55">
        <v>0</v>
      </c>
      <c r="EC703" s="19">
        <v>4</v>
      </c>
      <c r="ED703" s="19">
        <v>5</v>
      </c>
      <c r="EE703" s="19" t="s">
        <v>397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1371</v>
      </c>
      <c r="EU703" s="29" t="b">
        <v>1</v>
      </c>
      <c r="EV703" s="5" t="s">
        <v>366</v>
      </c>
    </row>
    <row r="704" spans="1:152" s="54" customFormat="1" ht="12.75" x14ac:dyDescent="0.2">
      <c r="A704" s="28" t="s">
        <v>1372</v>
      </c>
      <c r="B704" s="28">
        <v>1</v>
      </c>
      <c r="C704" s="52">
        <v>20</v>
      </c>
      <c r="D704" s="8" t="s">
        <v>269</v>
      </c>
      <c r="E704" s="8" t="s">
        <v>84</v>
      </c>
      <c r="F704" s="8" t="s">
        <v>298</v>
      </c>
      <c r="G704" s="8" t="s">
        <v>89</v>
      </c>
      <c r="H704" s="8" t="s">
        <v>205</v>
      </c>
      <c r="I704" s="23" t="s">
        <v>397</v>
      </c>
      <c r="J704" s="24">
        <v>16.5</v>
      </c>
      <c r="K704" s="24">
        <v>1</v>
      </c>
      <c r="L704" s="23" t="s">
        <v>396</v>
      </c>
      <c r="M704" s="24" t="s">
        <v>397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396</v>
      </c>
      <c r="T704" s="19">
        <v>1</v>
      </c>
      <c r="U704" s="19">
        <v>5</v>
      </c>
      <c r="V704" s="19" t="s">
        <v>397</v>
      </c>
      <c r="W704" s="19" t="s">
        <v>397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397</v>
      </c>
      <c r="AD704" s="19" t="s">
        <v>397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396</v>
      </c>
      <c r="CT704" s="19" t="s">
        <v>397</v>
      </c>
      <c r="CU704" s="19" t="s">
        <v>396</v>
      </c>
      <c r="CV704" s="19" t="s">
        <v>396</v>
      </c>
      <c r="CW704" s="19" t="s">
        <v>397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397</v>
      </c>
      <c r="DK704" s="19">
        <v>1</v>
      </c>
      <c r="DL704" s="19">
        <v>3</v>
      </c>
      <c r="DM704" s="19">
        <v>5</v>
      </c>
      <c r="DN704" s="44"/>
      <c r="DO704" s="19" t="s">
        <v>397</v>
      </c>
      <c r="DP704" s="19" t="s">
        <v>397</v>
      </c>
      <c r="DQ704" s="19" t="s">
        <v>397</v>
      </c>
      <c r="DR704" s="19" t="s">
        <v>397</v>
      </c>
      <c r="DS704" s="19" t="s">
        <v>397</v>
      </c>
      <c r="DT704" s="19" t="s">
        <v>397</v>
      </c>
      <c r="DU704" s="19" t="s">
        <v>397</v>
      </c>
      <c r="DV704" s="19">
        <v>1</v>
      </c>
      <c r="DW704" s="19">
        <v>1</v>
      </c>
      <c r="DX704" s="18">
        <v>0</v>
      </c>
      <c r="DY704" s="19" t="s">
        <v>397</v>
      </c>
      <c r="DZ704" s="19">
        <v>0</v>
      </c>
      <c r="EA704" s="19" t="s">
        <v>397</v>
      </c>
      <c r="EB704" s="55">
        <v>0</v>
      </c>
      <c r="EC704" s="19">
        <v>4</v>
      </c>
      <c r="ED704" s="19">
        <v>5</v>
      </c>
      <c r="EE704" s="19" t="s">
        <v>397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1372</v>
      </c>
      <c r="EU704" s="29" t="b">
        <v>1</v>
      </c>
      <c r="EV704" s="5" t="s">
        <v>366</v>
      </c>
    </row>
    <row r="705" spans="1:152" s="54" customFormat="1" ht="12.75" x14ac:dyDescent="0.2">
      <c r="A705" s="28" t="s">
        <v>1373</v>
      </c>
      <c r="B705" s="28">
        <v>1</v>
      </c>
      <c r="C705" s="52">
        <v>20</v>
      </c>
      <c r="D705" s="8" t="s">
        <v>269</v>
      </c>
      <c r="E705" s="8" t="s">
        <v>84</v>
      </c>
      <c r="F705" s="8" t="s">
        <v>306</v>
      </c>
      <c r="G705" s="8" t="s">
        <v>89</v>
      </c>
      <c r="H705" s="8" t="s">
        <v>205</v>
      </c>
      <c r="I705" s="23" t="s">
        <v>397</v>
      </c>
      <c r="J705" s="24">
        <v>16.5</v>
      </c>
      <c r="K705" s="24">
        <v>1</v>
      </c>
      <c r="L705" s="23" t="s">
        <v>396</v>
      </c>
      <c r="M705" s="24" t="s">
        <v>397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396</v>
      </c>
      <c r="T705" s="19">
        <v>1</v>
      </c>
      <c r="U705" s="19">
        <v>5</v>
      </c>
      <c r="V705" s="19" t="s">
        <v>397</v>
      </c>
      <c r="W705" s="19" t="s">
        <v>397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397</v>
      </c>
      <c r="AD705" s="19" t="s">
        <v>397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396</v>
      </c>
      <c r="CT705" s="19" t="s">
        <v>397</v>
      </c>
      <c r="CU705" s="19" t="s">
        <v>396</v>
      </c>
      <c r="CV705" s="19" t="s">
        <v>396</v>
      </c>
      <c r="CW705" s="19" t="s">
        <v>397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397</v>
      </c>
      <c r="DK705" s="19">
        <v>1</v>
      </c>
      <c r="DL705" s="19">
        <v>3</v>
      </c>
      <c r="DM705" s="19">
        <v>5</v>
      </c>
      <c r="DN705" s="44"/>
      <c r="DO705" s="19" t="s">
        <v>397</v>
      </c>
      <c r="DP705" s="19" t="s">
        <v>397</v>
      </c>
      <c r="DQ705" s="19" t="s">
        <v>397</v>
      </c>
      <c r="DR705" s="19" t="s">
        <v>397</v>
      </c>
      <c r="DS705" s="19" t="s">
        <v>397</v>
      </c>
      <c r="DT705" s="19" t="s">
        <v>397</v>
      </c>
      <c r="DU705" s="19" t="s">
        <v>397</v>
      </c>
      <c r="DV705" s="19">
        <v>1</v>
      </c>
      <c r="DW705" s="19">
        <v>1</v>
      </c>
      <c r="DX705" s="18">
        <v>0</v>
      </c>
      <c r="DY705" s="19" t="s">
        <v>397</v>
      </c>
      <c r="DZ705" s="19">
        <v>0</v>
      </c>
      <c r="EA705" s="19" t="s">
        <v>397</v>
      </c>
      <c r="EB705" s="55">
        <v>0</v>
      </c>
      <c r="EC705" s="19">
        <v>4</v>
      </c>
      <c r="ED705" s="19">
        <v>5</v>
      </c>
      <c r="EE705" s="19" t="s">
        <v>397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1373</v>
      </c>
      <c r="EU705" s="29" t="b">
        <v>1</v>
      </c>
      <c r="EV705" s="5" t="s">
        <v>366</v>
      </c>
    </row>
    <row r="706" spans="1:152" s="54" customFormat="1" ht="12.75" x14ac:dyDescent="0.2">
      <c r="A706" s="28" t="s">
        <v>1374</v>
      </c>
      <c r="B706" s="28">
        <v>1</v>
      </c>
      <c r="C706" s="52">
        <v>20</v>
      </c>
      <c r="D706" s="8" t="s">
        <v>269</v>
      </c>
      <c r="E706" s="8" t="s">
        <v>84</v>
      </c>
      <c r="F706" s="8" t="s">
        <v>310</v>
      </c>
      <c r="G706" s="8" t="s">
        <v>89</v>
      </c>
      <c r="H706" s="8" t="s">
        <v>205</v>
      </c>
      <c r="I706" s="23" t="s">
        <v>397</v>
      </c>
      <c r="J706" s="24">
        <v>16.5</v>
      </c>
      <c r="K706" s="24">
        <v>1</v>
      </c>
      <c r="L706" s="23" t="s">
        <v>396</v>
      </c>
      <c r="M706" s="24" t="s">
        <v>397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396</v>
      </c>
      <c r="T706" s="19">
        <v>1</v>
      </c>
      <c r="U706" s="19">
        <v>5</v>
      </c>
      <c r="V706" s="19" t="s">
        <v>397</v>
      </c>
      <c r="W706" s="19" t="s">
        <v>397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397</v>
      </c>
      <c r="AD706" s="19" t="s">
        <v>397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396</v>
      </c>
      <c r="CT706" s="19" t="s">
        <v>397</v>
      </c>
      <c r="CU706" s="19" t="s">
        <v>396</v>
      </c>
      <c r="CV706" s="19" t="s">
        <v>396</v>
      </c>
      <c r="CW706" s="19" t="s">
        <v>397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397</v>
      </c>
      <c r="DK706" s="19">
        <v>1</v>
      </c>
      <c r="DL706" s="19">
        <v>3</v>
      </c>
      <c r="DM706" s="19">
        <v>5</v>
      </c>
      <c r="DN706" s="44"/>
      <c r="DO706" s="19" t="s">
        <v>397</v>
      </c>
      <c r="DP706" s="19" t="s">
        <v>397</v>
      </c>
      <c r="DQ706" s="19" t="s">
        <v>397</v>
      </c>
      <c r="DR706" s="19" t="s">
        <v>397</v>
      </c>
      <c r="DS706" s="19" t="s">
        <v>397</v>
      </c>
      <c r="DT706" s="19" t="s">
        <v>397</v>
      </c>
      <c r="DU706" s="19" t="s">
        <v>397</v>
      </c>
      <c r="DV706" s="19">
        <v>1</v>
      </c>
      <c r="DW706" s="19">
        <v>1</v>
      </c>
      <c r="DX706" s="18">
        <v>0</v>
      </c>
      <c r="DY706" s="19" t="s">
        <v>397</v>
      </c>
      <c r="DZ706" s="19">
        <v>0</v>
      </c>
      <c r="EA706" s="19" t="s">
        <v>397</v>
      </c>
      <c r="EB706" s="55">
        <v>0</v>
      </c>
      <c r="EC706" s="19">
        <v>4</v>
      </c>
      <c r="ED706" s="19">
        <v>5</v>
      </c>
      <c r="EE706" s="19" t="s">
        <v>397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1374</v>
      </c>
      <c r="EU706" s="29" t="b">
        <v>1</v>
      </c>
      <c r="EV706" s="5" t="s">
        <v>366</v>
      </c>
    </row>
    <row r="707" spans="1:152" s="54" customFormat="1" ht="12.75" x14ac:dyDescent="0.2">
      <c r="A707" s="28" t="s">
        <v>1375</v>
      </c>
      <c r="B707" s="28">
        <v>1</v>
      </c>
      <c r="C707" s="52">
        <v>20</v>
      </c>
      <c r="D707" s="8" t="s">
        <v>269</v>
      </c>
      <c r="E707" s="8" t="s">
        <v>84</v>
      </c>
      <c r="F707" s="8" t="s">
        <v>313</v>
      </c>
      <c r="G707" s="8" t="s">
        <v>89</v>
      </c>
      <c r="H707" s="8" t="s">
        <v>205</v>
      </c>
      <c r="I707" s="23" t="s">
        <v>397</v>
      </c>
      <c r="J707" s="24">
        <v>16.5</v>
      </c>
      <c r="K707" s="24">
        <v>1</v>
      </c>
      <c r="L707" s="23" t="s">
        <v>396</v>
      </c>
      <c r="M707" s="24" t="s">
        <v>397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396</v>
      </c>
      <c r="T707" s="19">
        <v>1</v>
      </c>
      <c r="U707" s="19">
        <v>5</v>
      </c>
      <c r="V707" s="19" t="s">
        <v>397</v>
      </c>
      <c r="W707" s="19" t="s">
        <v>397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397</v>
      </c>
      <c r="AD707" s="19" t="s">
        <v>397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396</v>
      </c>
      <c r="CT707" s="19" t="s">
        <v>397</v>
      </c>
      <c r="CU707" s="19" t="s">
        <v>396</v>
      </c>
      <c r="CV707" s="19" t="s">
        <v>396</v>
      </c>
      <c r="CW707" s="19" t="s">
        <v>397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397</v>
      </c>
      <c r="DK707" s="19">
        <v>1</v>
      </c>
      <c r="DL707" s="19">
        <v>3</v>
      </c>
      <c r="DM707" s="19">
        <v>5</v>
      </c>
      <c r="DN707" s="44"/>
      <c r="DO707" s="19" t="s">
        <v>397</v>
      </c>
      <c r="DP707" s="19" t="s">
        <v>397</v>
      </c>
      <c r="DQ707" s="19" t="s">
        <v>397</v>
      </c>
      <c r="DR707" s="19" t="s">
        <v>397</v>
      </c>
      <c r="DS707" s="19" t="s">
        <v>397</v>
      </c>
      <c r="DT707" s="19" t="s">
        <v>397</v>
      </c>
      <c r="DU707" s="19" t="s">
        <v>397</v>
      </c>
      <c r="DV707" s="19">
        <v>1</v>
      </c>
      <c r="DW707" s="19">
        <v>1</v>
      </c>
      <c r="DX707" s="18">
        <v>0</v>
      </c>
      <c r="DY707" s="19" t="s">
        <v>397</v>
      </c>
      <c r="DZ707" s="19">
        <v>0</v>
      </c>
      <c r="EA707" s="19" t="s">
        <v>397</v>
      </c>
      <c r="EB707" s="55">
        <v>0</v>
      </c>
      <c r="EC707" s="19">
        <v>4</v>
      </c>
      <c r="ED707" s="19">
        <v>5</v>
      </c>
      <c r="EE707" s="19" t="s">
        <v>397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1375</v>
      </c>
      <c r="EU707" s="29" t="b">
        <v>1</v>
      </c>
      <c r="EV707" s="5" t="s">
        <v>366</v>
      </c>
    </row>
    <row r="708" spans="1:152" s="53" customFormat="1" ht="12.75" x14ac:dyDescent="0.2">
      <c r="A708" s="168" t="s">
        <v>1376</v>
      </c>
      <c r="B708" s="168">
        <v>1</v>
      </c>
      <c r="C708" s="50">
        <v>20</v>
      </c>
      <c r="D708" s="169" t="s">
        <v>269</v>
      </c>
      <c r="E708" s="169" t="s">
        <v>84</v>
      </c>
      <c r="F708" s="169" t="s">
        <v>302</v>
      </c>
      <c r="G708" s="169" t="s">
        <v>90</v>
      </c>
      <c r="H708" s="169" t="s">
        <v>205</v>
      </c>
      <c r="I708" s="57" t="s">
        <v>397</v>
      </c>
      <c r="J708" s="58">
        <v>16.5</v>
      </c>
      <c r="K708" s="58">
        <v>1</v>
      </c>
      <c r="L708" s="57" t="s">
        <v>396</v>
      </c>
      <c r="M708" s="58" t="s">
        <v>397</v>
      </c>
      <c r="N708" s="58">
        <v>2.2000000000000002</v>
      </c>
      <c r="O708" s="170">
        <v>4</v>
      </c>
      <c r="P708" s="170">
        <v>2</v>
      </c>
      <c r="Q708" s="170">
        <v>0</v>
      </c>
      <c r="R708" s="171">
        <v>68</v>
      </c>
      <c r="S708" s="171" t="s">
        <v>396</v>
      </c>
      <c r="T708" s="170">
        <v>1</v>
      </c>
      <c r="U708" s="170">
        <v>5</v>
      </c>
      <c r="V708" s="170" t="s">
        <v>397</v>
      </c>
      <c r="W708" s="170" t="s">
        <v>397</v>
      </c>
      <c r="X708" s="170">
        <v>1</v>
      </c>
      <c r="Y708" s="170">
        <v>1</v>
      </c>
      <c r="Z708" s="170">
        <v>1</v>
      </c>
      <c r="AA708" s="170">
        <v>1</v>
      </c>
      <c r="AB708" s="170">
        <v>1</v>
      </c>
      <c r="AC708" s="170" t="s">
        <v>397</v>
      </c>
      <c r="AD708" s="170" t="s">
        <v>397</v>
      </c>
      <c r="AE708" s="170">
        <v>1</v>
      </c>
      <c r="AF708" s="170">
        <v>1</v>
      </c>
      <c r="AG708" s="170">
        <v>1</v>
      </c>
      <c r="AH708" s="170">
        <v>1</v>
      </c>
      <c r="AI708" s="171">
        <v>68</v>
      </c>
      <c r="AJ708" s="171">
        <v>2.5299999999999998</v>
      </c>
      <c r="AK708" s="170">
        <v>3</v>
      </c>
      <c r="AL708" s="170">
        <v>2</v>
      </c>
      <c r="AM708" s="171">
        <v>0</v>
      </c>
      <c r="AN708" s="171">
        <v>2.5299999999999998</v>
      </c>
      <c r="AO708" s="170">
        <v>1</v>
      </c>
      <c r="AP708" s="170">
        <v>2</v>
      </c>
      <c r="AQ708" s="171">
        <v>68</v>
      </c>
      <c r="AR708" s="171">
        <v>2.5299999999999998</v>
      </c>
      <c r="AS708" s="170">
        <v>1</v>
      </c>
      <c r="AT708" s="170">
        <v>3</v>
      </c>
      <c r="AU708" s="171">
        <v>23.663292566384101</v>
      </c>
      <c r="AV708" s="171">
        <v>2.5299999999999998</v>
      </c>
      <c r="AW708" s="170">
        <v>1</v>
      </c>
      <c r="AX708" s="170">
        <v>3</v>
      </c>
      <c r="AY708" s="171">
        <v>27.5</v>
      </c>
      <c r="AZ708" s="171">
        <v>2.5299999999999998</v>
      </c>
      <c r="BA708" s="170">
        <v>1</v>
      </c>
      <c r="BB708" s="170">
        <v>1</v>
      </c>
      <c r="BC708" s="171">
        <v>0</v>
      </c>
      <c r="BD708" s="171">
        <v>5.2</v>
      </c>
      <c r="BE708" s="171">
        <v>0.8</v>
      </c>
      <c r="BF708" s="170">
        <v>1</v>
      </c>
      <c r="BG708" s="170">
        <v>3</v>
      </c>
      <c r="BH708" s="170">
        <v>1</v>
      </c>
      <c r="BI708" s="171">
        <v>0</v>
      </c>
      <c r="BJ708" s="171">
        <v>2.9</v>
      </c>
      <c r="BK708" s="171">
        <v>0.7</v>
      </c>
      <c r="BL708" s="170">
        <v>1</v>
      </c>
      <c r="BM708" s="170">
        <v>3</v>
      </c>
      <c r="BN708" s="170">
        <v>1</v>
      </c>
      <c r="BO708" s="171">
        <v>13.6</v>
      </c>
      <c r="BP708" s="171">
        <v>1.8</v>
      </c>
      <c r="BQ708" s="171">
        <v>0.6</v>
      </c>
      <c r="BR708" s="170">
        <v>1</v>
      </c>
      <c r="BS708" s="170">
        <v>3</v>
      </c>
      <c r="BT708" s="170">
        <v>1</v>
      </c>
      <c r="BU708" s="171">
        <v>0</v>
      </c>
      <c r="BV708" s="171">
        <v>5.2</v>
      </c>
      <c r="BW708" s="171">
        <v>0.8</v>
      </c>
      <c r="BX708" s="170">
        <v>1</v>
      </c>
      <c r="BY708" s="170">
        <v>3</v>
      </c>
      <c r="BZ708" s="170">
        <v>1</v>
      </c>
      <c r="CA708" s="171">
        <v>0</v>
      </c>
      <c r="CB708" s="171">
        <v>2.9</v>
      </c>
      <c r="CC708" s="171">
        <v>0.7</v>
      </c>
      <c r="CD708" s="170">
        <v>1</v>
      </c>
      <c r="CE708" s="170">
        <v>3</v>
      </c>
      <c r="CF708" s="170">
        <v>1</v>
      </c>
      <c r="CG708" s="171">
        <v>1.4</v>
      </c>
      <c r="CH708" s="171">
        <v>1.8</v>
      </c>
      <c r="CI708" s="171">
        <v>0.6</v>
      </c>
      <c r="CJ708" s="170">
        <v>1</v>
      </c>
      <c r="CK708" s="170">
        <v>3</v>
      </c>
      <c r="CL708" s="170">
        <v>2</v>
      </c>
      <c r="CM708" s="171">
        <v>2</v>
      </c>
      <c r="CN708" s="171">
        <v>2</v>
      </c>
      <c r="CO708" s="171">
        <v>0</v>
      </c>
      <c r="CP708" s="170">
        <v>1</v>
      </c>
      <c r="CQ708" s="170">
        <v>1</v>
      </c>
      <c r="CR708" s="170">
        <v>1</v>
      </c>
      <c r="CS708" s="170" t="s">
        <v>396</v>
      </c>
      <c r="CT708" s="170" t="s">
        <v>397</v>
      </c>
      <c r="CU708" s="170" t="s">
        <v>396</v>
      </c>
      <c r="CV708" s="170" t="s">
        <v>396</v>
      </c>
      <c r="CW708" s="170" t="s">
        <v>397</v>
      </c>
      <c r="CX708" s="170">
        <v>7</v>
      </c>
      <c r="CY708" s="172"/>
      <c r="CZ708" s="172"/>
      <c r="DA708" s="170">
        <v>1</v>
      </c>
      <c r="DB708" s="170">
        <v>3</v>
      </c>
      <c r="DC708" s="172"/>
      <c r="DD708" s="170">
        <v>2</v>
      </c>
      <c r="DE708" s="172"/>
      <c r="DF708" s="170">
        <v>1</v>
      </c>
      <c r="DG708" s="173">
        <v>0</v>
      </c>
      <c r="DH708" s="173">
        <v>0</v>
      </c>
      <c r="DI708" s="173">
        <v>0</v>
      </c>
      <c r="DJ708" s="170" t="s">
        <v>397</v>
      </c>
      <c r="DK708" s="170">
        <v>1</v>
      </c>
      <c r="DL708" s="170">
        <v>3</v>
      </c>
      <c r="DM708" s="170">
        <v>5</v>
      </c>
      <c r="DN708" s="172"/>
      <c r="DO708" s="170" t="s">
        <v>397</v>
      </c>
      <c r="DP708" s="170" t="s">
        <v>397</v>
      </c>
      <c r="DQ708" s="170" t="s">
        <v>397</v>
      </c>
      <c r="DR708" s="170" t="s">
        <v>397</v>
      </c>
      <c r="DS708" s="170" t="s">
        <v>397</v>
      </c>
      <c r="DT708" s="170" t="s">
        <v>397</v>
      </c>
      <c r="DU708" s="170" t="s">
        <v>397</v>
      </c>
      <c r="DV708" s="170">
        <v>1</v>
      </c>
      <c r="DW708" s="170">
        <v>1</v>
      </c>
      <c r="DX708" s="171">
        <v>0</v>
      </c>
      <c r="DY708" s="170" t="s">
        <v>396</v>
      </c>
      <c r="DZ708" s="170">
        <v>3</v>
      </c>
      <c r="EA708" s="170" t="s">
        <v>397</v>
      </c>
      <c r="EB708" s="171">
        <v>0</v>
      </c>
      <c r="EC708" s="170">
        <v>4</v>
      </c>
      <c r="ED708" s="170">
        <v>5</v>
      </c>
      <c r="EE708" s="171" t="s">
        <v>396</v>
      </c>
      <c r="EF708" s="170">
        <v>1</v>
      </c>
      <c r="EG708" s="170">
        <v>10</v>
      </c>
      <c r="EH708" s="172"/>
      <c r="EI708" s="170">
        <v>4</v>
      </c>
      <c r="EJ708" s="170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1376</v>
      </c>
      <c r="EU708" s="174" t="b">
        <v>1</v>
      </c>
      <c r="EV708" s="177" t="s">
        <v>366</v>
      </c>
    </row>
    <row r="709" spans="1:152" s="54" customFormat="1" ht="12.75" x14ac:dyDescent="0.2">
      <c r="A709" s="28" t="s">
        <v>1377</v>
      </c>
      <c r="B709" s="28">
        <v>1</v>
      </c>
      <c r="C709" s="52">
        <v>20</v>
      </c>
      <c r="D709" s="8" t="s">
        <v>269</v>
      </c>
      <c r="E709" s="8" t="s">
        <v>84</v>
      </c>
      <c r="F709" s="8" t="s">
        <v>276</v>
      </c>
      <c r="G709" s="8" t="s">
        <v>90</v>
      </c>
      <c r="H709" s="8" t="s">
        <v>205</v>
      </c>
      <c r="I709" s="23" t="s">
        <v>397</v>
      </c>
      <c r="J709" s="24">
        <v>16.5</v>
      </c>
      <c r="K709" s="24">
        <v>1</v>
      </c>
      <c r="L709" s="23" t="s">
        <v>396</v>
      </c>
      <c r="M709" s="24" t="s">
        <v>397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396</v>
      </c>
      <c r="T709" s="19">
        <v>1</v>
      </c>
      <c r="U709" s="19">
        <v>5</v>
      </c>
      <c r="V709" s="19" t="s">
        <v>397</v>
      </c>
      <c r="W709" s="19" t="s">
        <v>397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397</v>
      </c>
      <c r="AD709" s="19" t="s">
        <v>397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396</v>
      </c>
      <c r="CT709" s="19" t="s">
        <v>397</v>
      </c>
      <c r="CU709" s="19" t="s">
        <v>396</v>
      </c>
      <c r="CV709" s="19" t="s">
        <v>396</v>
      </c>
      <c r="CW709" s="19" t="s">
        <v>397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397</v>
      </c>
      <c r="DK709" s="19">
        <v>1</v>
      </c>
      <c r="DL709" s="19">
        <v>3</v>
      </c>
      <c r="DM709" s="19">
        <v>5</v>
      </c>
      <c r="DN709" s="44"/>
      <c r="DO709" s="19" t="s">
        <v>397</v>
      </c>
      <c r="DP709" s="19" t="s">
        <v>397</v>
      </c>
      <c r="DQ709" s="19" t="s">
        <v>397</v>
      </c>
      <c r="DR709" s="19" t="s">
        <v>397</v>
      </c>
      <c r="DS709" s="19" t="s">
        <v>397</v>
      </c>
      <c r="DT709" s="19" t="s">
        <v>397</v>
      </c>
      <c r="DU709" s="19" t="s">
        <v>397</v>
      </c>
      <c r="DV709" s="19">
        <v>1</v>
      </c>
      <c r="DW709" s="19">
        <v>1</v>
      </c>
      <c r="DX709" s="18">
        <v>0</v>
      </c>
      <c r="DY709" s="19" t="s">
        <v>396</v>
      </c>
      <c r="DZ709" s="170">
        <v>3</v>
      </c>
      <c r="EA709" s="19" t="s">
        <v>397</v>
      </c>
      <c r="EB709" s="55">
        <v>0</v>
      </c>
      <c r="EC709" s="19">
        <v>4</v>
      </c>
      <c r="ED709" s="19">
        <v>5</v>
      </c>
      <c r="EE709" s="19" t="s">
        <v>396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1377</v>
      </c>
      <c r="EU709" s="29" t="b">
        <v>1</v>
      </c>
      <c r="EV709" s="5" t="s">
        <v>366</v>
      </c>
    </row>
    <row r="710" spans="1:152" s="54" customFormat="1" ht="12.75" x14ac:dyDescent="0.2">
      <c r="A710" s="28" t="s">
        <v>1378</v>
      </c>
      <c r="B710" s="28">
        <v>1</v>
      </c>
      <c r="C710" s="52">
        <v>20</v>
      </c>
      <c r="D710" s="8" t="s">
        <v>269</v>
      </c>
      <c r="E710" s="8" t="s">
        <v>84</v>
      </c>
      <c r="F710" s="8" t="s">
        <v>285</v>
      </c>
      <c r="G710" s="8" t="s">
        <v>90</v>
      </c>
      <c r="H710" s="8" t="s">
        <v>205</v>
      </c>
      <c r="I710" s="23" t="s">
        <v>397</v>
      </c>
      <c r="J710" s="24">
        <v>16.5</v>
      </c>
      <c r="K710" s="24">
        <v>1</v>
      </c>
      <c r="L710" s="23" t="s">
        <v>396</v>
      </c>
      <c r="M710" s="24" t="s">
        <v>397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396</v>
      </c>
      <c r="T710" s="19">
        <v>1</v>
      </c>
      <c r="U710" s="19">
        <v>5</v>
      </c>
      <c r="V710" s="19" t="s">
        <v>397</v>
      </c>
      <c r="W710" s="19" t="s">
        <v>397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397</v>
      </c>
      <c r="AD710" s="19" t="s">
        <v>397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396</v>
      </c>
      <c r="CT710" s="19" t="s">
        <v>397</v>
      </c>
      <c r="CU710" s="19" t="s">
        <v>396</v>
      </c>
      <c r="CV710" s="19" t="s">
        <v>396</v>
      </c>
      <c r="CW710" s="19" t="s">
        <v>397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397</v>
      </c>
      <c r="DK710" s="19">
        <v>1</v>
      </c>
      <c r="DL710" s="19">
        <v>3</v>
      </c>
      <c r="DM710" s="19">
        <v>5</v>
      </c>
      <c r="DN710" s="44"/>
      <c r="DO710" s="19" t="s">
        <v>397</v>
      </c>
      <c r="DP710" s="19" t="s">
        <v>397</v>
      </c>
      <c r="DQ710" s="19" t="s">
        <v>397</v>
      </c>
      <c r="DR710" s="19" t="s">
        <v>397</v>
      </c>
      <c r="DS710" s="19" t="s">
        <v>397</v>
      </c>
      <c r="DT710" s="19" t="s">
        <v>397</v>
      </c>
      <c r="DU710" s="19" t="s">
        <v>397</v>
      </c>
      <c r="DV710" s="19">
        <v>1</v>
      </c>
      <c r="DW710" s="19">
        <v>1</v>
      </c>
      <c r="DX710" s="18">
        <v>0</v>
      </c>
      <c r="DY710" s="19" t="s">
        <v>396</v>
      </c>
      <c r="DZ710" s="170">
        <v>3</v>
      </c>
      <c r="EA710" s="19" t="s">
        <v>397</v>
      </c>
      <c r="EB710" s="55">
        <v>0</v>
      </c>
      <c r="EC710" s="19">
        <v>4</v>
      </c>
      <c r="ED710" s="19">
        <v>5</v>
      </c>
      <c r="EE710" s="19" t="s">
        <v>396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1378</v>
      </c>
      <c r="EU710" s="29" t="b">
        <v>1</v>
      </c>
      <c r="EV710" s="5" t="s">
        <v>366</v>
      </c>
    </row>
    <row r="711" spans="1:152" s="54" customFormat="1" ht="12.75" x14ac:dyDescent="0.2">
      <c r="A711" s="28" t="s">
        <v>1379</v>
      </c>
      <c r="B711" s="28">
        <v>1</v>
      </c>
      <c r="C711" s="52">
        <v>20</v>
      </c>
      <c r="D711" s="8" t="s">
        <v>269</v>
      </c>
      <c r="E711" s="8" t="s">
        <v>84</v>
      </c>
      <c r="F711" s="8" t="s">
        <v>293</v>
      </c>
      <c r="G711" s="8" t="s">
        <v>90</v>
      </c>
      <c r="H711" s="8" t="s">
        <v>205</v>
      </c>
      <c r="I711" s="23" t="s">
        <v>397</v>
      </c>
      <c r="J711" s="24">
        <v>16.5</v>
      </c>
      <c r="K711" s="24">
        <v>1</v>
      </c>
      <c r="L711" s="23" t="s">
        <v>396</v>
      </c>
      <c r="M711" s="24" t="s">
        <v>397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396</v>
      </c>
      <c r="T711" s="19">
        <v>1</v>
      </c>
      <c r="U711" s="19">
        <v>5</v>
      </c>
      <c r="V711" s="19" t="s">
        <v>397</v>
      </c>
      <c r="W711" s="19" t="s">
        <v>397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397</v>
      </c>
      <c r="AD711" s="19" t="s">
        <v>397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396</v>
      </c>
      <c r="CT711" s="19" t="s">
        <v>397</v>
      </c>
      <c r="CU711" s="19" t="s">
        <v>396</v>
      </c>
      <c r="CV711" s="19" t="s">
        <v>396</v>
      </c>
      <c r="CW711" s="19" t="s">
        <v>397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397</v>
      </c>
      <c r="DK711" s="19">
        <v>1</v>
      </c>
      <c r="DL711" s="19">
        <v>3</v>
      </c>
      <c r="DM711" s="19">
        <v>5</v>
      </c>
      <c r="DN711" s="44"/>
      <c r="DO711" s="19" t="s">
        <v>397</v>
      </c>
      <c r="DP711" s="19" t="s">
        <v>397</v>
      </c>
      <c r="DQ711" s="19" t="s">
        <v>397</v>
      </c>
      <c r="DR711" s="19" t="s">
        <v>397</v>
      </c>
      <c r="DS711" s="19" t="s">
        <v>397</v>
      </c>
      <c r="DT711" s="19" t="s">
        <v>397</v>
      </c>
      <c r="DU711" s="19" t="s">
        <v>397</v>
      </c>
      <c r="DV711" s="19">
        <v>1</v>
      </c>
      <c r="DW711" s="19">
        <v>1</v>
      </c>
      <c r="DX711" s="18">
        <v>0</v>
      </c>
      <c r="DY711" s="19" t="s">
        <v>396</v>
      </c>
      <c r="DZ711" s="170">
        <v>3</v>
      </c>
      <c r="EA711" s="19" t="s">
        <v>397</v>
      </c>
      <c r="EB711" s="55">
        <v>0</v>
      </c>
      <c r="EC711" s="19">
        <v>4</v>
      </c>
      <c r="ED711" s="19">
        <v>5</v>
      </c>
      <c r="EE711" s="19" t="s">
        <v>396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1379</v>
      </c>
      <c r="EU711" s="29" t="b">
        <v>1</v>
      </c>
      <c r="EV711" s="5" t="s">
        <v>366</v>
      </c>
    </row>
    <row r="712" spans="1:152" s="54" customFormat="1" ht="12.75" x14ac:dyDescent="0.2">
      <c r="A712" s="28" t="s">
        <v>1380</v>
      </c>
      <c r="B712" s="28">
        <v>1</v>
      </c>
      <c r="C712" s="52">
        <v>20</v>
      </c>
      <c r="D712" s="8" t="s">
        <v>269</v>
      </c>
      <c r="E712" s="8" t="s">
        <v>84</v>
      </c>
      <c r="F712" s="8" t="s">
        <v>298</v>
      </c>
      <c r="G712" s="8" t="s">
        <v>90</v>
      </c>
      <c r="H712" s="8" t="s">
        <v>205</v>
      </c>
      <c r="I712" s="23" t="s">
        <v>397</v>
      </c>
      <c r="J712" s="24">
        <v>16.5</v>
      </c>
      <c r="K712" s="24">
        <v>1</v>
      </c>
      <c r="L712" s="23" t="s">
        <v>396</v>
      </c>
      <c r="M712" s="24" t="s">
        <v>397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396</v>
      </c>
      <c r="T712" s="19">
        <v>1</v>
      </c>
      <c r="U712" s="19">
        <v>5</v>
      </c>
      <c r="V712" s="19" t="s">
        <v>397</v>
      </c>
      <c r="W712" s="19" t="s">
        <v>397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397</v>
      </c>
      <c r="AD712" s="19" t="s">
        <v>397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396</v>
      </c>
      <c r="CT712" s="19" t="s">
        <v>397</v>
      </c>
      <c r="CU712" s="19" t="s">
        <v>396</v>
      </c>
      <c r="CV712" s="19" t="s">
        <v>396</v>
      </c>
      <c r="CW712" s="19" t="s">
        <v>397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397</v>
      </c>
      <c r="DK712" s="19">
        <v>1</v>
      </c>
      <c r="DL712" s="19">
        <v>3</v>
      </c>
      <c r="DM712" s="19">
        <v>5</v>
      </c>
      <c r="DN712" s="44"/>
      <c r="DO712" s="19" t="s">
        <v>397</v>
      </c>
      <c r="DP712" s="19" t="s">
        <v>397</v>
      </c>
      <c r="DQ712" s="19" t="s">
        <v>397</v>
      </c>
      <c r="DR712" s="19" t="s">
        <v>397</v>
      </c>
      <c r="DS712" s="19" t="s">
        <v>397</v>
      </c>
      <c r="DT712" s="19" t="s">
        <v>397</v>
      </c>
      <c r="DU712" s="19" t="s">
        <v>397</v>
      </c>
      <c r="DV712" s="19">
        <v>1</v>
      </c>
      <c r="DW712" s="19">
        <v>1</v>
      </c>
      <c r="DX712" s="18">
        <v>0</v>
      </c>
      <c r="DY712" s="19" t="s">
        <v>396</v>
      </c>
      <c r="DZ712" s="170">
        <v>3</v>
      </c>
      <c r="EA712" s="19" t="s">
        <v>397</v>
      </c>
      <c r="EB712" s="55">
        <v>0</v>
      </c>
      <c r="EC712" s="19">
        <v>4</v>
      </c>
      <c r="ED712" s="19">
        <v>5</v>
      </c>
      <c r="EE712" s="19" t="s">
        <v>396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1380</v>
      </c>
      <c r="EU712" s="29" t="b">
        <v>1</v>
      </c>
      <c r="EV712" s="5" t="s">
        <v>366</v>
      </c>
    </row>
    <row r="713" spans="1:152" s="54" customFormat="1" ht="12.75" x14ac:dyDescent="0.2">
      <c r="A713" s="28" t="s">
        <v>1381</v>
      </c>
      <c r="B713" s="28">
        <v>1</v>
      </c>
      <c r="C713" s="52">
        <v>20</v>
      </c>
      <c r="D713" s="8" t="s">
        <v>269</v>
      </c>
      <c r="E713" s="8" t="s">
        <v>84</v>
      </c>
      <c r="F713" s="8" t="s">
        <v>306</v>
      </c>
      <c r="G713" s="8" t="s">
        <v>90</v>
      </c>
      <c r="H713" s="8" t="s">
        <v>205</v>
      </c>
      <c r="I713" s="23" t="s">
        <v>397</v>
      </c>
      <c r="J713" s="24">
        <v>16.5</v>
      </c>
      <c r="K713" s="24">
        <v>1</v>
      </c>
      <c r="L713" s="23" t="s">
        <v>396</v>
      </c>
      <c r="M713" s="24" t="s">
        <v>397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396</v>
      </c>
      <c r="T713" s="19">
        <v>1</v>
      </c>
      <c r="U713" s="19">
        <v>5</v>
      </c>
      <c r="V713" s="19" t="s">
        <v>397</v>
      </c>
      <c r="W713" s="19" t="s">
        <v>397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397</v>
      </c>
      <c r="AD713" s="19" t="s">
        <v>397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396</v>
      </c>
      <c r="CT713" s="19" t="s">
        <v>397</v>
      </c>
      <c r="CU713" s="19" t="s">
        <v>396</v>
      </c>
      <c r="CV713" s="19" t="s">
        <v>396</v>
      </c>
      <c r="CW713" s="19" t="s">
        <v>397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397</v>
      </c>
      <c r="DK713" s="19">
        <v>1</v>
      </c>
      <c r="DL713" s="19">
        <v>3</v>
      </c>
      <c r="DM713" s="19">
        <v>5</v>
      </c>
      <c r="DN713" s="44"/>
      <c r="DO713" s="19" t="s">
        <v>397</v>
      </c>
      <c r="DP713" s="19" t="s">
        <v>397</v>
      </c>
      <c r="DQ713" s="19" t="s">
        <v>397</v>
      </c>
      <c r="DR713" s="19" t="s">
        <v>397</v>
      </c>
      <c r="DS713" s="19" t="s">
        <v>397</v>
      </c>
      <c r="DT713" s="19" t="s">
        <v>397</v>
      </c>
      <c r="DU713" s="19" t="s">
        <v>397</v>
      </c>
      <c r="DV713" s="19">
        <v>1</v>
      </c>
      <c r="DW713" s="19">
        <v>1</v>
      </c>
      <c r="DX713" s="18">
        <v>0</v>
      </c>
      <c r="DY713" s="19" t="s">
        <v>396</v>
      </c>
      <c r="DZ713" s="170">
        <v>3</v>
      </c>
      <c r="EA713" s="19" t="s">
        <v>397</v>
      </c>
      <c r="EB713" s="55">
        <v>0</v>
      </c>
      <c r="EC713" s="19">
        <v>4</v>
      </c>
      <c r="ED713" s="19">
        <v>5</v>
      </c>
      <c r="EE713" s="19" t="s">
        <v>396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1381</v>
      </c>
      <c r="EU713" s="29" t="b">
        <v>1</v>
      </c>
      <c r="EV713" s="5" t="s">
        <v>366</v>
      </c>
    </row>
    <row r="714" spans="1:152" s="54" customFormat="1" ht="12.75" x14ac:dyDescent="0.2">
      <c r="A714" s="28" t="s">
        <v>1382</v>
      </c>
      <c r="B714" s="28">
        <v>1</v>
      </c>
      <c r="C714" s="52">
        <v>20</v>
      </c>
      <c r="D714" s="8" t="s">
        <v>269</v>
      </c>
      <c r="E714" s="8" t="s">
        <v>84</v>
      </c>
      <c r="F714" s="8" t="s">
        <v>310</v>
      </c>
      <c r="G714" s="8" t="s">
        <v>90</v>
      </c>
      <c r="H714" s="8" t="s">
        <v>205</v>
      </c>
      <c r="I714" s="23" t="s">
        <v>397</v>
      </c>
      <c r="J714" s="24">
        <v>16.5</v>
      </c>
      <c r="K714" s="24">
        <v>1</v>
      </c>
      <c r="L714" s="23" t="s">
        <v>396</v>
      </c>
      <c r="M714" s="24" t="s">
        <v>397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396</v>
      </c>
      <c r="T714" s="19">
        <v>1</v>
      </c>
      <c r="U714" s="19">
        <v>5</v>
      </c>
      <c r="V714" s="19" t="s">
        <v>397</v>
      </c>
      <c r="W714" s="19" t="s">
        <v>397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397</v>
      </c>
      <c r="AD714" s="19" t="s">
        <v>397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396</v>
      </c>
      <c r="CT714" s="19" t="s">
        <v>397</v>
      </c>
      <c r="CU714" s="19" t="s">
        <v>396</v>
      </c>
      <c r="CV714" s="19" t="s">
        <v>396</v>
      </c>
      <c r="CW714" s="19" t="s">
        <v>397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397</v>
      </c>
      <c r="DK714" s="19">
        <v>1</v>
      </c>
      <c r="DL714" s="19">
        <v>3</v>
      </c>
      <c r="DM714" s="19">
        <v>5</v>
      </c>
      <c r="DN714" s="44"/>
      <c r="DO714" s="19" t="s">
        <v>397</v>
      </c>
      <c r="DP714" s="19" t="s">
        <v>397</v>
      </c>
      <c r="DQ714" s="19" t="s">
        <v>397</v>
      </c>
      <c r="DR714" s="19" t="s">
        <v>397</v>
      </c>
      <c r="DS714" s="19" t="s">
        <v>397</v>
      </c>
      <c r="DT714" s="19" t="s">
        <v>397</v>
      </c>
      <c r="DU714" s="19" t="s">
        <v>397</v>
      </c>
      <c r="DV714" s="19">
        <v>1</v>
      </c>
      <c r="DW714" s="19">
        <v>1</v>
      </c>
      <c r="DX714" s="18">
        <v>0</v>
      </c>
      <c r="DY714" s="19" t="s">
        <v>396</v>
      </c>
      <c r="DZ714" s="170">
        <v>3</v>
      </c>
      <c r="EA714" s="19" t="s">
        <v>397</v>
      </c>
      <c r="EB714" s="55">
        <v>0</v>
      </c>
      <c r="EC714" s="19">
        <v>4</v>
      </c>
      <c r="ED714" s="19">
        <v>5</v>
      </c>
      <c r="EE714" s="19" t="s">
        <v>396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1382</v>
      </c>
      <c r="EU714" s="29" t="b">
        <v>1</v>
      </c>
      <c r="EV714" s="5" t="s">
        <v>366</v>
      </c>
    </row>
    <row r="715" spans="1:152" s="54" customFormat="1" ht="12.75" x14ac:dyDescent="0.2">
      <c r="A715" s="28" t="s">
        <v>1383</v>
      </c>
      <c r="B715" s="28">
        <v>1</v>
      </c>
      <c r="C715" s="52">
        <v>20</v>
      </c>
      <c r="D715" s="8" t="s">
        <v>269</v>
      </c>
      <c r="E715" s="8" t="s">
        <v>84</v>
      </c>
      <c r="F715" s="8" t="s">
        <v>313</v>
      </c>
      <c r="G715" s="8" t="s">
        <v>90</v>
      </c>
      <c r="H715" s="8" t="s">
        <v>205</v>
      </c>
      <c r="I715" s="23" t="s">
        <v>397</v>
      </c>
      <c r="J715" s="24">
        <v>16.5</v>
      </c>
      <c r="K715" s="24">
        <v>1</v>
      </c>
      <c r="L715" s="23" t="s">
        <v>396</v>
      </c>
      <c r="M715" s="24" t="s">
        <v>397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396</v>
      </c>
      <c r="T715" s="19">
        <v>1</v>
      </c>
      <c r="U715" s="19">
        <v>5</v>
      </c>
      <c r="V715" s="19" t="s">
        <v>397</v>
      </c>
      <c r="W715" s="19" t="s">
        <v>397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397</v>
      </c>
      <c r="AD715" s="19" t="s">
        <v>397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396</v>
      </c>
      <c r="CT715" s="19" t="s">
        <v>397</v>
      </c>
      <c r="CU715" s="19" t="s">
        <v>396</v>
      </c>
      <c r="CV715" s="19" t="s">
        <v>396</v>
      </c>
      <c r="CW715" s="19" t="s">
        <v>397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397</v>
      </c>
      <c r="DK715" s="19">
        <v>1</v>
      </c>
      <c r="DL715" s="19">
        <v>3</v>
      </c>
      <c r="DM715" s="19">
        <v>5</v>
      </c>
      <c r="DN715" s="44"/>
      <c r="DO715" s="19" t="s">
        <v>397</v>
      </c>
      <c r="DP715" s="19" t="s">
        <v>397</v>
      </c>
      <c r="DQ715" s="19" t="s">
        <v>397</v>
      </c>
      <c r="DR715" s="19" t="s">
        <v>397</v>
      </c>
      <c r="DS715" s="19" t="s">
        <v>397</v>
      </c>
      <c r="DT715" s="19" t="s">
        <v>397</v>
      </c>
      <c r="DU715" s="19" t="s">
        <v>397</v>
      </c>
      <c r="DV715" s="19">
        <v>1</v>
      </c>
      <c r="DW715" s="19">
        <v>1</v>
      </c>
      <c r="DX715" s="18">
        <v>0</v>
      </c>
      <c r="DY715" s="19" t="s">
        <v>396</v>
      </c>
      <c r="DZ715" s="170">
        <v>3</v>
      </c>
      <c r="EA715" s="19" t="s">
        <v>397</v>
      </c>
      <c r="EB715" s="55">
        <v>0</v>
      </c>
      <c r="EC715" s="19">
        <v>4</v>
      </c>
      <c r="ED715" s="19">
        <v>5</v>
      </c>
      <c r="EE715" s="19" t="s">
        <v>396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1383</v>
      </c>
      <c r="EU715" s="29" t="b">
        <v>1</v>
      </c>
      <c r="EV715" s="5" t="s">
        <v>366</v>
      </c>
    </row>
    <row r="716" spans="1:152" s="53" customFormat="1" ht="12.75" x14ac:dyDescent="0.2">
      <c r="A716" s="168" t="s">
        <v>1384</v>
      </c>
      <c r="B716" s="168">
        <v>1</v>
      </c>
      <c r="C716" s="50">
        <v>21</v>
      </c>
      <c r="D716" s="169" t="s">
        <v>269</v>
      </c>
      <c r="E716" s="169" t="s">
        <v>255</v>
      </c>
      <c r="F716" s="169" t="s">
        <v>302</v>
      </c>
      <c r="G716" s="169" t="s">
        <v>87</v>
      </c>
      <c r="H716" s="169" t="s">
        <v>226</v>
      </c>
      <c r="I716" s="57" t="s">
        <v>396</v>
      </c>
      <c r="J716" s="58">
        <v>18</v>
      </c>
      <c r="K716" s="58">
        <v>1</v>
      </c>
      <c r="L716" s="57" t="s">
        <v>396</v>
      </c>
      <c r="M716" s="58" t="s">
        <v>397</v>
      </c>
      <c r="N716" s="58">
        <v>2.8</v>
      </c>
      <c r="O716" s="170">
        <v>4</v>
      </c>
      <c r="P716" s="170">
        <v>2</v>
      </c>
      <c r="Q716" s="170">
        <v>0</v>
      </c>
      <c r="R716" s="171">
        <v>79</v>
      </c>
      <c r="S716" s="171" t="s">
        <v>396</v>
      </c>
      <c r="T716" s="170">
        <v>1</v>
      </c>
      <c r="U716" s="170">
        <v>5</v>
      </c>
      <c r="V716" s="170" t="s">
        <v>397</v>
      </c>
      <c r="W716" s="170" t="s">
        <v>397</v>
      </c>
      <c r="X716" s="170">
        <v>1</v>
      </c>
      <c r="Y716" s="170">
        <v>1</v>
      </c>
      <c r="Z716" s="170">
        <v>1</v>
      </c>
      <c r="AA716" s="170">
        <v>1</v>
      </c>
      <c r="AB716" s="170">
        <v>1</v>
      </c>
      <c r="AC716" s="170" t="s">
        <v>397</v>
      </c>
      <c r="AD716" s="170" t="s">
        <v>397</v>
      </c>
      <c r="AE716" s="170">
        <v>1</v>
      </c>
      <c r="AF716" s="170">
        <v>1</v>
      </c>
      <c r="AG716" s="170">
        <v>1</v>
      </c>
      <c r="AH716" s="170">
        <v>1</v>
      </c>
      <c r="AI716" s="171">
        <v>79</v>
      </c>
      <c r="AJ716" s="171">
        <v>2.5299999999999998</v>
      </c>
      <c r="AK716" s="170">
        <v>3</v>
      </c>
      <c r="AL716" s="170">
        <v>2</v>
      </c>
      <c r="AM716" s="171">
        <v>0</v>
      </c>
      <c r="AN716" s="171">
        <v>2.5299999999999998</v>
      </c>
      <c r="AO716" s="170">
        <v>1</v>
      </c>
      <c r="AP716" s="170">
        <v>2</v>
      </c>
      <c r="AQ716" s="171">
        <v>87.267441860465112</v>
      </c>
      <c r="AR716" s="171">
        <v>2.5299999999999998</v>
      </c>
      <c r="AS716" s="170">
        <v>1</v>
      </c>
      <c r="AT716" s="170">
        <v>3</v>
      </c>
      <c r="AU716" s="171">
        <v>24.66486952018802</v>
      </c>
      <c r="AV716" s="171">
        <v>2.5299999999999998</v>
      </c>
      <c r="AW716" s="170">
        <v>1</v>
      </c>
      <c r="AX716" s="170">
        <v>3</v>
      </c>
      <c r="AY716" s="171">
        <v>27.5</v>
      </c>
      <c r="AZ716" s="171">
        <v>2.5299999999999998</v>
      </c>
      <c r="BA716" s="170">
        <v>1</v>
      </c>
      <c r="BB716" s="170">
        <v>1</v>
      </c>
      <c r="BC716" s="171">
        <v>0</v>
      </c>
      <c r="BD716" s="171">
        <v>5.2</v>
      </c>
      <c r="BE716" s="171">
        <v>0.8</v>
      </c>
      <c r="BF716" s="170">
        <v>1</v>
      </c>
      <c r="BG716" s="170">
        <v>3</v>
      </c>
      <c r="BH716" s="170">
        <v>1</v>
      </c>
      <c r="BI716" s="171">
        <v>15.8</v>
      </c>
      <c r="BJ716" s="171">
        <v>2.9</v>
      </c>
      <c r="BK716" s="171">
        <v>0.7</v>
      </c>
      <c r="BL716" s="170">
        <v>1</v>
      </c>
      <c r="BM716" s="170">
        <v>3</v>
      </c>
      <c r="BN716" s="170">
        <v>1</v>
      </c>
      <c r="BO716" s="171">
        <v>0</v>
      </c>
      <c r="BP716" s="171">
        <v>1.8</v>
      </c>
      <c r="BQ716" s="171">
        <v>0.6</v>
      </c>
      <c r="BR716" s="170">
        <v>1</v>
      </c>
      <c r="BS716" s="170">
        <v>3</v>
      </c>
      <c r="BT716" s="170">
        <v>1</v>
      </c>
      <c r="BU716" s="171">
        <v>0</v>
      </c>
      <c r="BV716" s="171">
        <v>5.2</v>
      </c>
      <c r="BW716" s="171">
        <v>0.8</v>
      </c>
      <c r="BX716" s="170">
        <v>1</v>
      </c>
      <c r="BY716" s="170">
        <v>3</v>
      </c>
      <c r="BZ716" s="170">
        <v>1</v>
      </c>
      <c r="CA716" s="171">
        <v>1.4</v>
      </c>
      <c r="CB716" s="171">
        <v>2.9</v>
      </c>
      <c r="CC716" s="171">
        <v>0.7</v>
      </c>
      <c r="CD716" s="170">
        <v>1</v>
      </c>
      <c r="CE716" s="170">
        <v>3</v>
      </c>
      <c r="CF716" s="170">
        <v>1</v>
      </c>
      <c r="CG716" s="171">
        <v>0</v>
      </c>
      <c r="CH716" s="171">
        <v>1.8</v>
      </c>
      <c r="CI716" s="171">
        <v>0.6</v>
      </c>
      <c r="CJ716" s="170">
        <v>1</v>
      </c>
      <c r="CK716" s="170">
        <v>3</v>
      </c>
      <c r="CL716" s="170">
        <v>2</v>
      </c>
      <c r="CM716" s="171">
        <v>2.2999999999999998</v>
      </c>
      <c r="CN716" s="171">
        <v>2</v>
      </c>
      <c r="CO716" s="171">
        <v>0</v>
      </c>
      <c r="CP716" s="170">
        <v>1</v>
      </c>
      <c r="CQ716" s="170">
        <v>1</v>
      </c>
      <c r="CR716" s="170">
        <v>1</v>
      </c>
      <c r="CS716" s="170" t="s">
        <v>396</v>
      </c>
      <c r="CT716" s="170" t="s">
        <v>397</v>
      </c>
      <c r="CU716" s="170" t="s">
        <v>396</v>
      </c>
      <c r="CV716" s="170" t="s">
        <v>396</v>
      </c>
      <c r="CW716" s="170" t="s">
        <v>397</v>
      </c>
      <c r="CX716" s="170">
        <v>5</v>
      </c>
      <c r="CY716" s="172"/>
      <c r="CZ716" s="172"/>
      <c r="DA716" s="170">
        <v>1</v>
      </c>
      <c r="DB716" s="170">
        <v>3</v>
      </c>
      <c r="DC716" s="172"/>
      <c r="DD716" s="170">
        <v>2</v>
      </c>
      <c r="DE716" s="172"/>
      <c r="DF716" s="170">
        <v>1</v>
      </c>
      <c r="DG716" s="173">
        <v>0</v>
      </c>
      <c r="DH716" s="173">
        <v>0</v>
      </c>
      <c r="DI716" s="173">
        <v>0</v>
      </c>
      <c r="DJ716" s="170" t="s">
        <v>397</v>
      </c>
      <c r="DK716" s="170">
        <v>1</v>
      </c>
      <c r="DL716" s="170">
        <v>3</v>
      </c>
      <c r="DM716" s="170">
        <v>5</v>
      </c>
      <c r="DN716" s="172"/>
      <c r="DO716" s="170" t="s">
        <v>397</v>
      </c>
      <c r="DP716" s="170" t="s">
        <v>397</v>
      </c>
      <c r="DQ716" s="170" t="s">
        <v>397</v>
      </c>
      <c r="DR716" s="170" t="s">
        <v>397</v>
      </c>
      <c r="DS716" s="170" t="s">
        <v>397</v>
      </c>
      <c r="DT716" s="170" t="s">
        <v>397</v>
      </c>
      <c r="DU716" s="170" t="s">
        <v>397</v>
      </c>
      <c r="DV716" s="170">
        <v>2</v>
      </c>
      <c r="DW716" s="170">
        <v>1</v>
      </c>
      <c r="DX716" s="171">
        <v>0</v>
      </c>
      <c r="DY716" s="170" t="s">
        <v>397</v>
      </c>
      <c r="DZ716" s="170">
        <v>0</v>
      </c>
      <c r="EA716" s="170" t="s">
        <v>397</v>
      </c>
      <c r="EB716" s="171">
        <v>0</v>
      </c>
      <c r="EC716" s="170">
        <v>4</v>
      </c>
      <c r="ED716" s="170">
        <v>5</v>
      </c>
      <c r="EE716" s="171" t="s">
        <v>397</v>
      </c>
      <c r="EF716" s="170">
        <v>0</v>
      </c>
      <c r="EG716" s="178">
        <v>0</v>
      </c>
      <c r="EH716" s="172"/>
      <c r="EI716" s="170">
        <v>4</v>
      </c>
      <c r="EJ716" s="170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1384</v>
      </c>
      <c r="EU716" s="174" t="b">
        <v>1</v>
      </c>
      <c r="EV716" s="177" t="s">
        <v>366</v>
      </c>
    </row>
    <row r="717" spans="1:152" s="54" customFormat="1" ht="12.75" x14ac:dyDescent="0.2">
      <c r="A717" s="28" t="s">
        <v>1385</v>
      </c>
      <c r="B717" s="28">
        <v>1</v>
      </c>
      <c r="C717" s="52">
        <v>21</v>
      </c>
      <c r="D717" s="8" t="s">
        <v>269</v>
      </c>
      <c r="E717" s="8" t="s">
        <v>255</v>
      </c>
      <c r="F717" s="8" t="s">
        <v>276</v>
      </c>
      <c r="G717" s="8" t="s">
        <v>87</v>
      </c>
      <c r="H717" s="8" t="s">
        <v>226</v>
      </c>
      <c r="I717" s="23" t="s">
        <v>396</v>
      </c>
      <c r="J717" s="24">
        <v>18</v>
      </c>
      <c r="K717" s="24">
        <v>1</v>
      </c>
      <c r="L717" s="23" t="s">
        <v>396</v>
      </c>
      <c r="M717" s="24" t="s">
        <v>397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396</v>
      </c>
      <c r="T717" s="19">
        <v>1</v>
      </c>
      <c r="U717" s="19">
        <v>5</v>
      </c>
      <c r="V717" s="19" t="s">
        <v>397</v>
      </c>
      <c r="W717" s="19" t="s">
        <v>397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397</v>
      </c>
      <c r="AD717" s="19" t="s">
        <v>397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396</v>
      </c>
      <c r="CT717" s="19" t="s">
        <v>397</v>
      </c>
      <c r="CU717" s="19" t="s">
        <v>396</v>
      </c>
      <c r="CV717" s="19" t="s">
        <v>396</v>
      </c>
      <c r="CW717" s="19" t="s">
        <v>397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397</v>
      </c>
      <c r="DK717" s="19">
        <v>1</v>
      </c>
      <c r="DL717" s="19">
        <v>3</v>
      </c>
      <c r="DM717" s="19">
        <v>5</v>
      </c>
      <c r="DN717" s="44"/>
      <c r="DO717" s="19" t="s">
        <v>397</v>
      </c>
      <c r="DP717" s="19" t="s">
        <v>397</v>
      </c>
      <c r="DQ717" s="19" t="s">
        <v>397</v>
      </c>
      <c r="DR717" s="19" t="s">
        <v>397</v>
      </c>
      <c r="DS717" s="19" t="s">
        <v>397</v>
      </c>
      <c r="DT717" s="19" t="s">
        <v>397</v>
      </c>
      <c r="DU717" s="19" t="s">
        <v>397</v>
      </c>
      <c r="DV717" s="19">
        <v>2</v>
      </c>
      <c r="DW717" s="19">
        <v>1</v>
      </c>
      <c r="DX717" s="18">
        <v>0</v>
      </c>
      <c r="DY717" s="19" t="s">
        <v>397</v>
      </c>
      <c r="DZ717" s="19">
        <v>0</v>
      </c>
      <c r="EA717" s="19" t="s">
        <v>397</v>
      </c>
      <c r="EB717" s="55">
        <v>0</v>
      </c>
      <c r="EC717" s="19">
        <v>4</v>
      </c>
      <c r="ED717" s="19">
        <v>5</v>
      </c>
      <c r="EE717" s="19" t="s">
        <v>397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1385</v>
      </c>
      <c r="EU717" s="29" t="b">
        <v>1</v>
      </c>
      <c r="EV717" s="5" t="s">
        <v>366</v>
      </c>
    </row>
    <row r="718" spans="1:152" s="54" customFormat="1" ht="12.75" x14ac:dyDescent="0.2">
      <c r="A718" s="28" t="s">
        <v>1386</v>
      </c>
      <c r="B718" s="28">
        <v>1</v>
      </c>
      <c r="C718" s="52">
        <v>21</v>
      </c>
      <c r="D718" s="8" t="s">
        <v>269</v>
      </c>
      <c r="E718" s="8" t="s">
        <v>255</v>
      </c>
      <c r="F718" s="8" t="s">
        <v>285</v>
      </c>
      <c r="G718" s="8" t="s">
        <v>87</v>
      </c>
      <c r="H718" s="8" t="s">
        <v>226</v>
      </c>
      <c r="I718" s="23" t="s">
        <v>396</v>
      </c>
      <c r="J718" s="24">
        <v>18</v>
      </c>
      <c r="K718" s="24">
        <v>1</v>
      </c>
      <c r="L718" s="23" t="s">
        <v>396</v>
      </c>
      <c r="M718" s="24" t="s">
        <v>397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396</v>
      </c>
      <c r="T718" s="19">
        <v>1</v>
      </c>
      <c r="U718" s="19">
        <v>5</v>
      </c>
      <c r="V718" s="19" t="s">
        <v>397</v>
      </c>
      <c r="W718" s="19" t="s">
        <v>397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397</v>
      </c>
      <c r="AD718" s="19" t="s">
        <v>397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396</v>
      </c>
      <c r="CT718" s="19" t="s">
        <v>397</v>
      </c>
      <c r="CU718" s="19" t="s">
        <v>396</v>
      </c>
      <c r="CV718" s="19" t="s">
        <v>396</v>
      </c>
      <c r="CW718" s="19" t="s">
        <v>397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397</v>
      </c>
      <c r="DK718" s="19">
        <v>1</v>
      </c>
      <c r="DL718" s="19">
        <v>3</v>
      </c>
      <c r="DM718" s="19">
        <v>5</v>
      </c>
      <c r="DN718" s="44"/>
      <c r="DO718" s="19" t="s">
        <v>397</v>
      </c>
      <c r="DP718" s="19" t="s">
        <v>397</v>
      </c>
      <c r="DQ718" s="19" t="s">
        <v>397</v>
      </c>
      <c r="DR718" s="19" t="s">
        <v>397</v>
      </c>
      <c r="DS718" s="19" t="s">
        <v>397</v>
      </c>
      <c r="DT718" s="19" t="s">
        <v>397</v>
      </c>
      <c r="DU718" s="19" t="s">
        <v>397</v>
      </c>
      <c r="DV718" s="19">
        <v>2</v>
      </c>
      <c r="DW718" s="19">
        <v>1</v>
      </c>
      <c r="DX718" s="18">
        <v>0</v>
      </c>
      <c r="DY718" s="19" t="s">
        <v>397</v>
      </c>
      <c r="DZ718" s="19">
        <v>0</v>
      </c>
      <c r="EA718" s="19" t="s">
        <v>397</v>
      </c>
      <c r="EB718" s="55">
        <v>0</v>
      </c>
      <c r="EC718" s="19">
        <v>4</v>
      </c>
      <c r="ED718" s="19">
        <v>5</v>
      </c>
      <c r="EE718" s="19" t="s">
        <v>397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1386</v>
      </c>
      <c r="EU718" s="29" t="b">
        <v>1</v>
      </c>
      <c r="EV718" s="5" t="s">
        <v>366</v>
      </c>
    </row>
    <row r="719" spans="1:152" s="54" customFormat="1" ht="12.75" x14ac:dyDescent="0.2">
      <c r="A719" s="28" t="s">
        <v>1387</v>
      </c>
      <c r="B719" s="28">
        <v>1</v>
      </c>
      <c r="C719" s="52">
        <v>21</v>
      </c>
      <c r="D719" s="8" t="s">
        <v>269</v>
      </c>
      <c r="E719" s="8" t="s">
        <v>255</v>
      </c>
      <c r="F719" s="8" t="s">
        <v>293</v>
      </c>
      <c r="G719" s="8" t="s">
        <v>87</v>
      </c>
      <c r="H719" s="8" t="s">
        <v>226</v>
      </c>
      <c r="I719" s="23" t="s">
        <v>396</v>
      </c>
      <c r="J719" s="24">
        <v>18</v>
      </c>
      <c r="K719" s="24">
        <v>1</v>
      </c>
      <c r="L719" s="23" t="s">
        <v>396</v>
      </c>
      <c r="M719" s="24" t="s">
        <v>397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396</v>
      </c>
      <c r="T719" s="19">
        <v>1</v>
      </c>
      <c r="U719" s="19">
        <v>5</v>
      </c>
      <c r="V719" s="19" t="s">
        <v>397</v>
      </c>
      <c r="W719" s="19" t="s">
        <v>397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397</v>
      </c>
      <c r="AD719" s="19" t="s">
        <v>397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396</v>
      </c>
      <c r="CT719" s="19" t="s">
        <v>397</v>
      </c>
      <c r="CU719" s="19" t="s">
        <v>396</v>
      </c>
      <c r="CV719" s="19" t="s">
        <v>396</v>
      </c>
      <c r="CW719" s="19" t="s">
        <v>397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397</v>
      </c>
      <c r="DK719" s="19">
        <v>1</v>
      </c>
      <c r="DL719" s="19">
        <v>3</v>
      </c>
      <c r="DM719" s="19">
        <v>5</v>
      </c>
      <c r="DN719" s="44"/>
      <c r="DO719" s="19" t="s">
        <v>397</v>
      </c>
      <c r="DP719" s="19" t="s">
        <v>397</v>
      </c>
      <c r="DQ719" s="19" t="s">
        <v>397</v>
      </c>
      <c r="DR719" s="19" t="s">
        <v>397</v>
      </c>
      <c r="DS719" s="19" t="s">
        <v>397</v>
      </c>
      <c r="DT719" s="19" t="s">
        <v>397</v>
      </c>
      <c r="DU719" s="19" t="s">
        <v>397</v>
      </c>
      <c r="DV719" s="19">
        <v>2</v>
      </c>
      <c r="DW719" s="19">
        <v>1</v>
      </c>
      <c r="DX719" s="18">
        <v>0</v>
      </c>
      <c r="DY719" s="19" t="s">
        <v>397</v>
      </c>
      <c r="DZ719" s="19">
        <v>0</v>
      </c>
      <c r="EA719" s="19" t="s">
        <v>397</v>
      </c>
      <c r="EB719" s="55">
        <v>0</v>
      </c>
      <c r="EC719" s="19">
        <v>4</v>
      </c>
      <c r="ED719" s="19">
        <v>5</v>
      </c>
      <c r="EE719" s="19" t="s">
        <v>397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1387</v>
      </c>
      <c r="EU719" s="29" t="b">
        <v>1</v>
      </c>
      <c r="EV719" s="5" t="s">
        <v>366</v>
      </c>
    </row>
    <row r="720" spans="1:152" s="54" customFormat="1" ht="12.75" x14ac:dyDescent="0.2">
      <c r="A720" s="28" t="s">
        <v>1388</v>
      </c>
      <c r="B720" s="28">
        <v>1</v>
      </c>
      <c r="C720" s="52">
        <v>21</v>
      </c>
      <c r="D720" s="8" t="s">
        <v>269</v>
      </c>
      <c r="E720" s="8" t="s">
        <v>255</v>
      </c>
      <c r="F720" s="8" t="s">
        <v>298</v>
      </c>
      <c r="G720" s="8" t="s">
        <v>87</v>
      </c>
      <c r="H720" s="8" t="s">
        <v>226</v>
      </c>
      <c r="I720" s="23" t="s">
        <v>396</v>
      </c>
      <c r="J720" s="24">
        <v>18</v>
      </c>
      <c r="K720" s="24">
        <v>1</v>
      </c>
      <c r="L720" s="23" t="s">
        <v>396</v>
      </c>
      <c r="M720" s="24" t="s">
        <v>397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396</v>
      </c>
      <c r="T720" s="19">
        <v>1</v>
      </c>
      <c r="U720" s="19">
        <v>5</v>
      </c>
      <c r="V720" s="19" t="s">
        <v>397</v>
      </c>
      <c r="W720" s="19" t="s">
        <v>397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397</v>
      </c>
      <c r="AD720" s="19" t="s">
        <v>397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396</v>
      </c>
      <c r="CT720" s="19" t="s">
        <v>397</v>
      </c>
      <c r="CU720" s="19" t="s">
        <v>396</v>
      </c>
      <c r="CV720" s="19" t="s">
        <v>396</v>
      </c>
      <c r="CW720" s="19" t="s">
        <v>397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397</v>
      </c>
      <c r="DK720" s="19">
        <v>1</v>
      </c>
      <c r="DL720" s="19">
        <v>3</v>
      </c>
      <c r="DM720" s="19">
        <v>5</v>
      </c>
      <c r="DN720" s="44"/>
      <c r="DO720" s="19" t="s">
        <v>397</v>
      </c>
      <c r="DP720" s="19" t="s">
        <v>397</v>
      </c>
      <c r="DQ720" s="19" t="s">
        <v>397</v>
      </c>
      <c r="DR720" s="19" t="s">
        <v>397</v>
      </c>
      <c r="DS720" s="19" t="s">
        <v>397</v>
      </c>
      <c r="DT720" s="19" t="s">
        <v>397</v>
      </c>
      <c r="DU720" s="19" t="s">
        <v>397</v>
      </c>
      <c r="DV720" s="19">
        <v>2</v>
      </c>
      <c r="DW720" s="19">
        <v>1</v>
      </c>
      <c r="DX720" s="18">
        <v>0</v>
      </c>
      <c r="DY720" s="19" t="s">
        <v>397</v>
      </c>
      <c r="DZ720" s="19">
        <v>0</v>
      </c>
      <c r="EA720" s="19" t="s">
        <v>397</v>
      </c>
      <c r="EB720" s="55">
        <v>0</v>
      </c>
      <c r="EC720" s="19">
        <v>4</v>
      </c>
      <c r="ED720" s="19">
        <v>5</v>
      </c>
      <c r="EE720" s="19" t="s">
        <v>397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1388</v>
      </c>
      <c r="EU720" s="29" t="b">
        <v>1</v>
      </c>
      <c r="EV720" s="5" t="s">
        <v>366</v>
      </c>
    </row>
    <row r="721" spans="1:152" s="54" customFormat="1" ht="12.75" x14ac:dyDescent="0.2">
      <c r="A721" s="28" t="s">
        <v>1389</v>
      </c>
      <c r="B721" s="28">
        <v>1</v>
      </c>
      <c r="C721" s="52">
        <v>21</v>
      </c>
      <c r="D721" s="8" t="s">
        <v>269</v>
      </c>
      <c r="E721" s="8" t="s">
        <v>255</v>
      </c>
      <c r="F721" s="8" t="s">
        <v>306</v>
      </c>
      <c r="G721" s="8" t="s">
        <v>87</v>
      </c>
      <c r="H721" s="8" t="s">
        <v>226</v>
      </c>
      <c r="I721" s="23" t="s">
        <v>396</v>
      </c>
      <c r="J721" s="24">
        <v>18</v>
      </c>
      <c r="K721" s="24">
        <v>1</v>
      </c>
      <c r="L721" s="23" t="s">
        <v>396</v>
      </c>
      <c r="M721" s="24" t="s">
        <v>397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396</v>
      </c>
      <c r="T721" s="19">
        <v>1</v>
      </c>
      <c r="U721" s="19">
        <v>5</v>
      </c>
      <c r="V721" s="19" t="s">
        <v>397</v>
      </c>
      <c r="W721" s="19" t="s">
        <v>397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397</v>
      </c>
      <c r="AD721" s="19" t="s">
        <v>397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396</v>
      </c>
      <c r="CT721" s="19" t="s">
        <v>397</v>
      </c>
      <c r="CU721" s="19" t="s">
        <v>396</v>
      </c>
      <c r="CV721" s="19" t="s">
        <v>396</v>
      </c>
      <c r="CW721" s="19" t="s">
        <v>397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397</v>
      </c>
      <c r="DK721" s="19">
        <v>1</v>
      </c>
      <c r="DL721" s="19">
        <v>3</v>
      </c>
      <c r="DM721" s="19">
        <v>5</v>
      </c>
      <c r="DN721" s="44"/>
      <c r="DO721" s="19" t="s">
        <v>397</v>
      </c>
      <c r="DP721" s="19" t="s">
        <v>397</v>
      </c>
      <c r="DQ721" s="19" t="s">
        <v>397</v>
      </c>
      <c r="DR721" s="19" t="s">
        <v>397</v>
      </c>
      <c r="DS721" s="19" t="s">
        <v>397</v>
      </c>
      <c r="DT721" s="19" t="s">
        <v>397</v>
      </c>
      <c r="DU721" s="19" t="s">
        <v>397</v>
      </c>
      <c r="DV721" s="19">
        <v>2</v>
      </c>
      <c r="DW721" s="19">
        <v>1</v>
      </c>
      <c r="DX721" s="18">
        <v>0</v>
      </c>
      <c r="DY721" s="19" t="s">
        <v>397</v>
      </c>
      <c r="DZ721" s="19">
        <v>0</v>
      </c>
      <c r="EA721" s="19" t="s">
        <v>397</v>
      </c>
      <c r="EB721" s="55">
        <v>0</v>
      </c>
      <c r="EC721" s="19">
        <v>4</v>
      </c>
      <c r="ED721" s="19">
        <v>5</v>
      </c>
      <c r="EE721" s="19" t="s">
        <v>397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1389</v>
      </c>
      <c r="EU721" s="29" t="b">
        <v>1</v>
      </c>
      <c r="EV721" s="5" t="s">
        <v>366</v>
      </c>
    </row>
    <row r="722" spans="1:152" s="54" customFormat="1" ht="12.75" x14ac:dyDescent="0.2">
      <c r="A722" s="28" t="s">
        <v>1390</v>
      </c>
      <c r="B722" s="28">
        <v>1</v>
      </c>
      <c r="C722" s="52">
        <v>21</v>
      </c>
      <c r="D722" s="8" t="s">
        <v>269</v>
      </c>
      <c r="E722" s="8" t="s">
        <v>255</v>
      </c>
      <c r="F722" s="8" t="s">
        <v>310</v>
      </c>
      <c r="G722" s="8" t="s">
        <v>87</v>
      </c>
      <c r="H722" s="8" t="s">
        <v>226</v>
      </c>
      <c r="I722" s="23" t="s">
        <v>396</v>
      </c>
      <c r="J722" s="24">
        <v>18</v>
      </c>
      <c r="K722" s="24">
        <v>1</v>
      </c>
      <c r="L722" s="23" t="s">
        <v>396</v>
      </c>
      <c r="M722" s="24" t="s">
        <v>397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396</v>
      </c>
      <c r="T722" s="19">
        <v>1</v>
      </c>
      <c r="U722" s="19">
        <v>5</v>
      </c>
      <c r="V722" s="19" t="s">
        <v>397</v>
      </c>
      <c r="W722" s="19" t="s">
        <v>397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397</v>
      </c>
      <c r="AD722" s="19" t="s">
        <v>397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396</v>
      </c>
      <c r="CT722" s="19" t="s">
        <v>397</v>
      </c>
      <c r="CU722" s="19" t="s">
        <v>396</v>
      </c>
      <c r="CV722" s="19" t="s">
        <v>396</v>
      </c>
      <c r="CW722" s="19" t="s">
        <v>397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397</v>
      </c>
      <c r="DK722" s="19">
        <v>1</v>
      </c>
      <c r="DL722" s="19">
        <v>3</v>
      </c>
      <c r="DM722" s="19">
        <v>5</v>
      </c>
      <c r="DN722" s="44"/>
      <c r="DO722" s="19" t="s">
        <v>397</v>
      </c>
      <c r="DP722" s="19" t="s">
        <v>397</v>
      </c>
      <c r="DQ722" s="19" t="s">
        <v>397</v>
      </c>
      <c r="DR722" s="19" t="s">
        <v>397</v>
      </c>
      <c r="DS722" s="19" t="s">
        <v>397</v>
      </c>
      <c r="DT722" s="19" t="s">
        <v>397</v>
      </c>
      <c r="DU722" s="19" t="s">
        <v>397</v>
      </c>
      <c r="DV722" s="19">
        <v>2</v>
      </c>
      <c r="DW722" s="19">
        <v>1</v>
      </c>
      <c r="DX722" s="18">
        <v>0</v>
      </c>
      <c r="DY722" s="19" t="s">
        <v>397</v>
      </c>
      <c r="DZ722" s="19">
        <v>0</v>
      </c>
      <c r="EA722" s="19" t="s">
        <v>397</v>
      </c>
      <c r="EB722" s="55">
        <v>0</v>
      </c>
      <c r="EC722" s="19">
        <v>4</v>
      </c>
      <c r="ED722" s="19">
        <v>5</v>
      </c>
      <c r="EE722" s="19" t="s">
        <v>397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1390</v>
      </c>
      <c r="EU722" s="29" t="b">
        <v>1</v>
      </c>
      <c r="EV722" s="5" t="s">
        <v>366</v>
      </c>
    </row>
    <row r="723" spans="1:152" s="54" customFormat="1" ht="12.75" x14ac:dyDescent="0.2">
      <c r="A723" s="28" t="s">
        <v>1391</v>
      </c>
      <c r="B723" s="28">
        <v>1</v>
      </c>
      <c r="C723" s="52">
        <v>21</v>
      </c>
      <c r="D723" s="8" t="s">
        <v>269</v>
      </c>
      <c r="E723" s="8" t="s">
        <v>255</v>
      </c>
      <c r="F723" s="8" t="s">
        <v>313</v>
      </c>
      <c r="G723" s="8" t="s">
        <v>87</v>
      </c>
      <c r="H723" s="8" t="s">
        <v>226</v>
      </c>
      <c r="I723" s="23" t="s">
        <v>396</v>
      </c>
      <c r="J723" s="24">
        <v>18</v>
      </c>
      <c r="K723" s="24">
        <v>1</v>
      </c>
      <c r="L723" s="23" t="s">
        <v>396</v>
      </c>
      <c r="M723" s="24" t="s">
        <v>397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396</v>
      </c>
      <c r="T723" s="19">
        <v>1</v>
      </c>
      <c r="U723" s="19">
        <v>5</v>
      </c>
      <c r="V723" s="19" t="s">
        <v>397</v>
      </c>
      <c r="W723" s="19" t="s">
        <v>397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397</v>
      </c>
      <c r="AD723" s="19" t="s">
        <v>397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396</v>
      </c>
      <c r="CT723" s="19" t="s">
        <v>397</v>
      </c>
      <c r="CU723" s="19" t="s">
        <v>396</v>
      </c>
      <c r="CV723" s="19" t="s">
        <v>396</v>
      </c>
      <c r="CW723" s="19" t="s">
        <v>397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397</v>
      </c>
      <c r="DK723" s="19">
        <v>1</v>
      </c>
      <c r="DL723" s="19">
        <v>3</v>
      </c>
      <c r="DM723" s="19">
        <v>5</v>
      </c>
      <c r="DN723" s="44"/>
      <c r="DO723" s="19" t="s">
        <v>397</v>
      </c>
      <c r="DP723" s="19" t="s">
        <v>397</v>
      </c>
      <c r="DQ723" s="19" t="s">
        <v>397</v>
      </c>
      <c r="DR723" s="19" t="s">
        <v>397</v>
      </c>
      <c r="DS723" s="19" t="s">
        <v>397</v>
      </c>
      <c r="DT723" s="19" t="s">
        <v>397</v>
      </c>
      <c r="DU723" s="19" t="s">
        <v>397</v>
      </c>
      <c r="DV723" s="19">
        <v>2</v>
      </c>
      <c r="DW723" s="19">
        <v>1</v>
      </c>
      <c r="DX723" s="18">
        <v>0</v>
      </c>
      <c r="DY723" s="19" t="s">
        <v>397</v>
      </c>
      <c r="DZ723" s="19">
        <v>0</v>
      </c>
      <c r="EA723" s="19" t="s">
        <v>397</v>
      </c>
      <c r="EB723" s="55">
        <v>0</v>
      </c>
      <c r="EC723" s="19">
        <v>4</v>
      </c>
      <c r="ED723" s="19">
        <v>5</v>
      </c>
      <c r="EE723" s="19" t="s">
        <v>397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1391</v>
      </c>
      <c r="EU723" s="29" t="b">
        <v>1</v>
      </c>
      <c r="EV723" s="5" t="s">
        <v>366</v>
      </c>
    </row>
    <row r="724" spans="1:152" s="53" customFormat="1" ht="12.75" x14ac:dyDescent="0.2">
      <c r="A724" s="168" t="s">
        <v>1392</v>
      </c>
      <c r="B724" s="168">
        <v>1</v>
      </c>
      <c r="C724" s="50">
        <v>21</v>
      </c>
      <c r="D724" s="169" t="s">
        <v>269</v>
      </c>
      <c r="E724" s="169" t="s">
        <v>255</v>
      </c>
      <c r="F724" s="169" t="s">
        <v>302</v>
      </c>
      <c r="G724" s="169" t="s">
        <v>88</v>
      </c>
      <c r="H724" s="169" t="s">
        <v>226</v>
      </c>
      <c r="I724" s="57" t="s">
        <v>396</v>
      </c>
      <c r="J724" s="58">
        <v>18</v>
      </c>
      <c r="K724" s="58">
        <v>1</v>
      </c>
      <c r="L724" s="57" t="s">
        <v>396</v>
      </c>
      <c r="M724" s="58" t="s">
        <v>397</v>
      </c>
      <c r="N724" s="58">
        <v>2.8</v>
      </c>
      <c r="O724" s="170">
        <v>4</v>
      </c>
      <c r="P724" s="170">
        <v>2</v>
      </c>
      <c r="Q724" s="170">
        <v>0</v>
      </c>
      <c r="R724" s="171">
        <v>79</v>
      </c>
      <c r="S724" s="171" t="s">
        <v>396</v>
      </c>
      <c r="T724" s="170">
        <v>1</v>
      </c>
      <c r="U724" s="170">
        <v>5</v>
      </c>
      <c r="V724" s="170" t="s">
        <v>397</v>
      </c>
      <c r="W724" s="170" t="s">
        <v>397</v>
      </c>
      <c r="X724" s="170">
        <v>1</v>
      </c>
      <c r="Y724" s="170">
        <v>1</v>
      </c>
      <c r="Z724" s="170">
        <v>1</v>
      </c>
      <c r="AA724" s="170">
        <v>1</v>
      </c>
      <c r="AB724" s="170">
        <v>1</v>
      </c>
      <c r="AC724" s="170" t="s">
        <v>397</v>
      </c>
      <c r="AD724" s="170" t="s">
        <v>397</v>
      </c>
      <c r="AE724" s="170">
        <v>1</v>
      </c>
      <c r="AF724" s="170">
        <v>1</v>
      </c>
      <c r="AG724" s="170">
        <v>1</v>
      </c>
      <c r="AH724" s="170">
        <v>1</v>
      </c>
      <c r="AI724" s="171">
        <v>79</v>
      </c>
      <c r="AJ724" s="171">
        <v>2.5299999999999998</v>
      </c>
      <c r="AK724" s="170">
        <v>3</v>
      </c>
      <c r="AL724" s="170">
        <v>2</v>
      </c>
      <c r="AM724" s="171">
        <v>0</v>
      </c>
      <c r="AN724" s="171">
        <v>0</v>
      </c>
      <c r="AO724" s="170">
        <v>1</v>
      </c>
      <c r="AP724" s="170">
        <v>2</v>
      </c>
      <c r="AQ724" s="171">
        <v>87.267441860465112</v>
      </c>
      <c r="AR724" s="171">
        <v>2.5299999999999998</v>
      </c>
      <c r="AS724" s="170">
        <v>1</v>
      </c>
      <c r="AT724" s="170">
        <v>3</v>
      </c>
      <c r="AU724" s="171">
        <v>24.66486952018802</v>
      </c>
      <c r="AV724" s="171">
        <v>2.5299999999999998</v>
      </c>
      <c r="AW724" s="170">
        <v>1</v>
      </c>
      <c r="AX724" s="170">
        <v>3</v>
      </c>
      <c r="AY724" s="171">
        <v>27.5</v>
      </c>
      <c r="AZ724" s="171">
        <v>2.5299999999999998</v>
      </c>
      <c r="BA724" s="170">
        <v>1</v>
      </c>
      <c r="BB724" s="170">
        <v>1</v>
      </c>
      <c r="BC724" s="171">
        <v>0</v>
      </c>
      <c r="BD724" s="171">
        <v>5.2</v>
      </c>
      <c r="BE724" s="171">
        <v>0.8</v>
      </c>
      <c r="BF724" s="170">
        <v>1</v>
      </c>
      <c r="BG724" s="170">
        <v>3</v>
      </c>
      <c r="BH724" s="170">
        <v>1</v>
      </c>
      <c r="BI724" s="171">
        <v>4.6802721088435373</v>
      </c>
      <c r="BJ724" s="171">
        <v>2.9</v>
      </c>
      <c r="BK724" s="171">
        <v>0.7</v>
      </c>
      <c r="BL724" s="170">
        <v>1</v>
      </c>
      <c r="BM724" s="170">
        <v>3</v>
      </c>
      <c r="BN724" s="170">
        <v>1</v>
      </c>
      <c r="BO724" s="171">
        <v>11.119727891156462</v>
      </c>
      <c r="BP724" s="171">
        <v>1.8</v>
      </c>
      <c r="BQ724" s="171">
        <v>0.6</v>
      </c>
      <c r="BR724" s="170">
        <v>1</v>
      </c>
      <c r="BS724" s="170">
        <v>3</v>
      </c>
      <c r="BT724" s="170">
        <v>1</v>
      </c>
      <c r="BU724" s="171">
        <v>0</v>
      </c>
      <c r="BV724" s="171">
        <v>5.2</v>
      </c>
      <c r="BW724" s="171">
        <v>0.8</v>
      </c>
      <c r="BX724" s="170">
        <v>1</v>
      </c>
      <c r="BY724" s="170">
        <v>3</v>
      </c>
      <c r="BZ724" s="170">
        <v>1</v>
      </c>
      <c r="CA724" s="171">
        <v>0</v>
      </c>
      <c r="CB724" s="171">
        <v>2.9</v>
      </c>
      <c r="CC724" s="171">
        <v>0.7</v>
      </c>
      <c r="CD724" s="170">
        <v>1</v>
      </c>
      <c r="CE724" s="170">
        <v>3</v>
      </c>
      <c r="CF724" s="170">
        <v>1</v>
      </c>
      <c r="CG724" s="171">
        <v>1.4</v>
      </c>
      <c r="CH724" s="171">
        <v>1.8</v>
      </c>
      <c r="CI724" s="171">
        <v>0.6</v>
      </c>
      <c r="CJ724" s="170">
        <v>1</v>
      </c>
      <c r="CK724" s="170">
        <v>3</v>
      </c>
      <c r="CL724" s="170">
        <v>2</v>
      </c>
      <c r="CM724" s="171">
        <v>2.2999999999999998</v>
      </c>
      <c r="CN724" s="171">
        <v>2</v>
      </c>
      <c r="CO724" s="171">
        <v>0</v>
      </c>
      <c r="CP724" s="170">
        <v>1</v>
      </c>
      <c r="CQ724" s="170">
        <v>1</v>
      </c>
      <c r="CR724" s="170">
        <v>1</v>
      </c>
      <c r="CS724" s="170" t="s">
        <v>396</v>
      </c>
      <c r="CT724" s="170" t="s">
        <v>397</v>
      </c>
      <c r="CU724" s="170" t="s">
        <v>396</v>
      </c>
      <c r="CV724" s="170" t="s">
        <v>396</v>
      </c>
      <c r="CW724" s="170" t="s">
        <v>397</v>
      </c>
      <c r="CX724" s="170">
        <v>7</v>
      </c>
      <c r="CY724" s="172"/>
      <c r="CZ724" s="172"/>
      <c r="DA724" s="170">
        <v>1</v>
      </c>
      <c r="DB724" s="170">
        <v>3</v>
      </c>
      <c r="DC724" s="172"/>
      <c r="DD724" s="170">
        <v>2</v>
      </c>
      <c r="DE724" s="172"/>
      <c r="DF724" s="170">
        <v>1</v>
      </c>
      <c r="DG724" s="173">
        <v>0</v>
      </c>
      <c r="DH724" s="173">
        <v>0</v>
      </c>
      <c r="DI724" s="173">
        <v>0</v>
      </c>
      <c r="DJ724" s="170" t="s">
        <v>397</v>
      </c>
      <c r="DK724" s="170">
        <v>1</v>
      </c>
      <c r="DL724" s="170">
        <v>3</v>
      </c>
      <c r="DM724" s="170">
        <v>5</v>
      </c>
      <c r="DN724" s="172"/>
      <c r="DO724" s="170" t="s">
        <v>397</v>
      </c>
      <c r="DP724" s="170" t="s">
        <v>397</v>
      </c>
      <c r="DQ724" s="170" t="s">
        <v>397</v>
      </c>
      <c r="DR724" s="170" t="s">
        <v>397</v>
      </c>
      <c r="DS724" s="170" t="s">
        <v>397</v>
      </c>
      <c r="DT724" s="170" t="s">
        <v>397</v>
      </c>
      <c r="DU724" s="170" t="s">
        <v>397</v>
      </c>
      <c r="DV724" s="170">
        <v>2</v>
      </c>
      <c r="DW724" s="170">
        <v>1</v>
      </c>
      <c r="DX724" s="171">
        <v>0</v>
      </c>
      <c r="DY724" s="170" t="s">
        <v>397</v>
      </c>
      <c r="DZ724" s="170">
        <v>0</v>
      </c>
      <c r="EA724" s="170" t="s">
        <v>397</v>
      </c>
      <c r="EB724" s="171">
        <v>0</v>
      </c>
      <c r="EC724" s="170">
        <v>4</v>
      </c>
      <c r="ED724" s="170">
        <v>5</v>
      </c>
      <c r="EE724" s="171" t="s">
        <v>397</v>
      </c>
      <c r="EF724" s="170">
        <v>0</v>
      </c>
      <c r="EG724" s="178">
        <v>0</v>
      </c>
      <c r="EH724" s="172"/>
      <c r="EI724" s="170">
        <v>4</v>
      </c>
      <c r="EJ724" s="170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1392</v>
      </c>
      <c r="EU724" s="174" t="b">
        <v>1</v>
      </c>
      <c r="EV724" s="177" t="s">
        <v>366</v>
      </c>
    </row>
    <row r="725" spans="1:152" s="54" customFormat="1" ht="12.75" x14ac:dyDescent="0.2">
      <c r="A725" s="28" t="s">
        <v>1393</v>
      </c>
      <c r="B725" s="28">
        <v>1</v>
      </c>
      <c r="C725" s="52">
        <v>21</v>
      </c>
      <c r="D725" s="8" t="s">
        <v>269</v>
      </c>
      <c r="E725" s="8" t="s">
        <v>255</v>
      </c>
      <c r="F725" s="8" t="s">
        <v>276</v>
      </c>
      <c r="G725" s="8" t="s">
        <v>88</v>
      </c>
      <c r="H725" s="8" t="s">
        <v>226</v>
      </c>
      <c r="I725" s="23" t="s">
        <v>396</v>
      </c>
      <c r="J725" s="24">
        <v>18</v>
      </c>
      <c r="K725" s="24">
        <v>1</v>
      </c>
      <c r="L725" s="23" t="s">
        <v>396</v>
      </c>
      <c r="M725" s="24" t="s">
        <v>397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396</v>
      </c>
      <c r="T725" s="19">
        <v>1</v>
      </c>
      <c r="U725" s="19">
        <v>5</v>
      </c>
      <c r="V725" s="19" t="s">
        <v>397</v>
      </c>
      <c r="W725" s="19" t="s">
        <v>397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397</v>
      </c>
      <c r="AD725" s="19" t="s">
        <v>397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396</v>
      </c>
      <c r="CT725" s="19" t="s">
        <v>397</v>
      </c>
      <c r="CU725" s="19" t="s">
        <v>396</v>
      </c>
      <c r="CV725" s="19" t="s">
        <v>396</v>
      </c>
      <c r="CW725" s="19" t="s">
        <v>397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397</v>
      </c>
      <c r="DK725" s="19">
        <v>1</v>
      </c>
      <c r="DL725" s="19">
        <v>3</v>
      </c>
      <c r="DM725" s="19">
        <v>5</v>
      </c>
      <c r="DN725" s="44"/>
      <c r="DO725" s="19" t="s">
        <v>397</v>
      </c>
      <c r="DP725" s="19" t="s">
        <v>397</v>
      </c>
      <c r="DQ725" s="19" t="s">
        <v>397</v>
      </c>
      <c r="DR725" s="19" t="s">
        <v>397</v>
      </c>
      <c r="DS725" s="19" t="s">
        <v>397</v>
      </c>
      <c r="DT725" s="19" t="s">
        <v>397</v>
      </c>
      <c r="DU725" s="19" t="s">
        <v>397</v>
      </c>
      <c r="DV725" s="19">
        <v>2</v>
      </c>
      <c r="DW725" s="19">
        <v>1</v>
      </c>
      <c r="DX725" s="18">
        <v>0</v>
      </c>
      <c r="DY725" s="19" t="s">
        <v>397</v>
      </c>
      <c r="DZ725" s="19">
        <v>0</v>
      </c>
      <c r="EA725" s="19" t="s">
        <v>397</v>
      </c>
      <c r="EB725" s="55">
        <v>0</v>
      </c>
      <c r="EC725" s="19">
        <v>4</v>
      </c>
      <c r="ED725" s="19">
        <v>5</v>
      </c>
      <c r="EE725" s="19" t="s">
        <v>397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1393</v>
      </c>
      <c r="EU725" s="29" t="b">
        <v>1</v>
      </c>
      <c r="EV725" s="5" t="s">
        <v>366</v>
      </c>
    </row>
    <row r="726" spans="1:152" s="54" customFormat="1" ht="12.75" x14ac:dyDescent="0.2">
      <c r="A726" s="28" t="s">
        <v>1394</v>
      </c>
      <c r="B726" s="28">
        <v>1</v>
      </c>
      <c r="C726" s="52">
        <v>21</v>
      </c>
      <c r="D726" s="8" t="s">
        <v>269</v>
      </c>
      <c r="E726" s="8" t="s">
        <v>255</v>
      </c>
      <c r="F726" s="8" t="s">
        <v>285</v>
      </c>
      <c r="G726" s="8" t="s">
        <v>88</v>
      </c>
      <c r="H726" s="8" t="s">
        <v>226</v>
      </c>
      <c r="I726" s="23" t="s">
        <v>396</v>
      </c>
      <c r="J726" s="24">
        <v>18</v>
      </c>
      <c r="K726" s="24">
        <v>1</v>
      </c>
      <c r="L726" s="23" t="s">
        <v>396</v>
      </c>
      <c r="M726" s="24" t="s">
        <v>397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396</v>
      </c>
      <c r="T726" s="19">
        <v>1</v>
      </c>
      <c r="U726" s="19">
        <v>5</v>
      </c>
      <c r="V726" s="19" t="s">
        <v>397</v>
      </c>
      <c r="W726" s="19" t="s">
        <v>397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397</v>
      </c>
      <c r="AD726" s="19" t="s">
        <v>397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396</v>
      </c>
      <c r="CT726" s="19" t="s">
        <v>397</v>
      </c>
      <c r="CU726" s="19" t="s">
        <v>396</v>
      </c>
      <c r="CV726" s="19" t="s">
        <v>396</v>
      </c>
      <c r="CW726" s="19" t="s">
        <v>397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397</v>
      </c>
      <c r="DK726" s="19">
        <v>1</v>
      </c>
      <c r="DL726" s="19">
        <v>3</v>
      </c>
      <c r="DM726" s="19">
        <v>5</v>
      </c>
      <c r="DN726" s="44"/>
      <c r="DO726" s="19" t="s">
        <v>397</v>
      </c>
      <c r="DP726" s="19" t="s">
        <v>397</v>
      </c>
      <c r="DQ726" s="19" t="s">
        <v>397</v>
      </c>
      <c r="DR726" s="19" t="s">
        <v>397</v>
      </c>
      <c r="DS726" s="19" t="s">
        <v>397</v>
      </c>
      <c r="DT726" s="19" t="s">
        <v>397</v>
      </c>
      <c r="DU726" s="19" t="s">
        <v>397</v>
      </c>
      <c r="DV726" s="19">
        <v>2</v>
      </c>
      <c r="DW726" s="19">
        <v>1</v>
      </c>
      <c r="DX726" s="18">
        <v>0</v>
      </c>
      <c r="DY726" s="19" t="s">
        <v>397</v>
      </c>
      <c r="DZ726" s="19">
        <v>0</v>
      </c>
      <c r="EA726" s="19" t="s">
        <v>397</v>
      </c>
      <c r="EB726" s="55">
        <v>0</v>
      </c>
      <c r="EC726" s="19">
        <v>4</v>
      </c>
      <c r="ED726" s="19">
        <v>5</v>
      </c>
      <c r="EE726" s="19" t="s">
        <v>397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1394</v>
      </c>
      <c r="EU726" s="29" t="b">
        <v>1</v>
      </c>
      <c r="EV726" s="5" t="s">
        <v>366</v>
      </c>
    </row>
    <row r="727" spans="1:152" s="54" customFormat="1" ht="12.75" x14ac:dyDescent="0.2">
      <c r="A727" s="28" t="s">
        <v>1395</v>
      </c>
      <c r="B727" s="28">
        <v>1</v>
      </c>
      <c r="C727" s="52">
        <v>21</v>
      </c>
      <c r="D727" s="8" t="s">
        <v>269</v>
      </c>
      <c r="E727" s="8" t="s">
        <v>255</v>
      </c>
      <c r="F727" s="8" t="s">
        <v>293</v>
      </c>
      <c r="G727" s="8" t="s">
        <v>88</v>
      </c>
      <c r="H727" s="8" t="s">
        <v>226</v>
      </c>
      <c r="I727" s="23" t="s">
        <v>396</v>
      </c>
      <c r="J727" s="24">
        <v>18</v>
      </c>
      <c r="K727" s="24">
        <v>1</v>
      </c>
      <c r="L727" s="23" t="s">
        <v>396</v>
      </c>
      <c r="M727" s="24" t="s">
        <v>397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396</v>
      </c>
      <c r="T727" s="19">
        <v>1</v>
      </c>
      <c r="U727" s="19">
        <v>5</v>
      </c>
      <c r="V727" s="19" t="s">
        <v>397</v>
      </c>
      <c r="W727" s="19" t="s">
        <v>397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397</v>
      </c>
      <c r="AD727" s="19" t="s">
        <v>397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396</v>
      </c>
      <c r="CT727" s="19" t="s">
        <v>397</v>
      </c>
      <c r="CU727" s="19" t="s">
        <v>396</v>
      </c>
      <c r="CV727" s="19" t="s">
        <v>396</v>
      </c>
      <c r="CW727" s="19" t="s">
        <v>397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397</v>
      </c>
      <c r="DK727" s="19">
        <v>1</v>
      </c>
      <c r="DL727" s="19">
        <v>3</v>
      </c>
      <c r="DM727" s="19">
        <v>5</v>
      </c>
      <c r="DN727" s="44"/>
      <c r="DO727" s="19" t="s">
        <v>397</v>
      </c>
      <c r="DP727" s="19" t="s">
        <v>397</v>
      </c>
      <c r="DQ727" s="19" t="s">
        <v>397</v>
      </c>
      <c r="DR727" s="19" t="s">
        <v>397</v>
      </c>
      <c r="DS727" s="19" t="s">
        <v>397</v>
      </c>
      <c r="DT727" s="19" t="s">
        <v>397</v>
      </c>
      <c r="DU727" s="19" t="s">
        <v>397</v>
      </c>
      <c r="DV727" s="19">
        <v>2</v>
      </c>
      <c r="DW727" s="19">
        <v>1</v>
      </c>
      <c r="DX727" s="18">
        <v>0</v>
      </c>
      <c r="DY727" s="19" t="s">
        <v>397</v>
      </c>
      <c r="DZ727" s="19">
        <v>0</v>
      </c>
      <c r="EA727" s="19" t="s">
        <v>397</v>
      </c>
      <c r="EB727" s="55">
        <v>0</v>
      </c>
      <c r="EC727" s="19">
        <v>4</v>
      </c>
      <c r="ED727" s="19">
        <v>5</v>
      </c>
      <c r="EE727" s="19" t="s">
        <v>397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1395</v>
      </c>
      <c r="EU727" s="29" t="b">
        <v>1</v>
      </c>
      <c r="EV727" s="5" t="s">
        <v>366</v>
      </c>
    </row>
    <row r="728" spans="1:152" s="54" customFormat="1" ht="12.75" x14ac:dyDescent="0.2">
      <c r="A728" s="28" t="s">
        <v>1396</v>
      </c>
      <c r="B728" s="28">
        <v>1</v>
      </c>
      <c r="C728" s="52">
        <v>21</v>
      </c>
      <c r="D728" s="8" t="s">
        <v>269</v>
      </c>
      <c r="E728" s="8" t="s">
        <v>255</v>
      </c>
      <c r="F728" s="8" t="s">
        <v>298</v>
      </c>
      <c r="G728" s="8" t="s">
        <v>88</v>
      </c>
      <c r="H728" s="8" t="s">
        <v>226</v>
      </c>
      <c r="I728" s="23" t="s">
        <v>396</v>
      </c>
      <c r="J728" s="24">
        <v>18</v>
      </c>
      <c r="K728" s="24">
        <v>1</v>
      </c>
      <c r="L728" s="23" t="s">
        <v>396</v>
      </c>
      <c r="M728" s="24" t="s">
        <v>397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396</v>
      </c>
      <c r="T728" s="19">
        <v>1</v>
      </c>
      <c r="U728" s="19">
        <v>5</v>
      </c>
      <c r="V728" s="19" t="s">
        <v>397</v>
      </c>
      <c r="W728" s="19" t="s">
        <v>397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397</v>
      </c>
      <c r="AD728" s="19" t="s">
        <v>397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396</v>
      </c>
      <c r="CT728" s="19" t="s">
        <v>397</v>
      </c>
      <c r="CU728" s="19" t="s">
        <v>396</v>
      </c>
      <c r="CV728" s="19" t="s">
        <v>396</v>
      </c>
      <c r="CW728" s="19" t="s">
        <v>397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397</v>
      </c>
      <c r="DK728" s="19">
        <v>1</v>
      </c>
      <c r="DL728" s="19">
        <v>3</v>
      </c>
      <c r="DM728" s="19">
        <v>5</v>
      </c>
      <c r="DN728" s="44"/>
      <c r="DO728" s="19" t="s">
        <v>397</v>
      </c>
      <c r="DP728" s="19" t="s">
        <v>397</v>
      </c>
      <c r="DQ728" s="19" t="s">
        <v>397</v>
      </c>
      <c r="DR728" s="19" t="s">
        <v>397</v>
      </c>
      <c r="DS728" s="19" t="s">
        <v>397</v>
      </c>
      <c r="DT728" s="19" t="s">
        <v>397</v>
      </c>
      <c r="DU728" s="19" t="s">
        <v>397</v>
      </c>
      <c r="DV728" s="19">
        <v>2</v>
      </c>
      <c r="DW728" s="19">
        <v>1</v>
      </c>
      <c r="DX728" s="18">
        <v>0</v>
      </c>
      <c r="DY728" s="19" t="s">
        <v>397</v>
      </c>
      <c r="DZ728" s="19">
        <v>0</v>
      </c>
      <c r="EA728" s="19" t="s">
        <v>397</v>
      </c>
      <c r="EB728" s="55">
        <v>0</v>
      </c>
      <c r="EC728" s="19">
        <v>4</v>
      </c>
      <c r="ED728" s="19">
        <v>5</v>
      </c>
      <c r="EE728" s="19" t="s">
        <v>397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1396</v>
      </c>
      <c r="EU728" s="29" t="b">
        <v>1</v>
      </c>
      <c r="EV728" s="5" t="s">
        <v>366</v>
      </c>
    </row>
    <row r="729" spans="1:152" s="54" customFormat="1" ht="12.75" x14ac:dyDescent="0.2">
      <c r="A729" s="28" t="s">
        <v>1397</v>
      </c>
      <c r="B729" s="28">
        <v>1</v>
      </c>
      <c r="C729" s="52">
        <v>21</v>
      </c>
      <c r="D729" s="8" t="s">
        <v>269</v>
      </c>
      <c r="E729" s="8" t="s">
        <v>255</v>
      </c>
      <c r="F729" s="8" t="s">
        <v>306</v>
      </c>
      <c r="G729" s="8" t="s">
        <v>88</v>
      </c>
      <c r="H729" s="8" t="s">
        <v>226</v>
      </c>
      <c r="I729" s="23" t="s">
        <v>396</v>
      </c>
      <c r="J729" s="24">
        <v>18</v>
      </c>
      <c r="K729" s="24">
        <v>1</v>
      </c>
      <c r="L729" s="23" t="s">
        <v>396</v>
      </c>
      <c r="M729" s="24" t="s">
        <v>397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396</v>
      </c>
      <c r="T729" s="19">
        <v>1</v>
      </c>
      <c r="U729" s="19">
        <v>5</v>
      </c>
      <c r="V729" s="19" t="s">
        <v>397</v>
      </c>
      <c r="W729" s="19" t="s">
        <v>397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397</v>
      </c>
      <c r="AD729" s="19" t="s">
        <v>397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396</v>
      </c>
      <c r="CT729" s="19" t="s">
        <v>397</v>
      </c>
      <c r="CU729" s="19" t="s">
        <v>396</v>
      </c>
      <c r="CV729" s="19" t="s">
        <v>396</v>
      </c>
      <c r="CW729" s="19" t="s">
        <v>397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397</v>
      </c>
      <c r="DK729" s="19">
        <v>1</v>
      </c>
      <c r="DL729" s="19">
        <v>3</v>
      </c>
      <c r="DM729" s="19">
        <v>5</v>
      </c>
      <c r="DN729" s="44"/>
      <c r="DO729" s="19" t="s">
        <v>397</v>
      </c>
      <c r="DP729" s="19" t="s">
        <v>397</v>
      </c>
      <c r="DQ729" s="19" t="s">
        <v>397</v>
      </c>
      <c r="DR729" s="19" t="s">
        <v>397</v>
      </c>
      <c r="DS729" s="19" t="s">
        <v>397</v>
      </c>
      <c r="DT729" s="19" t="s">
        <v>397</v>
      </c>
      <c r="DU729" s="19" t="s">
        <v>397</v>
      </c>
      <c r="DV729" s="19">
        <v>2</v>
      </c>
      <c r="DW729" s="19">
        <v>1</v>
      </c>
      <c r="DX729" s="18">
        <v>0</v>
      </c>
      <c r="DY729" s="19" t="s">
        <v>397</v>
      </c>
      <c r="DZ729" s="19">
        <v>0</v>
      </c>
      <c r="EA729" s="19" t="s">
        <v>397</v>
      </c>
      <c r="EB729" s="55">
        <v>0</v>
      </c>
      <c r="EC729" s="19">
        <v>4</v>
      </c>
      <c r="ED729" s="19">
        <v>5</v>
      </c>
      <c r="EE729" s="19" t="s">
        <v>397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1397</v>
      </c>
      <c r="EU729" s="29" t="b">
        <v>1</v>
      </c>
      <c r="EV729" s="5" t="s">
        <v>366</v>
      </c>
    </row>
    <row r="730" spans="1:152" s="54" customFormat="1" ht="12.75" x14ac:dyDescent="0.2">
      <c r="A730" s="28" t="s">
        <v>1398</v>
      </c>
      <c r="B730" s="28">
        <v>1</v>
      </c>
      <c r="C730" s="52">
        <v>21</v>
      </c>
      <c r="D730" s="8" t="s">
        <v>269</v>
      </c>
      <c r="E730" s="8" t="s">
        <v>255</v>
      </c>
      <c r="F730" s="8" t="s">
        <v>310</v>
      </c>
      <c r="G730" s="8" t="s">
        <v>88</v>
      </c>
      <c r="H730" s="8" t="s">
        <v>226</v>
      </c>
      <c r="I730" s="23" t="s">
        <v>396</v>
      </c>
      <c r="J730" s="24">
        <v>18</v>
      </c>
      <c r="K730" s="24">
        <v>1</v>
      </c>
      <c r="L730" s="23" t="s">
        <v>396</v>
      </c>
      <c r="M730" s="24" t="s">
        <v>397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396</v>
      </c>
      <c r="T730" s="19">
        <v>1</v>
      </c>
      <c r="U730" s="19">
        <v>5</v>
      </c>
      <c r="V730" s="19" t="s">
        <v>397</v>
      </c>
      <c r="W730" s="19" t="s">
        <v>397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397</v>
      </c>
      <c r="AD730" s="19" t="s">
        <v>397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396</v>
      </c>
      <c r="CT730" s="19" t="s">
        <v>397</v>
      </c>
      <c r="CU730" s="19" t="s">
        <v>396</v>
      </c>
      <c r="CV730" s="19" t="s">
        <v>396</v>
      </c>
      <c r="CW730" s="19" t="s">
        <v>397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397</v>
      </c>
      <c r="DK730" s="19">
        <v>1</v>
      </c>
      <c r="DL730" s="19">
        <v>3</v>
      </c>
      <c r="DM730" s="19">
        <v>5</v>
      </c>
      <c r="DN730" s="44"/>
      <c r="DO730" s="19" t="s">
        <v>397</v>
      </c>
      <c r="DP730" s="19" t="s">
        <v>397</v>
      </c>
      <c r="DQ730" s="19" t="s">
        <v>397</v>
      </c>
      <c r="DR730" s="19" t="s">
        <v>397</v>
      </c>
      <c r="DS730" s="19" t="s">
        <v>397</v>
      </c>
      <c r="DT730" s="19" t="s">
        <v>397</v>
      </c>
      <c r="DU730" s="19" t="s">
        <v>397</v>
      </c>
      <c r="DV730" s="19">
        <v>2</v>
      </c>
      <c r="DW730" s="19">
        <v>1</v>
      </c>
      <c r="DX730" s="18">
        <v>0</v>
      </c>
      <c r="DY730" s="19" t="s">
        <v>397</v>
      </c>
      <c r="DZ730" s="19">
        <v>0</v>
      </c>
      <c r="EA730" s="19" t="s">
        <v>397</v>
      </c>
      <c r="EB730" s="55">
        <v>0</v>
      </c>
      <c r="EC730" s="19">
        <v>4</v>
      </c>
      <c r="ED730" s="19">
        <v>5</v>
      </c>
      <c r="EE730" s="19" t="s">
        <v>397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1398</v>
      </c>
      <c r="EU730" s="29" t="b">
        <v>1</v>
      </c>
      <c r="EV730" s="5" t="s">
        <v>366</v>
      </c>
    </row>
    <row r="731" spans="1:152" s="54" customFormat="1" ht="12.75" x14ac:dyDescent="0.2">
      <c r="A731" s="28" t="s">
        <v>1399</v>
      </c>
      <c r="B731" s="28">
        <v>1</v>
      </c>
      <c r="C731" s="52">
        <v>21</v>
      </c>
      <c r="D731" s="8" t="s">
        <v>269</v>
      </c>
      <c r="E731" s="8" t="s">
        <v>255</v>
      </c>
      <c r="F731" s="8" t="s">
        <v>313</v>
      </c>
      <c r="G731" s="8" t="s">
        <v>88</v>
      </c>
      <c r="H731" s="8" t="s">
        <v>226</v>
      </c>
      <c r="I731" s="23" t="s">
        <v>396</v>
      </c>
      <c r="J731" s="24">
        <v>18</v>
      </c>
      <c r="K731" s="24">
        <v>1</v>
      </c>
      <c r="L731" s="23" t="s">
        <v>396</v>
      </c>
      <c r="M731" s="24" t="s">
        <v>397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396</v>
      </c>
      <c r="T731" s="19">
        <v>1</v>
      </c>
      <c r="U731" s="19">
        <v>5</v>
      </c>
      <c r="V731" s="19" t="s">
        <v>397</v>
      </c>
      <c r="W731" s="19" t="s">
        <v>397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397</v>
      </c>
      <c r="AD731" s="19" t="s">
        <v>397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396</v>
      </c>
      <c r="CT731" s="19" t="s">
        <v>397</v>
      </c>
      <c r="CU731" s="19" t="s">
        <v>396</v>
      </c>
      <c r="CV731" s="19" t="s">
        <v>396</v>
      </c>
      <c r="CW731" s="19" t="s">
        <v>397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397</v>
      </c>
      <c r="DK731" s="19">
        <v>1</v>
      </c>
      <c r="DL731" s="19">
        <v>3</v>
      </c>
      <c r="DM731" s="19">
        <v>5</v>
      </c>
      <c r="DN731" s="44"/>
      <c r="DO731" s="19" t="s">
        <v>397</v>
      </c>
      <c r="DP731" s="19" t="s">
        <v>397</v>
      </c>
      <c r="DQ731" s="19" t="s">
        <v>397</v>
      </c>
      <c r="DR731" s="19" t="s">
        <v>397</v>
      </c>
      <c r="DS731" s="19" t="s">
        <v>397</v>
      </c>
      <c r="DT731" s="19" t="s">
        <v>397</v>
      </c>
      <c r="DU731" s="19" t="s">
        <v>397</v>
      </c>
      <c r="DV731" s="19">
        <v>2</v>
      </c>
      <c r="DW731" s="19">
        <v>1</v>
      </c>
      <c r="DX731" s="18">
        <v>0</v>
      </c>
      <c r="DY731" s="19" t="s">
        <v>397</v>
      </c>
      <c r="DZ731" s="19">
        <v>0</v>
      </c>
      <c r="EA731" s="19" t="s">
        <v>397</v>
      </c>
      <c r="EB731" s="55">
        <v>0</v>
      </c>
      <c r="EC731" s="19">
        <v>4</v>
      </c>
      <c r="ED731" s="19">
        <v>5</v>
      </c>
      <c r="EE731" s="19" t="s">
        <v>397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1399</v>
      </c>
      <c r="EU731" s="29" t="b">
        <v>1</v>
      </c>
      <c r="EV731" s="5" t="s">
        <v>366</v>
      </c>
    </row>
    <row r="732" spans="1:152" s="53" customFormat="1" ht="12.75" x14ac:dyDescent="0.2">
      <c r="A732" s="168" t="s">
        <v>1400</v>
      </c>
      <c r="B732" s="168">
        <v>1</v>
      </c>
      <c r="C732" s="50">
        <v>21</v>
      </c>
      <c r="D732" s="169" t="s">
        <v>269</v>
      </c>
      <c r="E732" s="169" t="s">
        <v>255</v>
      </c>
      <c r="F732" s="169" t="s">
        <v>302</v>
      </c>
      <c r="G732" s="169" t="s">
        <v>89</v>
      </c>
      <c r="H732" s="169" t="s">
        <v>226</v>
      </c>
      <c r="I732" s="57" t="s">
        <v>396</v>
      </c>
      <c r="J732" s="58">
        <v>18</v>
      </c>
      <c r="K732" s="58">
        <v>1</v>
      </c>
      <c r="L732" s="57" t="s">
        <v>396</v>
      </c>
      <c r="M732" s="58" t="s">
        <v>397</v>
      </c>
      <c r="N732" s="58">
        <v>2.8</v>
      </c>
      <c r="O732" s="170">
        <v>4</v>
      </c>
      <c r="P732" s="170">
        <v>2</v>
      </c>
      <c r="Q732" s="170">
        <v>0</v>
      </c>
      <c r="R732" s="171">
        <v>79</v>
      </c>
      <c r="S732" s="171" t="s">
        <v>396</v>
      </c>
      <c r="T732" s="170">
        <v>1</v>
      </c>
      <c r="U732" s="170">
        <v>5</v>
      </c>
      <c r="V732" s="170" t="s">
        <v>397</v>
      </c>
      <c r="W732" s="170" t="s">
        <v>397</v>
      </c>
      <c r="X732" s="170">
        <v>1</v>
      </c>
      <c r="Y732" s="170">
        <v>1</v>
      </c>
      <c r="Z732" s="170">
        <v>1</v>
      </c>
      <c r="AA732" s="170">
        <v>1</v>
      </c>
      <c r="AB732" s="170">
        <v>1</v>
      </c>
      <c r="AC732" s="170" t="s">
        <v>397</v>
      </c>
      <c r="AD732" s="170" t="s">
        <v>397</v>
      </c>
      <c r="AE732" s="170">
        <v>1</v>
      </c>
      <c r="AF732" s="170">
        <v>1</v>
      </c>
      <c r="AG732" s="170">
        <v>1</v>
      </c>
      <c r="AH732" s="170">
        <v>1</v>
      </c>
      <c r="AI732" s="171">
        <v>79</v>
      </c>
      <c r="AJ732" s="171">
        <v>2.5299999999999998</v>
      </c>
      <c r="AK732" s="170">
        <v>3</v>
      </c>
      <c r="AL732" s="170">
        <v>2</v>
      </c>
      <c r="AM732" s="171">
        <v>0</v>
      </c>
      <c r="AN732" s="171">
        <v>2.5299999999999998</v>
      </c>
      <c r="AO732" s="170">
        <v>1</v>
      </c>
      <c r="AP732" s="170">
        <v>2</v>
      </c>
      <c r="AQ732" s="171">
        <v>87.267441860465112</v>
      </c>
      <c r="AR732" s="171">
        <v>2.5299999999999998</v>
      </c>
      <c r="AS732" s="170">
        <v>1</v>
      </c>
      <c r="AT732" s="170">
        <v>3</v>
      </c>
      <c r="AU732" s="171">
        <v>24.66486952018802</v>
      </c>
      <c r="AV732" s="171">
        <v>2.5299999999999998</v>
      </c>
      <c r="AW732" s="170">
        <v>1</v>
      </c>
      <c r="AX732" s="170">
        <v>3</v>
      </c>
      <c r="AY732" s="171">
        <v>27.5</v>
      </c>
      <c r="AZ732" s="171">
        <v>2.5299999999999998</v>
      </c>
      <c r="BA732" s="170">
        <v>1</v>
      </c>
      <c r="BB732" s="170">
        <v>1</v>
      </c>
      <c r="BC732" s="171">
        <v>0</v>
      </c>
      <c r="BD732" s="171">
        <v>5.2</v>
      </c>
      <c r="BE732" s="171">
        <v>0.8</v>
      </c>
      <c r="BF732" s="170">
        <v>1</v>
      </c>
      <c r="BG732" s="170">
        <v>3</v>
      </c>
      <c r="BH732" s="170">
        <v>1</v>
      </c>
      <c r="BI732" s="171">
        <v>0</v>
      </c>
      <c r="BJ732" s="171">
        <v>2.9</v>
      </c>
      <c r="BK732" s="171">
        <v>0.7</v>
      </c>
      <c r="BL732" s="170">
        <v>1</v>
      </c>
      <c r="BM732" s="170">
        <v>3</v>
      </c>
      <c r="BN732" s="170">
        <v>1</v>
      </c>
      <c r="BO732" s="171">
        <v>15.8</v>
      </c>
      <c r="BP732" s="171">
        <v>1.8</v>
      </c>
      <c r="BQ732" s="171">
        <v>0.6</v>
      </c>
      <c r="BR732" s="170">
        <v>1</v>
      </c>
      <c r="BS732" s="170">
        <v>3</v>
      </c>
      <c r="BT732" s="170">
        <v>1</v>
      </c>
      <c r="BU732" s="171">
        <v>0</v>
      </c>
      <c r="BV732" s="171">
        <v>5.2</v>
      </c>
      <c r="BW732" s="171">
        <v>0.8</v>
      </c>
      <c r="BX732" s="170">
        <v>1</v>
      </c>
      <c r="BY732" s="170">
        <v>3</v>
      </c>
      <c r="BZ732" s="170">
        <v>1</v>
      </c>
      <c r="CA732" s="171">
        <v>0</v>
      </c>
      <c r="CB732" s="171">
        <v>2.9</v>
      </c>
      <c r="CC732" s="171">
        <v>0.7</v>
      </c>
      <c r="CD732" s="170">
        <v>1</v>
      </c>
      <c r="CE732" s="170">
        <v>3</v>
      </c>
      <c r="CF732" s="170">
        <v>1</v>
      </c>
      <c r="CG732" s="171">
        <v>1.4</v>
      </c>
      <c r="CH732" s="171">
        <v>1.8</v>
      </c>
      <c r="CI732" s="171">
        <v>0.6</v>
      </c>
      <c r="CJ732" s="170">
        <v>1</v>
      </c>
      <c r="CK732" s="170">
        <v>3</v>
      </c>
      <c r="CL732" s="170">
        <v>2</v>
      </c>
      <c r="CM732" s="171">
        <v>2.2999999999999998</v>
      </c>
      <c r="CN732" s="171">
        <v>2</v>
      </c>
      <c r="CO732" s="171">
        <v>0</v>
      </c>
      <c r="CP732" s="170">
        <v>1</v>
      </c>
      <c r="CQ732" s="170">
        <v>1</v>
      </c>
      <c r="CR732" s="170">
        <v>1</v>
      </c>
      <c r="CS732" s="170" t="s">
        <v>396</v>
      </c>
      <c r="CT732" s="170" t="s">
        <v>397</v>
      </c>
      <c r="CU732" s="170" t="s">
        <v>396</v>
      </c>
      <c r="CV732" s="170" t="s">
        <v>396</v>
      </c>
      <c r="CW732" s="170" t="s">
        <v>397</v>
      </c>
      <c r="CX732" s="170">
        <v>7</v>
      </c>
      <c r="CY732" s="172"/>
      <c r="CZ732" s="172"/>
      <c r="DA732" s="170">
        <v>1</v>
      </c>
      <c r="DB732" s="170">
        <v>3</v>
      </c>
      <c r="DC732" s="172"/>
      <c r="DD732" s="170">
        <v>2</v>
      </c>
      <c r="DE732" s="172"/>
      <c r="DF732" s="170">
        <v>1</v>
      </c>
      <c r="DG732" s="173">
        <v>0</v>
      </c>
      <c r="DH732" s="173">
        <v>0</v>
      </c>
      <c r="DI732" s="173">
        <v>0</v>
      </c>
      <c r="DJ732" s="170" t="s">
        <v>397</v>
      </c>
      <c r="DK732" s="170">
        <v>1</v>
      </c>
      <c r="DL732" s="170">
        <v>3</v>
      </c>
      <c r="DM732" s="170">
        <v>5</v>
      </c>
      <c r="DN732" s="172"/>
      <c r="DO732" s="170" t="s">
        <v>397</v>
      </c>
      <c r="DP732" s="170" t="s">
        <v>397</v>
      </c>
      <c r="DQ732" s="170" t="s">
        <v>397</v>
      </c>
      <c r="DR732" s="170" t="s">
        <v>397</v>
      </c>
      <c r="DS732" s="170" t="s">
        <v>397</v>
      </c>
      <c r="DT732" s="170" t="s">
        <v>397</v>
      </c>
      <c r="DU732" s="170" t="s">
        <v>397</v>
      </c>
      <c r="DV732" s="170">
        <v>2</v>
      </c>
      <c r="DW732" s="170">
        <v>1</v>
      </c>
      <c r="DX732" s="171">
        <v>0</v>
      </c>
      <c r="DY732" s="170" t="s">
        <v>397</v>
      </c>
      <c r="DZ732" s="170">
        <v>0</v>
      </c>
      <c r="EA732" s="170" t="s">
        <v>397</v>
      </c>
      <c r="EB732" s="171">
        <v>0</v>
      </c>
      <c r="EC732" s="170">
        <v>4</v>
      </c>
      <c r="ED732" s="170">
        <v>5</v>
      </c>
      <c r="EE732" s="171" t="s">
        <v>397</v>
      </c>
      <c r="EF732" s="170">
        <v>0</v>
      </c>
      <c r="EG732" s="178">
        <v>0</v>
      </c>
      <c r="EH732" s="172"/>
      <c r="EI732" s="170">
        <v>4</v>
      </c>
      <c r="EJ732" s="170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1400</v>
      </c>
      <c r="EU732" s="174" t="b">
        <v>1</v>
      </c>
      <c r="EV732" s="177" t="s">
        <v>366</v>
      </c>
    </row>
    <row r="733" spans="1:152" s="54" customFormat="1" ht="12.75" x14ac:dyDescent="0.2">
      <c r="A733" s="28" t="s">
        <v>1401</v>
      </c>
      <c r="B733" s="28">
        <v>1</v>
      </c>
      <c r="C733" s="52">
        <v>21</v>
      </c>
      <c r="D733" s="8" t="s">
        <v>269</v>
      </c>
      <c r="E733" s="8" t="s">
        <v>255</v>
      </c>
      <c r="F733" s="8" t="s">
        <v>276</v>
      </c>
      <c r="G733" s="8" t="s">
        <v>89</v>
      </c>
      <c r="H733" s="8" t="s">
        <v>226</v>
      </c>
      <c r="I733" s="23" t="s">
        <v>396</v>
      </c>
      <c r="J733" s="24">
        <v>18</v>
      </c>
      <c r="K733" s="24">
        <v>1</v>
      </c>
      <c r="L733" s="23" t="s">
        <v>396</v>
      </c>
      <c r="M733" s="24" t="s">
        <v>397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396</v>
      </c>
      <c r="T733" s="19">
        <v>1</v>
      </c>
      <c r="U733" s="19">
        <v>5</v>
      </c>
      <c r="V733" s="19" t="s">
        <v>397</v>
      </c>
      <c r="W733" s="19" t="s">
        <v>397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397</v>
      </c>
      <c r="AD733" s="19" t="s">
        <v>397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396</v>
      </c>
      <c r="CT733" s="19" t="s">
        <v>397</v>
      </c>
      <c r="CU733" s="19" t="s">
        <v>396</v>
      </c>
      <c r="CV733" s="19" t="s">
        <v>396</v>
      </c>
      <c r="CW733" s="19" t="s">
        <v>397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397</v>
      </c>
      <c r="DK733" s="19">
        <v>1</v>
      </c>
      <c r="DL733" s="19">
        <v>3</v>
      </c>
      <c r="DM733" s="19">
        <v>5</v>
      </c>
      <c r="DN733" s="44"/>
      <c r="DO733" s="19" t="s">
        <v>397</v>
      </c>
      <c r="DP733" s="19" t="s">
        <v>397</v>
      </c>
      <c r="DQ733" s="19" t="s">
        <v>397</v>
      </c>
      <c r="DR733" s="19" t="s">
        <v>397</v>
      </c>
      <c r="DS733" s="19" t="s">
        <v>397</v>
      </c>
      <c r="DT733" s="19" t="s">
        <v>397</v>
      </c>
      <c r="DU733" s="19" t="s">
        <v>397</v>
      </c>
      <c r="DV733" s="19">
        <v>2</v>
      </c>
      <c r="DW733" s="19">
        <v>1</v>
      </c>
      <c r="DX733" s="18">
        <v>0</v>
      </c>
      <c r="DY733" s="19" t="s">
        <v>397</v>
      </c>
      <c r="DZ733" s="19">
        <v>0</v>
      </c>
      <c r="EA733" s="19" t="s">
        <v>397</v>
      </c>
      <c r="EB733" s="55">
        <v>0</v>
      </c>
      <c r="EC733" s="19">
        <v>4</v>
      </c>
      <c r="ED733" s="19">
        <v>5</v>
      </c>
      <c r="EE733" s="19" t="s">
        <v>397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1401</v>
      </c>
      <c r="EU733" s="29" t="b">
        <v>1</v>
      </c>
      <c r="EV733" s="5" t="s">
        <v>366</v>
      </c>
    </row>
    <row r="734" spans="1:152" s="54" customFormat="1" ht="12.75" x14ac:dyDescent="0.2">
      <c r="A734" s="28" t="s">
        <v>1402</v>
      </c>
      <c r="B734" s="28">
        <v>1</v>
      </c>
      <c r="C734" s="52">
        <v>21</v>
      </c>
      <c r="D734" s="8" t="s">
        <v>269</v>
      </c>
      <c r="E734" s="8" t="s">
        <v>255</v>
      </c>
      <c r="F734" s="8" t="s">
        <v>285</v>
      </c>
      <c r="G734" s="8" t="s">
        <v>89</v>
      </c>
      <c r="H734" s="8" t="s">
        <v>226</v>
      </c>
      <c r="I734" s="23" t="s">
        <v>396</v>
      </c>
      <c r="J734" s="24">
        <v>18</v>
      </c>
      <c r="K734" s="24">
        <v>1</v>
      </c>
      <c r="L734" s="23" t="s">
        <v>396</v>
      </c>
      <c r="M734" s="24" t="s">
        <v>397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396</v>
      </c>
      <c r="T734" s="19">
        <v>1</v>
      </c>
      <c r="U734" s="19">
        <v>5</v>
      </c>
      <c r="V734" s="19" t="s">
        <v>397</v>
      </c>
      <c r="W734" s="19" t="s">
        <v>397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397</v>
      </c>
      <c r="AD734" s="19" t="s">
        <v>397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396</v>
      </c>
      <c r="CT734" s="19" t="s">
        <v>397</v>
      </c>
      <c r="CU734" s="19" t="s">
        <v>396</v>
      </c>
      <c r="CV734" s="19" t="s">
        <v>396</v>
      </c>
      <c r="CW734" s="19" t="s">
        <v>397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397</v>
      </c>
      <c r="DK734" s="19">
        <v>1</v>
      </c>
      <c r="DL734" s="19">
        <v>3</v>
      </c>
      <c r="DM734" s="19">
        <v>5</v>
      </c>
      <c r="DN734" s="44"/>
      <c r="DO734" s="19" t="s">
        <v>397</v>
      </c>
      <c r="DP734" s="19" t="s">
        <v>397</v>
      </c>
      <c r="DQ734" s="19" t="s">
        <v>397</v>
      </c>
      <c r="DR734" s="19" t="s">
        <v>397</v>
      </c>
      <c r="DS734" s="19" t="s">
        <v>397</v>
      </c>
      <c r="DT734" s="19" t="s">
        <v>397</v>
      </c>
      <c r="DU734" s="19" t="s">
        <v>397</v>
      </c>
      <c r="DV734" s="19">
        <v>2</v>
      </c>
      <c r="DW734" s="19">
        <v>1</v>
      </c>
      <c r="DX734" s="18">
        <v>0</v>
      </c>
      <c r="DY734" s="19" t="s">
        <v>397</v>
      </c>
      <c r="DZ734" s="19">
        <v>0</v>
      </c>
      <c r="EA734" s="19" t="s">
        <v>397</v>
      </c>
      <c r="EB734" s="55">
        <v>0</v>
      </c>
      <c r="EC734" s="19">
        <v>4</v>
      </c>
      <c r="ED734" s="19">
        <v>5</v>
      </c>
      <c r="EE734" s="19" t="s">
        <v>397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1402</v>
      </c>
      <c r="EU734" s="29" t="b">
        <v>1</v>
      </c>
      <c r="EV734" s="5" t="s">
        <v>366</v>
      </c>
    </row>
    <row r="735" spans="1:152" s="54" customFormat="1" ht="12.75" x14ac:dyDescent="0.2">
      <c r="A735" s="28" t="s">
        <v>1403</v>
      </c>
      <c r="B735" s="28">
        <v>1</v>
      </c>
      <c r="C735" s="52">
        <v>21</v>
      </c>
      <c r="D735" s="8" t="s">
        <v>269</v>
      </c>
      <c r="E735" s="8" t="s">
        <v>255</v>
      </c>
      <c r="F735" s="8" t="s">
        <v>293</v>
      </c>
      <c r="G735" s="8" t="s">
        <v>89</v>
      </c>
      <c r="H735" s="8" t="s">
        <v>226</v>
      </c>
      <c r="I735" s="23" t="s">
        <v>396</v>
      </c>
      <c r="J735" s="24">
        <v>18</v>
      </c>
      <c r="K735" s="24">
        <v>1</v>
      </c>
      <c r="L735" s="23" t="s">
        <v>396</v>
      </c>
      <c r="M735" s="24" t="s">
        <v>397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396</v>
      </c>
      <c r="T735" s="19">
        <v>1</v>
      </c>
      <c r="U735" s="19">
        <v>5</v>
      </c>
      <c r="V735" s="19" t="s">
        <v>397</v>
      </c>
      <c r="W735" s="19" t="s">
        <v>397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397</v>
      </c>
      <c r="AD735" s="19" t="s">
        <v>397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396</v>
      </c>
      <c r="CT735" s="19" t="s">
        <v>397</v>
      </c>
      <c r="CU735" s="19" t="s">
        <v>396</v>
      </c>
      <c r="CV735" s="19" t="s">
        <v>396</v>
      </c>
      <c r="CW735" s="19" t="s">
        <v>397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397</v>
      </c>
      <c r="DK735" s="19">
        <v>1</v>
      </c>
      <c r="DL735" s="19">
        <v>3</v>
      </c>
      <c r="DM735" s="19">
        <v>5</v>
      </c>
      <c r="DN735" s="44"/>
      <c r="DO735" s="19" t="s">
        <v>397</v>
      </c>
      <c r="DP735" s="19" t="s">
        <v>397</v>
      </c>
      <c r="DQ735" s="19" t="s">
        <v>397</v>
      </c>
      <c r="DR735" s="19" t="s">
        <v>397</v>
      </c>
      <c r="DS735" s="19" t="s">
        <v>397</v>
      </c>
      <c r="DT735" s="19" t="s">
        <v>397</v>
      </c>
      <c r="DU735" s="19" t="s">
        <v>397</v>
      </c>
      <c r="DV735" s="19">
        <v>2</v>
      </c>
      <c r="DW735" s="19">
        <v>1</v>
      </c>
      <c r="DX735" s="18">
        <v>0</v>
      </c>
      <c r="DY735" s="19" t="s">
        <v>397</v>
      </c>
      <c r="DZ735" s="19">
        <v>0</v>
      </c>
      <c r="EA735" s="19" t="s">
        <v>397</v>
      </c>
      <c r="EB735" s="55">
        <v>0</v>
      </c>
      <c r="EC735" s="19">
        <v>4</v>
      </c>
      <c r="ED735" s="19">
        <v>5</v>
      </c>
      <c r="EE735" s="19" t="s">
        <v>397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1403</v>
      </c>
      <c r="EU735" s="29" t="b">
        <v>1</v>
      </c>
      <c r="EV735" s="5" t="s">
        <v>366</v>
      </c>
    </row>
    <row r="736" spans="1:152" s="54" customFormat="1" ht="12.75" x14ac:dyDescent="0.2">
      <c r="A736" s="28" t="s">
        <v>1404</v>
      </c>
      <c r="B736" s="28">
        <v>1</v>
      </c>
      <c r="C736" s="52">
        <v>21</v>
      </c>
      <c r="D736" s="8" t="s">
        <v>269</v>
      </c>
      <c r="E736" s="8" t="s">
        <v>255</v>
      </c>
      <c r="F736" s="8" t="s">
        <v>298</v>
      </c>
      <c r="G736" s="8" t="s">
        <v>89</v>
      </c>
      <c r="H736" s="8" t="s">
        <v>226</v>
      </c>
      <c r="I736" s="23" t="s">
        <v>396</v>
      </c>
      <c r="J736" s="24">
        <v>18</v>
      </c>
      <c r="K736" s="24">
        <v>1</v>
      </c>
      <c r="L736" s="23" t="s">
        <v>396</v>
      </c>
      <c r="M736" s="24" t="s">
        <v>397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396</v>
      </c>
      <c r="T736" s="19">
        <v>1</v>
      </c>
      <c r="U736" s="19">
        <v>5</v>
      </c>
      <c r="V736" s="19" t="s">
        <v>397</v>
      </c>
      <c r="W736" s="19" t="s">
        <v>397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397</v>
      </c>
      <c r="AD736" s="19" t="s">
        <v>397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396</v>
      </c>
      <c r="CT736" s="19" t="s">
        <v>397</v>
      </c>
      <c r="CU736" s="19" t="s">
        <v>396</v>
      </c>
      <c r="CV736" s="19" t="s">
        <v>396</v>
      </c>
      <c r="CW736" s="19" t="s">
        <v>397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397</v>
      </c>
      <c r="DK736" s="19">
        <v>1</v>
      </c>
      <c r="DL736" s="19">
        <v>3</v>
      </c>
      <c r="DM736" s="19">
        <v>5</v>
      </c>
      <c r="DN736" s="44"/>
      <c r="DO736" s="19" t="s">
        <v>397</v>
      </c>
      <c r="DP736" s="19" t="s">
        <v>397</v>
      </c>
      <c r="DQ736" s="19" t="s">
        <v>397</v>
      </c>
      <c r="DR736" s="19" t="s">
        <v>397</v>
      </c>
      <c r="DS736" s="19" t="s">
        <v>397</v>
      </c>
      <c r="DT736" s="19" t="s">
        <v>397</v>
      </c>
      <c r="DU736" s="19" t="s">
        <v>397</v>
      </c>
      <c r="DV736" s="19">
        <v>2</v>
      </c>
      <c r="DW736" s="19">
        <v>1</v>
      </c>
      <c r="DX736" s="18">
        <v>0</v>
      </c>
      <c r="DY736" s="19" t="s">
        <v>397</v>
      </c>
      <c r="DZ736" s="19">
        <v>0</v>
      </c>
      <c r="EA736" s="19" t="s">
        <v>397</v>
      </c>
      <c r="EB736" s="55">
        <v>0</v>
      </c>
      <c r="EC736" s="19">
        <v>4</v>
      </c>
      <c r="ED736" s="19">
        <v>5</v>
      </c>
      <c r="EE736" s="19" t="s">
        <v>397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1404</v>
      </c>
      <c r="EU736" s="29" t="b">
        <v>1</v>
      </c>
      <c r="EV736" s="5" t="s">
        <v>366</v>
      </c>
    </row>
    <row r="737" spans="1:152" s="54" customFormat="1" ht="12.75" x14ac:dyDescent="0.2">
      <c r="A737" s="28" t="s">
        <v>1405</v>
      </c>
      <c r="B737" s="28">
        <v>1</v>
      </c>
      <c r="C737" s="52">
        <v>21</v>
      </c>
      <c r="D737" s="8" t="s">
        <v>269</v>
      </c>
      <c r="E737" s="8" t="s">
        <v>255</v>
      </c>
      <c r="F737" s="8" t="s">
        <v>306</v>
      </c>
      <c r="G737" s="8" t="s">
        <v>89</v>
      </c>
      <c r="H737" s="8" t="s">
        <v>226</v>
      </c>
      <c r="I737" s="23" t="s">
        <v>396</v>
      </c>
      <c r="J737" s="24">
        <v>18</v>
      </c>
      <c r="K737" s="24">
        <v>1</v>
      </c>
      <c r="L737" s="23" t="s">
        <v>396</v>
      </c>
      <c r="M737" s="24" t="s">
        <v>397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396</v>
      </c>
      <c r="T737" s="19">
        <v>1</v>
      </c>
      <c r="U737" s="19">
        <v>5</v>
      </c>
      <c r="V737" s="19" t="s">
        <v>397</v>
      </c>
      <c r="W737" s="19" t="s">
        <v>397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397</v>
      </c>
      <c r="AD737" s="19" t="s">
        <v>397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396</v>
      </c>
      <c r="CT737" s="19" t="s">
        <v>397</v>
      </c>
      <c r="CU737" s="19" t="s">
        <v>396</v>
      </c>
      <c r="CV737" s="19" t="s">
        <v>396</v>
      </c>
      <c r="CW737" s="19" t="s">
        <v>397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397</v>
      </c>
      <c r="DK737" s="19">
        <v>1</v>
      </c>
      <c r="DL737" s="19">
        <v>3</v>
      </c>
      <c r="DM737" s="19">
        <v>5</v>
      </c>
      <c r="DN737" s="44"/>
      <c r="DO737" s="19" t="s">
        <v>397</v>
      </c>
      <c r="DP737" s="19" t="s">
        <v>397</v>
      </c>
      <c r="DQ737" s="19" t="s">
        <v>397</v>
      </c>
      <c r="DR737" s="19" t="s">
        <v>397</v>
      </c>
      <c r="DS737" s="19" t="s">
        <v>397</v>
      </c>
      <c r="DT737" s="19" t="s">
        <v>397</v>
      </c>
      <c r="DU737" s="19" t="s">
        <v>397</v>
      </c>
      <c r="DV737" s="19">
        <v>2</v>
      </c>
      <c r="DW737" s="19">
        <v>1</v>
      </c>
      <c r="DX737" s="18">
        <v>0</v>
      </c>
      <c r="DY737" s="19" t="s">
        <v>397</v>
      </c>
      <c r="DZ737" s="19">
        <v>0</v>
      </c>
      <c r="EA737" s="19" t="s">
        <v>397</v>
      </c>
      <c r="EB737" s="55">
        <v>0</v>
      </c>
      <c r="EC737" s="19">
        <v>4</v>
      </c>
      <c r="ED737" s="19">
        <v>5</v>
      </c>
      <c r="EE737" s="19" t="s">
        <v>397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1405</v>
      </c>
      <c r="EU737" s="29" t="b">
        <v>1</v>
      </c>
      <c r="EV737" s="5" t="s">
        <v>366</v>
      </c>
    </row>
    <row r="738" spans="1:152" s="54" customFormat="1" ht="12.75" x14ac:dyDescent="0.2">
      <c r="A738" s="28" t="s">
        <v>1406</v>
      </c>
      <c r="B738" s="28">
        <v>1</v>
      </c>
      <c r="C738" s="52">
        <v>21</v>
      </c>
      <c r="D738" s="8" t="s">
        <v>269</v>
      </c>
      <c r="E738" s="8" t="s">
        <v>255</v>
      </c>
      <c r="F738" s="8" t="s">
        <v>310</v>
      </c>
      <c r="G738" s="8" t="s">
        <v>89</v>
      </c>
      <c r="H738" s="8" t="s">
        <v>226</v>
      </c>
      <c r="I738" s="23" t="s">
        <v>396</v>
      </c>
      <c r="J738" s="24">
        <v>18</v>
      </c>
      <c r="K738" s="24">
        <v>1</v>
      </c>
      <c r="L738" s="23" t="s">
        <v>396</v>
      </c>
      <c r="M738" s="24" t="s">
        <v>397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396</v>
      </c>
      <c r="T738" s="19">
        <v>1</v>
      </c>
      <c r="U738" s="19">
        <v>5</v>
      </c>
      <c r="V738" s="19" t="s">
        <v>397</v>
      </c>
      <c r="W738" s="19" t="s">
        <v>397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397</v>
      </c>
      <c r="AD738" s="19" t="s">
        <v>397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396</v>
      </c>
      <c r="CT738" s="19" t="s">
        <v>397</v>
      </c>
      <c r="CU738" s="19" t="s">
        <v>396</v>
      </c>
      <c r="CV738" s="19" t="s">
        <v>396</v>
      </c>
      <c r="CW738" s="19" t="s">
        <v>397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397</v>
      </c>
      <c r="DK738" s="19">
        <v>1</v>
      </c>
      <c r="DL738" s="19">
        <v>3</v>
      </c>
      <c r="DM738" s="19">
        <v>5</v>
      </c>
      <c r="DN738" s="44"/>
      <c r="DO738" s="19" t="s">
        <v>397</v>
      </c>
      <c r="DP738" s="19" t="s">
        <v>397</v>
      </c>
      <c r="DQ738" s="19" t="s">
        <v>397</v>
      </c>
      <c r="DR738" s="19" t="s">
        <v>397</v>
      </c>
      <c r="DS738" s="19" t="s">
        <v>397</v>
      </c>
      <c r="DT738" s="19" t="s">
        <v>397</v>
      </c>
      <c r="DU738" s="19" t="s">
        <v>397</v>
      </c>
      <c r="DV738" s="19">
        <v>2</v>
      </c>
      <c r="DW738" s="19">
        <v>1</v>
      </c>
      <c r="DX738" s="18">
        <v>0</v>
      </c>
      <c r="DY738" s="19" t="s">
        <v>397</v>
      </c>
      <c r="DZ738" s="19">
        <v>0</v>
      </c>
      <c r="EA738" s="19" t="s">
        <v>397</v>
      </c>
      <c r="EB738" s="55">
        <v>0</v>
      </c>
      <c r="EC738" s="19">
        <v>4</v>
      </c>
      <c r="ED738" s="19">
        <v>5</v>
      </c>
      <c r="EE738" s="19" t="s">
        <v>397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1406</v>
      </c>
      <c r="EU738" s="29" t="b">
        <v>1</v>
      </c>
      <c r="EV738" s="5" t="s">
        <v>366</v>
      </c>
    </row>
    <row r="739" spans="1:152" s="54" customFormat="1" ht="12.75" x14ac:dyDescent="0.2">
      <c r="A739" s="28" t="s">
        <v>1407</v>
      </c>
      <c r="B739" s="28">
        <v>1</v>
      </c>
      <c r="C739" s="52">
        <v>21</v>
      </c>
      <c r="D739" s="8" t="s">
        <v>269</v>
      </c>
      <c r="E739" s="8" t="s">
        <v>255</v>
      </c>
      <c r="F739" s="8" t="s">
        <v>313</v>
      </c>
      <c r="G739" s="8" t="s">
        <v>89</v>
      </c>
      <c r="H739" s="8" t="s">
        <v>226</v>
      </c>
      <c r="I739" s="23" t="s">
        <v>396</v>
      </c>
      <c r="J739" s="24">
        <v>18</v>
      </c>
      <c r="K739" s="24">
        <v>1</v>
      </c>
      <c r="L739" s="23" t="s">
        <v>396</v>
      </c>
      <c r="M739" s="24" t="s">
        <v>397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396</v>
      </c>
      <c r="T739" s="19">
        <v>1</v>
      </c>
      <c r="U739" s="19">
        <v>5</v>
      </c>
      <c r="V739" s="19" t="s">
        <v>397</v>
      </c>
      <c r="W739" s="19" t="s">
        <v>397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397</v>
      </c>
      <c r="AD739" s="19" t="s">
        <v>397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396</v>
      </c>
      <c r="CT739" s="19" t="s">
        <v>397</v>
      </c>
      <c r="CU739" s="19" t="s">
        <v>396</v>
      </c>
      <c r="CV739" s="19" t="s">
        <v>396</v>
      </c>
      <c r="CW739" s="19" t="s">
        <v>397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397</v>
      </c>
      <c r="DK739" s="19">
        <v>1</v>
      </c>
      <c r="DL739" s="19">
        <v>3</v>
      </c>
      <c r="DM739" s="19">
        <v>5</v>
      </c>
      <c r="DN739" s="44"/>
      <c r="DO739" s="19" t="s">
        <v>397</v>
      </c>
      <c r="DP739" s="19" t="s">
        <v>397</v>
      </c>
      <c r="DQ739" s="19" t="s">
        <v>397</v>
      </c>
      <c r="DR739" s="19" t="s">
        <v>397</v>
      </c>
      <c r="DS739" s="19" t="s">
        <v>397</v>
      </c>
      <c r="DT739" s="19" t="s">
        <v>397</v>
      </c>
      <c r="DU739" s="19" t="s">
        <v>397</v>
      </c>
      <c r="DV739" s="19">
        <v>2</v>
      </c>
      <c r="DW739" s="19">
        <v>1</v>
      </c>
      <c r="DX739" s="18">
        <v>0</v>
      </c>
      <c r="DY739" s="19" t="s">
        <v>397</v>
      </c>
      <c r="DZ739" s="19">
        <v>0</v>
      </c>
      <c r="EA739" s="19" t="s">
        <v>397</v>
      </c>
      <c r="EB739" s="55">
        <v>0</v>
      </c>
      <c r="EC739" s="19">
        <v>4</v>
      </c>
      <c r="ED739" s="19">
        <v>5</v>
      </c>
      <c r="EE739" s="19" t="s">
        <v>397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1407</v>
      </c>
      <c r="EU739" s="29" t="b">
        <v>1</v>
      </c>
      <c r="EV739" s="5" t="s">
        <v>366</v>
      </c>
    </row>
    <row r="740" spans="1:152" s="53" customFormat="1" ht="12.75" x14ac:dyDescent="0.2">
      <c r="A740" s="168" t="s">
        <v>1408</v>
      </c>
      <c r="B740" s="168">
        <v>1</v>
      </c>
      <c r="C740" s="50">
        <v>21</v>
      </c>
      <c r="D740" s="169" t="s">
        <v>269</v>
      </c>
      <c r="E740" s="169" t="s">
        <v>255</v>
      </c>
      <c r="F740" s="169" t="s">
        <v>302</v>
      </c>
      <c r="G740" s="169" t="s">
        <v>90</v>
      </c>
      <c r="H740" s="169" t="s">
        <v>226</v>
      </c>
      <c r="I740" s="57" t="s">
        <v>396</v>
      </c>
      <c r="J740" s="58">
        <v>18</v>
      </c>
      <c r="K740" s="58">
        <v>1</v>
      </c>
      <c r="L740" s="57" t="s">
        <v>396</v>
      </c>
      <c r="M740" s="58" t="s">
        <v>397</v>
      </c>
      <c r="N740" s="58">
        <v>2.8</v>
      </c>
      <c r="O740" s="170">
        <v>4</v>
      </c>
      <c r="P740" s="170">
        <v>2</v>
      </c>
      <c r="Q740" s="170">
        <v>0</v>
      </c>
      <c r="R740" s="171">
        <v>79</v>
      </c>
      <c r="S740" s="171" t="s">
        <v>396</v>
      </c>
      <c r="T740" s="170">
        <v>1</v>
      </c>
      <c r="U740" s="170">
        <v>5</v>
      </c>
      <c r="V740" s="170" t="s">
        <v>397</v>
      </c>
      <c r="W740" s="170" t="s">
        <v>397</v>
      </c>
      <c r="X740" s="170">
        <v>1</v>
      </c>
      <c r="Y740" s="170">
        <v>1</v>
      </c>
      <c r="Z740" s="170">
        <v>1</v>
      </c>
      <c r="AA740" s="170">
        <v>1</v>
      </c>
      <c r="AB740" s="170">
        <v>1</v>
      </c>
      <c r="AC740" s="170" t="s">
        <v>397</v>
      </c>
      <c r="AD740" s="170" t="s">
        <v>397</v>
      </c>
      <c r="AE740" s="170">
        <v>1</v>
      </c>
      <c r="AF740" s="170">
        <v>1</v>
      </c>
      <c r="AG740" s="170">
        <v>1</v>
      </c>
      <c r="AH740" s="170">
        <v>1</v>
      </c>
      <c r="AI740" s="171">
        <v>79</v>
      </c>
      <c r="AJ740" s="171">
        <v>2.5299999999999998</v>
      </c>
      <c r="AK740" s="170">
        <v>3</v>
      </c>
      <c r="AL740" s="170">
        <v>2</v>
      </c>
      <c r="AM740" s="171">
        <v>0</v>
      </c>
      <c r="AN740" s="171">
        <v>2.5299999999999998</v>
      </c>
      <c r="AO740" s="170">
        <v>1</v>
      </c>
      <c r="AP740" s="170">
        <v>2</v>
      </c>
      <c r="AQ740" s="171">
        <v>87.267441860465112</v>
      </c>
      <c r="AR740" s="171">
        <v>2.5299999999999998</v>
      </c>
      <c r="AS740" s="170">
        <v>1</v>
      </c>
      <c r="AT740" s="170">
        <v>3</v>
      </c>
      <c r="AU740" s="171">
        <v>24.66486952018802</v>
      </c>
      <c r="AV740" s="171">
        <v>2.5299999999999998</v>
      </c>
      <c r="AW740" s="170">
        <v>1</v>
      </c>
      <c r="AX740" s="170">
        <v>3</v>
      </c>
      <c r="AY740" s="171">
        <v>27.5</v>
      </c>
      <c r="AZ740" s="171">
        <v>2.5299999999999998</v>
      </c>
      <c r="BA740" s="170">
        <v>1</v>
      </c>
      <c r="BB740" s="170">
        <v>1</v>
      </c>
      <c r="BC740" s="171">
        <v>0</v>
      </c>
      <c r="BD740" s="171">
        <v>5.2</v>
      </c>
      <c r="BE740" s="171">
        <v>0.8</v>
      </c>
      <c r="BF740" s="170">
        <v>1</v>
      </c>
      <c r="BG740" s="170">
        <v>3</v>
      </c>
      <c r="BH740" s="170">
        <v>1</v>
      </c>
      <c r="BI740" s="171">
        <v>0</v>
      </c>
      <c r="BJ740" s="171">
        <v>2.9</v>
      </c>
      <c r="BK740" s="171">
        <v>0.7</v>
      </c>
      <c r="BL740" s="170">
        <v>1</v>
      </c>
      <c r="BM740" s="170">
        <v>3</v>
      </c>
      <c r="BN740" s="170">
        <v>1</v>
      </c>
      <c r="BO740" s="171">
        <v>15.8</v>
      </c>
      <c r="BP740" s="171">
        <v>1.8</v>
      </c>
      <c r="BQ740" s="171">
        <v>0.6</v>
      </c>
      <c r="BR740" s="170">
        <v>1</v>
      </c>
      <c r="BS740" s="170">
        <v>3</v>
      </c>
      <c r="BT740" s="170">
        <v>1</v>
      </c>
      <c r="BU740" s="171">
        <v>0</v>
      </c>
      <c r="BV740" s="171">
        <v>5.2</v>
      </c>
      <c r="BW740" s="171">
        <v>0.8</v>
      </c>
      <c r="BX740" s="170">
        <v>1</v>
      </c>
      <c r="BY740" s="170">
        <v>3</v>
      </c>
      <c r="BZ740" s="170">
        <v>1</v>
      </c>
      <c r="CA740" s="171">
        <v>0</v>
      </c>
      <c r="CB740" s="171">
        <v>2.9</v>
      </c>
      <c r="CC740" s="171">
        <v>0.7</v>
      </c>
      <c r="CD740" s="170">
        <v>1</v>
      </c>
      <c r="CE740" s="170">
        <v>3</v>
      </c>
      <c r="CF740" s="170">
        <v>1</v>
      </c>
      <c r="CG740" s="171">
        <v>1.4</v>
      </c>
      <c r="CH740" s="171">
        <v>1.8</v>
      </c>
      <c r="CI740" s="171">
        <v>0.6</v>
      </c>
      <c r="CJ740" s="170">
        <v>1</v>
      </c>
      <c r="CK740" s="170">
        <v>3</v>
      </c>
      <c r="CL740" s="170">
        <v>2</v>
      </c>
      <c r="CM740" s="171">
        <v>2.2999999999999998</v>
      </c>
      <c r="CN740" s="171">
        <v>2</v>
      </c>
      <c r="CO740" s="171">
        <v>0</v>
      </c>
      <c r="CP740" s="170">
        <v>1</v>
      </c>
      <c r="CQ740" s="170">
        <v>1</v>
      </c>
      <c r="CR740" s="170">
        <v>1</v>
      </c>
      <c r="CS740" s="170" t="s">
        <v>396</v>
      </c>
      <c r="CT740" s="170" t="s">
        <v>397</v>
      </c>
      <c r="CU740" s="170" t="s">
        <v>396</v>
      </c>
      <c r="CV740" s="170" t="s">
        <v>396</v>
      </c>
      <c r="CW740" s="170" t="s">
        <v>397</v>
      </c>
      <c r="CX740" s="170">
        <v>7</v>
      </c>
      <c r="CY740" s="172"/>
      <c r="CZ740" s="172"/>
      <c r="DA740" s="170">
        <v>1</v>
      </c>
      <c r="DB740" s="170">
        <v>3</v>
      </c>
      <c r="DC740" s="172"/>
      <c r="DD740" s="170">
        <v>2</v>
      </c>
      <c r="DE740" s="172"/>
      <c r="DF740" s="170">
        <v>1</v>
      </c>
      <c r="DG740" s="173">
        <v>0</v>
      </c>
      <c r="DH740" s="173">
        <v>0</v>
      </c>
      <c r="DI740" s="173">
        <v>0</v>
      </c>
      <c r="DJ740" s="170" t="s">
        <v>397</v>
      </c>
      <c r="DK740" s="170">
        <v>1</v>
      </c>
      <c r="DL740" s="170">
        <v>3</v>
      </c>
      <c r="DM740" s="170">
        <v>5</v>
      </c>
      <c r="DN740" s="172"/>
      <c r="DO740" s="170" t="s">
        <v>397</v>
      </c>
      <c r="DP740" s="170" t="s">
        <v>397</v>
      </c>
      <c r="DQ740" s="170" t="s">
        <v>397</v>
      </c>
      <c r="DR740" s="170" t="s">
        <v>397</v>
      </c>
      <c r="DS740" s="170" t="s">
        <v>397</v>
      </c>
      <c r="DT740" s="170" t="s">
        <v>397</v>
      </c>
      <c r="DU740" s="170" t="s">
        <v>397</v>
      </c>
      <c r="DV740" s="170">
        <v>2</v>
      </c>
      <c r="DW740" s="170">
        <v>1</v>
      </c>
      <c r="DX740" s="171">
        <v>0</v>
      </c>
      <c r="DY740" s="170" t="s">
        <v>396</v>
      </c>
      <c r="DZ740" s="170">
        <v>3</v>
      </c>
      <c r="EA740" s="170" t="s">
        <v>397</v>
      </c>
      <c r="EB740" s="171">
        <v>0</v>
      </c>
      <c r="EC740" s="170">
        <v>4</v>
      </c>
      <c r="ED740" s="170">
        <v>5</v>
      </c>
      <c r="EE740" s="171" t="s">
        <v>396</v>
      </c>
      <c r="EF740" s="170">
        <v>1</v>
      </c>
      <c r="EG740" s="170">
        <v>10</v>
      </c>
      <c r="EH740" s="172"/>
      <c r="EI740" s="170">
        <v>4</v>
      </c>
      <c r="EJ740" s="170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1408</v>
      </c>
      <c r="EU740" s="174" t="b">
        <v>1</v>
      </c>
      <c r="EV740" s="177" t="s">
        <v>366</v>
      </c>
    </row>
    <row r="741" spans="1:152" s="54" customFormat="1" ht="12.75" x14ac:dyDescent="0.2">
      <c r="A741" s="28" t="s">
        <v>1409</v>
      </c>
      <c r="B741" s="28">
        <v>1</v>
      </c>
      <c r="C741" s="52">
        <v>21</v>
      </c>
      <c r="D741" s="8" t="s">
        <v>269</v>
      </c>
      <c r="E741" s="8" t="s">
        <v>255</v>
      </c>
      <c r="F741" s="8" t="s">
        <v>276</v>
      </c>
      <c r="G741" s="8" t="s">
        <v>90</v>
      </c>
      <c r="H741" s="8" t="s">
        <v>226</v>
      </c>
      <c r="I741" s="23" t="s">
        <v>396</v>
      </c>
      <c r="J741" s="24">
        <v>18</v>
      </c>
      <c r="K741" s="24">
        <v>1</v>
      </c>
      <c r="L741" s="23" t="s">
        <v>396</v>
      </c>
      <c r="M741" s="24" t="s">
        <v>397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396</v>
      </c>
      <c r="T741" s="19">
        <v>1</v>
      </c>
      <c r="U741" s="19">
        <v>5</v>
      </c>
      <c r="V741" s="19" t="s">
        <v>397</v>
      </c>
      <c r="W741" s="19" t="s">
        <v>397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397</v>
      </c>
      <c r="AD741" s="19" t="s">
        <v>397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396</v>
      </c>
      <c r="CT741" s="19" t="s">
        <v>397</v>
      </c>
      <c r="CU741" s="19" t="s">
        <v>396</v>
      </c>
      <c r="CV741" s="19" t="s">
        <v>396</v>
      </c>
      <c r="CW741" s="19" t="s">
        <v>397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397</v>
      </c>
      <c r="DK741" s="19">
        <v>1</v>
      </c>
      <c r="DL741" s="19">
        <v>3</v>
      </c>
      <c r="DM741" s="19">
        <v>5</v>
      </c>
      <c r="DN741" s="44"/>
      <c r="DO741" s="19" t="s">
        <v>397</v>
      </c>
      <c r="DP741" s="19" t="s">
        <v>397</v>
      </c>
      <c r="DQ741" s="19" t="s">
        <v>397</v>
      </c>
      <c r="DR741" s="19" t="s">
        <v>397</v>
      </c>
      <c r="DS741" s="19" t="s">
        <v>397</v>
      </c>
      <c r="DT741" s="19" t="s">
        <v>397</v>
      </c>
      <c r="DU741" s="19" t="s">
        <v>397</v>
      </c>
      <c r="DV741" s="19">
        <v>2</v>
      </c>
      <c r="DW741" s="19">
        <v>1</v>
      </c>
      <c r="DX741" s="18">
        <v>0</v>
      </c>
      <c r="DY741" s="19" t="s">
        <v>396</v>
      </c>
      <c r="DZ741" s="170">
        <v>3</v>
      </c>
      <c r="EA741" s="19" t="s">
        <v>397</v>
      </c>
      <c r="EB741" s="55">
        <v>0</v>
      </c>
      <c r="EC741" s="19">
        <v>4</v>
      </c>
      <c r="ED741" s="19">
        <v>5</v>
      </c>
      <c r="EE741" s="19" t="s">
        <v>396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1409</v>
      </c>
      <c r="EU741" s="29" t="b">
        <v>1</v>
      </c>
      <c r="EV741" s="5" t="s">
        <v>366</v>
      </c>
    </row>
    <row r="742" spans="1:152" s="54" customFormat="1" ht="12.75" x14ac:dyDescent="0.2">
      <c r="A742" s="28" t="s">
        <v>1410</v>
      </c>
      <c r="B742" s="28">
        <v>1</v>
      </c>
      <c r="C742" s="52">
        <v>21</v>
      </c>
      <c r="D742" s="8" t="s">
        <v>269</v>
      </c>
      <c r="E742" s="8" t="s">
        <v>255</v>
      </c>
      <c r="F742" s="8" t="s">
        <v>285</v>
      </c>
      <c r="G742" s="8" t="s">
        <v>90</v>
      </c>
      <c r="H742" s="8" t="s">
        <v>226</v>
      </c>
      <c r="I742" s="23" t="s">
        <v>396</v>
      </c>
      <c r="J742" s="24">
        <v>18</v>
      </c>
      <c r="K742" s="24">
        <v>1</v>
      </c>
      <c r="L742" s="23" t="s">
        <v>396</v>
      </c>
      <c r="M742" s="24" t="s">
        <v>397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396</v>
      </c>
      <c r="T742" s="19">
        <v>1</v>
      </c>
      <c r="U742" s="19">
        <v>5</v>
      </c>
      <c r="V742" s="19" t="s">
        <v>397</v>
      </c>
      <c r="W742" s="19" t="s">
        <v>397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397</v>
      </c>
      <c r="AD742" s="19" t="s">
        <v>397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396</v>
      </c>
      <c r="CT742" s="19" t="s">
        <v>397</v>
      </c>
      <c r="CU742" s="19" t="s">
        <v>396</v>
      </c>
      <c r="CV742" s="19" t="s">
        <v>396</v>
      </c>
      <c r="CW742" s="19" t="s">
        <v>397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397</v>
      </c>
      <c r="DK742" s="19">
        <v>1</v>
      </c>
      <c r="DL742" s="19">
        <v>3</v>
      </c>
      <c r="DM742" s="19">
        <v>5</v>
      </c>
      <c r="DN742" s="44"/>
      <c r="DO742" s="19" t="s">
        <v>397</v>
      </c>
      <c r="DP742" s="19" t="s">
        <v>397</v>
      </c>
      <c r="DQ742" s="19" t="s">
        <v>397</v>
      </c>
      <c r="DR742" s="19" t="s">
        <v>397</v>
      </c>
      <c r="DS742" s="19" t="s">
        <v>397</v>
      </c>
      <c r="DT742" s="19" t="s">
        <v>397</v>
      </c>
      <c r="DU742" s="19" t="s">
        <v>397</v>
      </c>
      <c r="DV742" s="19">
        <v>2</v>
      </c>
      <c r="DW742" s="19">
        <v>1</v>
      </c>
      <c r="DX742" s="18">
        <v>0</v>
      </c>
      <c r="DY742" s="19" t="s">
        <v>396</v>
      </c>
      <c r="DZ742" s="170">
        <v>3</v>
      </c>
      <c r="EA742" s="19" t="s">
        <v>397</v>
      </c>
      <c r="EB742" s="55">
        <v>0</v>
      </c>
      <c r="EC742" s="19">
        <v>4</v>
      </c>
      <c r="ED742" s="19">
        <v>5</v>
      </c>
      <c r="EE742" s="19" t="s">
        <v>396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1410</v>
      </c>
      <c r="EU742" s="29" t="b">
        <v>1</v>
      </c>
      <c r="EV742" s="5" t="s">
        <v>366</v>
      </c>
    </row>
    <row r="743" spans="1:152" s="54" customFormat="1" ht="12.75" x14ac:dyDescent="0.2">
      <c r="A743" s="28" t="s">
        <v>1411</v>
      </c>
      <c r="B743" s="28">
        <v>1</v>
      </c>
      <c r="C743" s="52">
        <v>21</v>
      </c>
      <c r="D743" s="8" t="s">
        <v>269</v>
      </c>
      <c r="E743" s="8" t="s">
        <v>255</v>
      </c>
      <c r="F743" s="8" t="s">
        <v>293</v>
      </c>
      <c r="G743" s="8" t="s">
        <v>90</v>
      </c>
      <c r="H743" s="8" t="s">
        <v>226</v>
      </c>
      <c r="I743" s="23" t="s">
        <v>396</v>
      </c>
      <c r="J743" s="24">
        <v>18</v>
      </c>
      <c r="K743" s="24">
        <v>1</v>
      </c>
      <c r="L743" s="23" t="s">
        <v>396</v>
      </c>
      <c r="M743" s="24" t="s">
        <v>397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396</v>
      </c>
      <c r="T743" s="19">
        <v>1</v>
      </c>
      <c r="U743" s="19">
        <v>5</v>
      </c>
      <c r="V743" s="19" t="s">
        <v>397</v>
      </c>
      <c r="W743" s="19" t="s">
        <v>397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397</v>
      </c>
      <c r="AD743" s="19" t="s">
        <v>397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396</v>
      </c>
      <c r="CT743" s="19" t="s">
        <v>397</v>
      </c>
      <c r="CU743" s="19" t="s">
        <v>396</v>
      </c>
      <c r="CV743" s="19" t="s">
        <v>396</v>
      </c>
      <c r="CW743" s="19" t="s">
        <v>397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397</v>
      </c>
      <c r="DK743" s="19">
        <v>1</v>
      </c>
      <c r="DL743" s="19">
        <v>3</v>
      </c>
      <c r="DM743" s="19">
        <v>5</v>
      </c>
      <c r="DN743" s="44"/>
      <c r="DO743" s="19" t="s">
        <v>397</v>
      </c>
      <c r="DP743" s="19" t="s">
        <v>397</v>
      </c>
      <c r="DQ743" s="19" t="s">
        <v>397</v>
      </c>
      <c r="DR743" s="19" t="s">
        <v>397</v>
      </c>
      <c r="DS743" s="19" t="s">
        <v>397</v>
      </c>
      <c r="DT743" s="19" t="s">
        <v>397</v>
      </c>
      <c r="DU743" s="19" t="s">
        <v>397</v>
      </c>
      <c r="DV743" s="19">
        <v>2</v>
      </c>
      <c r="DW743" s="19">
        <v>1</v>
      </c>
      <c r="DX743" s="18">
        <v>0</v>
      </c>
      <c r="DY743" s="19" t="s">
        <v>396</v>
      </c>
      <c r="DZ743" s="170">
        <v>3</v>
      </c>
      <c r="EA743" s="19" t="s">
        <v>397</v>
      </c>
      <c r="EB743" s="55">
        <v>0</v>
      </c>
      <c r="EC743" s="19">
        <v>4</v>
      </c>
      <c r="ED743" s="19">
        <v>5</v>
      </c>
      <c r="EE743" s="19" t="s">
        <v>396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1411</v>
      </c>
      <c r="EU743" s="29" t="b">
        <v>1</v>
      </c>
      <c r="EV743" s="5" t="s">
        <v>366</v>
      </c>
    </row>
    <row r="744" spans="1:152" s="54" customFormat="1" ht="12.75" x14ac:dyDescent="0.2">
      <c r="A744" s="28" t="s">
        <v>1412</v>
      </c>
      <c r="B744" s="28">
        <v>1</v>
      </c>
      <c r="C744" s="52">
        <v>21</v>
      </c>
      <c r="D744" s="8" t="s">
        <v>269</v>
      </c>
      <c r="E744" s="8" t="s">
        <v>255</v>
      </c>
      <c r="F744" s="8" t="s">
        <v>298</v>
      </c>
      <c r="G744" s="8" t="s">
        <v>90</v>
      </c>
      <c r="H744" s="8" t="s">
        <v>226</v>
      </c>
      <c r="I744" s="23" t="s">
        <v>396</v>
      </c>
      <c r="J744" s="24">
        <v>18</v>
      </c>
      <c r="K744" s="24">
        <v>1</v>
      </c>
      <c r="L744" s="23" t="s">
        <v>396</v>
      </c>
      <c r="M744" s="24" t="s">
        <v>397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396</v>
      </c>
      <c r="T744" s="19">
        <v>1</v>
      </c>
      <c r="U744" s="19">
        <v>5</v>
      </c>
      <c r="V744" s="19" t="s">
        <v>397</v>
      </c>
      <c r="W744" s="19" t="s">
        <v>397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397</v>
      </c>
      <c r="AD744" s="19" t="s">
        <v>397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396</v>
      </c>
      <c r="CT744" s="19" t="s">
        <v>397</v>
      </c>
      <c r="CU744" s="19" t="s">
        <v>396</v>
      </c>
      <c r="CV744" s="19" t="s">
        <v>396</v>
      </c>
      <c r="CW744" s="19" t="s">
        <v>397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397</v>
      </c>
      <c r="DK744" s="19">
        <v>1</v>
      </c>
      <c r="DL744" s="19">
        <v>3</v>
      </c>
      <c r="DM744" s="19">
        <v>5</v>
      </c>
      <c r="DN744" s="44"/>
      <c r="DO744" s="19" t="s">
        <v>397</v>
      </c>
      <c r="DP744" s="19" t="s">
        <v>397</v>
      </c>
      <c r="DQ744" s="19" t="s">
        <v>397</v>
      </c>
      <c r="DR744" s="19" t="s">
        <v>397</v>
      </c>
      <c r="DS744" s="19" t="s">
        <v>397</v>
      </c>
      <c r="DT744" s="19" t="s">
        <v>397</v>
      </c>
      <c r="DU744" s="19" t="s">
        <v>397</v>
      </c>
      <c r="DV744" s="19">
        <v>2</v>
      </c>
      <c r="DW744" s="19">
        <v>1</v>
      </c>
      <c r="DX744" s="18">
        <v>0</v>
      </c>
      <c r="DY744" s="19" t="s">
        <v>396</v>
      </c>
      <c r="DZ744" s="170">
        <v>3</v>
      </c>
      <c r="EA744" s="19" t="s">
        <v>397</v>
      </c>
      <c r="EB744" s="55">
        <v>0</v>
      </c>
      <c r="EC744" s="19">
        <v>4</v>
      </c>
      <c r="ED744" s="19">
        <v>5</v>
      </c>
      <c r="EE744" s="19" t="s">
        <v>396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1412</v>
      </c>
      <c r="EU744" s="29" t="b">
        <v>1</v>
      </c>
      <c r="EV744" s="5" t="s">
        <v>366</v>
      </c>
    </row>
    <row r="745" spans="1:152" s="54" customFormat="1" ht="12.75" x14ac:dyDescent="0.2">
      <c r="A745" s="28" t="s">
        <v>1413</v>
      </c>
      <c r="B745" s="28">
        <v>1</v>
      </c>
      <c r="C745" s="52">
        <v>21</v>
      </c>
      <c r="D745" s="8" t="s">
        <v>269</v>
      </c>
      <c r="E745" s="8" t="s">
        <v>255</v>
      </c>
      <c r="F745" s="8" t="s">
        <v>306</v>
      </c>
      <c r="G745" s="8" t="s">
        <v>90</v>
      </c>
      <c r="H745" s="8" t="s">
        <v>226</v>
      </c>
      <c r="I745" s="23" t="s">
        <v>396</v>
      </c>
      <c r="J745" s="24">
        <v>18</v>
      </c>
      <c r="K745" s="24">
        <v>1</v>
      </c>
      <c r="L745" s="23" t="s">
        <v>396</v>
      </c>
      <c r="M745" s="24" t="s">
        <v>397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396</v>
      </c>
      <c r="T745" s="19">
        <v>1</v>
      </c>
      <c r="U745" s="19">
        <v>5</v>
      </c>
      <c r="V745" s="19" t="s">
        <v>397</v>
      </c>
      <c r="W745" s="19" t="s">
        <v>397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397</v>
      </c>
      <c r="AD745" s="19" t="s">
        <v>397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396</v>
      </c>
      <c r="CT745" s="19" t="s">
        <v>397</v>
      </c>
      <c r="CU745" s="19" t="s">
        <v>396</v>
      </c>
      <c r="CV745" s="19" t="s">
        <v>396</v>
      </c>
      <c r="CW745" s="19" t="s">
        <v>397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397</v>
      </c>
      <c r="DK745" s="19">
        <v>1</v>
      </c>
      <c r="DL745" s="19">
        <v>3</v>
      </c>
      <c r="DM745" s="19">
        <v>5</v>
      </c>
      <c r="DN745" s="44"/>
      <c r="DO745" s="19" t="s">
        <v>397</v>
      </c>
      <c r="DP745" s="19" t="s">
        <v>397</v>
      </c>
      <c r="DQ745" s="19" t="s">
        <v>397</v>
      </c>
      <c r="DR745" s="19" t="s">
        <v>397</v>
      </c>
      <c r="DS745" s="19" t="s">
        <v>397</v>
      </c>
      <c r="DT745" s="19" t="s">
        <v>397</v>
      </c>
      <c r="DU745" s="19" t="s">
        <v>397</v>
      </c>
      <c r="DV745" s="19">
        <v>2</v>
      </c>
      <c r="DW745" s="19">
        <v>1</v>
      </c>
      <c r="DX745" s="18">
        <v>0</v>
      </c>
      <c r="DY745" s="19" t="s">
        <v>396</v>
      </c>
      <c r="DZ745" s="170">
        <v>3</v>
      </c>
      <c r="EA745" s="19" t="s">
        <v>397</v>
      </c>
      <c r="EB745" s="55">
        <v>0</v>
      </c>
      <c r="EC745" s="19">
        <v>4</v>
      </c>
      <c r="ED745" s="19">
        <v>5</v>
      </c>
      <c r="EE745" s="19" t="s">
        <v>396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1413</v>
      </c>
      <c r="EU745" s="29" t="b">
        <v>1</v>
      </c>
      <c r="EV745" s="5" t="s">
        <v>366</v>
      </c>
    </row>
    <row r="746" spans="1:152" s="54" customFormat="1" ht="12.75" x14ac:dyDescent="0.2">
      <c r="A746" s="28" t="s">
        <v>1414</v>
      </c>
      <c r="B746" s="28">
        <v>1</v>
      </c>
      <c r="C746" s="52">
        <v>21</v>
      </c>
      <c r="D746" s="8" t="s">
        <v>269</v>
      </c>
      <c r="E746" s="8" t="s">
        <v>255</v>
      </c>
      <c r="F746" s="8" t="s">
        <v>310</v>
      </c>
      <c r="G746" s="8" t="s">
        <v>90</v>
      </c>
      <c r="H746" s="8" t="s">
        <v>226</v>
      </c>
      <c r="I746" s="23" t="s">
        <v>396</v>
      </c>
      <c r="J746" s="24">
        <v>18</v>
      </c>
      <c r="K746" s="24">
        <v>1</v>
      </c>
      <c r="L746" s="23" t="s">
        <v>396</v>
      </c>
      <c r="M746" s="24" t="s">
        <v>397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396</v>
      </c>
      <c r="T746" s="19">
        <v>1</v>
      </c>
      <c r="U746" s="19">
        <v>5</v>
      </c>
      <c r="V746" s="19" t="s">
        <v>397</v>
      </c>
      <c r="W746" s="19" t="s">
        <v>397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397</v>
      </c>
      <c r="AD746" s="19" t="s">
        <v>397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396</v>
      </c>
      <c r="CT746" s="19" t="s">
        <v>397</v>
      </c>
      <c r="CU746" s="19" t="s">
        <v>396</v>
      </c>
      <c r="CV746" s="19" t="s">
        <v>396</v>
      </c>
      <c r="CW746" s="19" t="s">
        <v>397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397</v>
      </c>
      <c r="DK746" s="19">
        <v>1</v>
      </c>
      <c r="DL746" s="19">
        <v>3</v>
      </c>
      <c r="DM746" s="19">
        <v>5</v>
      </c>
      <c r="DN746" s="44"/>
      <c r="DO746" s="19" t="s">
        <v>397</v>
      </c>
      <c r="DP746" s="19" t="s">
        <v>397</v>
      </c>
      <c r="DQ746" s="19" t="s">
        <v>397</v>
      </c>
      <c r="DR746" s="19" t="s">
        <v>397</v>
      </c>
      <c r="DS746" s="19" t="s">
        <v>397</v>
      </c>
      <c r="DT746" s="19" t="s">
        <v>397</v>
      </c>
      <c r="DU746" s="19" t="s">
        <v>397</v>
      </c>
      <c r="DV746" s="19">
        <v>2</v>
      </c>
      <c r="DW746" s="19">
        <v>1</v>
      </c>
      <c r="DX746" s="18">
        <v>0</v>
      </c>
      <c r="DY746" s="19" t="s">
        <v>396</v>
      </c>
      <c r="DZ746" s="170">
        <v>3</v>
      </c>
      <c r="EA746" s="19" t="s">
        <v>397</v>
      </c>
      <c r="EB746" s="55">
        <v>0</v>
      </c>
      <c r="EC746" s="19">
        <v>4</v>
      </c>
      <c r="ED746" s="19">
        <v>5</v>
      </c>
      <c r="EE746" s="19" t="s">
        <v>396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1414</v>
      </c>
      <c r="EU746" s="29" t="b">
        <v>1</v>
      </c>
      <c r="EV746" s="5" t="s">
        <v>366</v>
      </c>
    </row>
    <row r="747" spans="1:152" s="54" customFormat="1" ht="12.75" x14ac:dyDescent="0.2">
      <c r="A747" s="28" t="s">
        <v>1415</v>
      </c>
      <c r="B747" s="28">
        <v>1</v>
      </c>
      <c r="C747" s="52">
        <v>21</v>
      </c>
      <c r="D747" s="8" t="s">
        <v>269</v>
      </c>
      <c r="E747" s="8" t="s">
        <v>255</v>
      </c>
      <c r="F747" s="8" t="s">
        <v>313</v>
      </c>
      <c r="G747" s="8" t="s">
        <v>90</v>
      </c>
      <c r="H747" s="8" t="s">
        <v>226</v>
      </c>
      <c r="I747" s="23" t="s">
        <v>396</v>
      </c>
      <c r="J747" s="24">
        <v>18</v>
      </c>
      <c r="K747" s="24">
        <v>1</v>
      </c>
      <c r="L747" s="23" t="s">
        <v>396</v>
      </c>
      <c r="M747" s="24" t="s">
        <v>397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396</v>
      </c>
      <c r="T747" s="19">
        <v>1</v>
      </c>
      <c r="U747" s="19">
        <v>5</v>
      </c>
      <c r="V747" s="19" t="s">
        <v>397</v>
      </c>
      <c r="W747" s="19" t="s">
        <v>397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397</v>
      </c>
      <c r="AD747" s="19" t="s">
        <v>397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396</v>
      </c>
      <c r="CT747" s="19" t="s">
        <v>397</v>
      </c>
      <c r="CU747" s="19" t="s">
        <v>396</v>
      </c>
      <c r="CV747" s="19" t="s">
        <v>396</v>
      </c>
      <c r="CW747" s="19" t="s">
        <v>397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397</v>
      </c>
      <c r="DK747" s="19">
        <v>1</v>
      </c>
      <c r="DL747" s="19">
        <v>3</v>
      </c>
      <c r="DM747" s="19">
        <v>5</v>
      </c>
      <c r="DN747" s="44"/>
      <c r="DO747" s="19" t="s">
        <v>397</v>
      </c>
      <c r="DP747" s="19" t="s">
        <v>397</v>
      </c>
      <c r="DQ747" s="19" t="s">
        <v>397</v>
      </c>
      <c r="DR747" s="19" t="s">
        <v>397</v>
      </c>
      <c r="DS747" s="19" t="s">
        <v>397</v>
      </c>
      <c r="DT747" s="19" t="s">
        <v>397</v>
      </c>
      <c r="DU747" s="19" t="s">
        <v>397</v>
      </c>
      <c r="DV747" s="19">
        <v>2</v>
      </c>
      <c r="DW747" s="19">
        <v>1</v>
      </c>
      <c r="DX747" s="18">
        <v>0</v>
      </c>
      <c r="DY747" s="19" t="s">
        <v>396</v>
      </c>
      <c r="DZ747" s="170">
        <v>3</v>
      </c>
      <c r="EA747" s="19" t="s">
        <v>397</v>
      </c>
      <c r="EB747" s="55">
        <v>0</v>
      </c>
      <c r="EC747" s="19">
        <v>4</v>
      </c>
      <c r="ED747" s="19">
        <v>5</v>
      </c>
      <c r="EE747" s="19" t="s">
        <v>396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1415</v>
      </c>
      <c r="EU747" s="29" t="b">
        <v>1</v>
      </c>
      <c r="EV747" s="5" t="s">
        <v>366</v>
      </c>
    </row>
    <row r="748" spans="1:152" s="53" customFormat="1" ht="12.75" x14ac:dyDescent="0.2">
      <c r="A748" s="168" t="s">
        <v>1416</v>
      </c>
      <c r="B748" s="168">
        <v>1</v>
      </c>
      <c r="C748" s="50">
        <v>21</v>
      </c>
      <c r="D748" s="169" t="s">
        <v>269</v>
      </c>
      <c r="E748" s="169" t="s">
        <v>255</v>
      </c>
      <c r="F748" s="169" t="s">
        <v>302</v>
      </c>
      <c r="G748" s="169" t="s">
        <v>87</v>
      </c>
      <c r="H748" s="169" t="s">
        <v>205</v>
      </c>
      <c r="I748" s="57" t="s">
        <v>397</v>
      </c>
      <c r="J748" s="58">
        <v>16.5</v>
      </c>
      <c r="K748" s="58">
        <v>1</v>
      </c>
      <c r="L748" s="57" t="s">
        <v>396</v>
      </c>
      <c r="M748" s="58" t="s">
        <v>397</v>
      </c>
      <c r="N748" s="58">
        <v>2.8</v>
      </c>
      <c r="O748" s="170">
        <v>4</v>
      </c>
      <c r="P748" s="170">
        <v>2</v>
      </c>
      <c r="Q748" s="170">
        <v>0</v>
      </c>
      <c r="R748" s="171">
        <v>79</v>
      </c>
      <c r="S748" s="171" t="s">
        <v>396</v>
      </c>
      <c r="T748" s="170">
        <v>1</v>
      </c>
      <c r="U748" s="170">
        <v>5</v>
      </c>
      <c r="V748" s="170" t="s">
        <v>397</v>
      </c>
      <c r="W748" s="170" t="s">
        <v>397</v>
      </c>
      <c r="X748" s="170">
        <v>1</v>
      </c>
      <c r="Y748" s="170">
        <v>1</v>
      </c>
      <c r="Z748" s="170">
        <v>1</v>
      </c>
      <c r="AA748" s="170">
        <v>1</v>
      </c>
      <c r="AB748" s="170">
        <v>1</v>
      </c>
      <c r="AC748" s="170" t="s">
        <v>397</v>
      </c>
      <c r="AD748" s="170" t="s">
        <v>397</v>
      </c>
      <c r="AE748" s="170">
        <v>1</v>
      </c>
      <c r="AF748" s="170">
        <v>1</v>
      </c>
      <c r="AG748" s="170">
        <v>1</v>
      </c>
      <c r="AH748" s="170">
        <v>1</v>
      </c>
      <c r="AI748" s="171">
        <v>79</v>
      </c>
      <c r="AJ748" s="171">
        <v>2.5299999999999998</v>
      </c>
      <c r="AK748" s="170">
        <v>3</v>
      </c>
      <c r="AL748" s="170">
        <v>2</v>
      </c>
      <c r="AM748" s="171">
        <v>0</v>
      </c>
      <c r="AN748" s="171">
        <v>2.5299999999999998</v>
      </c>
      <c r="AO748" s="170">
        <v>1</v>
      </c>
      <c r="AP748" s="170">
        <v>2</v>
      </c>
      <c r="AQ748" s="171">
        <v>87.267441860465112</v>
      </c>
      <c r="AR748" s="171">
        <v>2.5299999999999998</v>
      </c>
      <c r="AS748" s="170">
        <v>1</v>
      </c>
      <c r="AT748" s="170">
        <v>3</v>
      </c>
      <c r="AU748" s="171">
        <v>24.66486952018802</v>
      </c>
      <c r="AV748" s="171">
        <v>2.5299999999999998</v>
      </c>
      <c r="AW748" s="170">
        <v>1</v>
      </c>
      <c r="AX748" s="170">
        <v>3</v>
      </c>
      <c r="AY748" s="171">
        <v>27.5</v>
      </c>
      <c r="AZ748" s="171">
        <v>2.5299999999999998</v>
      </c>
      <c r="BA748" s="170">
        <v>1</v>
      </c>
      <c r="BB748" s="170">
        <v>1</v>
      </c>
      <c r="BC748" s="171">
        <v>0</v>
      </c>
      <c r="BD748" s="171">
        <v>5.2</v>
      </c>
      <c r="BE748" s="171">
        <v>0.8</v>
      </c>
      <c r="BF748" s="170">
        <v>1</v>
      </c>
      <c r="BG748" s="170">
        <v>3</v>
      </c>
      <c r="BH748" s="170">
        <v>1</v>
      </c>
      <c r="BI748" s="171">
        <v>15.8</v>
      </c>
      <c r="BJ748" s="171">
        <v>2.9</v>
      </c>
      <c r="BK748" s="171">
        <v>0.7</v>
      </c>
      <c r="BL748" s="170">
        <v>1</v>
      </c>
      <c r="BM748" s="170">
        <v>3</v>
      </c>
      <c r="BN748" s="170">
        <v>1</v>
      </c>
      <c r="BO748" s="171">
        <v>0</v>
      </c>
      <c r="BP748" s="171">
        <v>1.8</v>
      </c>
      <c r="BQ748" s="171">
        <v>0.6</v>
      </c>
      <c r="BR748" s="170">
        <v>1</v>
      </c>
      <c r="BS748" s="170">
        <v>3</v>
      </c>
      <c r="BT748" s="170">
        <v>1</v>
      </c>
      <c r="BU748" s="171">
        <v>0</v>
      </c>
      <c r="BV748" s="171">
        <v>5.2</v>
      </c>
      <c r="BW748" s="171">
        <v>0.8</v>
      </c>
      <c r="BX748" s="170">
        <v>1</v>
      </c>
      <c r="BY748" s="170">
        <v>3</v>
      </c>
      <c r="BZ748" s="170">
        <v>1</v>
      </c>
      <c r="CA748" s="171">
        <v>1.4</v>
      </c>
      <c r="CB748" s="171">
        <v>2.9</v>
      </c>
      <c r="CC748" s="171">
        <v>0.7</v>
      </c>
      <c r="CD748" s="170">
        <v>1</v>
      </c>
      <c r="CE748" s="170">
        <v>3</v>
      </c>
      <c r="CF748" s="170">
        <v>1</v>
      </c>
      <c r="CG748" s="171">
        <v>0</v>
      </c>
      <c r="CH748" s="171">
        <v>1.8</v>
      </c>
      <c r="CI748" s="171">
        <v>0.6</v>
      </c>
      <c r="CJ748" s="170">
        <v>1</v>
      </c>
      <c r="CK748" s="170">
        <v>3</v>
      </c>
      <c r="CL748" s="170">
        <v>2</v>
      </c>
      <c r="CM748" s="171">
        <v>2.2999999999999998</v>
      </c>
      <c r="CN748" s="171">
        <v>2</v>
      </c>
      <c r="CO748" s="171">
        <v>0</v>
      </c>
      <c r="CP748" s="170">
        <v>1</v>
      </c>
      <c r="CQ748" s="170">
        <v>1</v>
      </c>
      <c r="CR748" s="170">
        <v>1</v>
      </c>
      <c r="CS748" s="170" t="s">
        <v>396</v>
      </c>
      <c r="CT748" s="170" t="s">
        <v>397</v>
      </c>
      <c r="CU748" s="170" t="s">
        <v>396</v>
      </c>
      <c r="CV748" s="170" t="s">
        <v>396</v>
      </c>
      <c r="CW748" s="170" t="s">
        <v>397</v>
      </c>
      <c r="CX748" s="170">
        <v>5</v>
      </c>
      <c r="CY748" s="172"/>
      <c r="CZ748" s="172"/>
      <c r="DA748" s="170">
        <v>1</v>
      </c>
      <c r="DB748" s="170">
        <v>3</v>
      </c>
      <c r="DC748" s="172"/>
      <c r="DD748" s="170">
        <v>2</v>
      </c>
      <c r="DE748" s="172"/>
      <c r="DF748" s="170">
        <v>1</v>
      </c>
      <c r="DG748" s="173">
        <v>0</v>
      </c>
      <c r="DH748" s="173">
        <v>0</v>
      </c>
      <c r="DI748" s="173">
        <v>0</v>
      </c>
      <c r="DJ748" s="170" t="s">
        <v>397</v>
      </c>
      <c r="DK748" s="170">
        <v>1</v>
      </c>
      <c r="DL748" s="170">
        <v>3</v>
      </c>
      <c r="DM748" s="170">
        <v>5</v>
      </c>
      <c r="DN748" s="172"/>
      <c r="DO748" s="170" t="s">
        <v>397</v>
      </c>
      <c r="DP748" s="170" t="s">
        <v>397</v>
      </c>
      <c r="DQ748" s="170" t="s">
        <v>397</v>
      </c>
      <c r="DR748" s="170" t="s">
        <v>397</v>
      </c>
      <c r="DS748" s="170" t="s">
        <v>397</v>
      </c>
      <c r="DT748" s="170" t="s">
        <v>397</v>
      </c>
      <c r="DU748" s="170" t="s">
        <v>397</v>
      </c>
      <c r="DV748" s="170">
        <v>2</v>
      </c>
      <c r="DW748" s="170">
        <v>1</v>
      </c>
      <c r="DX748" s="171">
        <v>0</v>
      </c>
      <c r="DY748" s="170" t="s">
        <v>397</v>
      </c>
      <c r="DZ748" s="170">
        <v>0</v>
      </c>
      <c r="EA748" s="170" t="s">
        <v>397</v>
      </c>
      <c r="EB748" s="171">
        <v>0</v>
      </c>
      <c r="EC748" s="170">
        <v>4</v>
      </c>
      <c r="ED748" s="170">
        <v>5</v>
      </c>
      <c r="EE748" s="171" t="s">
        <v>397</v>
      </c>
      <c r="EF748" s="170">
        <v>0</v>
      </c>
      <c r="EG748" s="178">
        <v>0</v>
      </c>
      <c r="EH748" s="172"/>
      <c r="EI748" s="170">
        <v>4</v>
      </c>
      <c r="EJ748" s="170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1416</v>
      </c>
      <c r="EU748" s="174" t="b">
        <v>1</v>
      </c>
      <c r="EV748" s="177" t="s">
        <v>366</v>
      </c>
    </row>
    <row r="749" spans="1:152" s="54" customFormat="1" ht="12.75" x14ac:dyDescent="0.2">
      <c r="A749" s="28" t="s">
        <v>1417</v>
      </c>
      <c r="B749" s="28">
        <v>1</v>
      </c>
      <c r="C749" s="52">
        <v>21</v>
      </c>
      <c r="D749" s="8" t="s">
        <v>269</v>
      </c>
      <c r="E749" s="8" t="s">
        <v>255</v>
      </c>
      <c r="F749" s="8" t="s">
        <v>276</v>
      </c>
      <c r="G749" s="8" t="s">
        <v>87</v>
      </c>
      <c r="H749" s="8" t="s">
        <v>205</v>
      </c>
      <c r="I749" s="23" t="s">
        <v>397</v>
      </c>
      <c r="J749" s="24">
        <v>16.5</v>
      </c>
      <c r="K749" s="24">
        <v>1</v>
      </c>
      <c r="L749" s="23" t="s">
        <v>396</v>
      </c>
      <c r="M749" s="24" t="s">
        <v>397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396</v>
      </c>
      <c r="T749" s="19">
        <v>1</v>
      </c>
      <c r="U749" s="19">
        <v>5</v>
      </c>
      <c r="V749" s="19" t="s">
        <v>397</v>
      </c>
      <c r="W749" s="19" t="s">
        <v>397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397</v>
      </c>
      <c r="AD749" s="19" t="s">
        <v>397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396</v>
      </c>
      <c r="CT749" s="19" t="s">
        <v>397</v>
      </c>
      <c r="CU749" s="19" t="s">
        <v>396</v>
      </c>
      <c r="CV749" s="19" t="s">
        <v>396</v>
      </c>
      <c r="CW749" s="19" t="s">
        <v>397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397</v>
      </c>
      <c r="DK749" s="19">
        <v>1</v>
      </c>
      <c r="DL749" s="19">
        <v>3</v>
      </c>
      <c r="DM749" s="19">
        <v>5</v>
      </c>
      <c r="DN749" s="44"/>
      <c r="DO749" s="19" t="s">
        <v>397</v>
      </c>
      <c r="DP749" s="19" t="s">
        <v>397</v>
      </c>
      <c r="DQ749" s="19" t="s">
        <v>397</v>
      </c>
      <c r="DR749" s="19" t="s">
        <v>397</v>
      </c>
      <c r="DS749" s="19" t="s">
        <v>397</v>
      </c>
      <c r="DT749" s="19" t="s">
        <v>397</v>
      </c>
      <c r="DU749" s="19" t="s">
        <v>397</v>
      </c>
      <c r="DV749" s="19">
        <v>2</v>
      </c>
      <c r="DW749" s="19">
        <v>1</v>
      </c>
      <c r="DX749" s="18">
        <v>0</v>
      </c>
      <c r="DY749" s="19" t="s">
        <v>397</v>
      </c>
      <c r="DZ749" s="19">
        <v>0</v>
      </c>
      <c r="EA749" s="19" t="s">
        <v>397</v>
      </c>
      <c r="EB749" s="55">
        <v>0</v>
      </c>
      <c r="EC749" s="19">
        <v>4</v>
      </c>
      <c r="ED749" s="19">
        <v>5</v>
      </c>
      <c r="EE749" s="19" t="s">
        <v>397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1417</v>
      </c>
      <c r="EU749" s="29" t="b">
        <v>1</v>
      </c>
      <c r="EV749" s="5" t="s">
        <v>366</v>
      </c>
    </row>
    <row r="750" spans="1:152" s="54" customFormat="1" ht="12.75" x14ac:dyDescent="0.2">
      <c r="A750" s="28" t="s">
        <v>1418</v>
      </c>
      <c r="B750" s="28">
        <v>1</v>
      </c>
      <c r="C750" s="52">
        <v>21</v>
      </c>
      <c r="D750" s="8" t="s">
        <v>269</v>
      </c>
      <c r="E750" s="8" t="s">
        <v>255</v>
      </c>
      <c r="F750" s="8" t="s">
        <v>285</v>
      </c>
      <c r="G750" s="8" t="s">
        <v>87</v>
      </c>
      <c r="H750" s="8" t="s">
        <v>205</v>
      </c>
      <c r="I750" s="23" t="s">
        <v>397</v>
      </c>
      <c r="J750" s="24">
        <v>16.5</v>
      </c>
      <c r="K750" s="24">
        <v>1</v>
      </c>
      <c r="L750" s="23" t="s">
        <v>396</v>
      </c>
      <c r="M750" s="24" t="s">
        <v>397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396</v>
      </c>
      <c r="T750" s="19">
        <v>1</v>
      </c>
      <c r="U750" s="19">
        <v>5</v>
      </c>
      <c r="V750" s="19" t="s">
        <v>397</v>
      </c>
      <c r="W750" s="19" t="s">
        <v>397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397</v>
      </c>
      <c r="AD750" s="19" t="s">
        <v>397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396</v>
      </c>
      <c r="CT750" s="19" t="s">
        <v>397</v>
      </c>
      <c r="CU750" s="19" t="s">
        <v>396</v>
      </c>
      <c r="CV750" s="19" t="s">
        <v>396</v>
      </c>
      <c r="CW750" s="19" t="s">
        <v>397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397</v>
      </c>
      <c r="DK750" s="19">
        <v>1</v>
      </c>
      <c r="DL750" s="19">
        <v>3</v>
      </c>
      <c r="DM750" s="19">
        <v>5</v>
      </c>
      <c r="DN750" s="44"/>
      <c r="DO750" s="19" t="s">
        <v>397</v>
      </c>
      <c r="DP750" s="19" t="s">
        <v>397</v>
      </c>
      <c r="DQ750" s="19" t="s">
        <v>397</v>
      </c>
      <c r="DR750" s="19" t="s">
        <v>397</v>
      </c>
      <c r="DS750" s="19" t="s">
        <v>397</v>
      </c>
      <c r="DT750" s="19" t="s">
        <v>397</v>
      </c>
      <c r="DU750" s="19" t="s">
        <v>397</v>
      </c>
      <c r="DV750" s="19">
        <v>2</v>
      </c>
      <c r="DW750" s="19">
        <v>1</v>
      </c>
      <c r="DX750" s="18">
        <v>0</v>
      </c>
      <c r="DY750" s="19" t="s">
        <v>397</v>
      </c>
      <c r="DZ750" s="19">
        <v>0</v>
      </c>
      <c r="EA750" s="19" t="s">
        <v>397</v>
      </c>
      <c r="EB750" s="55">
        <v>0</v>
      </c>
      <c r="EC750" s="19">
        <v>4</v>
      </c>
      <c r="ED750" s="19">
        <v>5</v>
      </c>
      <c r="EE750" s="19" t="s">
        <v>397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1418</v>
      </c>
      <c r="EU750" s="29" t="b">
        <v>1</v>
      </c>
      <c r="EV750" s="5" t="s">
        <v>366</v>
      </c>
    </row>
    <row r="751" spans="1:152" s="54" customFormat="1" ht="12.75" x14ac:dyDescent="0.2">
      <c r="A751" s="28" t="s">
        <v>1419</v>
      </c>
      <c r="B751" s="28">
        <v>1</v>
      </c>
      <c r="C751" s="52">
        <v>21</v>
      </c>
      <c r="D751" s="8" t="s">
        <v>269</v>
      </c>
      <c r="E751" s="8" t="s">
        <v>255</v>
      </c>
      <c r="F751" s="8" t="s">
        <v>293</v>
      </c>
      <c r="G751" s="8" t="s">
        <v>87</v>
      </c>
      <c r="H751" s="8" t="s">
        <v>205</v>
      </c>
      <c r="I751" s="23" t="s">
        <v>397</v>
      </c>
      <c r="J751" s="24">
        <v>16.5</v>
      </c>
      <c r="K751" s="24">
        <v>1</v>
      </c>
      <c r="L751" s="23" t="s">
        <v>396</v>
      </c>
      <c r="M751" s="24" t="s">
        <v>397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396</v>
      </c>
      <c r="T751" s="19">
        <v>1</v>
      </c>
      <c r="U751" s="19">
        <v>5</v>
      </c>
      <c r="V751" s="19" t="s">
        <v>397</v>
      </c>
      <c r="W751" s="19" t="s">
        <v>397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397</v>
      </c>
      <c r="AD751" s="19" t="s">
        <v>397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396</v>
      </c>
      <c r="CT751" s="19" t="s">
        <v>397</v>
      </c>
      <c r="CU751" s="19" t="s">
        <v>396</v>
      </c>
      <c r="CV751" s="19" t="s">
        <v>396</v>
      </c>
      <c r="CW751" s="19" t="s">
        <v>397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397</v>
      </c>
      <c r="DK751" s="19">
        <v>1</v>
      </c>
      <c r="DL751" s="19">
        <v>3</v>
      </c>
      <c r="DM751" s="19">
        <v>5</v>
      </c>
      <c r="DN751" s="44"/>
      <c r="DO751" s="19" t="s">
        <v>397</v>
      </c>
      <c r="DP751" s="19" t="s">
        <v>397</v>
      </c>
      <c r="DQ751" s="19" t="s">
        <v>397</v>
      </c>
      <c r="DR751" s="19" t="s">
        <v>397</v>
      </c>
      <c r="DS751" s="19" t="s">
        <v>397</v>
      </c>
      <c r="DT751" s="19" t="s">
        <v>397</v>
      </c>
      <c r="DU751" s="19" t="s">
        <v>397</v>
      </c>
      <c r="DV751" s="19">
        <v>2</v>
      </c>
      <c r="DW751" s="19">
        <v>1</v>
      </c>
      <c r="DX751" s="18">
        <v>0</v>
      </c>
      <c r="DY751" s="19" t="s">
        <v>397</v>
      </c>
      <c r="DZ751" s="19">
        <v>0</v>
      </c>
      <c r="EA751" s="19" t="s">
        <v>397</v>
      </c>
      <c r="EB751" s="55">
        <v>0</v>
      </c>
      <c r="EC751" s="19">
        <v>4</v>
      </c>
      <c r="ED751" s="19">
        <v>5</v>
      </c>
      <c r="EE751" s="19" t="s">
        <v>397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1419</v>
      </c>
      <c r="EU751" s="29" t="b">
        <v>1</v>
      </c>
      <c r="EV751" s="5" t="s">
        <v>366</v>
      </c>
    </row>
    <row r="752" spans="1:152" s="54" customFormat="1" ht="12.75" x14ac:dyDescent="0.2">
      <c r="A752" s="28" t="s">
        <v>1420</v>
      </c>
      <c r="B752" s="28">
        <v>1</v>
      </c>
      <c r="C752" s="52">
        <v>21</v>
      </c>
      <c r="D752" s="8" t="s">
        <v>269</v>
      </c>
      <c r="E752" s="8" t="s">
        <v>255</v>
      </c>
      <c r="F752" s="8" t="s">
        <v>298</v>
      </c>
      <c r="G752" s="8" t="s">
        <v>87</v>
      </c>
      <c r="H752" s="8" t="s">
        <v>205</v>
      </c>
      <c r="I752" s="23" t="s">
        <v>397</v>
      </c>
      <c r="J752" s="24">
        <v>16.5</v>
      </c>
      <c r="K752" s="24">
        <v>1</v>
      </c>
      <c r="L752" s="23" t="s">
        <v>396</v>
      </c>
      <c r="M752" s="24" t="s">
        <v>397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396</v>
      </c>
      <c r="T752" s="19">
        <v>1</v>
      </c>
      <c r="U752" s="19">
        <v>5</v>
      </c>
      <c r="V752" s="19" t="s">
        <v>397</v>
      </c>
      <c r="W752" s="19" t="s">
        <v>397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397</v>
      </c>
      <c r="AD752" s="19" t="s">
        <v>397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396</v>
      </c>
      <c r="CT752" s="19" t="s">
        <v>397</v>
      </c>
      <c r="CU752" s="19" t="s">
        <v>396</v>
      </c>
      <c r="CV752" s="19" t="s">
        <v>396</v>
      </c>
      <c r="CW752" s="19" t="s">
        <v>397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397</v>
      </c>
      <c r="DK752" s="19">
        <v>1</v>
      </c>
      <c r="DL752" s="19">
        <v>3</v>
      </c>
      <c r="DM752" s="19">
        <v>5</v>
      </c>
      <c r="DN752" s="44"/>
      <c r="DO752" s="19" t="s">
        <v>397</v>
      </c>
      <c r="DP752" s="19" t="s">
        <v>397</v>
      </c>
      <c r="DQ752" s="19" t="s">
        <v>397</v>
      </c>
      <c r="DR752" s="19" t="s">
        <v>397</v>
      </c>
      <c r="DS752" s="19" t="s">
        <v>397</v>
      </c>
      <c r="DT752" s="19" t="s">
        <v>397</v>
      </c>
      <c r="DU752" s="19" t="s">
        <v>397</v>
      </c>
      <c r="DV752" s="19">
        <v>2</v>
      </c>
      <c r="DW752" s="19">
        <v>1</v>
      </c>
      <c r="DX752" s="18">
        <v>0</v>
      </c>
      <c r="DY752" s="19" t="s">
        <v>397</v>
      </c>
      <c r="DZ752" s="19">
        <v>0</v>
      </c>
      <c r="EA752" s="19" t="s">
        <v>397</v>
      </c>
      <c r="EB752" s="55">
        <v>0</v>
      </c>
      <c r="EC752" s="19">
        <v>4</v>
      </c>
      <c r="ED752" s="19">
        <v>5</v>
      </c>
      <c r="EE752" s="19" t="s">
        <v>397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1420</v>
      </c>
      <c r="EU752" s="29" t="b">
        <v>1</v>
      </c>
      <c r="EV752" s="5" t="s">
        <v>366</v>
      </c>
    </row>
    <row r="753" spans="1:152" s="54" customFormat="1" ht="12.75" x14ac:dyDescent="0.2">
      <c r="A753" s="28" t="s">
        <v>1421</v>
      </c>
      <c r="B753" s="28">
        <v>1</v>
      </c>
      <c r="C753" s="52">
        <v>21</v>
      </c>
      <c r="D753" s="8" t="s">
        <v>269</v>
      </c>
      <c r="E753" s="8" t="s">
        <v>255</v>
      </c>
      <c r="F753" s="8" t="s">
        <v>306</v>
      </c>
      <c r="G753" s="8" t="s">
        <v>87</v>
      </c>
      <c r="H753" s="8" t="s">
        <v>205</v>
      </c>
      <c r="I753" s="23" t="s">
        <v>397</v>
      </c>
      <c r="J753" s="24">
        <v>16.5</v>
      </c>
      <c r="K753" s="24">
        <v>1</v>
      </c>
      <c r="L753" s="23" t="s">
        <v>396</v>
      </c>
      <c r="M753" s="24" t="s">
        <v>397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396</v>
      </c>
      <c r="T753" s="19">
        <v>1</v>
      </c>
      <c r="U753" s="19">
        <v>5</v>
      </c>
      <c r="V753" s="19" t="s">
        <v>397</v>
      </c>
      <c r="W753" s="19" t="s">
        <v>397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397</v>
      </c>
      <c r="AD753" s="19" t="s">
        <v>397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396</v>
      </c>
      <c r="CT753" s="19" t="s">
        <v>397</v>
      </c>
      <c r="CU753" s="19" t="s">
        <v>396</v>
      </c>
      <c r="CV753" s="19" t="s">
        <v>396</v>
      </c>
      <c r="CW753" s="19" t="s">
        <v>397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397</v>
      </c>
      <c r="DK753" s="19">
        <v>1</v>
      </c>
      <c r="DL753" s="19">
        <v>3</v>
      </c>
      <c r="DM753" s="19">
        <v>5</v>
      </c>
      <c r="DN753" s="44"/>
      <c r="DO753" s="19" t="s">
        <v>397</v>
      </c>
      <c r="DP753" s="19" t="s">
        <v>397</v>
      </c>
      <c r="DQ753" s="19" t="s">
        <v>397</v>
      </c>
      <c r="DR753" s="19" t="s">
        <v>397</v>
      </c>
      <c r="DS753" s="19" t="s">
        <v>397</v>
      </c>
      <c r="DT753" s="19" t="s">
        <v>397</v>
      </c>
      <c r="DU753" s="19" t="s">
        <v>397</v>
      </c>
      <c r="DV753" s="19">
        <v>2</v>
      </c>
      <c r="DW753" s="19">
        <v>1</v>
      </c>
      <c r="DX753" s="18">
        <v>0</v>
      </c>
      <c r="DY753" s="19" t="s">
        <v>397</v>
      </c>
      <c r="DZ753" s="19">
        <v>0</v>
      </c>
      <c r="EA753" s="19" t="s">
        <v>397</v>
      </c>
      <c r="EB753" s="55">
        <v>0</v>
      </c>
      <c r="EC753" s="19">
        <v>4</v>
      </c>
      <c r="ED753" s="19">
        <v>5</v>
      </c>
      <c r="EE753" s="19" t="s">
        <v>397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1421</v>
      </c>
      <c r="EU753" s="29" t="b">
        <v>1</v>
      </c>
      <c r="EV753" s="5" t="s">
        <v>366</v>
      </c>
    </row>
    <row r="754" spans="1:152" s="54" customFormat="1" ht="12.75" x14ac:dyDescent="0.2">
      <c r="A754" s="28" t="s">
        <v>1422</v>
      </c>
      <c r="B754" s="28">
        <v>1</v>
      </c>
      <c r="C754" s="52">
        <v>21</v>
      </c>
      <c r="D754" s="8" t="s">
        <v>269</v>
      </c>
      <c r="E754" s="8" t="s">
        <v>255</v>
      </c>
      <c r="F754" s="8" t="s">
        <v>310</v>
      </c>
      <c r="G754" s="8" t="s">
        <v>87</v>
      </c>
      <c r="H754" s="8" t="s">
        <v>205</v>
      </c>
      <c r="I754" s="23" t="s">
        <v>397</v>
      </c>
      <c r="J754" s="24">
        <v>16.5</v>
      </c>
      <c r="K754" s="24">
        <v>1</v>
      </c>
      <c r="L754" s="23" t="s">
        <v>396</v>
      </c>
      <c r="M754" s="24" t="s">
        <v>397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396</v>
      </c>
      <c r="T754" s="19">
        <v>1</v>
      </c>
      <c r="U754" s="19">
        <v>5</v>
      </c>
      <c r="V754" s="19" t="s">
        <v>397</v>
      </c>
      <c r="W754" s="19" t="s">
        <v>397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397</v>
      </c>
      <c r="AD754" s="19" t="s">
        <v>397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396</v>
      </c>
      <c r="CT754" s="19" t="s">
        <v>397</v>
      </c>
      <c r="CU754" s="19" t="s">
        <v>396</v>
      </c>
      <c r="CV754" s="19" t="s">
        <v>396</v>
      </c>
      <c r="CW754" s="19" t="s">
        <v>397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397</v>
      </c>
      <c r="DK754" s="19">
        <v>1</v>
      </c>
      <c r="DL754" s="19">
        <v>3</v>
      </c>
      <c r="DM754" s="19">
        <v>5</v>
      </c>
      <c r="DN754" s="44"/>
      <c r="DO754" s="19" t="s">
        <v>397</v>
      </c>
      <c r="DP754" s="19" t="s">
        <v>397</v>
      </c>
      <c r="DQ754" s="19" t="s">
        <v>397</v>
      </c>
      <c r="DR754" s="19" t="s">
        <v>397</v>
      </c>
      <c r="DS754" s="19" t="s">
        <v>397</v>
      </c>
      <c r="DT754" s="19" t="s">
        <v>397</v>
      </c>
      <c r="DU754" s="19" t="s">
        <v>397</v>
      </c>
      <c r="DV754" s="19">
        <v>2</v>
      </c>
      <c r="DW754" s="19">
        <v>1</v>
      </c>
      <c r="DX754" s="18">
        <v>0</v>
      </c>
      <c r="DY754" s="19" t="s">
        <v>397</v>
      </c>
      <c r="DZ754" s="19">
        <v>0</v>
      </c>
      <c r="EA754" s="19" t="s">
        <v>397</v>
      </c>
      <c r="EB754" s="55">
        <v>0</v>
      </c>
      <c r="EC754" s="19">
        <v>4</v>
      </c>
      <c r="ED754" s="19">
        <v>5</v>
      </c>
      <c r="EE754" s="19" t="s">
        <v>397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1422</v>
      </c>
      <c r="EU754" s="29" t="b">
        <v>1</v>
      </c>
      <c r="EV754" s="5" t="s">
        <v>366</v>
      </c>
    </row>
    <row r="755" spans="1:152" s="54" customFormat="1" ht="12.75" x14ac:dyDescent="0.2">
      <c r="A755" s="28" t="s">
        <v>1423</v>
      </c>
      <c r="B755" s="28">
        <v>1</v>
      </c>
      <c r="C755" s="52">
        <v>21</v>
      </c>
      <c r="D755" s="8" t="s">
        <v>269</v>
      </c>
      <c r="E755" s="8" t="s">
        <v>255</v>
      </c>
      <c r="F755" s="8" t="s">
        <v>313</v>
      </c>
      <c r="G755" s="8" t="s">
        <v>87</v>
      </c>
      <c r="H755" s="8" t="s">
        <v>205</v>
      </c>
      <c r="I755" s="23" t="s">
        <v>397</v>
      </c>
      <c r="J755" s="24">
        <v>16.5</v>
      </c>
      <c r="K755" s="24">
        <v>1</v>
      </c>
      <c r="L755" s="23" t="s">
        <v>396</v>
      </c>
      <c r="M755" s="24" t="s">
        <v>397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396</v>
      </c>
      <c r="T755" s="19">
        <v>1</v>
      </c>
      <c r="U755" s="19">
        <v>5</v>
      </c>
      <c r="V755" s="19" t="s">
        <v>397</v>
      </c>
      <c r="W755" s="19" t="s">
        <v>397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397</v>
      </c>
      <c r="AD755" s="19" t="s">
        <v>397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396</v>
      </c>
      <c r="CT755" s="19" t="s">
        <v>397</v>
      </c>
      <c r="CU755" s="19" t="s">
        <v>396</v>
      </c>
      <c r="CV755" s="19" t="s">
        <v>396</v>
      </c>
      <c r="CW755" s="19" t="s">
        <v>397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397</v>
      </c>
      <c r="DK755" s="19">
        <v>1</v>
      </c>
      <c r="DL755" s="19">
        <v>3</v>
      </c>
      <c r="DM755" s="19">
        <v>5</v>
      </c>
      <c r="DN755" s="44"/>
      <c r="DO755" s="19" t="s">
        <v>397</v>
      </c>
      <c r="DP755" s="19" t="s">
        <v>397</v>
      </c>
      <c r="DQ755" s="19" t="s">
        <v>397</v>
      </c>
      <c r="DR755" s="19" t="s">
        <v>397</v>
      </c>
      <c r="DS755" s="19" t="s">
        <v>397</v>
      </c>
      <c r="DT755" s="19" t="s">
        <v>397</v>
      </c>
      <c r="DU755" s="19" t="s">
        <v>397</v>
      </c>
      <c r="DV755" s="19">
        <v>2</v>
      </c>
      <c r="DW755" s="19">
        <v>1</v>
      </c>
      <c r="DX755" s="18">
        <v>0</v>
      </c>
      <c r="DY755" s="19" t="s">
        <v>397</v>
      </c>
      <c r="DZ755" s="19">
        <v>0</v>
      </c>
      <c r="EA755" s="19" t="s">
        <v>397</v>
      </c>
      <c r="EB755" s="55">
        <v>0</v>
      </c>
      <c r="EC755" s="19">
        <v>4</v>
      </c>
      <c r="ED755" s="19">
        <v>5</v>
      </c>
      <c r="EE755" s="19" t="s">
        <v>397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1423</v>
      </c>
      <c r="EU755" s="29" t="b">
        <v>1</v>
      </c>
      <c r="EV755" s="5" t="s">
        <v>366</v>
      </c>
    </row>
    <row r="756" spans="1:152" s="53" customFormat="1" ht="12.75" x14ac:dyDescent="0.2">
      <c r="A756" s="168" t="s">
        <v>1424</v>
      </c>
      <c r="B756" s="168">
        <v>1</v>
      </c>
      <c r="C756" s="50">
        <v>21</v>
      </c>
      <c r="D756" s="169" t="s">
        <v>269</v>
      </c>
      <c r="E756" s="169" t="s">
        <v>255</v>
      </c>
      <c r="F756" s="169" t="s">
        <v>302</v>
      </c>
      <c r="G756" s="169" t="s">
        <v>88</v>
      </c>
      <c r="H756" s="169" t="s">
        <v>205</v>
      </c>
      <c r="I756" s="57" t="s">
        <v>397</v>
      </c>
      <c r="J756" s="58">
        <v>16.5</v>
      </c>
      <c r="K756" s="58">
        <v>1</v>
      </c>
      <c r="L756" s="57" t="s">
        <v>396</v>
      </c>
      <c r="M756" s="58" t="s">
        <v>397</v>
      </c>
      <c r="N756" s="58">
        <v>2.8</v>
      </c>
      <c r="O756" s="170">
        <v>4</v>
      </c>
      <c r="P756" s="170">
        <v>2</v>
      </c>
      <c r="Q756" s="170">
        <v>0</v>
      </c>
      <c r="R756" s="171">
        <v>79</v>
      </c>
      <c r="S756" s="171" t="s">
        <v>396</v>
      </c>
      <c r="T756" s="170">
        <v>1</v>
      </c>
      <c r="U756" s="170">
        <v>5</v>
      </c>
      <c r="V756" s="170" t="s">
        <v>397</v>
      </c>
      <c r="W756" s="170" t="s">
        <v>397</v>
      </c>
      <c r="X756" s="170">
        <v>1</v>
      </c>
      <c r="Y756" s="170">
        <v>1</v>
      </c>
      <c r="Z756" s="170">
        <v>1</v>
      </c>
      <c r="AA756" s="170">
        <v>1</v>
      </c>
      <c r="AB756" s="170">
        <v>1</v>
      </c>
      <c r="AC756" s="170" t="s">
        <v>397</v>
      </c>
      <c r="AD756" s="170" t="s">
        <v>397</v>
      </c>
      <c r="AE756" s="170">
        <v>1</v>
      </c>
      <c r="AF756" s="170">
        <v>1</v>
      </c>
      <c r="AG756" s="170">
        <v>1</v>
      </c>
      <c r="AH756" s="170">
        <v>1</v>
      </c>
      <c r="AI756" s="171">
        <v>79</v>
      </c>
      <c r="AJ756" s="171">
        <v>2.5299999999999998</v>
      </c>
      <c r="AK756" s="170">
        <v>3</v>
      </c>
      <c r="AL756" s="170">
        <v>2</v>
      </c>
      <c r="AM756" s="171">
        <v>0</v>
      </c>
      <c r="AN756" s="171">
        <v>0</v>
      </c>
      <c r="AO756" s="170">
        <v>1</v>
      </c>
      <c r="AP756" s="170">
        <v>2</v>
      </c>
      <c r="AQ756" s="171">
        <v>87.267441860465112</v>
      </c>
      <c r="AR756" s="171">
        <v>2.5299999999999998</v>
      </c>
      <c r="AS756" s="170">
        <v>1</v>
      </c>
      <c r="AT756" s="170">
        <v>3</v>
      </c>
      <c r="AU756" s="171">
        <v>24.66486952018802</v>
      </c>
      <c r="AV756" s="171">
        <v>2.5299999999999998</v>
      </c>
      <c r="AW756" s="170">
        <v>1</v>
      </c>
      <c r="AX756" s="170">
        <v>3</v>
      </c>
      <c r="AY756" s="171">
        <v>27.5</v>
      </c>
      <c r="AZ756" s="171">
        <v>2.5299999999999998</v>
      </c>
      <c r="BA756" s="170">
        <v>1</v>
      </c>
      <c r="BB756" s="170">
        <v>1</v>
      </c>
      <c r="BC756" s="171">
        <v>0</v>
      </c>
      <c r="BD756" s="171">
        <v>5.2</v>
      </c>
      <c r="BE756" s="171">
        <v>0.8</v>
      </c>
      <c r="BF756" s="170">
        <v>1</v>
      </c>
      <c r="BG756" s="170">
        <v>3</v>
      </c>
      <c r="BH756" s="170">
        <v>1</v>
      </c>
      <c r="BI756" s="171">
        <v>4.6802721088435373</v>
      </c>
      <c r="BJ756" s="171">
        <v>2.9</v>
      </c>
      <c r="BK756" s="171">
        <v>0.7</v>
      </c>
      <c r="BL756" s="170">
        <v>1</v>
      </c>
      <c r="BM756" s="170">
        <v>3</v>
      </c>
      <c r="BN756" s="170">
        <v>1</v>
      </c>
      <c r="BO756" s="171">
        <v>11.119727891156462</v>
      </c>
      <c r="BP756" s="171">
        <v>1.8</v>
      </c>
      <c r="BQ756" s="171">
        <v>0.6</v>
      </c>
      <c r="BR756" s="170">
        <v>1</v>
      </c>
      <c r="BS756" s="170">
        <v>3</v>
      </c>
      <c r="BT756" s="170">
        <v>1</v>
      </c>
      <c r="BU756" s="171">
        <v>0</v>
      </c>
      <c r="BV756" s="171">
        <v>5.2</v>
      </c>
      <c r="BW756" s="171">
        <v>0.8</v>
      </c>
      <c r="BX756" s="170">
        <v>1</v>
      </c>
      <c r="BY756" s="170">
        <v>3</v>
      </c>
      <c r="BZ756" s="170">
        <v>1</v>
      </c>
      <c r="CA756" s="171">
        <v>0</v>
      </c>
      <c r="CB756" s="171">
        <v>2.9</v>
      </c>
      <c r="CC756" s="171">
        <v>0.7</v>
      </c>
      <c r="CD756" s="170">
        <v>1</v>
      </c>
      <c r="CE756" s="170">
        <v>3</v>
      </c>
      <c r="CF756" s="170">
        <v>1</v>
      </c>
      <c r="CG756" s="171">
        <v>1.4</v>
      </c>
      <c r="CH756" s="171">
        <v>1.8</v>
      </c>
      <c r="CI756" s="171">
        <v>0.6</v>
      </c>
      <c r="CJ756" s="170">
        <v>1</v>
      </c>
      <c r="CK756" s="170">
        <v>3</v>
      </c>
      <c r="CL756" s="170">
        <v>2</v>
      </c>
      <c r="CM756" s="171">
        <v>2.2999999999999998</v>
      </c>
      <c r="CN756" s="171">
        <v>2</v>
      </c>
      <c r="CO756" s="171">
        <v>0</v>
      </c>
      <c r="CP756" s="170">
        <v>1</v>
      </c>
      <c r="CQ756" s="170">
        <v>1</v>
      </c>
      <c r="CR756" s="170">
        <v>1</v>
      </c>
      <c r="CS756" s="170" t="s">
        <v>396</v>
      </c>
      <c r="CT756" s="170" t="s">
        <v>397</v>
      </c>
      <c r="CU756" s="170" t="s">
        <v>396</v>
      </c>
      <c r="CV756" s="170" t="s">
        <v>396</v>
      </c>
      <c r="CW756" s="170" t="s">
        <v>397</v>
      </c>
      <c r="CX756" s="170">
        <v>7</v>
      </c>
      <c r="CY756" s="172"/>
      <c r="CZ756" s="172"/>
      <c r="DA756" s="170">
        <v>1</v>
      </c>
      <c r="DB756" s="170">
        <v>3</v>
      </c>
      <c r="DC756" s="172"/>
      <c r="DD756" s="170">
        <v>2</v>
      </c>
      <c r="DE756" s="172"/>
      <c r="DF756" s="170">
        <v>1</v>
      </c>
      <c r="DG756" s="173">
        <v>0</v>
      </c>
      <c r="DH756" s="173">
        <v>0</v>
      </c>
      <c r="DI756" s="173">
        <v>0</v>
      </c>
      <c r="DJ756" s="170" t="s">
        <v>397</v>
      </c>
      <c r="DK756" s="170">
        <v>1</v>
      </c>
      <c r="DL756" s="170">
        <v>3</v>
      </c>
      <c r="DM756" s="170">
        <v>5</v>
      </c>
      <c r="DN756" s="172"/>
      <c r="DO756" s="170" t="s">
        <v>397</v>
      </c>
      <c r="DP756" s="170" t="s">
        <v>397</v>
      </c>
      <c r="DQ756" s="170" t="s">
        <v>397</v>
      </c>
      <c r="DR756" s="170" t="s">
        <v>397</v>
      </c>
      <c r="DS756" s="170" t="s">
        <v>397</v>
      </c>
      <c r="DT756" s="170" t="s">
        <v>397</v>
      </c>
      <c r="DU756" s="170" t="s">
        <v>397</v>
      </c>
      <c r="DV756" s="170">
        <v>2</v>
      </c>
      <c r="DW756" s="170">
        <v>1</v>
      </c>
      <c r="DX756" s="171">
        <v>0</v>
      </c>
      <c r="DY756" s="170" t="s">
        <v>397</v>
      </c>
      <c r="DZ756" s="170">
        <v>0</v>
      </c>
      <c r="EA756" s="170" t="s">
        <v>397</v>
      </c>
      <c r="EB756" s="171">
        <v>0</v>
      </c>
      <c r="EC756" s="170">
        <v>4</v>
      </c>
      <c r="ED756" s="170">
        <v>5</v>
      </c>
      <c r="EE756" s="171" t="s">
        <v>397</v>
      </c>
      <c r="EF756" s="170">
        <v>0</v>
      </c>
      <c r="EG756" s="178">
        <v>0</v>
      </c>
      <c r="EH756" s="172"/>
      <c r="EI756" s="170">
        <v>4</v>
      </c>
      <c r="EJ756" s="170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1424</v>
      </c>
      <c r="EU756" s="174" t="b">
        <v>1</v>
      </c>
      <c r="EV756" s="177" t="s">
        <v>366</v>
      </c>
    </row>
    <row r="757" spans="1:152" s="54" customFormat="1" ht="12.75" x14ac:dyDescent="0.2">
      <c r="A757" s="28" t="s">
        <v>1425</v>
      </c>
      <c r="B757" s="28">
        <v>1</v>
      </c>
      <c r="C757" s="52">
        <v>21</v>
      </c>
      <c r="D757" s="8" t="s">
        <v>269</v>
      </c>
      <c r="E757" s="8" t="s">
        <v>255</v>
      </c>
      <c r="F757" s="8" t="s">
        <v>276</v>
      </c>
      <c r="G757" s="8" t="s">
        <v>88</v>
      </c>
      <c r="H757" s="8" t="s">
        <v>205</v>
      </c>
      <c r="I757" s="23" t="s">
        <v>397</v>
      </c>
      <c r="J757" s="24">
        <v>16.5</v>
      </c>
      <c r="K757" s="24">
        <v>1</v>
      </c>
      <c r="L757" s="23" t="s">
        <v>396</v>
      </c>
      <c r="M757" s="24" t="s">
        <v>397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396</v>
      </c>
      <c r="T757" s="19">
        <v>1</v>
      </c>
      <c r="U757" s="19">
        <v>5</v>
      </c>
      <c r="V757" s="19" t="s">
        <v>397</v>
      </c>
      <c r="W757" s="19" t="s">
        <v>397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397</v>
      </c>
      <c r="AD757" s="19" t="s">
        <v>397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396</v>
      </c>
      <c r="CT757" s="19" t="s">
        <v>397</v>
      </c>
      <c r="CU757" s="19" t="s">
        <v>396</v>
      </c>
      <c r="CV757" s="19" t="s">
        <v>396</v>
      </c>
      <c r="CW757" s="19" t="s">
        <v>397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397</v>
      </c>
      <c r="DK757" s="19">
        <v>1</v>
      </c>
      <c r="DL757" s="19">
        <v>3</v>
      </c>
      <c r="DM757" s="19">
        <v>5</v>
      </c>
      <c r="DN757" s="44"/>
      <c r="DO757" s="19" t="s">
        <v>397</v>
      </c>
      <c r="DP757" s="19" t="s">
        <v>397</v>
      </c>
      <c r="DQ757" s="19" t="s">
        <v>397</v>
      </c>
      <c r="DR757" s="19" t="s">
        <v>397</v>
      </c>
      <c r="DS757" s="19" t="s">
        <v>397</v>
      </c>
      <c r="DT757" s="19" t="s">
        <v>397</v>
      </c>
      <c r="DU757" s="19" t="s">
        <v>397</v>
      </c>
      <c r="DV757" s="19">
        <v>2</v>
      </c>
      <c r="DW757" s="19">
        <v>1</v>
      </c>
      <c r="DX757" s="18">
        <v>0</v>
      </c>
      <c r="DY757" s="19" t="s">
        <v>397</v>
      </c>
      <c r="DZ757" s="19">
        <v>0</v>
      </c>
      <c r="EA757" s="19" t="s">
        <v>397</v>
      </c>
      <c r="EB757" s="55">
        <v>0</v>
      </c>
      <c r="EC757" s="19">
        <v>4</v>
      </c>
      <c r="ED757" s="19">
        <v>5</v>
      </c>
      <c r="EE757" s="19" t="s">
        <v>397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1425</v>
      </c>
      <c r="EU757" s="29" t="b">
        <v>1</v>
      </c>
      <c r="EV757" s="5" t="s">
        <v>366</v>
      </c>
    </row>
    <row r="758" spans="1:152" s="54" customFormat="1" ht="12.75" x14ac:dyDescent="0.2">
      <c r="A758" s="28" t="s">
        <v>1426</v>
      </c>
      <c r="B758" s="28">
        <v>1</v>
      </c>
      <c r="C758" s="52">
        <v>21</v>
      </c>
      <c r="D758" s="8" t="s">
        <v>269</v>
      </c>
      <c r="E758" s="8" t="s">
        <v>255</v>
      </c>
      <c r="F758" s="8" t="s">
        <v>285</v>
      </c>
      <c r="G758" s="8" t="s">
        <v>88</v>
      </c>
      <c r="H758" s="8" t="s">
        <v>205</v>
      </c>
      <c r="I758" s="23" t="s">
        <v>397</v>
      </c>
      <c r="J758" s="24">
        <v>16.5</v>
      </c>
      <c r="K758" s="24">
        <v>1</v>
      </c>
      <c r="L758" s="23" t="s">
        <v>396</v>
      </c>
      <c r="M758" s="24" t="s">
        <v>397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396</v>
      </c>
      <c r="T758" s="19">
        <v>1</v>
      </c>
      <c r="U758" s="19">
        <v>5</v>
      </c>
      <c r="V758" s="19" t="s">
        <v>397</v>
      </c>
      <c r="W758" s="19" t="s">
        <v>397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397</v>
      </c>
      <c r="AD758" s="19" t="s">
        <v>397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396</v>
      </c>
      <c r="CT758" s="19" t="s">
        <v>397</v>
      </c>
      <c r="CU758" s="19" t="s">
        <v>396</v>
      </c>
      <c r="CV758" s="19" t="s">
        <v>396</v>
      </c>
      <c r="CW758" s="19" t="s">
        <v>397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397</v>
      </c>
      <c r="DK758" s="19">
        <v>1</v>
      </c>
      <c r="DL758" s="19">
        <v>3</v>
      </c>
      <c r="DM758" s="19">
        <v>5</v>
      </c>
      <c r="DN758" s="44"/>
      <c r="DO758" s="19" t="s">
        <v>397</v>
      </c>
      <c r="DP758" s="19" t="s">
        <v>397</v>
      </c>
      <c r="DQ758" s="19" t="s">
        <v>397</v>
      </c>
      <c r="DR758" s="19" t="s">
        <v>397</v>
      </c>
      <c r="DS758" s="19" t="s">
        <v>397</v>
      </c>
      <c r="DT758" s="19" t="s">
        <v>397</v>
      </c>
      <c r="DU758" s="19" t="s">
        <v>397</v>
      </c>
      <c r="DV758" s="19">
        <v>2</v>
      </c>
      <c r="DW758" s="19">
        <v>1</v>
      </c>
      <c r="DX758" s="18">
        <v>0</v>
      </c>
      <c r="DY758" s="19" t="s">
        <v>397</v>
      </c>
      <c r="DZ758" s="19">
        <v>0</v>
      </c>
      <c r="EA758" s="19" t="s">
        <v>397</v>
      </c>
      <c r="EB758" s="55">
        <v>0</v>
      </c>
      <c r="EC758" s="19">
        <v>4</v>
      </c>
      <c r="ED758" s="19">
        <v>5</v>
      </c>
      <c r="EE758" s="19" t="s">
        <v>397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1426</v>
      </c>
      <c r="EU758" s="29" t="b">
        <v>1</v>
      </c>
      <c r="EV758" s="5" t="s">
        <v>366</v>
      </c>
    </row>
    <row r="759" spans="1:152" s="54" customFormat="1" ht="12.75" x14ac:dyDescent="0.2">
      <c r="A759" s="28" t="s">
        <v>1427</v>
      </c>
      <c r="B759" s="28">
        <v>1</v>
      </c>
      <c r="C759" s="52">
        <v>21</v>
      </c>
      <c r="D759" s="8" t="s">
        <v>269</v>
      </c>
      <c r="E759" s="8" t="s">
        <v>255</v>
      </c>
      <c r="F759" s="8" t="s">
        <v>293</v>
      </c>
      <c r="G759" s="8" t="s">
        <v>88</v>
      </c>
      <c r="H759" s="8" t="s">
        <v>205</v>
      </c>
      <c r="I759" s="23" t="s">
        <v>397</v>
      </c>
      <c r="J759" s="24">
        <v>16.5</v>
      </c>
      <c r="K759" s="24">
        <v>1</v>
      </c>
      <c r="L759" s="23" t="s">
        <v>396</v>
      </c>
      <c r="M759" s="24" t="s">
        <v>397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396</v>
      </c>
      <c r="T759" s="19">
        <v>1</v>
      </c>
      <c r="U759" s="19">
        <v>5</v>
      </c>
      <c r="V759" s="19" t="s">
        <v>397</v>
      </c>
      <c r="W759" s="19" t="s">
        <v>397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397</v>
      </c>
      <c r="AD759" s="19" t="s">
        <v>397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396</v>
      </c>
      <c r="CT759" s="19" t="s">
        <v>397</v>
      </c>
      <c r="CU759" s="19" t="s">
        <v>396</v>
      </c>
      <c r="CV759" s="19" t="s">
        <v>396</v>
      </c>
      <c r="CW759" s="19" t="s">
        <v>397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397</v>
      </c>
      <c r="DK759" s="19">
        <v>1</v>
      </c>
      <c r="DL759" s="19">
        <v>3</v>
      </c>
      <c r="DM759" s="19">
        <v>5</v>
      </c>
      <c r="DN759" s="44"/>
      <c r="DO759" s="19" t="s">
        <v>397</v>
      </c>
      <c r="DP759" s="19" t="s">
        <v>397</v>
      </c>
      <c r="DQ759" s="19" t="s">
        <v>397</v>
      </c>
      <c r="DR759" s="19" t="s">
        <v>397</v>
      </c>
      <c r="DS759" s="19" t="s">
        <v>397</v>
      </c>
      <c r="DT759" s="19" t="s">
        <v>397</v>
      </c>
      <c r="DU759" s="19" t="s">
        <v>397</v>
      </c>
      <c r="DV759" s="19">
        <v>2</v>
      </c>
      <c r="DW759" s="19">
        <v>1</v>
      </c>
      <c r="DX759" s="18">
        <v>0</v>
      </c>
      <c r="DY759" s="19" t="s">
        <v>397</v>
      </c>
      <c r="DZ759" s="19">
        <v>0</v>
      </c>
      <c r="EA759" s="19" t="s">
        <v>397</v>
      </c>
      <c r="EB759" s="55">
        <v>0</v>
      </c>
      <c r="EC759" s="19">
        <v>4</v>
      </c>
      <c r="ED759" s="19">
        <v>5</v>
      </c>
      <c r="EE759" s="19" t="s">
        <v>397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1427</v>
      </c>
      <c r="EU759" s="29" t="b">
        <v>1</v>
      </c>
      <c r="EV759" s="5" t="s">
        <v>366</v>
      </c>
    </row>
    <row r="760" spans="1:152" s="54" customFormat="1" ht="12.75" x14ac:dyDescent="0.2">
      <c r="A760" s="28" t="s">
        <v>1428</v>
      </c>
      <c r="B760" s="28">
        <v>1</v>
      </c>
      <c r="C760" s="52">
        <v>21</v>
      </c>
      <c r="D760" s="8" t="s">
        <v>269</v>
      </c>
      <c r="E760" s="8" t="s">
        <v>255</v>
      </c>
      <c r="F760" s="8" t="s">
        <v>298</v>
      </c>
      <c r="G760" s="8" t="s">
        <v>88</v>
      </c>
      <c r="H760" s="8" t="s">
        <v>205</v>
      </c>
      <c r="I760" s="23" t="s">
        <v>397</v>
      </c>
      <c r="J760" s="24">
        <v>16.5</v>
      </c>
      <c r="K760" s="24">
        <v>1</v>
      </c>
      <c r="L760" s="23" t="s">
        <v>396</v>
      </c>
      <c r="M760" s="24" t="s">
        <v>397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396</v>
      </c>
      <c r="T760" s="19">
        <v>1</v>
      </c>
      <c r="U760" s="19">
        <v>5</v>
      </c>
      <c r="V760" s="19" t="s">
        <v>397</v>
      </c>
      <c r="W760" s="19" t="s">
        <v>397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397</v>
      </c>
      <c r="AD760" s="19" t="s">
        <v>397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396</v>
      </c>
      <c r="CT760" s="19" t="s">
        <v>397</v>
      </c>
      <c r="CU760" s="19" t="s">
        <v>396</v>
      </c>
      <c r="CV760" s="19" t="s">
        <v>396</v>
      </c>
      <c r="CW760" s="19" t="s">
        <v>397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397</v>
      </c>
      <c r="DK760" s="19">
        <v>1</v>
      </c>
      <c r="DL760" s="19">
        <v>3</v>
      </c>
      <c r="DM760" s="19">
        <v>5</v>
      </c>
      <c r="DN760" s="44"/>
      <c r="DO760" s="19" t="s">
        <v>397</v>
      </c>
      <c r="DP760" s="19" t="s">
        <v>397</v>
      </c>
      <c r="DQ760" s="19" t="s">
        <v>397</v>
      </c>
      <c r="DR760" s="19" t="s">
        <v>397</v>
      </c>
      <c r="DS760" s="19" t="s">
        <v>397</v>
      </c>
      <c r="DT760" s="19" t="s">
        <v>397</v>
      </c>
      <c r="DU760" s="19" t="s">
        <v>397</v>
      </c>
      <c r="DV760" s="19">
        <v>2</v>
      </c>
      <c r="DW760" s="19">
        <v>1</v>
      </c>
      <c r="DX760" s="18">
        <v>0</v>
      </c>
      <c r="DY760" s="19" t="s">
        <v>397</v>
      </c>
      <c r="DZ760" s="19">
        <v>0</v>
      </c>
      <c r="EA760" s="19" t="s">
        <v>397</v>
      </c>
      <c r="EB760" s="55">
        <v>0</v>
      </c>
      <c r="EC760" s="19">
        <v>4</v>
      </c>
      <c r="ED760" s="19">
        <v>5</v>
      </c>
      <c r="EE760" s="19" t="s">
        <v>397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1428</v>
      </c>
      <c r="EU760" s="29" t="b">
        <v>1</v>
      </c>
      <c r="EV760" s="5" t="s">
        <v>366</v>
      </c>
    </row>
    <row r="761" spans="1:152" s="54" customFormat="1" ht="12.75" x14ac:dyDescent="0.2">
      <c r="A761" s="28" t="s">
        <v>1429</v>
      </c>
      <c r="B761" s="28">
        <v>1</v>
      </c>
      <c r="C761" s="52">
        <v>21</v>
      </c>
      <c r="D761" s="8" t="s">
        <v>269</v>
      </c>
      <c r="E761" s="8" t="s">
        <v>255</v>
      </c>
      <c r="F761" s="8" t="s">
        <v>306</v>
      </c>
      <c r="G761" s="8" t="s">
        <v>88</v>
      </c>
      <c r="H761" s="8" t="s">
        <v>205</v>
      </c>
      <c r="I761" s="23" t="s">
        <v>397</v>
      </c>
      <c r="J761" s="24">
        <v>16.5</v>
      </c>
      <c r="K761" s="24">
        <v>1</v>
      </c>
      <c r="L761" s="23" t="s">
        <v>396</v>
      </c>
      <c r="M761" s="24" t="s">
        <v>397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396</v>
      </c>
      <c r="T761" s="19">
        <v>1</v>
      </c>
      <c r="U761" s="19">
        <v>5</v>
      </c>
      <c r="V761" s="19" t="s">
        <v>397</v>
      </c>
      <c r="W761" s="19" t="s">
        <v>397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397</v>
      </c>
      <c r="AD761" s="19" t="s">
        <v>397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396</v>
      </c>
      <c r="CT761" s="19" t="s">
        <v>397</v>
      </c>
      <c r="CU761" s="19" t="s">
        <v>396</v>
      </c>
      <c r="CV761" s="19" t="s">
        <v>396</v>
      </c>
      <c r="CW761" s="19" t="s">
        <v>397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397</v>
      </c>
      <c r="DK761" s="19">
        <v>1</v>
      </c>
      <c r="DL761" s="19">
        <v>3</v>
      </c>
      <c r="DM761" s="19">
        <v>5</v>
      </c>
      <c r="DN761" s="44"/>
      <c r="DO761" s="19" t="s">
        <v>397</v>
      </c>
      <c r="DP761" s="19" t="s">
        <v>397</v>
      </c>
      <c r="DQ761" s="19" t="s">
        <v>397</v>
      </c>
      <c r="DR761" s="19" t="s">
        <v>397</v>
      </c>
      <c r="DS761" s="19" t="s">
        <v>397</v>
      </c>
      <c r="DT761" s="19" t="s">
        <v>397</v>
      </c>
      <c r="DU761" s="19" t="s">
        <v>397</v>
      </c>
      <c r="DV761" s="19">
        <v>2</v>
      </c>
      <c r="DW761" s="19">
        <v>1</v>
      </c>
      <c r="DX761" s="18">
        <v>0</v>
      </c>
      <c r="DY761" s="19" t="s">
        <v>397</v>
      </c>
      <c r="DZ761" s="19">
        <v>0</v>
      </c>
      <c r="EA761" s="19" t="s">
        <v>397</v>
      </c>
      <c r="EB761" s="55">
        <v>0</v>
      </c>
      <c r="EC761" s="19">
        <v>4</v>
      </c>
      <c r="ED761" s="19">
        <v>5</v>
      </c>
      <c r="EE761" s="19" t="s">
        <v>397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1429</v>
      </c>
      <c r="EU761" s="29" t="b">
        <v>1</v>
      </c>
      <c r="EV761" s="5" t="s">
        <v>366</v>
      </c>
    </row>
    <row r="762" spans="1:152" s="54" customFormat="1" ht="12.75" x14ac:dyDescent="0.2">
      <c r="A762" s="28" t="s">
        <v>1430</v>
      </c>
      <c r="B762" s="28">
        <v>1</v>
      </c>
      <c r="C762" s="52">
        <v>21</v>
      </c>
      <c r="D762" s="8" t="s">
        <v>269</v>
      </c>
      <c r="E762" s="8" t="s">
        <v>255</v>
      </c>
      <c r="F762" s="8" t="s">
        <v>310</v>
      </c>
      <c r="G762" s="8" t="s">
        <v>88</v>
      </c>
      <c r="H762" s="8" t="s">
        <v>205</v>
      </c>
      <c r="I762" s="23" t="s">
        <v>397</v>
      </c>
      <c r="J762" s="24">
        <v>16.5</v>
      </c>
      <c r="K762" s="24">
        <v>1</v>
      </c>
      <c r="L762" s="23" t="s">
        <v>396</v>
      </c>
      <c r="M762" s="24" t="s">
        <v>397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396</v>
      </c>
      <c r="T762" s="19">
        <v>1</v>
      </c>
      <c r="U762" s="19">
        <v>5</v>
      </c>
      <c r="V762" s="19" t="s">
        <v>397</v>
      </c>
      <c r="W762" s="19" t="s">
        <v>397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397</v>
      </c>
      <c r="AD762" s="19" t="s">
        <v>397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396</v>
      </c>
      <c r="CT762" s="19" t="s">
        <v>397</v>
      </c>
      <c r="CU762" s="19" t="s">
        <v>396</v>
      </c>
      <c r="CV762" s="19" t="s">
        <v>396</v>
      </c>
      <c r="CW762" s="19" t="s">
        <v>397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397</v>
      </c>
      <c r="DK762" s="19">
        <v>1</v>
      </c>
      <c r="DL762" s="19">
        <v>3</v>
      </c>
      <c r="DM762" s="19">
        <v>5</v>
      </c>
      <c r="DN762" s="44"/>
      <c r="DO762" s="19" t="s">
        <v>397</v>
      </c>
      <c r="DP762" s="19" t="s">
        <v>397</v>
      </c>
      <c r="DQ762" s="19" t="s">
        <v>397</v>
      </c>
      <c r="DR762" s="19" t="s">
        <v>397</v>
      </c>
      <c r="DS762" s="19" t="s">
        <v>397</v>
      </c>
      <c r="DT762" s="19" t="s">
        <v>397</v>
      </c>
      <c r="DU762" s="19" t="s">
        <v>397</v>
      </c>
      <c r="DV762" s="19">
        <v>2</v>
      </c>
      <c r="DW762" s="19">
        <v>1</v>
      </c>
      <c r="DX762" s="18">
        <v>0</v>
      </c>
      <c r="DY762" s="19" t="s">
        <v>397</v>
      </c>
      <c r="DZ762" s="19">
        <v>0</v>
      </c>
      <c r="EA762" s="19" t="s">
        <v>397</v>
      </c>
      <c r="EB762" s="55">
        <v>0</v>
      </c>
      <c r="EC762" s="19">
        <v>4</v>
      </c>
      <c r="ED762" s="19">
        <v>5</v>
      </c>
      <c r="EE762" s="19" t="s">
        <v>397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1430</v>
      </c>
      <c r="EU762" s="29" t="b">
        <v>1</v>
      </c>
      <c r="EV762" s="5" t="s">
        <v>366</v>
      </c>
    </row>
    <row r="763" spans="1:152" s="54" customFormat="1" ht="12.75" x14ac:dyDescent="0.2">
      <c r="A763" s="28" t="s">
        <v>1431</v>
      </c>
      <c r="B763" s="28">
        <v>1</v>
      </c>
      <c r="C763" s="52">
        <v>21</v>
      </c>
      <c r="D763" s="8" t="s">
        <v>269</v>
      </c>
      <c r="E763" s="8" t="s">
        <v>255</v>
      </c>
      <c r="F763" s="8" t="s">
        <v>313</v>
      </c>
      <c r="G763" s="8" t="s">
        <v>88</v>
      </c>
      <c r="H763" s="8" t="s">
        <v>205</v>
      </c>
      <c r="I763" s="23" t="s">
        <v>397</v>
      </c>
      <c r="J763" s="24">
        <v>16.5</v>
      </c>
      <c r="K763" s="24">
        <v>1</v>
      </c>
      <c r="L763" s="23" t="s">
        <v>396</v>
      </c>
      <c r="M763" s="24" t="s">
        <v>397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396</v>
      </c>
      <c r="T763" s="19">
        <v>1</v>
      </c>
      <c r="U763" s="19">
        <v>5</v>
      </c>
      <c r="V763" s="19" t="s">
        <v>397</v>
      </c>
      <c r="W763" s="19" t="s">
        <v>397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397</v>
      </c>
      <c r="AD763" s="19" t="s">
        <v>397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396</v>
      </c>
      <c r="CT763" s="19" t="s">
        <v>397</v>
      </c>
      <c r="CU763" s="19" t="s">
        <v>396</v>
      </c>
      <c r="CV763" s="19" t="s">
        <v>396</v>
      </c>
      <c r="CW763" s="19" t="s">
        <v>397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397</v>
      </c>
      <c r="DK763" s="19">
        <v>1</v>
      </c>
      <c r="DL763" s="19">
        <v>3</v>
      </c>
      <c r="DM763" s="19">
        <v>5</v>
      </c>
      <c r="DN763" s="44"/>
      <c r="DO763" s="19" t="s">
        <v>397</v>
      </c>
      <c r="DP763" s="19" t="s">
        <v>397</v>
      </c>
      <c r="DQ763" s="19" t="s">
        <v>397</v>
      </c>
      <c r="DR763" s="19" t="s">
        <v>397</v>
      </c>
      <c r="DS763" s="19" t="s">
        <v>397</v>
      </c>
      <c r="DT763" s="19" t="s">
        <v>397</v>
      </c>
      <c r="DU763" s="19" t="s">
        <v>397</v>
      </c>
      <c r="DV763" s="19">
        <v>2</v>
      </c>
      <c r="DW763" s="19">
        <v>1</v>
      </c>
      <c r="DX763" s="18">
        <v>0</v>
      </c>
      <c r="DY763" s="19" t="s">
        <v>397</v>
      </c>
      <c r="DZ763" s="19">
        <v>0</v>
      </c>
      <c r="EA763" s="19" t="s">
        <v>397</v>
      </c>
      <c r="EB763" s="55">
        <v>0</v>
      </c>
      <c r="EC763" s="19">
        <v>4</v>
      </c>
      <c r="ED763" s="19">
        <v>5</v>
      </c>
      <c r="EE763" s="19" t="s">
        <v>397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1431</v>
      </c>
      <c r="EU763" s="29" t="b">
        <v>1</v>
      </c>
      <c r="EV763" s="5" t="s">
        <v>366</v>
      </c>
    </row>
    <row r="764" spans="1:152" s="53" customFormat="1" ht="12.75" x14ac:dyDescent="0.2">
      <c r="A764" s="168" t="s">
        <v>1432</v>
      </c>
      <c r="B764" s="168">
        <v>1</v>
      </c>
      <c r="C764" s="50">
        <v>21</v>
      </c>
      <c r="D764" s="169" t="s">
        <v>269</v>
      </c>
      <c r="E764" s="169" t="s">
        <v>255</v>
      </c>
      <c r="F764" s="169" t="s">
        <v>302</v>
      </c>
      <c r="G764" s="169" t="s">
        <v>89</v>
      </c>
      <c r="H764" s="169" t="s">
        <v>205</v>
      </c>
      <c r="I764" s="57" t="s">
        <v>397</v>
      </c>
      <c r="J764" s="58">
        <v>16.5</v>
      </c>
      <c r="K764" s="58">
        <v>1</v>
      </c>
      <c r="L764" s="57" t="s">
        <v>396</v>
      </c>
      <c r="M764" s="58" t="s">
        <v>397</v>
      </c>
      <c r="N764" s="58">
        <v>2.8</v>
      </c>
      <c r="O764" s="170">
        <v>4</v>
      </c>
      <c r="P764" s="170">
        <v>2</v>
      </c>
      <c r="Q764" s="170">
        <v>0</v>
      </c>
      <c r="R764" s="171">
        <v>79</v>
      </c>
      <c r="S764" s="171" t="s">
        <v>396</v>
      </c>
      <c r="T764" s="170">
        <v>1</v>
      </c>
      <c r="U764" s="170">
        <v>5</v>
      </c>
      <c r="V764" s="170" t="s">
        <v>397</v>
      </c>
      <c r="W764" s="170" t="s">
        <v>397</v>
      </c>
      <c r="X764" s="170">
        <v>1</v>
      </c>
      <c r="Y764" s="170">
        <v>1</v>
      </c>
      <c r="Z764" s="170">
        <v>1</v>
      </c>
      <c r="AA764" s="170">
        <v>1</v>
      </c>
      <c r="AB764" s="170">
        <v>1</v>
      </c>
      <c r="AC764" s="170" t="s">
        <v>397</v>
      </c>
      <c r="AD764" s="170" t="s">
        <v>397</v>
      </c>
      <c r="AE764" s="170">
        <v>1</v>
      </c>
      <c r="AF764" s="170">
        <v>1</v>
      </c>
      <c r="AG764" s="170">
        <v>1</v>
      </c>
      <c r="AH764" s="170">
        <v>1</v>
      </c>
      <c r="AI764" s="171">
        <v>79</v>
      </c>
      <c r="AJ764" s="171">
        <v>2.5299999999999998</v>
      </c>
      <c r="AK764" s="170">
        <v>3</v>
      </c>
      <c r="AL764" s="170">
        <v>2</v>
      </c>
      <c r="AM764" s="171">
        <v>0</v>
      </c>
      <c r="AN764" s="171">
        <v>2.5299999999999998</v>
      </c>
      <c r="AO764" s="170">
        <v>1</v>
      </c>
      <c r="AP764" s="170">
        <v>2</v>
      </c>
      <c r="AQ764" s="171">
        <v>87.267441860465112</v>
      </c>
      <c r="AR764" s="171">
        <v>2.5299999999999998</v>
      </c>
      <c r="AS764" s="170">
        <v>1</v>
      </c>
      <c r="AT764" s="170">
        <v>3</v>
      </c>
      <c r="AU764" s="171">
        <v>24.66486952018802</v>
      </c>
      <c r="AV764" s="171">
        <v>2.5299999999999998</v>
      </c>
      <c r="AW764" s="170">
        <v>1</v>
      </c>
      <c r="AX764" s="170">
        <v>3</v>
      </c>
      <c r="AY764" s="171">
        <v>27.5</v>
      </c>
      <c r="AZ764" s="171">
        <v>2.5299999999999998</v>
      </c>
      <c r="BA764" s="170">
        <v>1</v>
      </c>
      <c r="BB764" s="170">
        <v>1</v>
      </c>
      <c r="BC764" s="171">
        <v>0</v>
      </c>
      <c r="BD764" s="171">
        <v>5.2</v>
      </c>
      <c r="BE764" s="171">
        <v>0.8</v>
      </c>
      <c r="BF764" s="170">
        <v>1</v>
      </c>
      <c r="BG764" s="170">
        <v>3</v>
      </c>
      <c r="BH764" s="170">
        <v>1</v>
      </c>
      <c r="BI764" s="171">
        <v>0</v>
      </c>
      <c r="BJ764" s="171">
        <v>2.9</v>
      </c>
      <c r="BK764" s="171">
        <v>0.7</v>
      </c>
      <c r="BL764" s="170">
        <v>1</v>
      </c>
      <c r="BM764" s="170">
        <v>3</v>
      </c>
      <c r="BN764" s="170">
        <v>1</v>
      </c>
      <c r="BO764" s="171">
        <v>15.8</v>
      </c>
      <c r="BP764" s="171">
        <v>1.8</v>
      </c>
      <c r="BQ764" s="171">
        <v>0.6</v>
      </c>
      <c r="BR764" s="170">
        <v>1</v>
      </c>
      <c r="BS764" s="170">
        <v>3</v>
      </c>
      <c r="BT764" s="170">
        <v>1</v>
      </c>
      <c r="BU764" s="171">
        <v>0</v>
      </c>
      <c r="BV764" s="171">
        <v>5.2</v>
      </c>
      <c r="BW764" s="171">
        <v>0.8</v>
      </c>
      <c r="BX764" s="170">
        <v>1</v>
      </c>
      <c r="BY764" s="170">
        <v>3</v>
      </c>
      <c r="BZ764" s="170">
        <v>1</v>
      </c>
      <c r="CA764" s="171">
        <v>0</v>
      </c>
      <c r="CB764" s="171">
        <v>2.9</v>
      </c>
      <c r="CC764" s="171">
        <v>0.7</v>
      </c>
      <c r="CD764" s="170">
        <v>1</v>
      </c>
      <c r="CE764" s="170">
        <v>3</v>
      </c>
      <c r="CF764" s="170">
        <v>1</v>
      </c>
      <c r="CG764" s="171">
        <v>1.4</v>
      </c>
      <c r="CH764" s="171">
        <v>1.8</v>
      </c>
      <c r="CI764" s="171">
        <v>0.6</v>
      </c>
      <c r="CJ764" s="170">
        <v>1</v>
      </c>
      <c r="CK764" s="170">
        <v>3</v>
      </c>
      <c r="CL764" s="170">
        <v>2</v>
      </c>
      <c r="CM764" s="171">
        <v>2.2999999999999998</v>
      </c>
      <c r="CN764" s="171">
        <v>2</v>
      </c>
      <c r="CO764" s="171">
        <v>0</v>
      </c>
      <c r="CP764" s="170">
        <v>1</v>
      </c>
      <c r="CQ764" s="170">
        <v>1</v>
      </c>
      <c r="CR764" s="170">
        <v>1</v>
      </c>
      <c r="CS764" s="170" t="s">
        <v>396</v>
      </c>
      <c r="CT764" s="170" t="s">
        <v>397</v>
      </c>
      <c r="CU764" s="170" t="s">
        <v>396</v>
      </c>
      <c r="CV764" s="170" t="s">
        <v>396</v>
      </c>
      <c r="CW764" s="170" t="s">
        <v>397</v>
      </c>
      <c r="CX764" s="170">
        <v>7</v>
      </c>
      <c r="CY764" s="172"/>
      <c r="CZ764" s="172"/>
      <c r="DA764" s="170">
        <v>1</v>
      </c>
      <c r="DB764" s="170">
        <v>3</v>
      </c>
      <c r="DC764" s="172"/>
      <c r="DD764" s="170">
        <v>2</v>
      </c>
      <c r="DE764" s="172"/>
      <c r="DF764" s="170">
        <v>1</v>
      </c>
      <c r="DG764" s="173">
        <v>0</v>
      </c>
      <c r="DH764" s="173">
        <v>0</v>
      </c>
      <c r="DI764" s="173">
        <v>0</v>
      </c>
      <c r="DJ764" s="170" t="s">
        <v>397</v>
      </c>
      <c r="DK764" s="170">
        <v>1</v>
      </c>
      <c r="DL764" s="170">
        <v>3</v>
      </c>
      <c r="DM764" s="170">
        <v>5</v>
      </c>
      <c r="DN764" s="172"/>
      <c r="DO764" s="170" t="s">
        <v>397</v>
      </c>
      <c r="DP764" s="170" t="s">
        <v>397</v>
      </c>
      <c r="DQ764" s="170" t="s">
        <v>397</v>
      </c>
      <c r="DR764" s="170" t="s">
        <v>397</v>
      </c>
      <c r="DS764" s="170" t="s">
        <v>397</v>
      </c>
      <c r="DT764" s="170" t="s">
        <v>397</v>
      </c>
      <c r="DU764" s="170" t="s">
        <v>397</v>
      </c>
      <c r="DV764" s="170">
        <v>2</v>
      </c>
      <c r="DW764" s="170">
        <v>1</v>
      </c>
      <c r="DX764" s="171">
        <v>0</v>
      </c>
      <c r="DY764" s="170" t="s">
        <v>397</v>
      </c>
      <c r="DZ764" s="170">
        <v>0</v>
      </c>
      <c r="EA764" s="170" t="s">
        <v>397</v>
      </c>
      <c r="EB764" s="171">
        <v>0</v>
      </c>
      <c r="EC764" s="170">
        <v>4</v>
      </c>
      <c r="ED764" s="170">
        <v>5</v>
      </c>
      <c r="EE764" s="171" t="s">
        <v>397</v>
      </c>
      <c r="EF764" s="170">
        <v>0</v>
      </c>
      <c r="EG764" s="178">
        <v>0</v>
      </c>
      <c r="EH764" s="172"/>
      <c r="EI764" s="170">
        <v>4</v>
      </c>
      <c r="EJ764" s="170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1432</v>
      </c>
      <c r="EU764" s="174" t="b">
        <v>1</v>
      </c>
      <c r="EV764" s="177" t="s">
        <v>366</v>
      </c>
    </row>
    <row r="765" spans="1:152" s="54" customFormat="1" ht="12.75" x14ac:dyDescent="0.2">
      <c r="A765" s="28" t="s">
        <v>1433</v>
      </c>
      <c r="B765" s="28">
        <v>1</v>
      </c>
      <c r="C765" s="52">
        <v>21</v>
      </c>
      <c r="D765" s="8" t="s">
        <v>269</v>
      </c>
      <c r="E765" s="8" t="s">
        <v>255</v>
      </c>
      <c r="F765" s="8" t="s">
        <v>276</v>
      </c>
      <c r="G765" s="8" t="s">
        <v>89</v>
      </c>
      <c r="H765" s="8" t="s">
        <v>205</v>
      </c>
      <c r="I765" s="23" t="s">
        <v>397</v>
      </c>
      <c r="J765" s="24">
        <v>16.5</v>
      </c>
      <c r="K765" s="24">
        <v>1</v>
      </c>
      <c r="L765" s="23" t="s">
        <v>396</v>
      </c>
      <c r="M765" s="24" t="s">
        <v>397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396</v>
      </c>
      <c r="T765" s="19">
        <v>1</v>
      </c>
      <c r="U765" s="19">
        <v>5</v>
      </c>
      <c r="V765" s="19" t="s">
        <v>397</v>
      </c>
      <c r="W765" s="19" t="s">
        <v>397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397</v>
      </c>
      <c r="AD765" s="19" t="s">
        <v>397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396</v>
      </c>
      <c r="CT765" s="19" t="s">
        <v>397</v>
      </c>
      <c r="CU765" s="19" t="s">
        <v>396</v>
      </c>
      <c r="CV765" s="19" t="s">
        <v>396</v>
      </c>
      <c r="CW765" s="19" t="s">
        <v>397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397</v>
      </c>
      <c r="DK765" s="19">
        <v>1</v>
      </c>
      <c r="DL765" s="19">
        <v>3</v>
      </c>
      <c r="DM765" s="19">
        <v>5</v>
      </c>
      <c r="DN765" s="44"/>
      <c r="DO765" s="19" t="s">
        <v>397</v>
      </c>
      <c r="DP765" s="19" t="s">
        <v>397</v>
      </c>
      <c r="DQ765" s="19" t="s">
        <v>397</v>
      </c>
      <c r="DR765" s="19" t="s">
        <v>397</v>
      </c>
      <c r="DS765" s="19" t="s">
        <v>397</v>
      </c>
      <c r="DT765" s="19" t="s">
        <v>397</v>
      </c>
      <c r="DU765" s="19" t="s">
        <v>397</v>
      </c>
      <c r="DV765" s="19">
        <v>2</v>
      </c>
      <c r="DW765" s="19">
        <v>1</v>
      </c>
      <c r="DX765" s="18">
        <v>0</v>
      </c>
      <c r="DY765" s="19" t="s">
        <v>397</v>
      </c>
      <c r="DZ765" s="19">
        <v>0</v>
      </c>
      <c r="EA765" s="19" t="s">
        <v>397</v>
      </c>
      <c r="EB765" s="55">
        <v>0</v>
      </c>
      <c r="EC765" s="19">
        <v>4</v>
      </c>
      <c r="ED765" s="19">
        <v>5</v>
      </c>
      <c r="EE765" s="19" t="s">
        <v>397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1433</v>
      </c>
      <c r="EU765" s="29" t="b">
        <v>1</v>
      </c>
      <c r="EV765" s="5" t="s">
        <v>366</v>
      </c>
    </row>
    <row r="766" spans="1:152" s="54" customFormat="1" ht="12.75" x14ac:dyDescent="0.2">
      <c r="A766" s="28" t="s">
        <v>1434</v>
      </c>
      <c r="B766" s="28">
        <v>1</v>
      </c>
      <c r="C766" s="52">
        <v>21</v>
      </c>
      <c r="D766" s="8" t="s">
        <v>269</v>
      </c>
      <c r="E766" s="8" t="s">
        <v>255</v>
      </c>
      <c r="F766" s="8" t="s">
        <v>285</v>
      </c>
      <c r="G766" s="8" t="s">
        <v>89</v>
      </c>
      <c r="H766" s="8" t="s">
        <v>205</v>
      </c>
      <c r="I766" s="23" t="s">
        <v>397</v>
      </c>
      <c r="J766" s="24">
        <v>16.5</v>
      </c>
      <c r="K766" s="24">
        <v>1</v>
      </c>
      <c r="L766" s="23" t="s">
        <v>396</v>
      </c>
      <c r="M766" s="24" t="s">
        <v>397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396</v>
      </c>
      <c r="T766" s="19">
        <v>1</v>
      </c>
      <c r="U766" s="19">
        <v>5</v>
      </c>
      <c r="V766" s="19" t="s">
        <v>397</v>
      </c>
      <c r="W766" s="19" t="s">
        <v>397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397</v>
      </c>
      <c r="AD766" s="19" t="s">
        <v>397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396</v>
      </c>
      <c r="CT766" s="19" t="s">
        <v>397</v>
      </c>
      <c r="CU766" s="19" t="s">
        <v>396</v>
      </c>
      <c r="CV766" s="19" t="s">
        <v>396</v>
      </c>
      <c r="CW766" s="19" t="s">
        <v>397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397</v>
      </c>
      <c r="DK766" s="19">
        <v>1</v>
      </c>
      <c r="DL766" s="19">
        <v>3</v>
      </c>
      <c r="DM766" s="19">
        <v>5</v>
      </c>
      <c r="DN766" s="44"/>
      <c r="DO766" s="19" t="s">
        <v>397</v>
      </c>
      <c r="DP766" s="19" t="s">
        <v>397</v>
      </c>
      <c r="DQ766" s="19" t="s">
        <v>397</v>
      </c>
      <c r="DR766" s="19" t="s">
        <v>397</v>
      </c>
      <c r="DS766" s="19" t="s">
        <v>397</v>
      </c>
      <c r="DT766" s="19" t="s">
        <v>397</v>
      </c>
      <c r="DU766" s="19" t="s">
        <v>397</v>
      </c>
      <c r="DV766" s="19">
        <v>2</v>
      </c>
      <c r="DW766" s="19">
        <v>1</v>
      </c>
      <c r="DX766" s="18">
        <v>0</v>
      </c>
      <c r="DY766" s="19" t="s">
        <v>397</v>
      </c>
      <c r="DZ766" s="19">
        <v>0</v>
      </c>
      <c r="EA766" s="19" t="s">
        <v>397</v>
      </c>
      <c r="EB766" s="55">
        <v>0</v>
      </c>
      <c r="EC766" s="19">
        <v>4</v>
      </c>
      <c r="ED766" s="19">
        <v>5</v>
      </c>
      <c r="EE766" s="19" t="s">
        <v>397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1434</v>
      </c>
      <c r="EU766" s="29" t="b">
        <v>1</v>
      </c>
      <c r="EV766" s="5" t="s">
        <v>366</v>
      </c>
    </row>
    <row r="767" spans="1:152" s="54" customFormat="1" ht="12.75" x14ac:dyDescent="0.2">
      <c r="A767" s="28" t="s">
        <v>1435</v>
      </c>
      <c r="B767" s="28">
        <v>1</v>
      </c>
      <c r="C767" s="52">
        <v>21</v>
      </c>
      <c r="D767" s="8" t="s">
        <v>269</v>
      </c>
      <c r="E767" s="8" t="s">
        <v>255</v>
      </c>
      <c r="F767" s="8" t="s">
        <v>293</v>
      </c>
      <c r="G767" s="8" t="s">
        <v>89</v>
      </c>
      <c r="H767" s="8" t="s">
        <v>205</v>
      </c>
      <c r="I767" s="23" t="s">
        <v>397</v>
      </c>
      <c r="J767" s="24">
        <v>16.5</v>
      </c>
      <c r="K767" s="24">
        <v>1</v>
      </c>
      <c r="L767" s="23" t="s">
        <v>396</v>
      </c>
      <c r="M767" s="24" t="s">
        <v>397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396</v>
      </c>
      <c r="T767" s="19">
        <v>1</v>
      </c>
      <c r="U767" s="19">
        <v>5</v>
      </c>
      <c r="V767" s="19" t="s">
        <v>397</v>
      </c>
      <c r="W767" s="19" t="s">
        <v>397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397</v>
      </c>
      <c r="AD767" s="19" t="s">
        <v>397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396</v>
      </c>
      <c r="CT767" s="19" t="s">
        <v>397</v>
      </c>
      <c r="CU767" s="19" t="s">
        <v>396</v>
      </c>
      <c r="CV767" s="19" t="s">
        <v>396</v>
      </c>
      <c r="CW767" s="19" t="s">
        <v>397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397</v>
      </c>
      <c r="DK767" s="19">
        <v>1</v>
      </c>
      <c r="DL767" s="19">
        <v>3</v>
      </c>
      <c r="DM767" s="19">
        <v>5</v>
      </c>
      <c r="DN767" s="44"/>
      <c r="DO767" s="19" t="s">
        <v>397</v>
      </c>
      <c r="DP767" s="19" t="s">
        <v>397</v>
      </c>
      <c r="DQ767" s="19" t="s">
        <v>397</v>
      </c>
      <c r="DR767" s="19" t="s">
        <v>397</v>
      </c>
      <c r="DS767" s="19" t="s">
        <v>397</v>
      </c>
      <c r="DT767" s="19" t="s">
        <v>397</v>
      </c>
      <c r="DU767" s="19" t="s">
        <v>397</v>
      </c>
      <c r="DV767" s="19">
        <v>2</v>
      </c>
      <c r="DW767" s="19">
        <v>1</v>
      </c>
      <c r="DX767" s="18">
        <v>0</v>
      </c>
      <c r="DY767" s="19" t="s">
        <v>397</v>
      </c>
      <c r="DZ767" s="19">
        <v>0</v>
      </c>
      <c r="EA767" s="19" t="s">
        <v>397</v>
      </c>
      <c r="EB767" s="55">
        <v>0</v>
      </c>
      <c r="EC767" s="19">
        <v>4</v>
      </c>
      <c r="ED767" s="19">
        <v>5</v>
      </c>
      <c r="EE767" s="19" t="s">
        <v>397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1435</v>
      </c>
      <c r="EU767" s="29" t="b">
        <v>1</v>
      </c>
      <c r="EV767" s="5" t="s">
        <v>366</v>
      </c>
    </row>
    <row r="768" spans="1:152" s="54" customFormat="1" ht="12.75" x14ac:dyDescent="0.2">
      <c r="A768" s="28" t="s">
        <v>1436</v>
      </c>
      <c r="B768" s="28">
        <v>1</v>
      </c>
      <c r="C768" s="52">
        <v>21</v>
      </c>
      <c r="D768" s="8" t="s">
        <v>269</v>
      </c>
      <c r="E768" s="8" t="s">
        <v>255</v>
      </c>
      <c r="F768" s="8" t="s">
        <v>298</v>
      </c>
      <c r="G768" s="8" t="s">
        <v>89</v>
      </c>
      <c r="H768" s="8" t="s">
        <v>205</v>
      </c>
      <c r="I768" s="23" t="s">
        <v>397</v>
      </c>
      <c r="J768" s="24">
        <v>16.5</v>
      </c>
      <c r="K768" s="24">
        <v>1</v>
      </c>
      <c r="L768" s="23" t="s">
        <v>396</v>
      </c>
      <c r="M768" s="24" t="s">
        <v>397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396</v>
      </c>
      <c r="T768" s="19">
        <v>1</v>
      </c>
      <c r="U768" s="19">
        <v>5</v>
      </c>
      <c r="V768" s="19" t="s">
        <v>397</v>
      </c>
      <c r="W768" s="19" t="s">
        <v>397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397</v>
      </c>
      <c r="AD768" s="19" t="s">
        <v>397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396</v>
      </c>
      <c r="CT768" s="19" t="s">
        <v>397</v>
      </c>
      <c r="CU768" s="19" t="s">
        <v>396</v>
      </c>
      <c r="CV768" s="19" t="s">
        <v>396</v>
      </c>
      <c r="CW768" s="19" t="s">
        <v>397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397</v>
      </c>
      <c r="DK768" s="19">
        <v>1</v>
      </c>
      <c r="DL768" s="19">
        <v>3</v>
      </c>
      <c r="DM768" s="19">
        <v>5</v>
      </c>
      <c r="DN768" s="44"/>
      <c r="DO768" s="19" t="s">
        <v>397</v>
      </c>
      <c r="DP768" s="19" t="s">
        <v>397</v>
      </c>
      <c r="DQ768" s="19" t="s">
        <v>397</v>
      </c>
      <c r="DR768" s="19" t="s">
        <v>397</v>
      </c>
      <c r="DS768" s="19" t="s">
        <v>397</v>
      </c>
      <c r="DT768" s="19" t="s">
        <v>397</v>
      </c>
      <c r="DU768" s="19" t="s">
        <v>397</v>
      </c>
      <c r="DV768" s="19">
        <v>2</v>
      </c>
      <c r="DW768" s="19">
        <v>1</v>
      </c>
      <c r="DX768" s="18">
        <v>0</v>
      </c>
      <c r="DY768" s="19" t="s">
        <v>397</v>
      </c>
      <c r="DZ768" s="19">
        <v>0</v>
      </c>
      <c r="EA768" s="19" t="s">
        <v>397</v>
      </c>
      <c r="EB768" s="55">
        <v>0</v>
      </c>
      <c r="EC768" s="19">
        <v>4</v>
      </c>
      <c r="ED768" s="19">
        <v>5</v>
      </c>
      <c r="EE768" s="19" t="s">
        <v>397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1436</v>
      </c>
      <c r="EU768" s="29" t="b">
        <v>1</v>
      </c>
      <c r="EV768" s="5" t="s">
        <v>366</v>
      </c>
    </row>
    <row r="769" spans="1:152" s="54" customFormat="1" ht="12.75" x14ac:dyDescent="0.2">
      <c r="A769" s="28" t="s">
        <v>1437</v>
      </c>
      <c r="B769" s="28">
        <v>1</v>
      </c>
      <c r="C769" s="52">
        <v>21</v>
      </c>
      <c r="D769" s="8" t="s">
        <v>269</v>
      </c>
      <c r="E769" s="8" t="s">
        <v>255</v>
      </c>
      <c r="F769" s="8" t="s">
        <v>306</v>
      </c>
      <c r="G769" s="8" t="s">
        <v>89</v>
      </c>
      <c r="H769" s="8" t="s">
        <v>205</v>
      </c>
      <c r="I769" s="23" t="s">
        <v>397</v>
      </c>
      <c r="J769" s="24">
        <v>16.5</v>
      </c>
      <c r="K769" s="24">
        <v>1</v>
      </c>
      <c r="L769" s="23" t="s">
        <v>396</v>
      </c>
      <c r="M769" s="24" t="s">
        <v>397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396</v>
      </c>
      <c r="T769" s="19">
        <v>1</v>
      </c>
      <c r="U769" s="19">
        <v>5</v>
      </c>
      <c r="V769" s="19" t="s">
        <v>397</v>
      </c>
      <c r="W769" s="19" t="s">
        <v>397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397</v>
      </c>
      <c r="AD769" s="19" t="s">
        <v>397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396</v>
      </c>
      <c r="CT769" s="19" t="s">
        <v>397</v>
      </c>
      <c r="CU769" s="19" t="s">
        <v>396</v>
      </c>
      <c r="CV769" s="19" t="s">
        <v>396</v>
      </c>
      <c r="CW769" s="19" t="s">
        <v>397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397</v>
      </c>
      <c r="DK769" s="19">
        <v>1</v>
      </c>
      <c r="DL769" s="19">
        <v>3</v>
      </c>
      <c r="DM769" s="19">
        <v>5</v>
      </c>
      <c r="DN769" s="44"/>
      <c r="DO769" s="19" t="s">
        <v>397</v>
      </c>
      <c r="DP769" s="19" t="s">
        <v>397</v>
      </c>
      <c r="DQ769" s="19" t="s">
        <v>397</v>
      </c>
      <c r="DR769" s="19" t="s">
        <v>397</v>
      </c>
      <c r="DS769" s="19" t="s">
        <v>397</v>
      </c>
      <c r="DT769" s="19" t="s">
        <v>397</v>
      </c>
      <c r="DU769" s="19" t="s">
        <v>397</v>
      </c>
      <c r="DV769" s="19">
        <v>2</v>
      </c>
      <c r="DW769" s="19">
        <v>1</v>
      </c>
      <c r="DX769" s="18">
        <v>0</v>
      </c>
      <c r="DY769" s="19" t="s">
        <v>397</v>
      </c>
      <c r="DZ769" s="19">
        <v>0</v>
      </c>
      <c r="EA769" s="19" t="s">
        <v>397</v>
      </c>
      <c r="EB769" s="55">
        <v>0</v>
      </c>
      <c r="EC769" s="19">
        <v>4</v>
      </c>
      <c r="ED769" s="19">
        <v>5</v>
      </c>
      <c r="EE769" s="19" t="s">
        <v>397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1437</v>
      </c>
      <c r="EU769" s="29" t="b">
        <v>1</v>
      </c>
      <c r="EV769" s="5" t="s">
        <v>366</v>
      </c>
    </row>
    <row r="770" spans="1:152" s="54" customFormat="1" ht="12.75" x14ac:dyDescent="0.2">
      <c r="A770" s="28" t="s">
        <v>1438</v>
      </c>
      <c r="B770" s="28">
        <v>1</v>
      </c>
      <c r="C770" s="52">
        <v>21</v>
      </c>
      <c r="D770" s="8" t="s">
        <v>269</v>
      </c>
      <c r="E770" s="8" t="s">
        <v>255</v>
      </c>
      <c r="F770" s="8" t="s">
        <v>310</v>
      </c>
      <c r="G770" s="8" t="s">
        <v>89</v>
      </c>
      <c r="H770" s="8" t="s">
        <v>205</v>
      </c>
      <c r="I770" s="23" t="s">
        <v>397</v>
      </c>
      <c r="J770" s="24">
        <v>16.5</v>
      </c>
      <c r="K770" s="24">
        <v>1</v>
      </c>
      <c r="L770" s="23" t="s">
        <v>396</v>
      </c>
      <c r="M770" s="24" t="s">
        <v>397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396</v>
      </c>
      <c r="T770" s="19">
        <v>1</v>
      </c>
      <c r="U770" s="19">
        <v>5</v>
      </c>
      <c r="V770" s="19" t="s">
        <v>397</v>
      </c>
      <c r="W770" s="19" t="s">
        <v>397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397</v>
      </c>
      <c r="AD770" s="19" t="s">
        <v>397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396</v>
      </c>
      <c r="CT770" s="19" t="s">
        <v>397</v>
      </c>
      <c r="CU770" s="19" t="s">
        <v>396</v>
      </c>
      <c r="CV770" s="19" t="s">
        <v>396</v>
      </c>
      <c r="CW770" s="19" t="s">
        <v>397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397</v>
      </c>
      <c r="DK770" s="19">
        <v>1</v>
      </c>
      <c r="DL770" s="19">
        <v>3</v>
      </c>
      <c r="DM770" s="19">
        <v>5</v>
      </c>
      <c r="DN770" s="44"/>
      <c r="DO770" s="19" t="s">
        <v>397</v>
      </c>
      <c r="DP770" s="19" t="s">
        <v>397</v>
      </c>
      <c r="DQ770" s="19" t="s">
        <v>397</v>
      </c>
      <c r="DR770" s="19" t="s">
        <v>397</v>
      </c>
      <c r="DS770" s="19" t="s">
        <v>397</v>
      </c>
      <c r="DT770" s="19" t="s">
        <v>397</v>
      </c>
      <c r="DU770" s="19" t="s">
        <v>397</v>
      </c>
      <c r="DV770" s="19">
        <v>2</v>
      </c>
      <c r="DW770" s="19">
        <v>1</v>
      </c>
      <c r="DX770" s="18">
        <v>0</v>
      </c>
      <c r="DY770" s="19" t="s">
        <v>397</v>
      </c>
      <c r="DZ770" s="19">
        <v>0</v>
      </c>
      <c r="EA770" s="19" t="s">
        <v>397</v>
      </c>
      <c r="EB770" s="55">
        <v>0</v>
      </c>
      <c r="EC770" s="19">
        <v>4</v>
      </c>
      <c r="ED770" s="19">
        <v>5</v>
      </c>
      <c r="EE770" s="19" t="s">
        <v>397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1438</v>
      </c>
      <c r="EU770" s="29" t="b">
        <v>1</v>
      </c>
      <c r="EV770" s="5" t="s">
        <v>366</v>
      </c>
    </row>
    <row r="771" spans="1:152" s="54" customFormat="1" ht="12.75" x14ac:dyDescent="0.2">
      <c r="A771" s="28" t="s">
        <v>1439</v>
      </c>
      <c r="B771" s="28">
        <v>1</v>
      </c>
      <c r="C771" s="52">
        <v>21</v>
      </c>
      <c r="D771" s="8" t="s">
        <v>269</v>
      </c>
      <c r="E771" s="8" t="s">
        <v>255</v>
      </c>
      <c r="F771" s="8" t="s">
        <v>313</v>
      </c>
      <c r="G771" s="8" t="s">
        <v>89</v>
      </c>
      <c r="H771" s="8" t="s">
        <v>205</v>
      </c>
      <c r="I771" s="23" t="s">
        <v>397</v>
      </c>
      <c r="J771" s="24">
        <v>16.5</v>
      </c>
      <c r="K771" s="24">
        <v>1</v>
      </c>
      <c r="L771" s="23" t="s">
        <v>396</v>
      </c>
      <c r="M771" s="24" t="s">
        <v>397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396</v>
      </c>
      <c r="T771" s="19">
        <v>1</v>
      </c>
      <c r="U771" s="19">
        <v>5</v>
      </c>
      <c r="V771" s="19" t="s">
        <v>397</v>
      </c>
      <c r="W771" s="19" t="s">
        <v>397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397</v>
      </c>
      <c r="AD771" s="19" t="s">
        <v>397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396</v>
      </c>
      <c r="CT771" s="19" t="s">
        <v>397</v>
      </c>
      <c r="CU771" s="19" t="s">
        <v>396</v>
      </c>
      <c r="CV771" s="19" t="s">
        <v>396</v>
      </c>
      <c r="CW771" s="19" t="s">
        <v>397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397</v>
      </c>
      <c r="DK771" s="19">
        <v>1</v>
      </c>
      <c r="DL771" s="19">
        <v>3</v>
      </c>
      <c r="DM771" s="19">
        <v>5</v>
      </c>
      <c r="DN771" s="44"/>
      <c r="DO771" s="19" t="s">
        <v>397</v>
      </c>
      <c r="DP771" s="19" t="s">
        <v>397</v>
      </c>
      <c r="DQ771" s="19" t="s">
        <v>397</v>
      </c>
      <c r="DR771" s="19" t="s">
        <v>397</v>
      </c>
      <c r="DS771" s="19" t="s">
        <v>397</v>
      </c>
      <c r="DT771" s="19" t="s">
        <v>397</v>
      </c>
      <c r="DU771" s="19" t="s">
        <v>397</v>
      </c>
      <c r="DV771" s="19">
        <v>2</v>
      </c>
      <c r="DW771" s="19">
        <v>1</v>
      </c>
      <c r="DX771" s="18">
        <v>0</v>
      </c>
      <c r="DY771" s="19" t="s">
        <v>397</v>
      </c>
      <c r="DZ771" s="19">
        <v>0</v>
      </c>
      <c r="EA771" s="19" t="s">
        <v>397</v>
      </c>
      <c r="EB771" s="55">
        <v>0</v>
      </c>
      <c r="EC771" s="19">
        <v>4</v>
      </c>
      <c r="ED771" s="19">
        <v>5</v>
      </c>
      <c r="EE771" s="19" t="s">
        <v>397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1439</v>
      </c>
      <c r="EU771" s="29" t="b">
        <v>1</v>
      </c>
      <c r="EV771" s="5" t="s">
        <v>366</v>
      </c>
    </row>
    <row r="772" spans="1:152" s="53" customFormat="1" ht="12.75" x14ac:dyDescent="0.2">
      <c r="A772" s="168" t="s">
        <v>1440</v>
      </c>
      <c r="B772" s="168">
        <v>1</v>
      </c>
      <c r="C772" s="50">
        <v>21</v>
      </c>
      <c r="D772" s="169" t="s">
        <v>269</v>
      </c>
      <c r="E772" s="169" t="s">
        <v>255</v>
      </c>
      <c r="F772" s="169" t="s">
        <v>302</v>
      </c>
      <c r="G772" s="169" t="s">
        <v>90</v>
      </c>
      <c r="H772" s="169" t="s">
        <v>205</v>
      </c>
      <c r="I772" s="57" t="s">
        <v>397</v>
      </c>
      <c r="J772" s="58">
        <v>16.5</v>
      </c>
      <c r="K772" s="58">
        <v>1</v>
      </c>
      <c r="L772" s="57" t="s">
        <v>396</v>
      </c>
      <c r="M772" s="58" t="s">
        <v>397</v>
      </c>
      <c r="N772" s="58">
        <v>2.8</v>
      </c>
      <c r="O772" s="170">
        <v>4</v>
      </c>
      <c r="P772" s="170">
        <v>2</v>
      </c>
      <c r="Q772" s="170">
        <v>0</v>
      </c>
      <c r="R772" s="171">
        <v>79</v>
      </c>
      <c r="S772" s="171" t="s">
        <v>396</v>
      </c>
      <c r="T772" s="170">
        <v>1</v>
      </c>
      <c r="U772" s="170">
        <v>5</v>
      </c>
      <c r="V772" s="170" t="s">
        <v>397</v>
      </c>
      <c r="W772" s="170" t="s">
        <v>397</v>
      </c>
      <c r="X772" s="170">
        <v>1</v>
      </c>
      <c r="Y772" s="170">
        <v>1</v>
      </c>
      <c r="Z772" s="170">
        <v>1</v>
      </c>
      <c r="AA772" s="170">
        <v>1</v>
      </c>
      <c r="AB772" s="170">
        <v>1</v>
      </c>
      <c r="AC772" s="170" t="s">
        <v>397</v>
      </c>
      <c r="AD772" s="170" t="s">
        <v>397</v>
      </c>
      <c r="AE772" s="170">
        <v>1</v>
      </c>
      <c r="AF772" s="170">
        <v>1</v>
      </c>
      <c r="AG772" s="170">
        <v>1</v>
      </c>
      <c r="AH772" s="170">
        <v>1</v>
      </c>
      <c r="AI772" s="171">
        <v>79</v>
      </c>
      <c r="AJ772" s="171">
        <v>2.5299999999999998</v>
      </c>
      <c r="AK772" s="170">
        <v>3</v>
      </c>
      <c r="AL772" s="170">
        <v>2</v>
      </c>
      <c r="AM772" s="171">
        <v>0</v>
      </c>
      <c r="AN772" s="171">
        <v>2.5299999999999998</v>
      </c>
      <c r="AO772" s="170">
        <v>1</v>
      </c>
      <c r="AP772" s="170">
        <v>2</v>
      </c>
      <c r="AQ772" s="171">
        <v>87.267441860465112</v>
      </c>
      <c r="AR772" s="171">
        <v>2.5299999999999998</v>
      </c>
      <c r="AS772" s="170">
        <v>1</v>
      </c>
      <c r="AT772" s="170">
        <v>3</v>
      </c>
      <c r="AU772" s="171">
        <v>24.66486952018802</v>
      </c>
      <c r="AV772" s="171">
        <v>2.5299999999999998</v>
      </c>
      <c r="AW772" s="170">
        <v>1</v>
      </c>
      <c r="AX772" s="170">
        <v>3</v>
      </c>
      <c r="AY772" s="171">
        <v>27.5</v>
      </c>
      <c r="AZ772" s="171">
        <v>2.5299999999999998</v>
      </c>
      <c r="BA772" s="170">
        <v>1</v>
      </c>
      <c r="BB772" s="170">
        <v>1</v>
      </c>
      <c r="BC772" s="171">
        <v>0</v>
      </c>
      <c r="BD772" s="171">
        <v>5.2</v>
      </c>
      <c r="BE772" s="171">
        <v>0.8</v>
      </c>
      <c r="BF772" s="170">
        <v>1</v>
      </c>
      <c r="BG772" s="170">
        <v>3</v>
      </c>
      <c r="BH772" s="170">
        <v>1</v>
      </c>
      <c r="BI772" s="171">
        <v>0</v>
      </c>
      <c r="BJ772" s="171">
        <v>2.9</v>
      </c>
      <c r="BK772" s="171">
        <v>0.7</v>
      </c>
      <c r="BL772" s="170">
        <v>1</v>
      </c>
      <c r="BM772" s="170">
        <v>3</v>
      </c>
      <c r="BN772" s="170">
        <v>1</v>
      </c>
      <c r="BO772" s="171">
        <v>15.8</v>
      </c>
      <c r="BP772" s="171">
        <v>1.8</v>
      </c>
      <c r="BQ772" s="171">
        <v>0.6</v>
      </c>
      <c r="BR772" s="170">
        <v>1</v>
      </c>
      <c r="BS772" s="170">
        <v>3</v>
      </c>
      <c r="BT772" s="170">
        <v>1</v>
      </c>
      <c r="BU772" s="171">
        <v>0</v>
      </c>
      <c r="BV772" s="171">
        <v>5.2</v>
      </c>
      <c r="BW772" s="171">
        <v>0.8</v>
      </c>
      <c r="BX772" s="170">
        <v>1</v>
      </c>
      <c r="BY772" s="170">
        <v>3</v>
      </c>
      <c r="BZ772" s="170">
        <v>1</v>
      </c>
      <c r="CA772" s="171">
        <v>0</v>
      </c>
      <c r="CB772" s="171">
        <v>2.9</v>
      </c>
      <c r="CC772" s="171">
        <v>0.7</v>
      </c>
      <c r="CD772" s="170">
        <v>1</v>
      </c>
      <c r="CE772" s="170">
        <v>3</v>
      </c>
      <c r="CF772" s="170">
        <v>1</v>
      </c>
      <c r="CG772" s="171">
        <v>1.4</v>
      </c>
      <c r="CH772" s="171">
        <v>1.8</v>
      </c>
      <c r="CI772" s="171">
        <v>0.6</v>
      </c>
      <c r="CJ772" s="170">
        <v>1</v>
      </c>
      <c r="CK772" s="170">
        <v>3</v>
      </c>
      <c r="CL772" s="170">
        <v>2</v>
      </c>
      <c r="CM772" s="171">
        <v>2.2999999999999998</v>
      </c>
      <c r="CN772" s="171">
        <v>2</v>
      </c>
      <c r="CO772" s="171">
        <v>0</v>
      </c>
      <c r="CP772" s="170">
        <v>1</v>
      </c>
      <c r="CQ772" s="170">
        <v>1</v>
      </c>
      <c r="CR772" s="170">
        <v>1</v>
      </c>
      <c r="CS772" s="170" t="s">
        <v>396</v>
      </c>
      <c r="CT772" s="170" t="s">
        <v>397</v>
      </c>
      <c r="CU772" s="170" t="s">
        <v>396</v>
      </c>
      <c r="CV772" s="170" t="s">
        <v>396</v>
      </c>
      <c r="CW772" s="170" t="s">
        <v>397</v>
      </c>
      <c r="CX772" s="170">
        <v>7</v>
      </c>
      <c r="CY772" s="172"/>
      <c r="CZ772" s="172"/>
      <c r="DA772" s="170">
        <v>1</v>
      </c>
      <c r="DB772" s="170">
        <v>3</v>
      </c>
      <c r="DC772" s="172"/>
      <c r="DD772" s="170">
        <v>2</v>
      </c>
      <c r="DE772" s="172"/>
      <c r="DF772" s="170">
        <v>1</v>
      </c>
      <c r="DG772" s="173">
        <v>0</v>
      </c>
      <c r="DH772" s="173">
        <v>0</v>
      </c>
      <c r="DI772" s="173">
        <v>0</v>
      </c>
      <c r="DJ772" s="170" t="s">
        <v>397</v>
      </c>
      <c r="DK772" s="170">
        <v>1</v>
      </c>
      <c r="DL772" s="170">
        <v>3</v>
      </c>
      <c r="DM772" s="170">
        <v>5</v>
      </c>
      <c r="DN772" s="172"/>
      <c r="DO772" s="170" t="s">
        <v>397</v>
      </c>
      <c r="DP772" s="170" t="s">
        <v>397</v>
      </c>
      <c r="DQ772" s="170" t="s">
        <v>397</v>
      </c>
      <c r="DR772" s="170" t="s">
        <v>397</v>
      </c>
      <c r="DS772" s="170" t="s">
        <v>397</v>
      </c>
      <c r="DT772" s="170" t="s">
        <v>397</v>
      </c>
      <c r="DU772" s="170" t="s">
        <v>397</v>
      </c>
      <c r="DV772" s="170">
        <v>2</v>
      </c>
      <c r="DW772" s="170">
        <v>1</v>
      </c>
      <c r="DX772" s="171">
        <v>0</v>
      </c>
      <c r="DY772" s="170" t="s">
        <v>396</v>
      </c>
      <c r="DZ772" s="170">
        <v>3</v>
      </c>
      <c r="EA772" s="170" t="s">
        <v>397</v>
      </c>
      <c r="EB772" s="171">
        <v>0</v>
      </c>
      <c r="EC772" s="170">
        <v>4</v>
      </c>
      <c r="ED772" s="170">
        <v>5</v>
      </c>
      <c r="EE772" s="171" t="s">
        <v>396</v>
      </c>
      <c r="EF772" s="170">
        <v>1</v>
      </c>
      <c r="EG772" s="170">
        <v>10</v>
      </c>
      <c r="EH772" s="172"/>
      <c r="EI772" s="170">
        <v>4</v>
      </c>
      <c r="EJ772" s="170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1440</v>
      </c>
      <c r="EU772" s="174" t="b">
        <v>1</v>
      </c>
      <c r="EV772" s="177" t="s">
        <v>366</v>
      </c>
    </row>
    <row r="773" spans="1:152" s="54" customFormat="1" ht="12.75" x14ac:dyDescent="0.2">
      <c r="A773" s="28" t="s">
        <v>1441</v>
      </c>
      <c r="B773" s="28">
        <v>1</v>
      </c>
      <c r="C773" s="52">
        <v>21</v>
      </c>
      <c r="D773" s="8" t="s">
        <v>269</v>
      </c>
      <c r="E773" s="8" t="s">
        <v>255</v>
      </c>
      <c r="F773" s="8" t="s">
        <v>276</v>
      </c>
      <c r="G773" s="8" t="s">
        <v>90</v>
      </c>
      <c r="H773" s="8" t="s">
        <v>205</v>
      </c>
      <c r="I773" s="23" t="s">
        <v>397</v>
      </c>
      <c r="J773" s="24">
        <v>16.5</v>
      </c>
      <c r="K773" s="24">
        <v>1</v>
      </c>
      <c r="L773" s="23" t="s">
        <v>396</v>
      </c>
      <c r="M773" s="24" t="s">
        <v>397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396</v>
      </c>
      <c r="T773" s="19">
        <v>1</v>
      </c>
      <c r="U773" s="19">
        <v>5</v>
      </c>
      <c r="V773" s="19" t="s">
        <v>397</v>
      </c>
      <c r="W773" s="19" t="s">
        <v>397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397</v>
      </c>
      <c r="AD773" s="19" t="s">
        <v>397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396</v>
      </c>
      <c r="CT773" s="19" t="s">
        <v>397</v>
      </c>
      <c r="CU773" s="19" t="s">
        <v>396</v>
      </c>
      <c r="CV773" s="19" t="s">
        <v>396</v>
      </c>
      <c r="CW773" s="19" t="s">
        <v>397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397</v>
      </c>
      <c r="DK773" s="19">
        <v>1</v>
      </c>
      <c r="DL773" s="19">
        <v>3</v>
      </c>
      <c r="DM773" s="19">
        <v>5</v>
      </c>
      <c r="DN773" s="44"/>
      <c r="DO773" s="19" t="s">
        <v>397</v>
      </c>
      <c r="DP773" s="19" t="s">
        <v>397</v>
      </c>
      <c r="DQ773" s="19" t="s">
        <v>397</v>
      </c>
      <c r="DR773" s="19" t="s">
        <v>397</v>
      </c>
      <c r="DS773" s="19" t="s">
        <v>397</v>
      </c>
      <c r="DT773" s="19" t="s">
        <v>397</v>
      </c>
      <c r="DU773" s="19" t="s">
        <v>397</v>
      </c>
      <c r="DV773" s="19">
        <v>2</v>
      </c>
      <c r="DW773" s="19">
        <v>1</v>
      </c>
      <c r="DX773" s="18">
        <v>0</v>
      </c>
      <c r="DY773" s="19" t="s">
        <v>396</v>
      </c>
      <c r="DZ773" s="170">
        <v>3</v>
      </c>
      <c r="EA773" s="19" t="s">
        <v>397</v>
      </c>
      <c r="EB773" s="55">
        <v>0</v>
      </c>
      <c r="EC773" s="19">
        <v>4</v>
      </c>
      <c r="ED773" s="19">
        <v>5</v>
      </c>
      <c r="EE773" s="19" t="s">
        <v>396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1441</v>
      </c>
      <c r="EU773" s="29" t="b">
        <v>1</v>
      </c>
      <c r="EV773" s="5" t="s">
        <v>366</v>
      </c>
    </row>
    <row r="774" spans="1:152" s="54" customFormat="1" ht="12.75" x14ac:dyDescent="0.2">
      <c r="A774" s="28" t="s">
        <v>1442</v>
      </c>
      <c r="B774" s="28">
        <v>1</v>
      </c>
      <c r="C774" s="52">
        <v>21</v>
      </c>
      <c r="D774" s="8" t="s">
        <v>269</v>
      </c>
      <c r="E774" s="8" t="s">
        <v>255</v>
      </c>
      <c r="F774" s="8" t="s">
        <v>285</v>
      </c>
      <c r="G774" s="8" t="s">
        <v>90</v>
      </c>
      <c r="H774" s="8" t="s">
        <v>205</v>
      </c>
      <c r="I774" s="23" t="s">
        <v>397</v>
      </c>
      <c r="J774" s="24">
        <v>16.5</v>
      </c>
      <c r="K774" s="24">
        <v>1</v>
      </c>
      <c r="L774" s="23" t="s">
        <v>396</v>
      </c>
      <c r="M774" s="24" t="s">
        <v>397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396</v>
      </c>
      <c r="T774" s="19">
        <v>1</v>
      </c>
      <c r="U774" s="19">
        <v>5</v>
      </c>
      <c r="V774" s="19" t="s">
        <v>397</v>
      </c>
      <c r="W774" s="19" t="s">
        <v>397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397</v>
      </c>
      <c r="AD774" s="19" t="s">
        <v>397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396</v>
      </c>
      <c r="CT774" s="19" t="s">
        <v>397</v>
      </c>
      <c r="CU774" s="19" t="s">
        <v>396</v>
      </c>
      <c r="CV774" s="19" t="s">
        <v>396</v>
      </c>
      <c r="CW774" s="19" t="s">
        <v>397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397</v>
      </c>
      <c r="DK774" s="19">
        <v>1</v>
      </c>
      <c r="DL774" s="19">
        <v>3</v>
      </c>
      <c r="DM774" s="19">
        <v>5</v>
      </c>
      <c r="DN774" s="44"/>
      <c r="DO774" s="19" t="s">
        <v>397</v>
      </c>
      <c r="DP774" s="19" t="s">
        <v>397</v>
      </c>
      <c r="DQ774" s="19" t="s">
        <v>397</v>
      </c>
      <c r="DR774" s="19" t="s">
        <v>397</v>
      </c>
      <c r="DS774" s="19" t="s">
        <v>397</v>
      </c>
      <c r="DT774" s="19" t="s">
        <v>397</v>
      </c>
      <c r="DU774" s="19" t="s">
        <v>397</v>
      </c>
      <c r="DV774" s="19">
        <v>2</v>
      </c>
      <c r="DW774" s="19">
        <v>1</v>
      </c>
      <c r="DX774" s="18">
        <v>0</v>
      </c>
      <c r="DY774" s="19" t="s">
        <v>396</v>
      </c>
      <c r="DZ774" s="170">
        <v>3</v>
      </c>
      <c r="EA774" s="19" t="s">
        <v>397</v>
      </c>
      <c r="EB774" s="55">
        <v>0</v>
      </c>
      <c r="EC774" s="19">
        <v>4</v>
      </c>
      <c r="ED774" s="19">
        <v>5</v>
      </c>
      <c r="EE774" s="19" t="s">
        <v>396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1442</v>
      </c>
      <c r="EU774" s="29" t="b">
        <v>1</v>
      </c>
      <c r="EV774" s="5" t="s">
        <v>366</v>
      </c>
    </row>
    <row r="775" spans="1:152" s="54" customFormat="1" ht="12.75" x14ac:dyDescent="0.2">
      <c r="A775" s="28" t="s">
        <v>1443</v>
      </c>
      <c r="B775" s="28">
        <v>1</v>
      </c>
      <c r="C775" s="52">
        <v>21</v>
      </c>
      <c r="D775" s="8" t="s">
        <v>269</v>
      </c>
      <c r="E775" s="8" t="s">
        <v>255</v>
      </c>
      <c r="F775" s="8" t="s">
        <v>293</v>
      </c>
      <c r="G775" s="8" t="s">
        <v>90</v>
      </c>
      <c r="H775" s="8" t="s">
        <v>205</v>
      </c>
      <c r="I775" s="23" t="s">
        <v>397</v>
      </c>
      <c r="J775" s="24">
        <v>16.5</v>
      </c>
      <c r="K775" s="24">
        <v>1</v>
      </c>
      <c r="L775" s="23" t="s">
        <v>396</v>
      </c>
      <c r="M775" s="24" t="s">
        <v>397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396</v>
      </c>
      <c r="T775" s="19">
        <v>1</v>
      </c>
      <c r="U775" s="19">
        <v>5</v>
      </c>
      <c r="V775" s="19" t="s">
        <v>397</v>
      </c>
      <c r="W775" s="19" t="s">
        <v>397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397</v>
      </c>
      <c r="AD775" s="19" t="s">
        <v>397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396</v>
      </c>
      <c r="CT775" s="19" t="s">
        <v>397</v>
      </c>
      <c r="CU775" s="19" t="s">
        <v>396</v>
      </c>
      <c r="CV775" s="19" t="s">
        <v>396</v>
      </c>
      <c r="CW775" s="19" t="s">
        <v>397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397</v>
      </c>
      <c r="DK775" s="19">
        <v>1</v>
      </c>
      <c r="DL775" s="19">
        <v>3</v>
      </c>
      <c r="DM775" s="19">
        <v>5</v>
      </c>
      <c r="DN775" s="44"/>
      <c r="DO775" s="19" t="s">
        <v>397</v>
      </c>
      <c r="DP775" s="19" t="s">
        <v>397</v>
      </c>
      <c r="DQ775" s="19" t="s">
        <v>397</v>
      </c>
      <c r="DR775" s="19" t="s">
        <v>397</v>
      </c>
      <c r="DS775" s="19" t="s">
        <v>397</v>
      </c>
      <c r="DT775" s="19" t="s">
        <v>397</v>
      </c>
      <c r="DU775" s="19" t="s">
        <v>397</v>
      </c>
      <c r="DV775" s="19">
        <v>2</v>
      </c>
      <c r="DW775" s="19">
        <v>1</v>
      </c>
      <c r="DX775" s="18">
        <v>0</v>
      </c>
      <c r="DY775" s="19" t="s">
        <v>396</v>
      </c>
      <c r="DZ775" s="170">
        <v>3</v>
      </c>
      <c r="EA775" s="19" t="s">
        <v>397</v>
      </c>
      <c r="EB775" s="55">
        <v>0</v>
      </c>
      <c r="EC775" s="19">
        <v>4</v>
      </c>
      <c r="ED775" s="19">
        <v>5</v>
      </c>
      <c r="EE775" s="19" t="s">
        <v>396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1443</v>
      </c>
      <c r="EU775" s="29" t="b">
        <v>1</v>
      </c>
      <c r="EV775" s="5" t="s">
        <v>366</v>
      </c>
    </row>
    <row r="776" spans="1:152" s="54" customFormat="1" ht="12.75" x14ac:dyDescent="0.2">
      <c r="A776" s="28" t="s">
        <v>1444</v>
      </c>
      <c r="B776" s="28">
        <v>1</v>
      </c>
      <c r="C776" s="52">
        <v>21</v>
      </c>
      <c r="D776" s="8" t="s">
        <v>269</v>
      </c>
      <c r="E776" s="8" t="s">
        <v>255</v>
      </c>
      <c r="F776" s="8" t="s">
        <v>298</v>
      </c>
      <c r="G776" s="8" t="s">
        <v>90</v>
      </c>
      <c r="H776" s="8" t="s">
        <v>205</v>
      </c>
      <c r="I776" s="23" t="s">
        <v>397</v>
      </c>
      <c r="J776" s="24">
        <v>16.5</v>
      </c>
      <c r="K776" s="24">
        <v>1</v>
      </c>
      <c r="L776" s="23" t="s">
        <v>396</v>
      </c>
      <c r="M776" s="24" t="s">
        <v>397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396</v>
      </c>
      <c r="T776" s="19">
        <v>1</v>
      </c>
      <c r="U776" s="19">
        <v>5</v>
      </c>
      <c r="V776" s="19" t="s">
        <v>397</v>
      </c>
      <c r="W776" s="19" t="s">
        <v>397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397</v>
      </c>
      <c r="AD776" s="19" t="s">
        <v>397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396</v>
      </c>
      <c r="CT776" s="19" t="s">
        <v>397</v>
      </c>
      <c r="CU776" s="19" t="s">
        <v>396</v>
      </c>
      <c r="CV776" s="19" t="s">
        <v>396</v>
      </c>
      <c r="CW776" s="19" t="s">
        <v>397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397</v>
      </c>
      <c r="DK776" s="19">
        <v>1</v>
      </c>
      <c r="DL776" s="19">
        <v>3</v>
      </c>
      <c r="DM776" s="19">
        <v>5</v>
      </c>
      <c r="DN776" s="44"/>
      <c r="DO776" s="19" t="s">
        <v>397</v>
      </c>
      <c r="DP776" s="19" t="s">
        <v>397</v>
      </c>
      <c r="DQ776" s="19" t="s">
        <v>397</v>
      </c>
      <c r="DR776" s="19" t="s">
        <v>397</v>
      </c>
      <c r="DS776" s="19" t="s">
        <v>397</v>
      </c>
      <c r="DT776" s="19" t="s">
        <v>397</v>
      </c>
      <c r="DU776" s="19" t="s">
        <v>397</v>
      </c>
      <c r="DV776" s="19">
        <v>2</v>
      </c>
      <c r="DW776" s="19">
        <v>1</v>
      </c>
      <c r="DX776" s="18">
        <v>0</v>
      </c>
      <c r="DY776" s="19" t="s">
        <v>396</v>
      </c>
      <c r="DZ776" s="170">
        <v>3</v>
      </c>
      <c r="EA776" s="19" t="s">
        <v>397</v>
      </c>
      <c r="EB776" s="55">
        <v>0</v>
      </c>
      <c r="EC776" s="19">
        <v>4</v>
      </c>
      <c r="ED776" s="19">
        <v>5</v>
      </c>
      <c r="EE776" s="19" t="s">
        <v>396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1444</v>
      </c>
      <c r="EU776" s="29" t="b">
        <v>1</v>
      </c>
      <c r="EV776" s="5" t="s">
        <v>366</v>
      </c>
    </row>
    <row r="777" spans="1:152" s="54" customFormat="1" ht="12.75" x14ac:dyDescent="0.2">
      <c r="A777" s="28" t="s">
        <v>1445</v>
      </c>
      <c r="B777" s="28">
        <v>1</v>
      </c>
      <c r="C777" s="52">
        <v>21</v>
      </c>
      <c r="D777" s="8" t="s">
        <v>269</v>
      </c>
      <c r="E777" s="8" t="s">
        <v>255</v>
      </c>
      <c r="F777" s="8" t="s">
        <v>306</v>
      </c>
      <c r="G777" s="8" t="s">
        <v>90</v>
      </c>
      <c r="H777" s="8" t="s">
        <v>205</v>
      </c>
      <c r="I777" s="23" t="s">
        <v>397</v>
      </c>
      <c r="J777" s="24">
        <v>16.5</v>
      </c>
      <c r="K777" s="24">
        <v>1</v>
      </c>
      <c r="L777" s="23" t="s">
        <v>396</v>
      </c>
      <c r="M777" s="24" t="s">
        <v>397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396</v>
      </c>
      <c r="T777" s="19">
        <v>1</v>
      </c>
      <c r="U777" s="19">
        <v>5</v>
      </c>
      <c r="V777" s="19" t="s">
        <v>397</v>
      </c>
      <c r="W777" s="19" t="s">
        <v>397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397</v>
      </c>
      <c r="AD777" s="19" t="s">
        <v>397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396</v>
      </c>
      <c r="CT777" s="19" t="s">
        <v>397</v>
      </c>
      <c r="CU777" s="19" t="s">
        <v>396</v>
      </c>
      <c r="CV777" s="19" t="s">
        <v>396</v>
      </c>
      <c r="CW777" s="19" t="s">
        <v>397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397</v>
      </c>
      <c r="DK777" s="19">
        <v>1</v>
      </c>
      <c r="DL777" s="19">
        <v>3</v>
      </c>
      <c r="DM777" s="19">
        <v>5</v>
      </c>
      <c r="DN777" s="44"/>
      <c r="DO777" s="19" t="s">
        <v>397</v>
      </c>
      <c r="DP777" s="19" t="s">
        <v>397</v>
      </c>
      <c r="DQ777" s="19" t="s">
        <v>397</v>
      </c>
      <c r="DR777" s="19" t="s">
        <v>397</v>
      </c>
      <c r="DS777" s="19" t="s">
        <v>397</v>
      </c>
      <c r="DT777" s="19" t="s">
        <v>397</v>
      </c>
      <c r="DU777" s="19" t="s">
        <v>397</v>
      </c>
      <c r="DV777" s="19">
        <v>2</v>
      </c>
      <c r="DW777" s="19">
        <v>1</v>
      </c>
      <c r="DX777" s="18">
        <v>0</v>
      </c>
      <c r="DY777" s="19" t="s">
        <v>396</v>
      </c>
      <c r="DZ777" s="170">
        <v>3</v>
      </c>
      <c r="EA777" s="19" t="s">
        <v>397</v>
      </c>
      <c r="EB777" s="55">
        <v>0</v>
      </c>
      <c r="EC777" s="19">
        <v>4</v>
      </c>
      <c r="ED777" s="19">
        <v>5</v>
      </c>
      <c r="EE777" s="19" t="s">
        <v>396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1445</v>
      </c>
      <c r="EU777" s="29" t="b">
        <v>1</v>
      </c>
      <c r="EV777" s="5" t="s">
        <v>366</v>
      </c>
    </row>
    <row r="778" spans="1:152" s="54" customFormat="1" ht="12.75" x14ac:dyDescent="0.2">
      <c r="A778" s="28" t="s">
        <v>1446</v>
      </c>
      <c r="B778" s="28">
        <v>1</v>
      </c>
      <c r="C778" s="52">
        <v>21</v>
      </c>
      <c r="D778" s="8" t="s">
        <v>269</v>
      </c>
      <c r="E778" s="8" t="s">
        <v>255</v>
      </c>
      <c r="F778" s="8" t="s">
        <v>310</v>
      </c>
      <c r="G778" s="8" t="s">
        <v>90</v>
      </c>
      <c r="H778" s="8" t="s">
        <v>205</v>
      </c>
      <c r="I778" s="23" t="s">
        <v>397</v>
      </c>
      <c r="J778" s="24">
        <v>16.5</v>
      </c>
      <c r="K778" s="24">
        <v>1</v>
      </c>
      <c r="L778" s="23" t="s">
        <v>396</v>
      </c>
      <c r="M778" s="24" t="s">
        <v>397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396</v>
      </c>
      <c r="T778" s="19">
        <v>1</v>
      </c>
      <c r="U778" s="19">
        <v>5</v>
      </c>
      <c r="V778" s="19" t="s">
        <v>397</v>
      </c>
      <c r="W778" s="19" t="s">
        <v>397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397</v>
      </c>
      <c r="AD778" s="19" t="s">
        <v>397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396</v>
      </c>
      <c r="CT778" s="19" t="s">
        <v>397</v>
      </c>
      <c r="CU778" s="19" t="s">
        <v>396</v>
      </c>
      <c r="CV778" s="19" t="s">
        <v>396</v>
      </c>
      <c r="CW778" s="19" t="s">
        <v>397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397</v>
      </c>
      <c r="DK778" s="19">
        <v>1</v>
      </c>
      <c r="DL778" s="19">
        <v>3</v>
      </c>
      <c r="DM778" s="19">
        <v>5</v>
      </c>
      <c r="DN778" s="44"/>
      <c r="DO778" s="19" t="s">
        <v>397</v>
      </c>
      <c r="DP778" s="19" t="s">
        <v>397</v>
      </c>
      <c r="DQ778" s="19" t="s">
        <v>397</v>
      </c>
      <c r="DR778" s="19" t="s">
        <v>397</v>
      </c>
      <c r="DS778" s="19" t="s">
        <v>397</v>
      </c>
      <c r="DT778" s="19" t="s">
        <v>397</v>
      </c>
      <c r="DU778" s="19" t="s">
        <v>397</v>
      </c>
      <c r="DV778" s="19">
        <v>2</v>
      </c>
      <c r="DW778" s="19">
        <v>1</v>
      </c>
      <c r="DX778" s="18">
        <v>0</v>
      </c>
      <c r="DY778" s="19" t="s">
        <v>396</v>
      </c>
      <c r="DZ778" s="170">
        <v>3</v>
      </c>
      <c r="EA778" s="19" t="s">
        <v>397</v>
      </c>
      <c r="EB778" s="55">
        <v>0</v>
      </c>
      <c r="EC778" s="19">
        <v>4</v>
      </c>
      <c r="ED778" s="19">
        <v>5</v>
      </c>
      <c r="EE778" s="19" t="s">
        <v>396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1446</v>
      </c>
      <c r="EU778" s="29" t="b">
        <v>1</v>
      </c>
      <c r="EV778" s="5" t="s">
        <v>366</v>
      </c>
    </row>
    <row r="779" spans="1:152" s="54" customFormat="1" ht="12.75" x14ac:dyDescent="0.2">
      <c r="A779" s="28" t="s">
        <v>1447</v>
      </c>
      <c r="B779" s="28">
        <v>1</v>
      </c>
      <c r="C779" s="52">
        <v>21</v>
      </c>
      <c r="D779" s="8" t="s">
        <v>269</v>
      </c>
      <c r="E779" s="8" t="s">
        <v>255</v>
      </c>
      <c r="F779" s="8" t="s">
        <v>313</v>
      </c>
      <c r="G779" s="8" t="s">
        <v>90</v>
      </c>
      <c r="H779" s="8" t="s">
        <v>205</v>
      </c>
      <c r="I779" s="23" t="s">
        <v>397</v>
      </c>
      <c r="J779" s="24">
        <v>16.5</v>
      </c>
      <c r="K779" s="24">
        <v>1</v>
      </c>
      <c r="L779" s="23" t="s">
        <v>396</v>
      </c>
      <c r="M779" s="24" t="s">
        <v>397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396</v>
      </c>
      <c r="T779" s="19">
        <v>1</v>
      </c>
      <c r="U779" s="19">
        <v>5</v>
      </c>
      <c r="V779" s="19" t="s">
        <v>397</v>
      </c>
      <c r="W779" s="19" t="s">
        <v>397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397</v>
      </c>
      <c r="AD779" s="19" t="s">
        <v>397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396</v>
      </c>
      <c r="CT779" s="19" t="s">
        <v>397</v>
      </c>
      <c r="CU779" s="19" t="s">
        <v>396</v>
      </c>
      <c r="CV779" s="19" t="s">
        <v>396</v>
      </c>
      <c r="CW779" s="19" t="s">
        <v>397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397</v>
      </c>
      <c r="DK779" s="19">
        <v>1</v>
      </c>
      <c r="DL779" s="19">
        <v>3</v>
      </c>
      <c r="DM779" s="19">
        <v>5</v>
      </c>
      <c r="DN779" s="44"/>
      <c r="DO779" s="19" t="s">
        <v>397</v>
      </c>
      <c r="DP779" s="19" t="s">
        <v>397</v>
      </c>
      <c r="DQ779" s="19" t="s">
        <v>397</v>
      </c>
      <c r="DR779" s="19" t="s">
        <v>397</v>
      </c>
      <c r="DS779" s="19" t="s">
        <v>397</v>
      </c>
      <c r="DT779" s="19" t="s">
        <v>397</v>
      </c>
      <c r="DU779" s="19" t="s">
        <v>397</v>
      </c>
      <c r="DV779" s="19">
        <v>2</v>
      </c>
      <c r="DW779" s="19">
        <v>1</v>
      </c>
      <c r="DX779" s="18">
        <v>0</v>
      </c>
      <c r="DY779" s="19" t="s">
        <v>396</v>
      </c>
      <c r="DZ779" s="170">
        <v>3</v>
      </c>
      <c r="EA779" s="19" t="s">
        <v>397</v>
      </c>
      <c r="EB779" s="55">
        <v>0</v>
      </c>
      <c r="EC779" s="19">
        <v>4</v>
      </c>
      <c r="ED779" s="19">
        <v>5</v>
      </c>
      <c r="EE779" s="19" t="s">
        <v>396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1447</v>
      </c>
      <c r="EU779" s="29" t="b">
        <v>1</v>
      </c>
      <c r="EV779" s="5" t="s">
        <v>366</v>
      </c>
    </row>
    <row r="780" spans="1:152" s="53" customFormat="1" ht="12.75" x14ac:dyDescent="0.2">
      <c r="A780" s="168" t="s">
        <v>1448</v>
      </c>
      <c r="B780" s="168">
        <v>1</v>
      </c>
      <c r="C780" s="50">
        <v>22</v>
      </c>
      <c r="D780" s="169" t="s">
        <v>86</v>
      </c>
      <c r="E780" s="169" t="s">
        <v>176</v>
      </c>
      <c r="F780" s="169" t="s">
        <v>302</v>
      </c>
      <c r="G780" s="169" t="s">
        <v>87</v>
      </c>
      <c r="H780" s="169" t="s">
        <v>226</v>
      </c>
      <c r="I780" s="57" t="s">
        <v>396</v>
      </c>
      <c r="J780" s="58">
        <v>18</v>
      </c>
      <c r="K780" s="58">
        <v>1</v>
      </c>
      <c r="L780" s="57" t="s">
        <v>396</v>
      </c>
      <c r="M780" s="58" t="s">
        <v>397</v>
      </c>
      <c r="N780" s="58">
        <v>2.2000000000000002</v>
      </c>
      <c r="O780" s="170">
        <v>5</v>
      </c>
      <c r="P780" s="170">
        <v>2</v>
      </c>
      <c r="Q780" s="170">
        <v>0</v>
      </c>
      <c r="R780" s="171">
        <v>59</v>
      </c>
      <c r="S780" s="171" t="s">
        <v>397</v>
      </c>
      <c r="T780" s="170">
        <v>1</v>
      </c>
      <c r="U780" s="170">
        <v>5</v>
      </c>
      <c r="V780" s="170" t="s">
        <v>397</v>
      </c>
      <c r="W780" s="170" t="s">
        <v>397</v>
      </c>
      <c r="X780" s="170">
        <v>1</v>
      </c>
      <c r="Y780" s="170">
        <v>1</v>
      </c>
      <c r="Z780" s="170">
        <v>1</v>
      </c>
      <c r="AA780" s="170">
        <v>1</v>
      </c>
      <c r="AB780" s="170">
        <v>1</v>
      </c>
      <c r="AC780" s="170" t="s">
        <v>397</v>
      </c>
      <c r="AD780" s="170" t="s">
        <v>397</v>
      </c>
      <c r="AE780" s="170">
        <v>1</v>
      </c>
      <c r="AF780" s="170">
        <v>1</v>
      </c>
      <c r="AG780" s="170">
        <v>1</v>
      </c>
      <c r="AH780" s="170">
        <v>1</v>
      </c>
      <c r="AI780" s="171">
        <v>59</v>
      </c>
      <c r="AJ780" s="171">
        <v>0.15</v>
      </c>
      <c r="AK780" s="170">
        <v>3</v>
      </c>
      <c r="AL780" s="170">
        <v>2</v>
      </c>
      <c r="AM780" s="171">
        <v>0</v>
      </c>
      <c r="AN780" s="171">
        <v>0.39</v>
      </c>
      <c r="AO780" s="170">
        <v>1</v>
      </c>
      <c r="AP780" s="170">
        <v>2</v>
      </c>
      <c r="AQ780" s="171">
        <v>63.097222222222221</v>
      </c>
      <c r="AR780" s="171">
        <v>0.22</v>
      </c>
      <c r="AS780" s="170">
        <v>1</v>
      </c>
      <c r="AT780" s="170">
        <v>3</v>
      </c>
      <c r="AU780" s="171">
        <v>33.080041357467124</v>
      </c>
      <c r="AV780" s="171">
        <v>0.19</v>
      </c>
      <c r="AW780" s="170">
        <v>1</v>
      </c>
      <c r="AX780" s="170">
        <v>3</v>
      </c>
      <c r="AY780" s="171">
        <v>23.2</v>
      </c>
      <c r="AZ780" s="171">
        <v>0.19</v>
      </c>
      <c r="BA780" s="170">
        <v>1</v>
      </c>
      <c r="BB780" s="170">
        <v>1</v>
      </c>
      <c r="BC780" s="171">
        <v>13.6</v>
      </c>
      <c r="BD780" s="171">
        <v>5.2</v>
      </c>
      <c r="BE780" s="171">
        <v>0.8</v>
      </c>
      <c r="BF780" s="170">
        <v>1</v>
      </c>
      <c r="BG780" s="170">
        <v>3</v>
      </c>
      <c r="BH780" s="170">
        <v>1</v>
      </c>
      <c r="BI780" s="171">
        <v>0</v>
      </c>
      <c r="BJ780" s="171">
        <v>2.9</v>
      </c>
      <c r="BK780" s="171">
        <v>0.7</v>
      </c>
      <c r="BL780" s="170">
        <v>1</v>
      </c>
      <c r="BM780" s="170">
        <v>3</v>
      </c>
      <c r="BN780" s="170">
        <v>1</v>
      </c>
      <c r="BO780" s="171">
        <v>0</v>
      </c>
      <c r="BP780" s="171">
        <v>1.8</v>
      </c>
      <c r="BQ780" s="171">
        <v>0.6</v>
      </c>
      <c r="BR780" s="170">
        <v>1</v>
      </c>
      <c r="BS780" s="170">
        <v>3</v>
      </c>
      <c r="BT780" s="170">
        <v>1</v>
      </c>
      <c r="BU780" s="171">
        <v>1.4</v>
      </c>
      <c r="BV780" s="171">
        <v>5.2</v>
      </c>
      <c r="BW780" s="171">
        <v>0.8</v>
      </c>
      <c r="BX780" s="170">
        <v>1</v>
      </c>
      <c r="BY780" s="170">
        <v>3</v>
      </c>
      <c r="BZ780" s="170">
        <v>1</v>
      </c>
      <c r="CA780" s="171">
        <v>0</v>
      </c>
      <c r="CB780" s="171">
        <v>2.9</v>
      </c>
      <c r="CC780" s="171">
        <v>0.7</v>
      </c>
      <c r="CD780" s="170">
        <v>1</v>
      </c>
      <c r="CE780" s="170">
        <v>3</v>
      </c>
      <c r="CF780" s="170">
        <v>1</v>
      </c>
      <c r="CG780" s="171">
        <v>0</v>
      </c>
      <c r="CH780" s="171">
        <v>1.8</v>
      </c>
      <c r="CI780" s="171">
        <v>0.6</v>
      </c>
      <c r="CJ780" s="170">
        <v>1</v>
      </c>
      <c r="CK780" s="170">
        <v>3</v>
      </c>
      <c r="CL780" s="170">
        <v>2</v>
      </c>
      <c r="CM780" s="171">
        <v>2.6</v>
      </c>
      <c r="CN780" s="171">
        <v>3.5</v>
      </c>
      <c r="CO780" s="171">
        <v>0</v>
      </c>
      <c r="CP780" s="170">
        <v>1</v>
      </c>
      <c r="CQ780" s="170">
        <v>1</v>
      </c>
      <c r="CR780" s="170">
        <v>1</v>
      </c>
      <c r="CS780" s="170" t="s">
        <v>396</v>
      </c>
      <c r="CT780" s="170" t="s">
        <v>397</v>
      </c>
      <c r="CU780" s="170" t="s">
        <v>397</v>
      </c>
      <c r="CV780" s="170" t="s">
        <v>396</v>
      </c>
      <c r="CW780" s="170" t="s">
        <v>397</v>
      </c>
      <c r="CX780" s="170">
        <v>1</v>
      </c>
      <c r="CY780" s="172"/>
      <c r="CZ780" s="172"/>
      <c r="DA780" s="170">
        <v>1</v>
      </c>
      <c r="DB780" s="170">
        <v>3</v>
      </c>
      <c r="DC780" s="172"/>
      <c r="DD780" s="170">
        <v>2</v>
      </c>
      <c r="DE780" s="172"/>
      <c r="DF780" s="170">
        <v>1</v>
      </c>
      <c r="DG780" s="173">
        <v>0</v>
      </c>
      <c r="DH780" s="173">
        <v>0</v>
      </c>
      <c r="DI780" s="173">
        <v>0</v>
      </c>
      <c r="DJ780" s="170" t="s">
        <v>397</v>
      </c>
      <c r="DK780" s="170">
        <v>1</v>
      </c>
      <c r="DL780" s="170">
        <v>3</v>
      </c>
      <c r="DM780" s="170">
        <v>11</v>
      </c>
      <c r="DN780" s="172"/>
      <c r="DO780" s="170" t="s">
        <v>397</v>
      </c>
      <c r="DP780" s="170" t="s">
        <v>397</v>
      </c>
      <c r="DQ780" s="170" t="s">
        <v>397</v>
      </c>
      <c r="DR780" s="170" t="s">
        <v>397</v>
      </c>
      <c r="DS780" s="170" t="s">
        <v>396</v>
      </c>
      <c r="DT780" s="170" t="s">
        <v>397</v>
      </c>
      <c r="DU780" s="170" t="s">
        <v>397</v>
      </c>
      <c r="DV780" s="170">
        <v>1</v>
      </c>
      <c r="DW780" s="170">
        <v>1</v>
      </c>
      <c r="DX780" s="171">
        <v>0</v>
      </c>
      <c r="DY780" s="170" t="s">
        <v>397</v>
      </c>
      <c r="DZ780" s="170">
        <v>0</v>
      </c>
      <c r="EA780" s="170" t="s">
        <v>397</v>
      </c>
      <c r="EB780" s="171">
        <v>0</v>
      </c>
      <c r="EC780" s="170">
        <v>4</v>
      </c>
      <c r="ED780" s="170">
        <v>5</v>
      </c>
      <c r="EE780" s="171" t="s">
        <v>397</v>
      </c>
      <c r="EF780" s="170">
        <v>0</v>
      </c>
      <c r="EG780" s="178">
        <v>0</v>
      </c>
      <c r="EH780" s="172"/>
      <c r="EI780" s="170">
        <v>4</v>
      </c>
      <c r="EJ780" s="170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1448</v>
      </c>
      <c r="EU780" s="174" t="b">
        <v>1</v>
      </c>
      <c r="EV780" s="177" t="s">
        <v>366</v>
      </c>
    </row>
    <row r="781" spans="1:152" s="54" customFormat="1" ht="12.75" x14ac:dyDescent="0.2">
      <c r="A781" s="28" t="s">
        <v>1449</v>
      </c>
      <c r="B781" s="28">
        <v>1</v>
      </c>
      <c r="C781" s="52">
        <v>22</v>
      </c>
      <c r="D781" s="8" t="s">
        <v>86</v>
      </c>
      <c r="E781" s="8" t="s">
        <v>176</v>
      </c>
      <c r="F781" s="8" t="s">
        <v>276</v>
      </c>
      <c r="G781" s="8" t="s">
        <v>87</v>
      </c>
      <c r="H781" s="8" t="s">
        <v>226</v>
      </c>
      <c r="I781" s="23" t="s">
        <v>396</v>
      </c>
      <c r="J781" s="24">
        <v>18</v>
      </c>
      <c r="K781" s="24">
        <v>1</v>
      </c>
      <c r="L781" s="23" t="s">
        <v>396</v>
      </c>
      <c r="M781" s="24" t="s">
        <v>397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397</v>
      </c>
      <c r="T781" s="19">
        <v>1</v>
      </c>
      <c r="U781" s="19">
        <v>5</v>
      </c>
      <c r="V781" s="19" t="s">
        <v>397</v>
      </c>
      <c r="W781" s="19" t="s">
        <v>397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397</v>
      </c>
      <c r="AD781" s="19" t="s">
        <v>397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396</v>
      </c>
      <c r="CT781" s="19" t="s">
        <v>397</v>
      </c>
      <c r="CU781" s="19" t="s">
        <v>397</v>
      </c>
      <c r="CV781" s="19" t="s">
        <v>396</v>
      </c>
      <c r="CW781" s="19" t="s">
        <v>397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397</v>
      </c>
      <c r="DK781" s="19">
        <v>1</v>
      </c>
      <c r="DL781" s="19">
        <v>3</v>
      </c>
      <c r="DM781" s="19">
        <v>11</v>
      </c>
      <c r="DN781" s="44"/>
      <c r="DO781" s="19" t="s">
        <v>397</v>
      </c>
      <c r="DP781" s="19" t="s">
        <v>397</v>
      </c>
      <c r="DQ781" s="19" t="s">
        <v>397</v>
      </c>
      <c r="DR781" s="19" t="s">
        <v>397</v>
      </c>
      <c r="DS781" s="19" t="s">
        <v>396</v>
      </c>
      <c r="DT781" s="19" t="s">
        <v>397</v>
      </c>
      <c r="DU781" s="19" t="s">
        <v>397</v>
      </c>
      <c r="DV781" s="19">
        <v>1</v>
      </c>
      <c r="DW781" s="19">
        <v>1</v>
      </c>
      <c r="DX781" s="18">
        <v>0</v>
      </c>
      <c r="DY781" s="19" t="s">
        <v>397</v>
      </c>
      <c r="DZ781" s="19">
        <v>0</v>
      </c>
      <c r="EA781" s="19" t="s">
        <v>397</v>
      </c>
      <c r="EB781" s="55">
        <v>0</v>
      </c>
      <c r="EC781" s="19">
        <v>4</v>
      </c>
      <c r="ED781" s="19">
        <v>5</v>
      </c>
      <c r="EE781" s="19" t="s">
        <v>397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1449</v>
      </c>
      <c r="EU781" s="29" t="b">
        <v>1</v>
      </c>
      <c r="EV781" s="5" t="s">
        <v>366</v>
      </c>
    </row>
    <row r="782" spans="1:152" s="54" customFormat="1" ht="12.75" x14ac:dyDescent="0.2">
      <c r="A782" s="28" t="s">
        <v>1450</v>
      </c>
      <c r="B782" s="28">
        <v>1</v>
      </c>
      <c r="C782" s="52">
        <v>22</v>
      </c>
      <c r="D782" s="8" t="s">
        <v>86</v>
      </c>
      <c r="E782" s="8" t="s">
        <v>176</v>
      </c>
      <c r="F782" s="8" t="s">
        <v>285</v>
      </c>
      <c r="G782" s="8" t="s">
        <v>87</v>
      </c>
      <c r="H782" s="8" t="s">
        <v>226</v>
      </c>
      <c r="I782" s="23" t="s">
        <v>396</v>
      </c>
      <c r="J782" s="24">
        <v>18</v>
      </c>
      <c r="K782" s="24">
        <v>1</v>
      </c>
      <c r="L782" s="23" t="s">
        <v>396</v>
      </c>
      <c r="M782" s="24" t="s">
        <v>397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397</v>
      </c>
      <c r="T782" s="19">
        <v>1</v>
      </c>
      <c r="U782" s="19">
        <v>5</v>
      </c>
      <c r="V782" s="19" t="s">
        <v>397</v>
      </c>
      <c r="W782" s="19" t="s">
        <v>397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397</v>
      </c>
      <c r="AD782" s="19" t="s">
        <v>397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396</v>
      </c>
      <c r="CT782" s="19" t="s">
        <v>397</v>
      </c>
      <c r="CU782" s="19" t="s">
        <v>397</v>
      </c>
      <c r="CV782" s="19" t="s">
        <v>396</v>
      </c>
      <c r="CW782" s="19" t="s">
        <v>397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397</v>
      </c>
      <c r="DK782" s="19">
        <v>1</v>
      </c>
      <c r="DL782" s="19">
        <v>3</v>
      </c>
      <c r="DM782" s="19">
        <v>11</v>
      </c>
      <c r="DN782" s="44"/>
      <c r="DO782" s="19" t="s">
        <v>397</v>
      </c>
      <c r="DP782" s="19" t="s">
        <v>397</v>
      </c>
      <c r="DQ782" s="19" t="s">
        <v>397</v>
      </c>
      <c r="DR782" s="19" t="s">
        <v>397</v>
      </c>
      <c r="DS782" s="19" t="s">
        <v>396</v>
      </c>
      <c r="DT782" s="19" t="s">
        <v>397</v>
      </c>
      <c r="DU782" s="19" t="s">
        <v>397</v>
      </c>
      <c r="DV782" s="19">
        <v>1</v>
      </c>
      <c r="DW782" s="19">
        <v>1</v>
      </c>
      <c r="DX782" s="18">
        <v>0</v>
      </c>
      <c r="DY782" s="19" t="s">
        <v>397</v>
      </c>
      <c r="DZ782" s="19">
        <v>0</v>
      </c>
      <c r="EA782" s="19" t="s">
        <v>397</v>
      </c>
      <c r="EB782" s="55">
        <v>0</v>
      </c>
      <c r="EC782" s="19">
        <v>4</v>
      </c>
      <c r="ED782" s="19">
        <v>5</v>
      </c>
      <c r="EE782" s="19" t="s">
        <v>397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1450</v>
      </c>
      <c r="EU782" s="29" t="b">
        <v>1</v>
      </c>
      <c r="EV782" s="5" t="s">
        <v>366</v>
      </c>
    </row>
    <row r="783" spans="1:152" s="54" customFormat="1" ht="12.75" x14ac:dyDescent="0.2">
      <c r="A783" s="28" t="s">
        <v>1451</v>
      </c>
      <c r="B783" s="28">
        <v>1</v>
      </c>
      <c r="C783" s="52">
        <v>22</v>
      </c>
      <c r="D783" s="8" t="s">
        <v>86</v>
      </c>
      <c r="E783" s="8" t="s">
        <v>176</v>
      </c>
      <c r="F783" s="8" t="s">
        <v>293</v>
      </c>
      <c r="G783" s="8" t="s">
        <v>87</v>
      </c>
      <c r="H783" s="8" t="s">
        <v>226</v>
      </c>
      <c r="I783" s="23" t="s">
        <v>396</v>
      </c>
      <c r="J783" s="24">
        <v>18</v>
      </c>
      <c r="K783" s="24">
        <v>1</v>
      </c>
      <c r="L783" s="23" t="s">
        <v>396</v>
      </c>
      <c r="M783" s="24" t="s">
        <v>397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397</v>
      </c>
      <c r="T783" s="19">
        <v>1</v>
      </c>
      <c r="U783" s="19">
        <v>5</v>
      </c>
      <c r="V783" s="19" t="s">
        <v>397</v>
      </c>
      <c r="W783" s="19" t="s">
        <v>397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397</v>
      </c>
      <c r="AD783" s="19" t="s">
        <v>397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396</v>
      </c>
      <c r="CT783" s="19" t="s">
        <v>397</v>
      </c>
      <c r="CU783" s="19" t="s">
        <v>397</v>
      </c>
      <c r="CV783" s="19" t="s">
        <v>396</v>
      </c>
      <c r="CW783" s="19" t="s">
        <v>397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397</v>
      </c>
      <c r="DK783" s="19">
        <v>1</v>
      </c>
      <c r="DL783" s="19">
        <v>3</v>
      </c>
      <c r="DM783" s="19">
        <v>11</v>
      </c>
      <c r="DN783" s="44"/>
      <c r="DO783" s="19" t="s">
        <v>397</v>
      </c>
      <c r="DP783" s="19" t="s">
        <v>397</v>
      </c>
      <c r="DQ783" s="19" t="s">
        <v>397</v>
      </c>
      <c r="DR783" s="19" t="s">
        <v>397</v>
      </c>
      <c r="DS783" s="19" t="s">
        <v>396</v>
      </c>
      <c r="DT783" s="19" t="s">
        <v>397</v>
      </c>
      <c r="DU783" s="19" t="s">
        <v>397</v>
      </c>
      <c r="DV783" s="19">
        <v>1</v>
      </c>
      <c r="DW783" s="19">
        <v>1</v>
      </c>
      <c r="DX783" s="18">
        <v>0</v>
      </c>
      <c r="DY783" s="19" t="s">
        <v>397</v>
      </c>
      <c r="DZ783" s="19">
        <v>0</v>
      </c>
      <c r="EA783" s="19" t="s">
        <v>397</v>
      </c>
      <c r="EB783" s="55">
        <v>0</v>
      </c>
      <c r="EC783" s="19">
        <v>4</v>
      </c>
      <c r="ED783" s="19">
        <v>5</v>
      </c>
      <c r="EE783" s="19" t="s">
        <v>397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1451</v>
      </c>
      <c r="EU783" s="29" t="b">
        <v>1</v>
      </c>
      <c r="EV783" s="5" t="s">
        <v>366</v>
      </c>
    </row>
    <row r="784" spans="1:152" s="54" customFormat="1" ht="12.75" x14ac:dyDescent="0.2">
      <c r="A784" s="28" t="s">
        <v>1452</v>
      </c>
      <c r="B784" s="28">
        <v>1</v>
      </c>
      <c r="C784" s="52">
        <v>22</v>
      </c>
      <c r="D784" s="8" t="s">
        <v>86</v>
      </c>
      <c r="E784" s="8" t="s">
        <v>176</v>
      </c>
      <c r="F784" s="8" t="s">
        <v>298</v>
      </c>
      <c r="G784" s="8" t="s">
        <v>87</v>
      </c>
      <c r="H784" s="8" t="s">
        <v>226</v>
      </c>
      <c r="I784" s="23" t="s">
        <v>396</v>
      </c>
      <c r="J784" s="24">
        <v>18</v>
      </c>
      <c r="K784" s="24">
        <v>1</v>
      </c>
      <c r="L784" s="23" t="s">
        <v>396</v>
      </c>
      <c r="M784" s="24" t="s">
        <v>397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397</v>
      </c>
      <c r="T784" s="19">
        <v>1</v>
      </c>
      <c r="U784" s="19">
        <v>5</v>
      </c>
      <c r="V784" s="19" t="s">
        <v>397</v>
      </c>
      <c r="W784" s="19" t="s">
        <v>397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397</v>
      </c>
      <c r="AD784" s="19" t="s">
        <v>397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396</v>
      </c>
      <c r="CT784" s="19" t="s">
        <v>397</v>
      </c>
      <c r="CU784" s="19" t="s">
        <v>397</v>
      </c>
      <c r="CV784" s="19" t="s">
        <v>396</v>
      </c>
      <c r="CW784" s="19" t="s">
        <v>397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397</v>
      </c>
      <c r="DK784" s="19">
        <v>1</v>
      </c>
      <c r="DL784" s="19">
        <v>3</v>
      </c>
      <c r="DM784" s="19">
        <v>11</v>
      </c>
      <c r="DN784" s="44"/>
      <c r="DO784" s="19" t="s">
        <v>397</v>
      </c>
      <c r="DP784" s="19" t="s">
        <v>397</v>
      </c>
      <c r="DQ784" s="19" t="s">
        <v>397</v>
      </c>
      <c r="DR784" s="19" t="s">
        <v>397</v>
      </c>
      <c r="DS784" s="19" t="s">
        <v>396</v>
      </c>
      <c r="DT784" s="19" t="s">
        <v>397</v>
      </c>
      <c r="DU784" s="19" t="s">
        <v>397</v>
      </c>
      <c r="DV784" s="19">
        <v>1</v>
      </c>
      <c r="DW784" s="19">
        <v>1</v>
      </c>
      <c r="DX784" s="18">
        <v>0</v>
      </c>
      <c r="DY784" s="19" t="s">
        <v>397</v>
      </c>
      <c r="DZ784" s="19">
        <v>0</v>
      </c>
      <c r="EA784" s="19" t="s">
        <v>397</v>
      </c>
      <c r="EB784" s="55">
        <v>0</v>
      </c>
      <c r="EC784" s="19">
        <v>4</v>
      </c>
      <c r="ED784" s="19">
        <v>5</v>
      </c>
      <c r="EE784" s="19" t="s">
        <v>397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1452</v>
      </c>
      <c r="EU784" s="29" t="b">
        <v>1</v>
      </c>
      <c r="EV784" s="5" t="s">
        <v>366</v>
      </c>
    </row>
    <row r="785" spans="1:152" s="54" customFormat="1" ht="12.75" x14ac:dyDescent="0.2">
      <c r="A785" s="28" t="s">
        <v>1453</v>
      </c>
      <c r="B785" s="28">
        <v>1</v>
      </c>
      <c r="C785" s="52">
        <v>22</v>
      </c>
      <c r="D785" s="8" t="s">
        <v>86</v>
      </c>
      <c r="E785" s="8" t="s">
        <v>176</v>
      </c>
      <c r="F785" s="8" t="s">
        <v>306</v>
      </c>
      <c r="G785" s="8" t="s">
        <v>87</v>
      </c>
      <c r="H785" s="8" t="s">
        <v>226</v>
      </c>
      <c r="I785" s="23" t="s">
        <v>396</v>
      </c>
      <c r="J785" s="24">
        <v>18</v>
      </c>
      <c r="K785" s="24">
        <v>1</v>
      </c>
      <c r="L785" s="23" t="s">
        <v>396</v>
      </c>
      <c r="M785" s="24" t="s">
        <v>397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397</v>
      </c>
      <c r="T785" s="19">
        <v>1</v>
      </c>
      <c r="U785" s="19">
        <v>5</v>
      </c>
      <c r="V785" s="19" t="s">
        <v>397</v>
      </c>
      <c r="W785" s="19" t="s">
        <v>397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397</v>
      </c>
      <c r="AD785" s="19" t="s">
        <v>397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396</v>
      </c>
      <c r="CT785" s="19" t="s">
        <v>397</v>
      </c>
      <c r="CU785" s="19" t="s">
        <v>397</v>
      </c>
      <c r="CV785" s="19" t="s">
        <v>396</v>
      </c>
      <c r="CW785" s="19" t="s">
        <v>397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397</v>
      </c>
      <c r="DK785" s="19">
        <v>1</v>
      </c>
      <c r="DL785" s="19">
        <v>3</v>
      </c>
      <c r="DM785" s="19">
        <v>11</v>
      </c>
      <c r="DN785" s="44"/>
      <c r="DO785" s="19" t="s">
        <v>397</v>
      </c>
      <c r="DP785" s="19" t="s">
        <v>397</v>
      </c>
      <c r="DQ785" s="19" t="s">
        <v>397</v>
      </c>
      <c r="DR785" s="19" t="s">
        <v>397</v>
      </c>
      <c r="DS785" s="19" t="s">
        <v>396</v>
      </c>
      <c r="DT785" s="19" t="s">
        <v>397</v>
      </c>
      <c r="DU785" s="19" t="s">
        <v>397</v>
      </c>
      <c r="DV785" s="19">
        <v>1</v>
      </c>
      <c r="DW785" s="19">
        <v>1</v>
      </c>
      <c r="DX785" s="18">
        <v>0</v>
      </c>
      <c r="DY785" s="19" t="s">
        <v>397</v>
      </c>
      <c r="DZ785" s="19">
        <v>0</v>
      </c>
      <c r="EA785" s="19" t="s">
        <v>397</v>
      </c>
      <c r="EB785" s="55">
        <v>0</v>
      </c>
      <c r="EC785" s="19">
        <v>4</v>
      </c>
      <c r="ED785" s="19">
        <v>5</v>
      </c>
      <c r="EE785" s="19" t="s">
        <v>397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1453</v>
      </c>
      <c r="EU785" s="29" t="b">
        <v>1</v>
      </c>
      <c r="EV785" s="5" t="s">
        <v>366</v>
      </c>
    </row>
    <row r="786" spans="1:152" s="54" customFormat="1" ht="12.75" x14ac:dyDescent="0.2">
      <c r="A786" s="28" t="s">
        <v>1454</v>
      </c>
      <c r="B786" s="28">
        <v>1</v>
      </c>
      <c r="C786" s="52">
        <v>22</v>
      </c>
      <c r="D786" s="8" t="s">
        <v>86</v>
      </c>
      <c r="E786" s="8" t="s">
        <v>176</v>
      </c>
      <c r="F786" s="8" t="s">
        <v>310</v>
      </c>
      <c r="G786" s="8" t="s">
        <v>87</v>
      </c>
      <c r="H786" s="8" t="s">
        <v>226</v>
      </c>
      <c r="I786" s="23" t="s">
        <v>396</v>
      </c>
      <c r="J786" s="24">
        <v>18</v>
      </c>
      <c r="K786" s="24">
        <v>1</v>
      </c>
      <c r="L786" s="23" t="s">
        <v>396</v>
      </c>
      <c r="M786" s="24" t="s">
        <v>397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397</v>
      </c>
      <c r="T786" s="19">
        <v>1</v>
      </c>
      <c r="U786" s="19">
        <v>5</v>
      </c>
      <c r="V786" s="19" t="s">
        <v>397</v>
      </c>
      <c r="W786" s="19" t="s">
        <v>397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397</v>
      </c>
      <c r="AD786" s="19" t="s">
        <v>397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396</v>
      </c>
      <c r="CT786" s="19" t="s">
        <v>397</v>
      </c>
      <c r="CU786" s="19" t="s">
        <v>397</v>
      </c>
      <c r="CV786" s="19" t="s">
        <v>396</v>
      </c>
      <c r="CW786" s="19" t="s">
        <v>397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397</v>
      </c>
      <c r="DK786" s="19">
        <v>1</v>
      </c>
      <c r="DL786" s="19">
        <v>3</v>
      </c>
      <c r="DM786" s="19">
        <v>11</v>
      </c>
      <c r="DN786" s="44"/>
      <c r="DO786" s="19" t="s">
        <v>397</v>
      </c>
      <c r="DP786" s="19" t="s">
        <v>397</v>
      </c>
      <c r="DQ786" s="19" t="s">
        <v>397</v>
      </c>
      <c r="DR786" s="19" t="s">
        <v>397</v>
      </c>
      <c r="DS786" s="19" t="s">
        <v>396</v>
      </c>
      <c r="DT786" s="19" t="s">
        <v>397</v>
      </c>
      <c r="DU786" s="19" t="s">
        <v>397</v>
      </c>
      <c r="DV786" s="19">
        <v>1</v>
      </c>
      <c r="DW786" s="19">
        <v>1</v>
      </c>
      <c r="DX786" s="18">
        <v>0</v>
      </c>
      <c r="DY786" s="19" t="s">
        <v>397</v>
      </c>
      <c r="DZ786" s="19">
        <v>0</v>
      </c>
      <c r="EA786" s="19" t="s">
        <v>397</v>
      </c>
      <c r="EB786" s="55">
        <v>0</v>
      </c>
      <c r="EC786" s="19">
        <v>4</v>
      </c>
      <c r="ED786" s="19">
        <v>5</v>
      </c>
      <c r="EE786" s="19" t="s">
        <v>397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1454</v>
      </c>
      <c r="EU786" s="29" t="b">
        <v>1</v>
      </c>
      <c r="EV786" s="5" t="s">
        <v>366</v>
      </c>
    </row>
    <row r="787" spans="1:152" s="54" customFormat="1" ht="12.75" x14ac:dyDescent="0.2">
      <c r="A787" s="28" t="s">
        <v>1455</v>
      </c>
      <c r="B787" s="28">
        <v>1</v>
      </c>
      <c r="C787" s="52">
        <v>22</v>
      </c>
      <c r="D787" s="8" t="s">
        <v>86</v>
      </c>
      <c r="E787" s="8" t="s">
        <v>176</v>
      </c>
      <c r="F787" s="8" t="s">
        <v>313</v>
      </c>
      <c r="G787" s="8" t="s">
        <v>87</v>
      </c>
      <c r="H787" s="8" t="s">
        <v>226</v>
      </c>
      <c r="I787" s="23" t="s">
        <v>396</v>
      </c>
      <c r="J787" s="24">
        <v>18</v>
      </c>
      <c r="K787" s="24">
        <v>1</v>
      </c>
      <c r="L787" s="23" t="s">
        <v>396</v>
      </c>
      <c r="M787" s="24" t="s">
        <v>397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397</v>
      </c>
      <c r="T787" s="19">
        <v>1</v>
      </c>
      <c r="U787" s="19">
        <v>5</v>
      </c>
      <c r="V787" s="19" t="s">
        <v>397</v>
      </c>
      <c r="W787" s="19" t="s">
        <v>397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397</v>
      </c>
      <c r="AD787" s="19" t="s">
        <v>397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396</v>
      </c>
      <c r="CT787" s="19" t="s">
        <v>397</v>
      </c>
      <c r="CU787" s="19" t="s">
        <v>397</v>
      </c>
      <c r="CV787" s="19" t="s">
        <v>396</v>
      </c>
      <c r="CW787" s="19" t="s">
        <v>397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397</v>
      </c>
      <c r="DK787" s="19">
        <v>1</v>
      </c>
      <c r="DL787" s="19">
        <v>3</v>
      </c>
      <c r="DM787" s="19">
        <v>11</v>
      </c>
      <c r="DN787" s="44"/>
      <c r="DO787" s="19" t="s">
        <v>397</v>
      </c>
      <c r="DP787" s="19" t="s">
        <v>397</v>
      </c>
      <c r="DQ787" s="19" t="s">
        <v>397</v>
      </c>
      <c r="DR787" s="19" t="s">
        <v>397</v>
      </c>
      <c r="DS787" s="19" t="s">
        <v>396</v>
      </c>
      <c r="DT787" s="19" t="s">
        <v>397</v>
      </c>
      <c r="DU787" s="19" t="s">
        <v>397</v>
      </c>
      <c r="DV787" s="19">
        <v>1</v>
      </c>
      <c r="DW787" s="19">
        <v>1</v>
      </c>
      <c r="DX787" s="18">
        <v>0</v>
      </c>
      <c r="DY787" s="19" t="s">
        <v>397</v>
      </c>
      <c r="DZ787" s="19">
        <v>0</v>
      </c>
      <c r="EA787" s="19" t="s">
        <v>397</v>
      </c>
      <c r="EB787" s="55">
        <v>0</v>
      </c>
      <c r="EC787" s="19">
        <v>4</v>
      </c>
      <c r="ED787" s="19">
        <v>5</v>
      </c>
      <c r="EE787" s="19" t="s">
        <v>397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1455</v>
      </c>
      <c r="EU787" s="29" t="b">
        <v>1</v>
      </c>
      <c r="EV787" s="5" t="s">
        <v>366</v>
      </c>
    </row>
    <row r="788" spans="1:152" s="53" customFormat="1" ht="12.75" x14ac:dyDescent="0.2">
      <c r="A788" s="168" t="s">
        <v>1456</v>
      </c>
      <c r="B788" s="168">
        <v>1</v>
      </c>
      <c r="C788" s="50">
        <v>22</v>
      </c>
      <c r="D788" s="169" t="s">
        <v>86</v>
      </c>
      <c r="E788" s="169" t="s">
        <v>176</v>
      </c>
      <c r="F788" s="169" t="s">
        <v>302</v>
      </c>
      <c r="G788" s="169" t="s">
        <v>88</v>
      </c>
      <c r="H788" s="169" t="s">
        <v>226</v>
      </c>
      <c r="I788" s="57" t="s">
        <v>396</v>
      </c>
      <c r="J788" s="58">
        <v>18</v>
      </c>
      <c r="K788" s="58">
        <v>1</v>
      </c>
      <c r="L788" s="57" t="s">
        <v>396</v>
      </c>
      <c r="M788" s="58" t="s">
        <v>397</v>
      </c>
      <c r="N788" s="58">
        <v>2.2000000000000002</v>
      </c>
      <c r="O788" s="170">
        <v>5</v>
      </c>
      <c r="P788" s="170">
        <v>2</v>
      </c>
      <c r="Q788" s="170">
        <v>0</v>
      </c>
      <c r="R788" s="171">
        <v>59</v>
      </c>
      <c r="S788" s="171" t="s">
        <v>397</v>
      </c>
      <c r="T788" s="170">
        <v>1</v>
      </c>
      <c r="U788" s="170">
        <v>5</v>
      </c>
      <c r="V788" s="170" t="s">
        <v>397</v>
      </c>
      <c r="W788" s="170" t="s">
        <v>397</v>
      </c>
      <c r="X788" s="170">
        <v>1</v>
      </c>
      <c r="Y788" s="170">
        <v>1</v>
      </c>
      <c r="Z788" s="170">
        <v>1</v>
      </c>
      <c r="AA788" s="170">
        <v>1</v>
      </c>
      <c r="AB788" s="170">
        <v>1</v>
      </c>
      <c r="AC788" s="170" t="s">
        <v>397</v>
      </c>
      <c r="AD788" s="170" t="s">
        <v>397</v>
      </c>
      <c r="AE788" s="170">
        <v>1</v>
      </c>
      <c r="AF788" s="170">
        <v>1</v>
      </c>
      <c r="AG788" s="170">
        <v>1</v>
      </c>
      <c r="AH788" s="170">
        <v>1</v>
      </c>
      <c r="AI788" s="171">
        <v>59</v>
      </c>
      <c r="AJ788" s="171">
        <v>0.15</v>
      </c>
      <c r="AK788" s="170">
        <v>3</v>
      </c>
      <c r="AL788" s="170">
        <v>2</v>
      </c>
      <c r="AM788" s="171">
        <v>0</v>
      </c>
      <c r="AN788" s="171">
        <v>0</v>
      </c>
      <c r="AO788" s="170">
        <v>1</v>
      </c>
      <c r="AP788" s="170">
        <v>2</v>
      </c>
      <c r="AQ788" s="171">
        <v>63.097222222222221</v>
      </c>
      <c r="AR788" s="171">
        <v>0.22</v>
      </c>
      <c r="AS788" s="170">
        <v>1</v>
      </c>
      <c r="AT788" s="170">
        <v>3</v>
      </c>
      <c r="AU788" s="171">
        <v>33.080041357467124</v>
      </c>
      <c r="AV788" s="171">
        <v>0.19</v>
      </c>
      <c r="AW788" s="170">
        <v>1</v>
      </c>
      <c r="AX788" s="170">
        <v>3</v>
      </c>
      <c r="AY788" s="171">
        <v>23.2</v>
      </c>
      <c r="AZ788" s="171">
        <v>0.19</v>
      </c>
      <c r="BA788" s="170">
        <v>1</v>
      </c>
      <c r="BB788" s="170">
        <v>1</v>
      </c>
      <c r="BC788" s="171">
        <v>5.6097560975609744</v>
      </c>
      <c r="BD788" s="171">
        <v>5.2</v>
      </c>
      <c r="BE788" s="171">
        <v>0.8</v>
      </c>
      <c r="BF788" s="170">
        <v>1</v>
      </c>
      <c r="BG788" s="170">
        <v>3</v>
      </c>
      <c r="BH788" s="170">
        <v>1</v>
      </c>
      <c r="BI788" s="171">
        <v>7.9902439024390244</v>
      </c>
      <c r="BJ788" s="171">
        <v>2.9</v>
      </c>
      <c r="BK788" s="171">
        <v>0.7</v>
      </c>
      <c r="BL788" s="170">
        <v>1</v>
      </c>
      <c r="BM788" s="170">
        <v>3</v>
      </c>
      <c r="BN788" s="170">
        <v>1</v>
      </c>
      <c r="BO788" s="171">
        <v>0</v>
      </c>
      <c r="BP788" s="171">
        <v>1.8</v>
      </c>
      <c r="BQ788" s="171">
        <v>0.6</v>
      </c>
      <c r="BR788" s="170">
        <v>1</v>
      </c>
      <c r="BS788" s="170">
        <v>3</v>
      </c>
      <c r="BT788" s="170">
        <v>1</v>
      </c>
      <c r="BU788" s="171">
        <v>0</v>
      </c>
      <c r="BV788" s="171">
        <v>5.2</v>
      </c>
      <c r="BW788" s="171">
        <v>0.8</v>
      </c>
      <c r="BX788" s="170">
        <v>1</v>
      </c>
      <c r="BY788" s="170">
        <v>3</v>
      </c>
      <c r="BZ788" s="170">
        <v>1</v>
      </c>
      <c r="CA788" s="171">
        <v>1.4</v>
      </c>
      <c r="CB788" s="171">
        <v>2.9</v>
      </c>
      <c r="CC788" s="171">
        <v>0.7</v>
      </c>
      <c r="CD788" s="170">
        <v>1</v>
      </c>
      <c r="CE788" s="170">
        <v>3</v>
      </c>
      <c r="CF788" s="170">
        <v>1</v>
      </c>
      <c r="CG788" s="171">
        <v>0</v>
      </c>
      <c r="CH788" s="171">
        <v>1.8</v>
      </c>
      <c r="CI788" s="171">
        <v>0.6</v>
      </c>
      <c r="CJ788" s="170">
        <v>1</v>
      </c>
      <c r="CK788" s="170">
        <v>3</v>
      </c>
      <c r="CL788" s="170">
        <v>2</v>
      </c>
      <c r="CM788" s="171">
        <v>2.6</v>
      </c>
      <c r="CN788" s="171">
        <v>3.5</v>
      </c>
      <c r="CO788" s="171">
        <v>0</v>
      </c>
      <c r="CP788" s="170">
        <v>1</v>
      </c>
      <c r="CQ788" s="170">
        <v>1</v>
      </c>
      <c r="CR788" s="170">
        <v>1</v>
      </c>
      <c r="CS788" s="170" t="s">
        <v>396</v>
      </c>
      <c r="CT788" s="170" t="s">
        <v>397</v>
      </c>
      <c r="CU788" s="170" t="s">
        <v>397</v>
      </c>
      <c r="CV788" s="170" t="s">
        <v>396</v>
      </c>
      <c r="CW788" s="170" t="s">
        <v>397</v>
      </c>
      <c r="CX788" s="170">
        <v>1</v>
      </c>
      <c r="CY788" s="172"/>
      <c r="CZ788" s="172"/>
      <c r="DA788" s="170">
        <v>1</v>
      </c>
      <c r="DB788" s="170">
        <v>3</v>
      </c>
      <c r="DC788" s="172"/>
      <c r="DD788" s="170">
        <v>2</v>
      </c>
      <c r="DE788" s="172"/>
      <c r="DF788" s="170">
        <v>1</v>
      </c>
      <c r="DG788" s="173">
        <v>0</v>
      </c>
      <c r="DH788" s="173">
        <v>0</v>
      </c>
      <c r="DI788" s="173">
        <v>0</v>
      </c>
      <c r="DJ788" s="170" t="s">
        <v>397</v>
      </c>
      <c r="DK788" s="170">
        <v>1</v>
      </c>
      <c r="DL788" s="170">
        <v>3</v>
      </c>
      <c r="DM788" s="170">
        <v>11</v>
      </c>
      <c r="DN788" s="172"/>
      <c r="DO788" s="170" t="s">
        <v>397</v>
      </c>
      <c r="DP788" s="170" t="s">
        <v>397</v>
      </c>
      <c r="DQ788" s="170" t="s">
        <v>397</v>
      </c>
      <c r="DR788" s="170" t="s">
        <v>397</v>
      </c>
      <c r="DS788" s="170" t="s">
        <v>396</v>
      </c>
      <c r="DT788" s="170" t="s">
        <v>397</v>
      </c>
      <c r="DU788" s="170" t="s">
        <v>397</v>
      </c>
      <c r="DV788" s="170">
        <v>1</v>
      </c>
      <c r="DW788" s="170">
        <v>1</v>
      </c>
      <c r="DX788" s="171">
        <v>0</v>
      </c>
      <c r="DY788" s="170" t="s">
        <v>397</v>
      </c>
      <c r="DZ788" s="170">
        <v>0</v>
      </c>
      <c r="EA788" s="170" t="s">
        <v>397</v>
      </c>
      <c r="EB788" s="171">
        <v>0</v>
      </c>
      <c r="EC788" s="170">
        <v>4</v>
      </c>
      <c r="ED788" s="170">
        <v>5</v>
      </c>
      <c r="EE788" s="171" t="s">
        <v>397</v>
      </c>
      <c r="EF788" s="170">
        <v>0</v>
      </c>
      <c r="EG788" s="178">
        <v>0</v>
      </c>
      <c r="EH788" s="172"/>
      <c r="EI788" s="170">
        <v>4</v>
      </c>
      <c r="EJ788" s="170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1456</v>
      </c>
      <c r="EU788" s="174" t="b">
        <v>1</v>
      </c>
      <c r="EV788" s="177" t="s">
        <v>366</v>
      </c>
    </row>
    <row r="789" spans="1:152" s="54" customFormat="1" ht="12.75" x14ac:dyDescent="0.2">
      <c r="A789" s="28" t="s">
        <v>1457</v>
      </c>
      <c r="B789" s="28">
        <v>1</v>
      </c>
      <c r="C789" s="52">
        <v>22</v>
      </c>
      <c r="D789" s="8" t="s">
        <v>86</v>
      </c>
      <c r="E789" s="8" t="s">
        <v>176</v>
      </c>
      <c r="F789" s="8" t="s">
        <v>276</v>
      </c>
      <c r="G789" s="8" t="s">
        <v>88</v>
      </c>
      <c r="H789" s="8" t="s">
        <v>226</v>
      </c>
      <c r="I789" s="23" t="s">
        <v>396</v>
      </c>
      <c r="J789" s="24">
        <v>18</v>
      </c>
      <c r="K789" s="24">
        <v>1</v>
      </c>
      <c r="L789" s="23" t="s">
        <v>396</v>
      </c>
      <c r="M789" s="24" t="s">
        <v>397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397</v>
      </c>
      <c r="T789" s="19">
        <v>1</v>
      </c>
      <c r="U789" s="19">
        <v>5</v>
      </c>
      <c r="V789" s="19" t="s">
        <v>397</v>
      </c>
      <c r="W789" s="19" t="s">
        <v>397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397</v>
      </c>
      <c r="AD789" s="19" t="s">
        <v>397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396</v>
      </c>
      <c r="CT789" s="19" t="s">
        <v>397</v>
      </c>
      <c r="CU789" s="19" t="s">
        <v>397</v>
      </c>
      <c r="CV789" s="19" t="s">
        <v>396</v>
      </c>
      <c r="CW789" s="19" t="s">
        <v>397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397</v>
      </c>
      <c r="DK789" s="19">
        <v>1</v>
      </c>
      <c r="DL789" s="19">
        <v>3</v>
      </c>
      <c r="DM789" s="19">
        <v>11</v>
      </c>
      <c r="DN789" s="44"/>
      <c r="DO789" s="19" t="s">
        <v>397</v>
      </c>
      <c r="DP789" s="19" t="s">
        <v>397</v>
      </c>
      <c r="DQ789" s="19" t="s">
        <v>397</v>
      </c>
      <c r="DR789" s="19" t="s">
        <v>397</v>
      </c>
      <c r="DS789" s="19" t="s">
        <v>396</v>
      </c>
      <c r="DT789" s="19" t="s">
        <v>397</v>
      </c>
      <c r="DU789" s="19" t="s">
        <v>397</v>
      </c>
      <c r="DV789" s="19">
        <v>1</v>
      </c>
      <c r="DW789" s="19">
        <v>1</v>
      </c>
      <c r="DX789" s="18">
        <v>0</v>
      </c>
      <c r="DY789" s="19" t="s">
        <v>397</v>
      </c>
      <c r="DZ789" s="19">
        <v>0</v>
      </c>
      <c r="EA789" s="19" t="s">
        <v>397</v>
      </c>
      <c r="EB789" s="55">
        <v>0</v>
      </c>
      <c r="EC789" s="19">
        <v>4</v>
      </c>
      <c r="ED789" s="19">
        <v>5</v>
      </c>
      <c r="EE789" s="19" t="s">
        <v>397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1457</v>
      </c>
      <c r="EU789" s="29" t="b">
        <v>1</v>
      </c>
      <c r="EV789" s="5" t="s">
        <v>366</v>
      </c>
    </row>
    <row r="790" spans="1:152" s="54" customFormat="1" ht="12.75" x14ac:dyDescent="0.2">
      <c r="A790" s="28" t="s">
        <v>1458</v>
      </c>
      <c r="B790" s="28">
        <v>1</v>
      </c>
      <c r="C790" s="52">
        <v>22</v>
      </c>
      <c r="D790" s="8" t="s">
        <v>86</v>
      </c>
      <c r="E790" s="8" t="s">
        <v>176</v>
      </c>
      <c r="F790" s="8" t="s">
        <v>285</v>
      </c>
      <c r="G790" s="8" t="s">
        <v>88</v>
      </c>
      <c r="H790" s="8" t="s">
        <v>226</v>
      </c>
      <c r="I790" s="23" t="s">
        <v>396</v>
      </c>
      <c r="J790" s="24">
        <v>18</v>
      </c>
      <c r="K790" s="24">
        <v>1</v>
      </c>
      <c r="L790" s="23" t="s">
        <v>396</v>
      </c>
      <c r="M790" s="24" t="s">
        <v>397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397</v>
      </c>
      <c r="T790" s="19">
        <v>1</v>
      </c>
      <c r="U790" s="19">
        <v>5</v>
      </c>
      <c r="V790" s="19" t="s">
        <v>397</v>
      </c>
      <c r="W790" s="19" t="s">
        <v>397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397</v>
      </c>
      <c r="AD790" s="19" t="s">
        <v>397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396</v>
      </c>
      <c r="CT790" s="19" t="s">
        <v>397</v>
      </c>
      <c r="CU790" s="19" t="s">
        <v>397</v>
      </c>
      <c r="CV790" s="19" t="s">
        <v>396</v>
      </c>
      <c r="CW790" s="19" t="s">
        <v>397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397</v>
      </c>
      <c r="DK790" s="19">
        <v>1</v>
      </c>
      <c r="DL790" s="19">
        <v>3</v>
      </c>
      <c r="DM790" s="19">
        <v>11</v>
      </c>
      <c r="DN790" s="44"/>
      <c r="DO790" s="19" t="s">
        <v>397</v>
      </c>
      <c r="DP790" s="19" t="s">
        <v>397</v>
      </c>
      <c r="DQ790" s="19" t="s">
        <v>397</v>
      </c>
      <c r="DR790" s="19" t="s">
        <v>397</v>
      </c>
      <c r="DS790" s="19" t="s">
        <v>396</v>
      </c>
      <c r="DT790" s="19" t="s">
        <v>397</v>
      </c>
      <c r="DU790" s="19" t="s">
        <v>397</v>
      </c>
      <c r="DV790" s="19">
        <v>1</v>
      </c>
      <c r="DW790" s="19">
        <v>1</v>
      </c>
      <c r="DX790" s="18">
        <v>0</v>
      </c>
      <c r="DY790" s="19" t="s">
        <v>397</v>
      </c>
      <c r="DZ790" s="19">
        <v>0</v>
      </c>
      <c r="EA790" s="19" t="s">
        <v>397</v>
      </c>
      <c r="EB790" s="55">
        <v>0</v>
      </c>
      <c r="EC790" s="19">
        <v>4</v>
      </c>
      <c r="ED790" s="19">
        <v>5</v>
      </c>
      <c r="EE790" s="19" t="s">
        <v>397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1458</v>
      </c>
      <c r="EU790" s="29" t="b">
        <v>1</v>
      </c>
      <c r="EV790" s="5" t="s">
        <v>366</v>
      </c>
    </row>
    <row r="791" spans="1:152" s="54" customFormat="1" ht="12.75" x14ac:dyDescent="0.2">
      <c r="A791" s="28" t="s">
        <v>1459</v>
      </c>
      <c r="B791" s="28">
        <v>1</v>
      </c>
      <c r="C791" s="52">
        <v>22</v>
      </c>
      <c r="D791" s="8" t="s">
        <v>86</v>
      </c>
      <c r="E791" s="8" t="s">
        <v>176</v>
      </c>
      <c r="F791" s="8" t="s">
        <v>293</v>
      </c>
      <c r="G791" s="8" t="s">
        <v>88</v>
      </c>
      <c r="H791" s="8" t="s">
        <v>226</v>
      </c>
      <c r="I791" s="23" t="s">
        <v>396</v>
      </c>
      <c r="J791" s="24">
        <v>18</v>
      </c>
      <c r="K791" s="24">
        <v>1</v>
      </c>
      <c r="L791" s="23" t="s">
        <v>396</v>
      </c>
      <c r="M791" s="24" t="s">
        <v>397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397</v>
      </c>
      <c r="T791" s="19">
        <v>1</v>
      </c>
      <c r="U791" s="19">
        <v>5</v>
      </c>
      <c r="V791" s="19" t="s">
        <v>397</v>
      </c>
      <c r="W791" s="19" t="s">
        <v>397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397</v>
      </c>
      <c r="AD791" s="19" t="s">
        <v>397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396</v>
      </c>
      <c r="CT791" s="19" t="s">
        <v>397</v>
      </c>
      <c r="CU791" s="19" t="s">
        <v>397</v>
      </c>
      <c r="CV791" s="19" t="s">
        <v>396</v>
      </c>
      <c r="CW791" s="19" t="s">
        <v>397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397</v>
      </c>
      <c r="DK791" s="19">
        <v>1</v>
      </c>
      <c r="DL791" s="19">
        <v>3</v>
      </c>
      <c r="DM791" s="19">
        <v>11</v>
      </c>
      <c r="DN791" s="44"/>
      <c r="DO791" s="19" t="s">
        <v>397</v>
      </c>
      <c r="DP791" s="19" t="s">
        <v>397</v>
      </c>
      <c r="DQ791" s="19" t="s">
        <v>397</v>
      </c>
      <c r="DR791" s="19" t="s">
        <v>397</v>
      </c>
      <c r="DS791" s="19" t="s">
        <v>396</v>
      </c>
      <c r="DT791" s="19" t="s">
        <v>397</v>
      </c>
      <c r="DU791" s="19" t="s">
        <v>397</v>
      </c>
      <c r="DV791" s="19">
        <v>1</v>
      </c>
      <c r="DW791" s="19">
        <v>1</v>
      </c>
      <c r="DX791" s="18">
        <v>0</v>
      </c>
      <c r="DY791" s="19" t="s">
        <v>397</v>
      </c>
      <c r="DZ791" s="19">
        <v>0</v>
      </c>
      <c r="EA791" s="19" t="s">
        <v>397</v>
      </c>
      <c r="EB791" s="55">
        <v>0</v>
      </c>
      <c r="EC791" s="19">
        <v>4</v>
      </c>
      <c r="ED791" s="19">
        <v>5</v>
      </c>
      <c r="EE791" s="19" t="s">
        <v>397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1459</v>
      </c>
      <c r="EU791" s="29" t="b">
        <v>1</v>
      </c>
      <c r="EV791" s="5" t="s">
        <v>366</v>
      </c>
    </row>
    <row r="792" spans="1:152" s="54" customFormat="1" ht="12.75" x14ac:dyDescent="0.2">
      <c r="A792" s="28" t="s">
        <v>1460</v>
      </c>
      <c r="B792" s="28">
        <v>1</v>
      </c>
      <c r="C792" s="52">
        <v>22</v>
      </c>
      <c r="D792" s="8" t="s">
        <v>86</v>
      </c>
      <c r="E792" s="8" t="s">
        <v>176</v>
      </c>
      <c r="F792" s="8" t="s">
        <v>298</v>
      </c>
      <c r="G792" s="8" t="s">
        <v>88</v>
      </c>
      <c r="H792" s="8" t="s">
        <v>226</v>
      </c>
      <c r="I792" s="23" t="s">
        <v>396</v>
      </c>
      <c r="J792" s="24">
        <v>18</v>
      </c>
      <c r="K792" s="24">
        <v>1</v>
      </c>
      <c r="L792" s="23" t="s">
        <v>396</v>
      </c>
      <c r="M792" s="24" t="s">
        <v>397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397</v>
      </c>
      <c r="T792" s="19">
        <v>1</v>
      </c>
      <c r="U792" s="19">
        <v>5</v>
      </c>
      <c r="V792" s="19" t="s">
        <v>397</v>
      </c>
      <c r="W792" s="19" t="s">
        <v>397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397</v>
      </c>
      <c r="AD792" s="19" t="s">
        <v>397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396</v>
      </c>
      <c r="CT792" s="19" t="s">
        <v>397</v>
      </c>
      <c r="CU792" s="19" t="s">
        <v>397</v>
      </c>
      <c r="CV792" s="19" t="s">
        <v>396</v>
      </c>
      <c r="CW792" s="19" t="s">
        <v>397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397</v>
      </c>
      <c r="DK792" s="19">
        <v>1</v>
      </c>
      <c r="DL792" s="19">
        <v>3</v>
      </c>
      <c r="DM792" s="19">
        <v>11</v>
      </c>
      <c r="DN792" s="44"/>
      <c r="DO792" s="19" t="s">
        <v>397</v>
      </c>
      <c r="DP792" s="19" t="s">
        <v>397</v>
      </c>
      <c r="DQ792" s="19" t="s">
        <v>397</v>
      </c>
      <c r="DR792" s="19" t="s">
        <v>397</v>
      </c>
      <c r="DS792" s="19" t="s">
        <v>396</v>
      </c>
      <c r="DT792" s="19" t="s">
        <v>397</v>
      </c>
      <c r="DU792" s="19" t="s">
        <v>397</v>
      </c>
      <c r="DV792" s="19">
        <v>1</v>
      </c>
      <c r="DW792" s="19">
        <v>1</v>
      </c>
      <c r="DX792" s="18">
        <v>0</v>
      </c>
      <c r="DY792" s="19" t="s">
        <v>397</v>
      </c>
      <c r="DZ792" s="19">
        <v>0</v>
      </c>
      <c r="EA792" s="19" t="s">
        <v>397</v>
      </c>
      <c r="EB792" s="55">
        <v>0</v>
      </c>
      <c r="EC792" s="19">
        <v>4</v>
      </c>
      <c r="ED792" s="19">
        <v>5</v>
      </c>
      <c r="EE792" s="19" t="s">
        <v>397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1460</v>
      </c>
      <c r="EU792" s="29" t="b">
        <v>1</v>
      </c>
      <c r="EV792" s="5" t="s">
        <v>366</v>
      </c>
    </row>
    <row r="793" spans="1:152" s="54" customFormat="1" ht="12.75" x14ac:dyDescent="0.2">
      <c r="A793" s="28" t="s">
        <v>1461</v>
      </c>
      <c r="B793" s="28">
        <v>1</v>
      </c>
      <c r="C793" s="52">
        <v>22</v>
      </c>
      <c r="D793" s="8" t="s">
        <v>86</v>
      </c>
      <c r="E793" s="8" t="s">
        <v>176</v>
      </c>
      <c r="F793" s="8" t="s">
        <v>306</v>
      </c>
      <c r="G793" s="8" t="s">
        <v>88</v>
      </c>
      <c r="H793" s="8" t="s">
        <v>226</v>
      </c>
      <c r="I793" s="23" t="s">
        <v>396</v>
      </c>
      <c r="J793" s="24">
        <v>18</v>
      </c>
      <c r="K793" s="24">
        <v>1</v>
      </c>
      <c r="L793" s="23" t="s">
        <v>396</v>
      </c>
      <c r="M793" s="24" t="s">
        <v>397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397</v>
      </c>
      <c r="T793" s="19">
        <v>1</v>
      </c>
      <c r="U793" s="19">
        <v>5</v>
      </c>
      <c r="V793" s="19" t="s">
        <v>397</v>
      </c>
      <c r="W793" s="19" t="s">
        <v>397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397</v>
      </c>
      <c r="AD793" s="19" t="s">
        <v>397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396</v>
      </c>
      <c r="CT793" s="19" t="s">
        <v>397</v>
      </c>
      <c r="CU793" s="19" t="s">
        <v>397</v>
      </c>
      <c r="CV793" s="19" t="s">
        <v>396</v>
      </c>
      <c r="CW793" s="19" t="s">
        <v>397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397</v>
      </c>
      <c r="DK793" s="19">
        <v>1</v>
      </c>
      <c r="DL793" s="19">
        <v>3</v>
      </c>
      <c r="DM793" s="19">
        <v>11</v>
      </c>
      <c r="DN793" s="44"/>
      <c r="DO793" s="19" t="s">
        <v>397</v>
      </c>
      <c r="DP793" s="19" t="s">
        <v>397</v>
      </c>
      <c r="DQ793" s="19" t="s">
        <v>397</v>
      </c>
      <c r="DR793" s="19" t="s">
        <v>397</v>
      </c>
      <c r="DS793" s="19" t="s">
        <v>396</v>
      </c>
      <c r="DT793" s="19" t="s">
        <v>397</v>
      </c>
      <c r="DU793" s="19" t="s">
        <v>397</v>
      </c>
      <c r="DV793" s="19">
        <v>1</v>
      </c>
      <c r="DW793" s="19">
        <v>1</v>
      </c>
      <c r="DX793" s="18">
        <v>0</v>
      </c>
      <c r="DY793" s="19" t="s">
        <v>397</v>
      </c>
      <c r="DZ793" s="19">
        <v>0</v>
      </c>
      <c r="EA793" s="19" t="s">
        <v>397</v>
      </c>
      <c r="EB793" s="55">
        <v>0</v>
      </c>
      <c r="EC793" s="19">
        <v>4</v>
      </c>
      <c r="ED793" s="19">
        <v>5</v>
      </c>
      <c r="EE793" s="19" t="s">
        <v>397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1461</v>
      </c>
      <c r="EU793" s="29" t="b">
        <v>1</v>
      </c>
      <c r="EV793" s="5" t="s">
        <v>366</v>
      </c>
    </row>
    <row r="794" spans="1:152" s="54" customFormat="1" ht="12.75" x14ac:dyDescent="0.2">
      <c r="A794" s="28" t="s">
        <v>1462</v>
      </c>
      <c r="B794" s="28">
        <v>1</v>
      </c>
      <c r="C794" s="52">
        <v>22</v>
      </c>
      <c r="D794" s="8" t="s">
        <v>86</v>
      </c>
      <c r="E794" s="8" t="s">
        <v>176</v>
      </c>
      <c r="F794" s="8" t="s">
        <v>310</v>
      </c>
      <c r="G794" s="8" t="s">
        <v>88</v>
      </c>
      <c r="H794" s="8" t="s">
        <v>226</v>
      </c>
      <c r="I794" s="23" t="s">
        <v>396</v>
      </c>
      <c r="J794" s="24">
        <v>18</v>
      </c>
      <c r="K794" s="24">
        <v>1</v>
      </c>
      <c r="L794" s="23" t="s">
        <v>396</v>
      </c>
      <c r="M794" s="24" t="s">
        <v>397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397</v>
      </c>
      <c r="T794" s="19">
        <v>1</v>
      </c>
      <c r="U794" s="19">
        <v>5</v>
      </c>
      <c r="V794" s="19" t="s">
        <v>397</v>
      </c>
      <c r="W794" s="19" t="s">
        <v>397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397</v>
      </c>
      <c r="AD794" s="19" t="s">
        <v>397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396</v>
      </c>
      <c r="CT794" s="19" t="s">
        <v>397</v>
      </c>
      <c r="CU794" s="19" t="s">
        <v>397</v>
      </c>
      <c r="CV794" s="19" t="s">
        <v>396</v>
      </c>
      <c r="CW794" s="19" t="s">
        <v>397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397</v>
      </c>
      <c r="DK794" s="19">
        <v>1</v>
      </c>
      <c r="DL794" s="19">
        <v>3</v>
      </c>
      <c r="DM794" s="19">
        <v>11</v>
      </c>
      <c r="DN794" s="44"/>
      <c r="DO794" s="19" t="s">
        <v>397</v>
      </c>
      <c r="DP794" s="19" t="s">
        <v>397</v>
      </c>
      <c r="DQ794" s="19" t="s">
        <v>397</v>
      </c>
      <c r="DR794" s="19" t="s">
        <v>397</v>
      </c>
      <c r="DS794" s="19" t="s">
        <v>396</v>
      </c>
      <c r="DT794" s="19" t="s">
        <v>397</v>
      </c>
      <c r="DU794" s="19" t="s">
        <v>397</v>
      </c>
      <c r="DV794" s="19">
        <v>1</v>
      </c>
      <c r="DW794" s="19">
        <v>1</v>
      </c>
      <c r="DX794" s="18">
        <v>0</v>
      </c>
      <c r="DY794" s="19" t="s">
        <v>397</v>
      </c>
      <c r="DZ794" s="19">
        <v>0</v>
      </c>
      <c r="EA794" s="19" t="s">
        <v>397</v>
      </c>
      <c r="EB794" s="55">
        <v>0</v>
      </c>
      <c r="EC794" s="19">
        <v>4</v>
      </c>
      <c r="ED794" s="19">
        <v>5</v>
      </c>
      <c r="EE794" s="19" t="s">
        <v>397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1462</v>
      </c>
      <c r="EU794" s="29" t="b">
        <v>1</v>
      </c>
      <c r="EV794" s="5" t="s">
        <v>366</v>
      </c>
    </row>
    <row r="795" spans="1:152" s="54" customFormat="1" ht="12.75" x14ac:dyDescent="0.2">
      <c r="A795" s="28" t="s">
        <v>1463</v>
      </c>
      <c r="B795" s="28">
        <v>1</v>
      </c>
      <c r="C795" s="52">
        <v>22</v>
      </c>
      <c r="D795" s="8" t="s">
        <v>86</v>
      </c>
      <c r="E795" s="8" t="s">
        <v>176</v>
      </c>
      <c r="F795" s="8" t="s">
        <v>313</v>
      </c>
      <c r="G795" s="8" t="s">
        <v>88</v>
      </c>
      <c r="H795" s="8" t="s">
        <v>226</v>
      </c>
      <c r="I795" s="23" t="s">
        <v>396</v>
      </c>
      <c r="J795" s="24">
        <v>18</v>
      </c>
      <c r="K795" s="24">
        <v>1</v>
      </c>
      <c r="L795" s="23" t="s">
        <v>396</v>
      </c>
      <c r="M795" s="24" t="s">
        <v>397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397</v>
      </c>
      <c r="T795" s="19">
        <v>1</v>
      </c>
      <c r="U795" s="19">
        <v>5</v>
      </c>
      <c r="V795" s="19" t="s">
        <v>397</v>
      </c>
      <c r="W795" s="19" t="s">
        <v>397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397</v>
      </c>
      <c r="AD795" s="19" t="s">
        <v>397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396</v>
      </c>
      <c r="CT795" s="19" t="s">
        <v>397</v>
      </c>
      <c r="CU795" s="19" t="s">
        <v>397</v>
      </c>
      <c r="CV795" s="19" t="s">
        <v>396</v>
      </c>
      <c r="CW795" s="19" t="s">
        <v>397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397</v>
      </c>
      <c r="DK795" s="19">
        <v>1</v>
      </c>
      <c r="DL795" s="19">
        <v>3</v>
      </c>
      <c r="DM795" s="19">
        <v>11</v>
      </c>
      <c r="DN795" s="44"/>
      <c r="DO795" s="19" t="s">
        <v>397</v>
      </c>
      <c r="DP795" s="19" t="s">
        <v>397</v>
      </c>
      <c r="DQ795" s="19" t="s">
        <v>397</v>
      </c>
      <c r="DR795" s="19" t="s">
        <v>397</v>
      </c>
      <c r="DS795" s="19" t="s">
        <v>396</v>
      </c>
      <c r="DT795" s="19" t="s">
        <v>397</v>
      </c>
      <c r="DU795" s="19" t="s">
        <v>397</v>
      </c>
      <c r="DV795" s="19">
        <v>1</v>
      </c>
      <c r="DW795" s="19">
        <v>1</v>
      </c>
      <c r="DX795" s="18">
        <v>0</v>
      </c>
      <c r="DY795" s="19" t="s">
        <v>397</v>
      </c>
      <c r="DZ795" s="19">
        <v>0</v>
      </c>
      <c r="EA795" s="19" t="s">
        <v>397</v>
      </c>
      <c r="EB795" s="55">
        <v>0</v>
      </c>
      <c r="EC795" s="19">
        <v>4</v>
      </c>
      <c r="ED795" s="19">
        <v>5</v>
      </c>
      <c r="EE795" s="19" t="s">
        <v>397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1463</v>
      </c>
      <c r="EU795" s="29" t="b">
        <v>1</v>
      </c>
      <c r="EV795" s="5" t="s">
        <v>366</v>
      </c>
    </row>
    <row r="796" spans="1:152" s="53" customFormat="1" ht="12.75" x14ac:dyDescent="0.2">
      <c r="A796" s="168" t="s">
        <v>1464</v>
      </c>
      <c r="B796" s="168">
        <v>1</v>
      </c>
      <c r="C796" s="50">
        <v>22</v>
      </c>
      <c r="D796" s="169" t="s">
        <v>86</v>
      </c>
      <c r="E796" s="169" t="s">
        <v>176</v>
      </c>
      <c r="F796" s="169" t="s">
        <v>302</v>
      </c>
      <c r="G796" s="169" t="s">
        <v>89</v>
      </c>
      <c r="H796" s="169" t="s">
        <v>226</v>
      </c>
      <c r="I796" s="57" t="s">
        <v>396</v>
      </c>
      <c r="J796" s="58">
        <v>18</v>
      </c>
      <c r="K796" s="58">
        <v>1</v>
      </c>
      <c r="L796" s="57" t="s">
        <v>396</v>
      </c>
      <c r="M796" s="58" t="s">
        <v>397</v>
      </c>
      <c r="N796" s="58">
        <v>2.2000000000000002</v>
      </c>
      <c r="O796" s="170">
        <v>5</v>
      </c>
      <c r="P796" s="170">
        <v>2</v>
      </c>
      <c r="Q796" s="170">
        <v>0</v>
      </c>
      <c r="R796" s="171">
        <v>59</v>
      </c>
      <c r="S796" s="171" t="s">
        <v>396</v>
      </c>
      <c r="T796" s="170">
        <v>1</v>
      </c>
      <c r="U796" s="170">
        <v>5</v>
      </c>
      <c r="V796" s="170" t="s">
        <v>397</v>
      </c>
      <c r="W796" s="170" t="s">
        <v>397</v>
      </c>
      <c r="X796" s="170">
        <v>1</v>
      </c>
      <c r="Y796" s="170">
        <v>1</v>
      </c>
      <c r="Z796" s="170">
        <v>1</v>
      </c>
      <c r="AA796" s="170">
        <v>1</v>
      </c>
      <c r="AB796" s="170">
        <v>1</v>
      </c>
      <c r="AC796" s="170" t="s">
        <v>397</v>
      </c>
      <c r="AD796" s="170" t="s">
        <v>397</v>
      </c>
      <c r="AE796" s="170">
        <v>1</v>
      </c>
      <c r="AF796" s="170">
        <v>1</v>
      </c>
      <c r="AG796" s="170">
        <v>1</v>
      </c>
      <c r="AH796" s="170">
        <v>1</v>
      </c>
      <c r="AI796" s="171">
        <v>59</v>
      </c>
      <c r="AJ796" s="171">
        <v>2.5299999999999998</v>
      </c>
      <c r="AK796" s="170">
        <v>3</v>
      </c>
      <c r="AL796" s="170">
        <v>2</v>
      </c>
      <c r="AM796" s="171">
        <v>0</v>
      </c>
      <c r="AN796" s="171">
        <v>2.5299999999999998</v>
      </c>
      <c r="AO796" s="170">
        <v>1</v>
      </c>
      <c r="AP796" s="170">
        <v>2</v>
      </c>
      <c r="AQ796" s="171">
        <v>63.097222222222221</v>
      </c>
      <c r="AR796" s="171">
        <v>2.5299999999999998</v>
      </c>
      <c r="AS796" s="170">
        <v>1</v>
      </c>
      <c r="AT796" s="170">
        <v>3</v>
      </c>
      <c r="AU796" s="171">
        <v>33.080041357467124</v>
      </c>
      <c r="AV796" s="171">
        <v>2.5299999999999998</v>
      </c>
      <c r="AW796" s="170">
        <v>1</v>
      </c>
      <c r="AX796" s="170">
        <v>3</v>
      </c>
      <c r="AY796" s="171">
        <v>23.2</v>
      </c>
      <c r="AZ796" s="171">
        <v>2.5299999999999998</v>
      </c>
      <c r="BA796" s="170">
        <v>1</v>
      </c>
      <c r="BB796" s="170">
        <v>1</v>
      </c>
      <c r="BC796" s="171">
        <v>0</v>
      </c>
      <c r="BD796" s="171">
        <v>5.2</v>
      </c>
      <c r="BE796" s="171">
        <v>0.8</v>
      </c>
      <c r="BF796" s="170">
        <v>1</v>
      </c>
      <c r="BG796" s="170">
        <v>3</v>
      </c>
      <c r="BH796" s="170">
        <v>1</v>
      </c>
      <c r="BI796" s="171">
        <v>0</v>
      </c>
      <c r="BJ796" s="171">
        <v>2.9</v>
      </c>
      <c r="BK796" s="171">
        <v>0.7</v>
      </c>
      <c r="BL796" s="170">
        <v>1</v>
      </c>
      <c r="BM796" s="170">
        <v>3</v>
      </c>
      <c r="BN796" s="170">
        <v>1</v>
      </c>
      <c r="BO796" s="171">
        <v>13.6</v>
      </c>
      <c r="BP796" s="171">
        <v>1.8</v>
      </c>
      <c r="BQ796" s="171">
        <v>0.6</v>
      </c>
      <c r="BR796" s="170">
        <v>1</v>
      </c>
      <c r="BS796" s="170">
        <v>3</v>
      </c>
      <c r="BT796" s="170">
        <v>1</v>
      </c>
      <c r="BU796" s="171">
        <v>0</v>
      </c>
      <c r="BV796" s="171">
        <v>5.2</v>
      </c>
      <c r="BW796" s="171">
        <v>0.8</v>
      </c>
      <c r="BX796" s="170">
        <v>1</v>
      </c>
      <c r="BY796" s="170">
        <v>3</v>
      </c>
      <c r="BZ796" s="170">
        <v>1</v>
      </c>
      <c r="CA796" s="171">
        <v>0</v>
      </c>
      <c r="CB796" s="171">
        <v>2.9</v>
      </c>
      <c r="CC796" s="171">
        <v>0.7</v>
      </c>
      <c r="CD796" s="170">
        <v>1</v>
      </c>
      <c r="CE796" s="170">
        <v>3</v>
      </c>
      <c r="CF796" s="170">
        <v>1</v>
      </c>
      <c r="CG796" s="171">
        <v>1.4</v>
      </c>
      <c r="CH796" s="171">
        <v>1.8</v>
      </c>
      <c r="CI796" s="171">
        <v>0.6</v>
      </c>
      <c r="CJ796" s="170">
        <v>1</v>
      </c>
      <c r="CK796" s="170">
        <v>3</v>
      </c>
      <c r="CL796" s="170">
        <v>2</v>
      </c>
      <c r="CM796" s="171">
        <v>2.6</v>
      </c>
      <c r="CN796" s="171">
        <v>2</v>
      </c>
      <c r="CO796" s="171">
        <v>0</v>
      </c>
      <c r="CP796" s="170">
        <v>1</v>
      </c>
      <c r="CQ796" s="170">
        <v>1</v>
      </c>
      <c r="CR796" s="170">
        <v>1</v>
      </c>
      <c r="CS796" s="170" t="s">
        <v>396</v>
      </c>
      <c r="CT796" s="170" t="s">
        <v>397</v>
      </c>
      <c r="CU796" s="170" t="s">
        <v>396</v>
      </c>
      <c r="CV796" s="170" t="s">
        <v>396</v>
      </c>
      <c r="CW796" s="170" t="s">
        <v>397</v>
      </c>
      <c r="CX796" s="170">
        <v>7</v>
      </c>
      <c r="CY796" s="172"/>
      <c r="CZ796" s="172"/>
      <c r="DA796" s="170">
        <v>1</v>
      </c>
      <c r="DB796" s="170">
        <v>3</v>
      </c>
      <c r="DC796" s="172"/>
      <c r="DD796" s="170">
        <v>2</v>
      </c>
      <c r="DE796" s="172"/>
      <c r="DF796" s="170">
        <v>1</v>
      </c>
      <c r="DG796" s="173">
        <v>0</v>
      </c>
      <c r="DH796" s="173">
        <v>0</v>
      </c>
      <c r="DI796" s="173">
        <v>0</v>
      </c>
      <c r="DJ796" s="170" t="s">
        <v>397</v>
      </c>
      <c r="DK796" s="170">
        <v>1</v>
      </c>
      <c r="DL796" s="170">
        <v>3</v>
      </c>
      <c r="DM796" s="170">
        <v>5</v>
      </c>
      <c r="DN796" s="172"/>
      <c r="DO796" s="170" t="s">
        <v>397</v>
      </c>
      <c r="DP796" s="170" t="s">
        <v>397</v>
      </c>
      <c r="DQ796" s="170" t="s">
        <v>397</v>
      </c>
      <c r="DR796" s="170" t="s">
        <v>397</v>
      </c>
      <c r="DS796" s="170" t="s">
        <v>396</v>
      </c>
      <c r="DT796" s="170" t="s">
        <v>397</v>
      </c>
      <c r="DU796" s="170" t="s">
        <v>397</v>
      </c>
      <c r="DV796" s="170">
        <v>1</v>
      </c>
      <c r="DW796" s="170">
        <v>1</v>
      </c>
      <c r="DX796" s="171">
        <v>0</v>
      </c>
      <c r="DY796" s="170" t="s">
        <v>397</v>
      </c>
      <c r="DZ796" s="170">
        <v>0</v>
      </c>
      <c r="EA796" s="170" t="s">
        <v>397</v>
      </c>
      <c r="EB796" s="171">
        <v>0</v>
      </c>
      <c r="EC796" s="170">
        <v>4</v>
      </c>
      <c r="ED796" s="170">
        <v>5</v>
      </c>
      <c r="EE796" s="171" t="s">
        <v>397</v>
      </c>
      <c r="EF796" s="170">
        <v>0</v>
      </c>
      <c r="EG796" s="178">
        <v>0</v>
      </c>
      <c r="EH796" s="172"/>
      <c r="EI796" s="170">
        <v>4</v>
      </c>
      <c r="EJ796" s="170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1464</v>
      </c>
      <c r="EU796" s="174" t="b">
        <v>1</v>
      </c>
      <c r="EV796" s="177" t="s">
        <v>366</v>
      </c>
    </row>
    <row r="797" spans="1:152" s="54" customFormat="1" ht="12.75" x14ac:dyDescent="0.2">
      <c r="A797" s="28" t="s">
        <v>1465</v>
      </c>
      <c r="B797" s="28">
        <v>1</v>
      </c>
      <c r="C797" s="52">
        <v>22</v>
      </c>
      <c r="D797" s="8" t="s">
        <v>86</v>
      </c>
      <c r="E797" s="8" t="s">
        <v>176</v>
      </c>
      <c r="F797" s="8" t="s">
        <v>276</v>
      </c>
      <c r="G797" s="8" t="s">
        <v>89</v>
      </c>
      <c r="H797" s="8" t="s">
        <v>226</v>
      </c>
      <c r="I797" s="23" t="s">
        <v>396</v>
      </c>
      <c r="J797" s="24">
        <v>18</v>
      </c>
      <c r="K797" s="24">
        <v>1</v>
      </c>
      <c r="L797" s="23" t="s">
        <v>396</v>
      </c>
      <c r="M797" s="24" t="s">
        <v>397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396</v>
      </c>
      <c r="T797" s="19">
        <v>1</v>
      </c>
      <c r="U797" s="19">
        <v>5</v>
      </c>
      <c r="V797" s="19" t="s">
        <v>397</v>
      </c>
      <c r="W797" s="19" t="s">
        <v>397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397</v>
      </c>
      <c r="AD797" s="19" t="s">
        <v>397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396</v>
      </c>
      <c r="CT797" s="19" t="s">
        <v>397</v>
      </c>
      <c r="CU797" s="19" t="s">
        <v>396</v>
      </c>
      <c r="CV797" s="19" t="s">
        <v>396</v>
      </c>
      <c r="CW797" s="19" t="s">
        <v>397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397</v>
      </c>
      <c r="DK797" s="19">
        <v>1</v>
      </c>
      <c r="DL797" s="19">
        <v>3</v>
      </c>
      <c r="DM797" s="19">
        <v>5</v>
      </c>
      <c r="DN797" s="44"/>
      <c r="DO797" s="19" t="s">
        <v>397</v>
      </c>
      <c r="DP797" s="19" t="s">
        <v>397</v>
      </c>
      <c r="DQ797" s="19" t="s">
        <v>397</v>
      </c>
      <c r="DR797" s="19" t="s">
        <v>397</v>
      </c>
      <c r="DS797" s="19" t="s">
        <v>396</v>
      </c>
      <c r="DT797" s="19" t="s">
        <v>397</v>
      </c>
      <c r="DU797" s="19" t="s">
        <v>397</v>
      </c>
      <c r="DV797" s="19">
        <v>1</v>
      </c>
      <c r="DW797" s="19">
        <v>1</v>
      </c>
      <c r="DX797" s="18">
        <v>0</v>
      </c>
      <c r="DY797" s="19" t="s">
        <v>397</v>
      </c>
      <c r="DZ797" s="19">
        <v>0</v>
      </c>
      <c r="EA797" s="19" t="s">
        <v>397</v>
      </c>
      <c r="EB797" s="55">
        <v>0</v>
      </c>
      <c r="EC797" s="19">
        <v>4</v>
      </c>
      <c r="ED797" s="19">
        <v>5</v>
      </c>
      <c r="EE797" s="19" t="s">
        <v>397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1465</v>
      </c>
      <c r="EU797" s="29" t="b">
        <v>1</v>
      </c>
      <c r="EV797" s="5" t="s">
        <v>366</v>
      </c>
    </row>
    <row r="798" spans="1:152" s="54" customFormat="1" ht="12.75" x14ac:dyDescent="0.2">
      <c r="A798" s="28" t="s">
        <v>1466</v>
      </c>
      <c r="B798" s="28">
        <v>1</v>
      </c>
      <c r="C798" s="52">
        <v>22</v>
      </c>
      <c r="D798" s="8" t="s">
        <v>86</v>
      </c>
      <c r="E798" s="8" t="s">
        <v>176</v>
      </c>
      <c r="F798" s="8" t="s">
        <v>285</v>
      </c>
      <c r="G798" s="8" t="s">
        <v>89</v>
      </c>
      <c r="H798" s="8" t="s">
        <v>226</v>
      </c>
      <c r="I798" s="23" t="s">
        <v>396</v>
      </c>
      <c r="J798" s="24">
        <v>18</v>
      </c>
      <c r="K798" s="24">
        <v>1</v>
      </c>
      <c r="L798" s="23" t="s">
        <v>396</v>
      </c>
      <c r="M798" s="24" t="s">
        <v>397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396</v>
      </c>
      <c r="T798" s="19">
        <v>1</v>
      </c>
      <c r="U798" s="19">
        <v>5</v>
      </c>
      <c r="V798" s="19" t="s">
        <v>397</v>
      </c>
      <c r="W798" s="19" t="s">
        <v>397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397</v>
      </c>
      <c r="AD798" s="19" t="s">
        <v>397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396</v>
      </c>
      <c r="CT798" s="19" t="s">
        <v>397</v>
      </c>
      <c r="CU798" s="19" t="s">
        <v>396</v>
      </c>
      <c r="CV798" s="19" t="s">
        <v>396</v>
      </c>
      <c r="CW798" s="19" t="s">
        <v>397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397</v>
      </c>
      <c r="DK798" s="19">
        <v>1</v>
      </c>
      <c r="DL798" s="19">
        <v>3</v>
      </c>
      <c r="DM798" s="19">
        <v>5</v>
      </c>
      <c r="DN798" s="44"/>
      <c r="DO798" s="19" t="s">
        <v>397</v>
      </c>
      <c r="DP798" s="19" t="s">
        <v>397</v>
      </c>
      <c r="DQ798" s="19" t="s">
        <v>397</v>
      </c>
      <c r="DR798" s="19" t="s">
        <v>397</v>
      </c>
      <c r="DS798" s="19" t="s">
        <v>396</v>
      </c>
      <c r="DT798" s="19" t="s">
        <v>397</v>
      </c>
      <c r="DU798" s="19" t="s">
        <v>397</v>
      </c>
      <c r="DV798" s="19">
        <v>1</v>
      </c>
      <c r="DW798" s="19">
        <v>1</v>
      </c>
      <c r="DX798" s="18">
        <v>0</v>
      </c>
      <c r="DY798" s="19" t="s">
        <v>397</v>
      </c>
      <c r="DZ798" s="19">
        <v>0</v>
      </c>
      <c r="EA798" s="19" t="s">
        <v>397</v>
      </c>
      <c r="EB798" s="55">
        <v>0</v>
      </c>
      <c r="EC798" s="19">
        <v>4</v>
      </c>
      <c r="ED798" s="19">
        <v>5</v>
      </c>
      <c r="EE798" s="19" t="s">
        <v>397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1466</v>
      </c>
      <c r="EU798" s="29" t="b">
        <v>1</v>
      </c>
      <c r="EV798" s="5" t="s">
        <v>366</v>
      </c>
    </row>
    <row r="799" spans="1:152" s="54" customFormat="1" ht="12.75" x14ac:dyDescent="0.2">
      <c r="A799" s="28" t="s">
        <v>1467</v>
      </c>
      <c r="B799" s="28">
        <v>1</v>
      </c>
      <c r="C799" s="52">
        <v>22</v>
      </c>
      <c r="D799" s="8" t="s">
        <v>86</v>
      </c>
      <c r="E799" s="8" t="s">
        <v>176</v>
      </c>
      <c r="F799" s="8" t="s">
        <v>293</v>
      </c>
      <c r="G799" s="8" t="s">
        <v>89</v>
      </c>
      <c r="H799" s="8" t="s">
        <v>226</v>
      </c>
      <c r="I799" s="23" t="s">
        <v>396</v>
      </c>
      <c r="J799" s="24">
        <v>18</v>
      </c>
      <c r="K799" s="24">
        <v>1</v>
      </c>
      <c r="L799" s="23" t="s">
        <v>396</v>
      </c>
      <c r="M799" s="24" t="s">
        <v>397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396</v>
      </c>
      <c r="T799" s="19">
        <v>1</v>
      </c>
      <c r="U799" s="19">
        <v>5</v>
      </c>
      <c r="V799" s="19" t="s">
        <v>397</v>
      </c>
      <c r="W799" s="19" t="s">
        <v>397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397</v>
      </c>
      <c r="AD799" s="19" t="s">
        <v>397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396</v>
      </c>
      <c r="CT799" s="19" t="s">
        <v>397</v>
      </c>
      <c r="CU799" s="19" t="s">
        <v>396</v>
      </c>
      <c r="CV799" s="19" t="s">
        <v>396</v>
      </c>
      <c r="CW799" s="19" t="s">
        <v>397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397</v>
      </c>
      <c r="DK799" s="19">
        <v>1</v>
      </c>
      <c r="DL799" s="19">
        <v>3</v>
      </c>
      <c r="DM799" s="19">
        <v>5</v>
      </c>
      <c r="DN799" s="44"/>
      <c r="DO799" s="19" t="s">
        <v>397</v>
      </c>
      <c r="DP799" s="19" t="s">
        <v>397</v>
      </c>
      <c r="DQ799" s="19" t="s">
        <v>397</v>
      </c>
      <c r="DR799" s="19" t="s">
        <v>397</v>
      </c>
      <c r="DS799" s="19" t="s">
        <v>396</v>
      </c>
      <c r="DT799" s="19" t="s">
        <v>397</v>
      </c>
      <c r="DU799" s="19" t="s">
        <v>397</v>
      </c>
      <c r="DV799" s="19">
        <v>1</v>
      </c>
      <c r="DW799" s="19">
        <v>1</v>
      </c>
      <c r="DX799" s="18">
        <v>0</v>
      </c>
      <c r="DY799" s="19" t="s">
        <v>397</v>
      </c>
      <c r="DZ799" s="19">
        <v>0</v>
      </c>
      <c r="EA799" s="19" t="s">
        <v>397</v>
      </c>
      <c r="EB799" s="55">
        <v>0</v>
      </c>
      <c r="EC799" s="19">
        <v>4</v>
      </c>
      <c r="ED799" s="19">
        <v>5</v>
      </c>
      <c r="EE799" s="19" t="s">
        <v>397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1467</v>
      </c>
      <c r="EU799" s="29" t="b">
        <v>1</v>
      </c>
      <c r="EV799" s="5" t="s">
        <v>366</v>
      </c>
    </row>
    <row r="800" spans="1:152" s="54" customFormat="1" ht="12.75" x14ac:dyDescent="0.2">
      <c r="A800" s="28" t="s">
        <v>1468</v>
      </c>
      <c r="B800" s="28">
        <v>1</v>
      </c>
      <c r="C800" s="52">
        <v>22</v>
      </c>
      <c r="D800" s="8" t="s">
        <v>86</v>
      </c>
      <c r="E800" s="8" t="s">
        <v>176</v>
      </c>
      <c r="F800" s="8" t="s">
        <v>298</v>
      </c>
      <c r="G800" s="8" t="s">
        <v>89</v>
      </c>
      <c r="H800" s="8" t="s">
        <v>226</v>
      </c>
      <c r="I800" s="23" t="s">
        <v>396</v>
      </c>
      <c r="J800" s="24">
        <v>18</v>
      </c>
      <c r="K800" s="24">
        <v>1</v>
      </c>
      <c r="L800" s="23" t="s">
        <v>396</v>
      </c>
      <c r="M800" s="24" t="s">
        <v>397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396</v>
      </c>
      <c r="T800" s="19">
        <v>1</v>
      </c>
      <c r="U800" s="19">
        <v>5</v>
      </c>
      <c r="V800" s="19" t="s">
        <v>397</v>
      </c>
      <c r="W800" s="19" t="s">
        <v>397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397</v>
      </c>
      <c r="AD800" s="19" t="s">
        <v>397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396</v>
      </c>
      <c r="CT800" s="19" t="s">
        <v>397</v>
      </c>
      <c r="CU800" s="19" t="s">
        <v>396</v>
      </c>
      <c r="CV800" s="19" t="s">
        <v>396</v>
      </c>
      <c r="CW800" s="19" t="s">
        <v>397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397</v>
      </c>
      <c r="DK800" s="19">
        <v>1</v>
      </c>
      <c r="DL800" s="19">
        <v>3</v>
      </c>
      <c r="DM800" s="19">
        <v>5</v>
      </c>
      <c r="DN800" s="44"/>
      <c r="DO800" s="19" t="s">
        <v>397</v>
      </c>
      <c r="DP800" s="19" t="s">
        <v>397</v>
      </c>
      <c r="DQ800" s="19" t="s">
        <v>397</v>
      </c>
      <c r="DR800" s="19" t="s">
        <v>397</v>
      </c>
      <c r="DS800" s="19" t="s">
        <v>396</v>
      </c>
      <c r="DT800" s="19" t="s">
        <v>397</v>
      </c>
      <c r="DU800" s="19" t="s">
        <v>397</v>
      </c>
      <c r="DV800" s="19">
        <v>1</v>
      </c>
      <c r="DW800" s="19">
        <v>1</v>
      </c>
      <c r="DX800" s="18">
        <v>0</v>
      </c>
      <c r="DY800" s="19" t="s">
        <v>397</v>
      </c>
      <c r="DZ800" s="19">
        <v>0</v>
      </c>
      <c r="EA800" s="19" t="s">
        <v>397</v>
      </c>
      <c r="EB800" s="55">
        <v>0</v>
      </c>
      <c r="EC800" s="19">
        <v>4</v>
      </c>
      <c r="ED800" s="19">
        <v>5</v>
      </c>
      <c r="EE800" s="19" t="s">
        <v>397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1468</v>
      </c>
      <c r="EU800" s="29" t="b">
        <v>1</v>
      </c>
      <c r="EV800" s="5" t="s">
        <v>366</v>
      </c>
    </row>
    <row r="801" spans="1:152" s="54" customFormat="1" ht="12.75" x14ac:dyDescent="0.2">
      <c r="A801" s="28" t="s">
        <v>1469</v>
      </c>
      <c r="B801" s="28">
        <v>1</v>
      </c>
      <c r="C801" s="52">
        <v>22</v>
      </c>
      <c r="D801" s="8" t="s">
        <v>86</v>
      </c>
      <c r="E801" s="8" t="s">
        <v>176</v>
      </c>
      <c r="F801" s="8" t="s">
        <v>306</v>
      </c>
      <c r="G801" s="8" t="s">
        <v>89</v>
      </c>
      <c r="H801" s="8" t="s">
        <v>226</v>
      </c>
      <c r="I801" s="23" t="s">
        <v>396</v>
      </c>
      <c r="J801" s="24">
        <v>18</v>
      </c>
      <c r="K801" s="24">
        <v>1</v>
      </c>
      <c r="L801" s="23" t="s">
        <v>396</v>
      </c>
      <c r="M801" s="24" t="s">
        <v>397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396</v>
      </c>
      <c r="T801" s="19">
        <v>1</v>
      </c>
      <c r="U801" s="19">
        <v>5</v>
      </c>
      <c r="V801" s="19" t="s">
        <v>397</v>
      </c>
      <c r="W801" s="19" t="s">
        <v>397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397</v>
      </c>
      <c r="AD801" s="19" t="s">
        <v>397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396</v>
      </c>
      <c r="CT801" s="19" t="s">
        <v>397</v>
      </c>
      <c r="CU801" s="19" t="s">
        <v>396</v>
      </c>
      <c r="CV801" s="19" t="s">
        <v>396</v>
      </c>
      <c r="CW801" s="19" t="s">
        <v>397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397</v>
      </c>
      <c r="DK801" s="19">
        <v>1</v>
      </c>
      <c r="DL801" s="19">
        <v>3</v>
      </c>
      <c r="DM801" s="19">
        <v>5</v>
      </c>
      <c r="DN801" s="44"/>
      <c r="DO801" s="19" t="s">
        <v>397</v>
      </c>
      <c r="DP801" s="19" t="s">
        <v>397</v>
      </c>
      <c r="DQ801" s="19" t="s">
        <v>397</v>
      </c>
      <c r="DR801" s="19" t="s">
        <v>397</v>
      </c>
      <c r="DS801" s="19" t="s">
        <v>396</v>
      </c>
      <c r="DT801" s="19" t="s">
        <v>397</v>
      </c>
      <c r="DU801" s="19" t="s">
        <v>397</v>
      </c>
      <c r="DV801" s="19">
        <v>1</v>
      </c>
      <c r="DW801" s="19">
        <v>1</v>
      </c>
      <c r="DX801" s="18">
        <v>0</v>
      </c>
      <c r="DY801" s="19" t="s">
        <v>397</v>
      </c>
      <c r="DZ801" s="19">
        <v>0</v>
      </c>
      <c r="EA801" s="19" t="s">
        <v>397</v>
      </c>
      <c r="EB801" s="55">
        <v>0</v>
      </c>
      <c r="EC801" s="19">
        <v>4</v>
      </c>
      <c r="ED801" s="19">
        <v>5</v>
      </c>
      <c r="EE801" s="19" t="s">
        <v>397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1469</v>
      </c>
      <c r="EU801" s="29" t="b">
        <v>1</v>
      </c>
      <c r="EV801" s="5" t="s">
        <v>366</v>
      </c>
    </row>
    <row r="802" spans="1:152" s="54" customFormat="1" ht="12.75" x14ac:dyDescent="0.2">
      <c r="A802" s="28" t="s">
        <v>1470</v>
      </c>
      <c r="B802" s="28">
        <v>1</v>
      </c>
      <c r="C802" s="52">
        <v>22</v>
      </c>
      <c r="D802" s="8" t="s">
        <v>86</v>
      </c>
      <c r="E802" s="8" t="s">
        <v>176</v>
      </c>
      <c r="F802" s="8" t="s">
        <v>310</v>
      </c>
      <c r="G802" s="8" t="s">
        <v>89</v>
      </c>
      <c r="H802" s="8" t="s">
        <v>226</v>
      </c>
      <c r="I802" s="23" t="s">
        <v>396</v>
      </c>
      <c r="J802" s="24">
        <v>18</v>
      </c>
      <c r="K802" s="24">
        <v>1</v>
      </c>
      <c r="L802" s="23" t="s">
        <v>396</v>
      </c>
      <c r="M802" s="24" t="s">
        <v>397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396</v>
      </c>
      <c r="T802" s="19">
        <v>1</v>
      </c>
      <c r="U802" s="19">
        <v>5</v>
      </c>
      <c r="V802" s="19" t="s">
        <v>397</v>
      </c>
      <c r="W802" s="19" t="s">
        <v>397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397</v>
      </c>
      <c r="AD802" s="19" t="s">
        <v>397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396</v>
      </c>
      <c r="CT802" s="19" t="s">
        <v>397</v>
      </c>
      <c r="CU802" s="19" t="s">
        <v>396</v>
      </c>
      <c r="CV802" s="19" t="s">
        <v>396</v>
      </c>
      <c r="CW802" s="19" t="s">
        <v>397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397</v>
      </c>
      <c r="DK802" s="19">
        <v>1</v>
      </c>
      <c r="DL802" s="19">
        <v>3</v>
      </c>
      <c r="DM802" s="19">
        <v>5</v>
      </c>
      <c r="DN802" s="44"/>
      <c r="DO802" s="19" t="s">
        <v>397</v>
      </c>
      <c r="DP802" s="19" t="s">
        <v>397</v>
      </c>
      <c r="DQ802" s="19" t="s">
        <v>397</v>
      </c>
      <c r="DR802" s="19" t="s">
        <v>397</v>
      </c>
      <c r="DS802" s="19" t="s">
        <v>396</v>
      </c>
      <c r="DT802" s="19" t="s">
        <v>397</v>
      </c>
      <c r="DU802" s="19" t="s">
        <v>397</v>
      </c>
      <c r="DV802" s="19">
        <v>1</v>
      </c>
      <c r="DW802" s="19">
        <v>1</v>
      </c>
      <c r="DX802" s="18">
        <v>0</v>
      </c>
      <c r="DY802" s="19" t="s">
        <v>397</v>
      </c>
      <c r="DZ802" s="19">
        <v>0</v>
      </c>
      <c r="EA802" s="19" t="s">
        <v>397</v>
      </c>
      <c r="EB802" s="55">
        <v>0</v>
      </c>
      <c r="EC802" s="19">
        <v>4</v>
      </c>
      <c r="ED802" s="19">
        <v>5</v>
      </c>
      <c r="EE802" s="19" t="s">
        <v>397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1470</v>
      </c>
      <c r="EU802" s="29" t="b">
        <v>1</v>
      </c>
      <c r="EV802" s="5" t="s">
        <v>366</v>
      </c>
    </row>
    <row r="803" spans="1:152" s="54" customFormat="1" ht="12.75" x14ac:dyDescent="0.2">
      <c r="A803" s="28" t="s">
        <v>1471</v>
      </c>
      <c r="B803" s="28">
        <v>1</v>
      </c>
      <c r="C803" s="52">
        <v>22</v>
      </c>
      <c r="D803" s="8" t="s">
        <v>86</v>
      </c>
      <c r="E803" s="8" t="s">
        <v>176</v>
      </c>
      <c r="F803" s="8" t="s">
        <v>313</v>
      </c>
      <c r="G803" s="8" t="s">
        <v>89</v>
      </c>
      <c r="H803" s="8" t="s">
        <v>226</v>
      </c>
      <c r="I803" s="23" t="s">
        <v>396</v>
      </c>
      <c r="J803" s="24">
        <v>18</v>
      </c>
      <c r="K803" s="24">
        <v>1</v>
      </c>
      <c r="L803" s="23" t="s">
        <v>396</v>
      </c>
      <c r="M803" s="24" t="s">
        <v>397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396</v>
      </c>
      <c r="T803" s="19">
        <v>1</v>
      </c>
      <c r="U803" s="19">
        <v>5</v>
      </c>
      <c r="V803" s="19" t="s">
        <v>397</v>
      </c>
      <c r="W803" s="19" t="s">
        <v>397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397</v>
      </c>
      <c r="AD803" s="19" t="s">
        <v>397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396</v>
      </c>
      <c r="CT803" s="19" t="s">
        <v>397</v>
      </c>
      <c r="CU803" s="19" t="s">
        <v>396</v>
      </c>
      <c r="CV803" s="19" t="s">
        <v>396</v>
      </c>
      <c r="CW803" s="19" t="s">
        <v>397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397</v>
      </c>
      <c r="DK803" s="19">
        <v>1</v>
      </c>
      <c r="DL803" s="19">
        <v>3</v>
      </c>
      <c r="DM803" s="19">
        <v>5</v>
      </c>
      <c r="DN803" s="44"/>
      <c r="DO803" s="19" t="s">
        <v>397</v>
      </c>
      <c r="DP803" s="19" t="s">
        <v>397</v>
      </c>
      <c r="DQ803" s="19" t="s">
        <v>397</v>
      </c>
      <c r="DR803" s="19" t="s">
        <v>397</v>
      </c>
      <c r="DS803" s="19" t="s">
        <v>396</v>
      </c>
      <c r="DT803" s="19" t="s">
        <v>397</v>
      </c>
      <c r="DU803" s="19" t="s">
        <v>397</v>
      </c>
      <c r="DV803" s="19">
        <v>1</v>
      </c>
      <c r="DW803" s="19">
        <v>1</v>
      </c>
      <c r="DX803" s="18">
        <v>0</v>
      </c>
      <c r="DY803" s="19" t="s">
        <v>397</v>
      </c>
      <c r="DZ803" s="19">
        <v>0</v>
      </c>
      <c r="EA803" s="19" t="s">
        <v>397</v>
      </c>
      <c r="EB803" s="55">
        <v>0</v>
      </c>
      <c r="EC803" s="19">
        <v>4</v>
      </c>
      <c r="ED803" s="19">
        <v>5</v>
      </c>
      <c r="EE803" s="19" t="s">
        <v>397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1471</v>
      </c>
      <c r="EU803" s="29" t="b">
        <v>1</v>
      </c>
      <c r="EV803" s="5" t="s">
        <v>366</v>
      </c>
    </row>
    <row r="804" spans="1:152" s="53" customFormat="1" ht="12.75" x14ac:dyDescent="0.2">
      <c r="A804" s="168" t="s">
        <v>1472</v>
      </c>
      <c r="B804" s="168">
        <v>1</v>
      </c>
      <c r="C804" s="50">
        <v>22</v>
      </c>
      <c r="D804" s="169" t="s">
        <v>86</v>
      </c>
      <c r="E804" s="169" t="s">
        <v>176</v>
      </c>
      <c r="F804" s="169" t="s">
        <v>302</v>
      </c>
      <c r="G804" s="169" t="s">
        <v>90</v>
      </c>
      <c r="H804" s="169" t="s">
        <v>226</v>
      </c>
      <c r="I804" s="57" t="s">
        <v>396</v>
      </c>
      <c r="J804" s="58">
        <v>18</v>
      </c>
      <c r="K804" s="58">
        <v>1</v>
      </c>
      <c r="L804" s="57" t="s">
        <v>396</v>
      </c>
      <c r="M804" s="58" t="s">
        <v>397</v>
      </c>
      <c r="N804" s="58">
        <v>2.2000000000000002</v>
      </c>
      <c r="O804" s="170">
        <v>5</v>
      </c>
      <c r="P804" s="170">
        <v>2</v>
      </c>
      <c r="Q804" s="170">
        <v>0</v>
      </c>
      <c r="R804" s="171">
        <v>59</v>
      </c>
      <c r="S804" s="171" t="s">
        <v>396</v>
      </c>
      <c r="T804" s="170">
        <v>1</v>
      </c>
      <c r="U804" s="170">
        <v>5</v>
      </c>
      <c r="V804" s="170" t="s">
        <v>397</v>
      </c>
      <c r="W804" s="170" t="s">
        <v>397</v>
      </c>
      <c r="X804" s="170">
        <v>1</v>
      </c>
      <c r="Y804" s="170">
        <v>1</v>
      </c>
      <c r="Z804" s="170">
        <v>1</v>
      </c>
      <c r="AA804" s="170">
        <v>1</v>
      </c>
      <c r="AB804" s="170">
        <v>1</v>
      </c>
      <c r="AC804" s="170" t="s">
        <v>397</v>
      </c>
      <c r="AD804" s="170" t="s">
        <v>397</v>
      </c>
      <c r="AE804" s="170">
        <v>1</v>
      </c>
      <c r="AF804" s="170">
        <v>1</v>
      </c>
      <c r="AG804" s="170">
        <v>1</v>
      </c>
      <c r="AH804" s="170">
        <v>1</v>
      </c>
      <c r="AI804" s="171">
        <v>59</v>
      </c>
      <c r="AJ804" s="171">
        <v>2.5299999999999998</v>
      </c>
      <c r="AK804" s="170">
        <v>3</v>
      </c>
      <c r="AL804" s="170">
        <v>2</v>
      </c>
      <c r="AM804" s="171">
        <v>0</v>
      </c>
      <c r="AN804" s="171">
        <v>2.5299999999999998</v>
      </c>
      <c r="AO804" s="170">
        <v>1</v>
      </c>
      <c r="AP804" s="170">
        <v>2</v>
      </c>
      <c r="AQ804" s="171">
        <v>63.097222222222221</v>
      </c>
      <c r="AR804" s="171">
        <v>2.5299999999999998</v>
      </c>
      <c r="AS804" s="170">
        <v>1</v>
      </c>
      <c r="AT804" s="170">
        <v>3</v>
      </c>
      <c r="AU804" s="171">
        <v>33.080041357467124</v>
      </c>
      <c r="AV804" s="171">
        <v>2.5299999999999998</v>
      </c>
      <c r="AW804" s="170">
        <v>1</v>
      </c>
      <c r="AX804" s="170">
        <v>3</v>
      </c>
      <c r="AY804" s="171">
        <v>23.2</v>
      </c>
      <c r="AZ804" s="171">
        <v>2.5299999999999998</v>
      </c>
      <c r="BA804" s="170">
        <v>1</v>
      </c>
      <c r="BB804" s="170">
        <v>1</v>
      </c>
      <c r="BC804" s="171">
        <v>0</v>
      </c>
      <c r="BD804" s="171">
        <v>5.2</v>
      </c>
      <c r="BE804" s="171">
        <v>0.8</v>
      </c>
      <c r="BF804" s="170">
        <v>1</v>
      </c>
      <c r="BG804" s="170">
        <v>3</v>
      </c>
      <c r="BH804" s="170">
        <v>1</v>
      </c>
      <c r="BI804" s="171">
        <v>0</v>
      </c>
      <c r="BJ804" s="171">
        <v>2.9</v>
      </c>
      <c r="BK804" s="171">
        <v>0.7</v>
      </c>
      <c r="BL804" s="170">
        <v>1</v>
      </c>
      <c r="BM804" s="170">
        <v>3</v>
      </c>
      <c r="BN804" s="170">
        <v>1</v>
      </c>
      <c r="BO804" s="171">
        <v>13.6</v>
      </c>
      <c r="BP804" s="171">
        <v>1.8</v>
      </c>
      <c r="BQ804" s="171">
        <v>0.6</v>
      </c>
      <c r="BR804" s="170">
        <v>1</v>
      </c>
      <c r="BS804" s="170">
        <v>3</v>
      </c>
      <c r="BT804" s="170">
        <v>1</v>
      </c>
      <c r="BU804" s="171">
        <v>0</v>
      </c>
      <c r="BV804" s="171">
        <v>5.2</v>
      </c>
      <c r="BW804" s="171">
        <v>0.8</v>
      </c>
      <c r="BX804" s="170">
        <v>1</v>
      </c>
      <c r="BY804" s="170">
        <v>3</v>
      </c>
      <c r="BZ804" s="170">
        <v>1</v>
      </c>
      <c r="CA804" s="171">
        <v>0</v>
      </c>
      <c r="CB804" s="171">
        <v>2.9</v>
      </c>
      <c r="CC804" s="171">
        <v>0.7</v>
      </c>
      <c r="CD804" s="170">
        <v>1</v>
      </c>
      <c r="CE804" s="170">
        <v>3</v>
      </c>
      <c r="CF804" s="170">
        <v>1</v>
      </c>
      <c r="CG804" s="171">
        <v>1.4</v>
      </c>
      <c r="CH804" s="171">
        <v>1.8</v>
      </c>
      <c r="CI804" s="171">
        <v>0.6</v>
      </c>
      <c r="CJ804" s="170">
        <v>1</v>
      </c>
      <c r="CK804" s="170">
        <v>3</v>
      </c>
      <c r="CL804" s="170">
        <v>2</v>
      </c>
      <c r="CM804" s="171">
        <v>2.6</v>
      </c>
      <c r="CN804" s="171">
        <v>2</v>
      </c>
      <c r="CO804" s="171">
        <v>0</v>
      </c>
      <c r="CP804" s="170">
        <v>1</v>
      </c>
      <c r="CQ804" s="170">
        <v>1</v>
      </c>
      <c r="CR804" s="170">
        <v>1</v>
      </c>
      <c r="CS804" s="170" t="s">
        <v>396</v>
      </c>
      <c r="CT804" s="170" t="s">
        <v>397</v>
      </c>
      <c r="CU804" s="170" t="s">
        <v>396</v>
      </c>
      <c r="CV804" s="170" t="s">
        <v>396</v>
      </c>
      <c r="CW804" s="170" t="s">
        <v>397</v>
      </c>
      <c r="CX804" s="170">
        <v>7</v>
      </c>
      <c r="CY804" s="172"/>
      <c r="CZ804" s="172"/>
      <c r="DA804" s="170">
        <v>1</v>
      </c>
      <c r="DB804" s="170">
        <v>3</v>
      </c>
      <c r="DC804" s="172"/>
      <c r="DD804" s="170">
        <v>2</v>
      </c>
      <c r="DE804" s="172"/>
      <c r="DF804" s="170">
        <v>1</v>
      </c>
      <c r="DG804" s="173">
        <v>0</v>
      </c>
      <c r="DH804" s="173">
        <v>0</v>
      </c>
      <c r="DI804" s="173">
        <v>0</v>
      </c>
      <c r="DJ804" s="170" t="s">
        <v>397</v>
      </c>
      <c r="DK804" s="170">
        <v>1</v>
      </c>
      <c r="DL804" s="170">
        <v>3</v>
      </c>
      <c r="DM804" s="170">
        <v>5</v>
      </c>
      <c r="DN804" s="172"/>
      <c r="DO804" s="170" t="s">
        <v>397</v>
      </c>
      <c r="DP804" s="170" t="s">
        <v>397</v>
      </c>
      <c r="DQ804" s="170" t="s">
        <v>397</v>
      </c>
      <c r="DR804" s="170" t="s">
        <v>397</v>
      </c>
      <c r="DS804" s="170" t="s">
        <v>396</v>
      </c>
      <c r="DT804" s="170" t="s">
        <v>397</v>
      </c>
      <c r="DU804" s="170" t="s">
        <v>397</v>
      </c>
      <c r="DV804" s="170">
        <v>1</v>
      </c>
      <c r="DW804" s="170">
        <v>1</v>
      </c>
      <c r="DX804" s="171">
        <v>0</v>
      </c>
      <c r="DY804" s="170" t="s">
        <v>396</v>
      </c>
      <c r="DZ804" s="170">
        <v>3</v>
      </c>
      <c r="EA804" s="170" t="s">
        <v>397</v>
      </c>
      <c r="EB804" s="171">
        <v>0</v>
      </c>
      <c r="EC804" s="170">
        <v>4</v>
      </c>
      <c r="ED804" s="170">
        <v>5</v>
      </c>
      <c r="EE804" s="171" t="s">
        <v>396</v>
      </c>
      <c r="EF804" s="170">
        <v>1</v>
      </c>
      <c r="EG804" s="170">
        <v>10</v>
      </c>
      <c r="EH804" s="172"/>
      <c r="EI804" s="170">
        <v>4</v>
      </c>
      <c r="EJ804" s="170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1472</v>
      </c>
      <c r="EU804" s="174" t="b">
        <v>1</v>
      </c>
      <c r="EV804" s="177" t="s">
        <v>366</v>
      </c>
    </row>
    <row r="805" spans="1:152" s="54" customFormat="1" ht="12.75" x14ac:dyDescent="0.2">
      <c r="A805" s="28" t="s">
        <v>1473</v>
      </c>
      <c r="B805" s="28">
        <v>1</v>
      </c>
      <c r="C805" s="52">
        <v>22</v>
      </c>
      <c r="D805" s="8" t="s">
        <v>86</v>
      </c>
      <c r="E805" s="8" t="s">
        <v>176</v>
      </c>
      <c r="F805" s="8" t="s">
        <v>276</v>
      </c>
      <c r="G805" s="8" t="s">
        <v>90</v>
      </c>
      <c r="H805" s="8" t="s">
        <v>226</v>
      </c>
      <c r="I805" s="23" t="s">
        <v>396</v>
      </c>
      <c r="J805" s="24">
        <v>18</v>
      </c>
      <c r="K805" s="24">
        <v>1</v>
      </c>
      <c r="L805" s="23" t="s">
        <v>396</v>
      </c>
      <c r="M805" s="24" t="s">
        <v>397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396</v>
      </c>
      <c r="T805" s="19">
        <v>1</v>
      </c>
      <c r="U805" s="19">
        <v>5</v>
      </c>
      <c r="V805" s="19" t="s">
        <v>397</v>
      </c>
      <c r="W805" s="19" t="s">
        <v>397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397</v>
      </c>
      <c r="AD805" s="19" t="s">
        <v>397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396</v>
      </c>
      <c r="CT805" s="19" t="s">
        <v>397</v>
      </c>
      <c r="CU805" s="19" t="s">
        <v>396</v>
      </c>
      <c r="CV805" s="19" t="s">
        <v>396</v>
      </c>
      <c r="CW805" s="19" t="s">
        <v>397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397</v>
      </c>
      <c r="DK805" s="19">
        <v>1</v>
      </c>
      <c r="DL805" s="19">
        <v>3</v>
      </c>
      <c r="DM805" s="19">
        <v>5</v>
      </c>
      <c r="DN805" s="44"/>
      <c r="DO805" s="19" t="s">
        <v>397</v>
      </c>
      <c r="DP805" s="19" t="s">
        <v>397</v>
      </c>
      <c r="DQ805" s="19" t="s">
        <v>397</v>
      </c>
      <c r="DR805" s="19" t="s">
        <v>397</v>
      </c>
      <c r="DS805" s="19" t="s">
        <v>396</v>
      </c>
      <c r="DT805" s="19" t="s">
        <v>397</v>
      </c>
      <c r="DU805" s="19" t="s">
        <v>397</v>
      </c>
      <c r="DV805" s="19">
        <v>1</v>
      </c>
      <c r="DW805" s="19">
        <v>1</v>
      </c>
      <c r="DX805" s="18">
        <v>0</v>
      </c>
      <c r="DY805" s="19" t="s">
        <v>396</v>
      </c>
      <c r="DZ805" s="19">
        <v>3</v>
      </c>
      <c r="EA805" s="19" t="s">
        <v>397</v>
      </c>
      <c r="EB805" s="55">
        <v>0</v>
      </c>
      <c r="EC805" s="19">
        <v>4</v>
      </c>
      <c r="ED805" s="19">
        <v>5</v>
      </c>
      <c r="EE805" s="19" t="s">
        <v>396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1473</v>
      </c>
      <c r="EU805" s="29" t="b">
        <v>1</v>
      </c>
      <c r="EV805" s="5" t="s">
        <v>366</v>
      </c>
    </row>
    <row r="806" spans="1:152" s="54" customFormat="1" ht="12.75" x14ac:dyDescent="0.2">
      <c r="A806" s="28" t="s">
        <v>1474</v>
      </c>
      <c r="B806" s="28">
        <v>1</v>
      </c>
      <c r="C806" s="52">
        <v>22</v>
      </c>
      <c r="D806" s="8" t="s">
        <v>86</v>
      </c>
      <c r="E806" s="8" t="s">
        <v>176</v>
      </c>
      <c r="F806" s="8" t="s">
        <v>285</v>
      </c>
      <c r="G806" s="8" t="s">
        <v>90</v>
      </c>
      <c r="H806" s="8" t="s">
        <v>226</v>
      </c>
      <c r="I806" s="23" t="s">
        <v>396</v>
      </c>
      <c r="J806" s="24">
        <v>18</v>
      </c>
      <c r="K806" s="24">
        <v>1</v>
      </c>
      <c r="L806" s="23" t="s">
        <v>396</v>
      </c>
      <c r="M806" s="24" t="s">
        <v>397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396</v>
      </c>
      <c r="T806" s="19">
        <v>1</v>
      </c>
      <c r="U806" s="19">
        <v>5</v>
      </c>
      <c r="V806" s="19" t="s">
        <v>397</v>
      </c>
      <c r="W806" s="19" t="s">
        <v>397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397</v>
      </c>
      <c r="AD806" s="19" t="s">
        <v>397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396</v>
      </c>
      <c r="CT806" s="19" t="s">
        <v>397</v>
      </c>
      <c r="CU806" s="19" t="s">
        <v>396</v>
      </c>
      <c r="CV806" s="19" t="s">
        <v>396</v>
      </c>
      <c r="CW806" s="19" t="s">
        <v>397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397</v>
      </c>
      <c r="DK806" s="19">
        <v>1</v>
      </c>
      <c r="DL806" s="19">
        <v>3</v>
      </c>
      <c r="DM806" s="19">
        <v>5</v>
      </c>
      <c r="DN806" s="44"/>
      <c r="DO806" s="19" t="s">
        <v>397</v>
      </c>
      <c r="DP806" s="19" t="s">
        <v>397</v>
      </c>
      <c r="DQ806" s="19" t="s">
        <v>397</v>
      </c>
      <c r="DR806" s="19" t="s">
        <v>397</v>
      </c>
      <c r="DS806" s="19" t="s">
        <v>396</v>
      </c>
      <c r="DT806" s="19" t="s">
        <v>397</v>
      </c>
      <c r="DU806" s="19" t="s">
        <v>397</v>
      </c>
      <c r="DV806" s="19">
        <v>1</v>
      </c>
      <c r="DW806" s="19">
        <v>1</v>
      </c>
      <c r="DX806" s="18">
        <v>0</v>
      </c>
      <c r="DY806" s="19" t="s">
        <v>396</v>
      </c>
      <c r="DZ806" s="19">
        <v>3</v>
      </c>
      <c r="EA806" s="19" t="s">
        <v>397</v>
      </c>
      <c r="EB806" s="55">
        <v>0</v>
      </c>
      <c r="EC806" s="19">
        <v>4</v>
      </c>
      <c r="ED806" s="19">
        <v>5</v>
      </c>
      <c r="EE806" s="19" t="s">
        <v>396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1474</v>
      </c>
      <c r="EU806" s="29" t="b">
        <v>1</v>
      </c>
      <c r="EV806" s="5" t="s">
        <v>366</v>
      </c>
    </row>
    <row r="807" spans="1:152" s="54" customFormat="1" ht="12.75" x14ac:dyDescent="0.2">
      <c r="A807" s="28" t="s">
        <v>1475</v>
      </c>
      <c r="B807" s="28">
        <v>1</v>
      </c>
      <c r="C807" s="52">
        <v>22</v>
      </c>
      <c r="D807" s="8" t="s">
        <v>86</v>
      </c>
      <c r="E807" s="8" t="s">
        <v>176</v>
      </c>
      <c r="F807" s="8" t="s">
        <v>293</v>
      </c>
      <c r="G807" s="8" t="s">
        <v>90</v>
      </c>
      <c r="H807" s="8" t="s">
        <v>226</v>
      </c>
      <c r="I807" s="23" t="s">
        <v>396</v>
      </c>
      <c r="J807" s="24">
        <v>18</v>
      </c>
      <c r="K807" s="24">
        <v>1</v>
      </c>
      <c r="L807" s="23" t="s">
        <v>396</v>
      </c>
      <c r="M807" s="24" t="s">
        <v>397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396</v>
      </c>
      <c r="T807" s="19">
        <v>1</v>
      </c>
      <c r="U807" s="19">
        <v>5</v>
      </c>
      <c r="V807" s="19" t="s">
        <v>397</v>
      </c>
      <c r="W807" s="19" t="s">
        <v>397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397</v>
      </c>
      <c r="AD807" s="19" t="s">
        <v>397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396</v>
      </c>
      <c r="CT807" s="19" t="s">
        <v>397</v>
      </c>
      <c r="CU807" s="19" t="s">
        <v>396</v>
      </c>
      <c r="CV807" s="19" t="s">
        <v>396</v>
      </c>
      <c r="CW807" s="19" t="s">
        <v>397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397</v>
      </c>
      <c r="DK807" s="19">
        <v>1</v>
      </c>
      <c r="DL807" s="19">
        <v>3</v>
      </c>
      <c r="DM807" s="19">
        <v>5</v>
      </c>
      <c r="DN807" s="44"/>
      <c r="DO807" s="19" t="s">
        <v>397</v>
      </c>
      <c r="DP807" s="19" t="s">
        <v>397</v>
      </c>
      <c r="DQ807" s="19" t="s">
        <v>397</v>
      </c>
      <c r="DR807" s="19" t="s">
        <v>397</v>
      </c>
      <c r="DS807" s="19" t="s">
        <v>396</v>
      </c>
      <c r="DT807" s="19" t="s">
        <v>397</v>
      </c>
      <c r="DU807" s="19" t="s">
        <v>397</v>
      </c>
      <c r="DV807" s="19">
        <v>1</v>
      </c>
      <c r="DW807" s="19">
        <v>1</v>
      </c>
      <c r="DX807" s="18">
        <v>0</v>
      </c>
      <c r="DY807" s="19" t="s">
        <v>396</v>
      </c>
      <c r="DZ807" s="19">
        <v>3</v>
      </c>
      <c r="EA807" s="19" t="s">
        <v>397</v>
      </c>
      <c r="EB807" s="55">
        <v>0</v>
      </c>
      <c r="EC807" s="19">
        <v>4</v>
      </c>
      <c r="ED807" s="19">
        <v>5</v>
      </c>
      <c r="EE807" s="19" t="s">
        <v>396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1475</v>
      </c>
      <c r="EU807" s="29" t="b">
        <v>1</v>
      </c>
      <c r="EV807" s="5" t="s">
        <v>366</v>
      </c>
    </row>
    <row r="808" spans="1:152" s="54" customFormat="1" ht="12.75" x14ac:dyDescent="0.2">
      <c r="A808" s="28" t="s">
        <v>1476</v>
      </c>
      <c r="B808" s="28">
        <v>1</v>
      </c>
      <c r="C808" s="52">
        <v>22</v>
      </c>
      <c r="D808" s="8" t="s">
        <v>86</v>
      </c>
      <c r="E808" s="8" t="s">
        <v>176</v>
      </c>
      <c r="F808" s="8" t="s">
        <v>298</v>
      </c>
      <c r="G808" s="8" t="s">
        <v>90</v>
      </c>
      <c r="H808" s="8" t="s">
        <v>226</v>
      </c>
      <c r="I808" s="23" t="s">
        <v>396</v>
      </c>
      <c r="J808" s="24">
        <v>18</v>
      </c>
      <c r="K808" s="24">
        <v>1</v>
      </c>
      <c r="L808" s="23" t="s">
        <v>396</v>
      </c>
      <c r="M808" s="24" t="s">
        <v>397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396</v>
      </c>
      <c r="T808" s="19">
        <v>1</v>
      </c>
      <c r="U808" s="19">
        <v>5</v>
      </c>
      <c r="V808" s="19" t="s">
        <v>397</v>
      </c>
      <c r="W808" s="19" t="s">
        <v>397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397</v>
      </c>
      <c r="AD808" s="19" t="s">
        <v>397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396</v>
      </c>
      <c r="CT808" s="19" t="s">
        <v>397</v>
      </c>
      <c r="CU808" s="19" t="s">
        <v>396</v>
      </c>
      <c r="CV808" s="19" t="s">
        <v>396</v>
      </c>
      <c r="CW808" s="19" t="s">
        <v>397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397</v>
      </c>
      <c r="DK808" s="19">
        <v>1</v>
      </c>
      <c r="DL808" s="19">
        <v>3</v>
      </c>
      <c r="DM808" s="19">
        <v>5</v>
      </c>
      <c r="DN808" s="44"/>
      <c r="DO808" s="19" t="s">
        <v>397</v>
      </c>
      <c r="DP808" s="19" t="s">
        <v>397</v>
      </c>
      <c r="DQ808" s="19" t="s">
        <v>397</v>
      </c>
      <c r="DR808" s="19" t="s">
        <v>397</v>
      </c>
      <c r="DS808" s="19" t="s">
        <v>396</v>
      </c>
      <c r="DT808" s="19" t="s">
        <v>397</v>
      </c>
      <c r="DU808" s="19" t="s">
        <v>397</v>
      </c>
      <c r="DV808" s="19">
        <v>1</v>
      </c>
      <c r="DW808" s="19">
        <v>1</v>
      </c>
      <c r="DX808" s="18">
        <v>0</v>
      </c>
      <c r="DY808" s="19" t="s">
        <v>396</v>
      </c>
      <c r="DZ808" s="19">
        <v>3</v>
      </c>
      <c r="EA808" s="19" t="s">
        <v>397</v>
      </c>
      <c r="EB808" s="55">
        <v>0</v>
      </c>
      <c r="EC808" s="19">
        <v>4</v>
      </c>
      <c r="ED808" s="19">
        <v>5</v>
      </c>
      <c r="EE808" s="19" t="s">
        <v>396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1476</v>
      </c>
      <c r="EU808" s="29" t="b">
        <v>1</v>
      </c>
      <c r="EV808" s="5" t="s">
        <v>366</v>
      </c>
    </row>
    <row r="809" spans="1:152" s="54" customFormat="1" ht="12.75" x14ac:dyDescent="0.2">
      <c r="A809" s="28" t="s">
        <v>1477</v>
      </c>
      <c r="B809" s="28">
        <v>1</v>
      </c>
      <c r="C809" s="52">
        <v>22</v>
      </c>
      <c r="D809" s="8" t="s">
        <v>86</v>
      </c>
      <c r="E809" s="8" t="s">
        <v>176</v>
      </c>
      <c r="F809" s="8" t="s">
        <v>306</v>
      </c>
      <c r="G809" s="8" t="s">
        <v>90</v>
      </c>
      <c r="H809" s="8" t="s">
        <v>226</v>
      </c>
      <c r="I809" s="23" t="s">
        <v>396</v>
      </c>
      <c r="J809" s="24">
        <v>18</v>
      </c>
      <c r="K809" s="24">
        <v>1</v>
      </c>
      <c r="L809" s="23" t="s">
        <v>396</v>
      </c>
      <c r="M809" s="24" t="s">
        <v>397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396</v>
      </c>
      <c r="T809" s="19">
        <v>1</v>
      </c>
      <c r="U809" s="19">
        <v>5</v>
      </c>
      <c r="V809" s="19" t="s">
        <v>397</v>
      </c>
      <c r="W809" s="19" t="s">
        <v>397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397</v>
      </c>
      <c r="AD809" s="19" t="s">
        <v>397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396</v>
      </c>
      <c r="CT809" s="19" t="s">
        <v>397</v>
      </c>
      <c r="CU809" s="19" t="s">
        <v>396</v>
      </c>
      <c r="CV809" s="19" t="s">
        <v>396</v>
      </c>
      <c r="CW809" s="19" t="s">
        <v>397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397</v>
      </c>
      <c r="DK809" s="19">
        <v>1</v>
      </c>
      <c r="DL809" s="19">
        <v>3</v>
      </c>
      <c r="DM809" s="19">
        <v>5</v>
      </c>
      <c r="DN809" s="44"/>
      <c r="DO809" s="19" t="s">
        <v>397</v>
      </c>
      <c r="DP809" s="19" t="s">
        <v>397</v>
      </c>
      <c r="DQ809" s="19" t="s">
        <v>397</v>
      </c>
      <c r="DR809" s="19" t="s">
        <v>397</v>
      </c>
      <c r="DS809" s="19" t="s">
        <v>396</v>
      </c>
      <c r="DT809" s="19" t="s">
        <v>397</v>
      </c>
      <c r="DU809" s="19" t="s">
        <v>397</v>
      </c>
      <c r="DV809" s="19">
        <v>1</v>
      </c>
      <c r="DW809" s="19">
        <v>1</v>
      </c>
      <c r="DX809" s="18">
        <v>0</v>
      </c>
      <c r="DY809" s="19" t="s">
        <v>396</v>
      </c>
      <c r="DZ809" s="19">
        <v>3</v>
      </c>
      <c r="EA809" s="19" t="s">
        <v>397</v>
      </c>
      <c r="EB809" s="55">
        <v>0</v>
      </c>
      <c r="EC809" s="19">
        <v>4</v>
      </c>
      <c r="ED809" s="19">
        <v>5</v>
      </c>
      <c r="EE809" s="19" t="s">
        <v>396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1477</v>
      </c>
      <c r="EU809" s="29" t="b">
        <v>1</v>
      </c>
      <c r="EV809" s="5" t="s">
        <v>366</v>
      </c>
    </row>
    <row r="810" spans="1:152" s="54" customFormat="1" ht="12.75" x14ac:dyDescent="0.2">
      <c r="A810" s="28" t="s">
        <v>1478</v>
      </c>
      <c r="B810" s="28">
        <v>1</v>
      </c>
      <c r="C810" s="52">
        <v>22</v>
      </c>
      <c r="D810" s="8" t="s">
        <v>86</v>
      </c>
      <c r="E810" s="8" t="s">
        <v>176</v>
      </c>
      <c r="F810" s="8" t="s">
        <v>310</v>
      </c>
      <c r="G810" s="8" t="s">
        <v>90</v>
      </c>
      <c r="H810" s="8" t="s">
        <v>226</v>
      </c>
      <c r="I810" s="23" t="s">
        <v>396</v>
      </c>
      <c r="J810" s="24">
        <v>18</v>
      </c>
      <c r="K810" s="24">
        <v>1</v>
      </c>
      <c r="L810" s="23" t="s">
        <v>396</v>
      </c>
      <c r="M810" s="24" t="s">
        <v>397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396</v>
      </c>
      <c r="T810" s="19">
        <v>1</v>
      </c>
      <c r="U810" s="19">
        <v>5</v>
      </c>
      <c r="V810" s="19" t="s">
        <v>397</v>
      </c>
      <c r="W810" s="19" t="s">
        <v>397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397</v>
      </c>
      <c r="AD810" s="19" t="s">
        <v>397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396</v>
      </c>
      <c r="CT810" s="19" t="s">
        <v>397</v>
      </c>
      <c r="CU810" s="19" t="s">
        <v>396</v>
      </c>
      <c r="CV810" s="19" t="s">
        <v>396</v>
      </c>
      <c r="CW810" s="19" t="s">
        <v>397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397</v>
      </c>
      <c r="DK810" s="19">
        <v>1</v>
      </c>
      <c r="DL810" s="19">
        <v>3</v>
      </c>
      <c r="DM810" s="19">
        <v>5</v>
      </c>
      <c r="DN810" s="44"/>
      <c r="DO810" s="19" t="s">
        <v>397</v>
      </c>
      <c r="DP810" s="19" t="s">
        <v>397</v>
      </c>
      <c r="DQ810" s="19" t="s">
        <v>397</v>
      </c>
      <c r="DR810" s="19" t="s">
        <v>397</v>
      </c>
      <c r="DS810" s="19" t="s">
        <v>396</v>
      </c>
      <c r="DT810" s="19" t="s">
        <v>397</v>
      </c>
      <c r="DU810" s="19" t="s">
        <v>397</v>
      </c>
      <c r="DV810" s="19">
        <v>1</v>
      </c>
      <c r="DW810" s="19">
        <v>1</v>
      </c>
      <c r="DX810" s="18">
        <v>0</v>
      </c>
      <c r="DY810" s="19" t="s">
        <v>396</v>
      </c>
      <c r="DZ810" s="19">
        <v>3</v>
      </c>
      <c r="EA810" s="19" t="s">
        <v>397</v>
      </c>
      <c r="EB810" s="55">
        <v>0</v>
      </c>
      <c r="EC810" s="19">
        <v>4</v>
      </c>
      <c r="ED810" s="19">
        <v>5</v>
      </c>
      <c r="EE810" s="19" t="s">
        <v>396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1478</v>
      </c>
      <c r="EU810" s="29" t="b">
        <v>1</v>
      </c>
      <c r="EV810" s="5" t="s">
        <v>366</v>
      </c>
    </row>
    <row r="811" spans="1:152" s="54" customFormat="1" ht="12.75" x14ac:dyDescent="0.2">
      <c r="A811" s="28" t="s">
        <v>1479</v>
      </c>
      <c r="B811" s="28">
        <v>1</v>
      </c>
      <c r="C811" s="52">
        <v>22</v>
      </c>
      <c r="D811" s="8" t="s">
        <v>86</v>
      </c>
      <c r="E811" s="8" t="s">
        <v>176</v>
      </c>
      <c r="F811" s="8" t="s">
        <v>313</v>
      </c>
      <c r="G811" s="8" t="s">
        <v>90</v>
      </c>
      <c r="H811" s="8" t="s">
        <v>226</v>
      </c>
      <c r="I811" s="23" t="s">
        <v>396</v>
      </c>
      <c r="J811" s="24">
        <v>18</v>
      </c>
      <c r="K811" s="24">
        <v>1</v>
      </c>
      <c r="L811" s="23" t="s">
        <v>396</v>
      </c>
      <c r="M811" s="24" t="s">
        <v>397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396</v>
      </c>
      <c r="T811" s="19">
        <v>1</v>
      </c>
      <c r="U811" s="19">
        <v>5</v>
      </c>
      <c r="V811" s="19" t="s">
        <v>397</v>
      </c>
      <c r="W811" s="19" t="s">
        <v>397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397</v>
      </c>
      <c r="AD811" s="19" t="s">
        <v>397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396</v>
      </c>
      <c r="CT811" s="19" t="s">
        <v>397</v>
      </c>
      <c r="CU811" s="19" t="s">
        <v>396</v>
      </c>
      <c r="CV811" s="19" t="s">
        <v>396</v>
      </c>
      <c r="CW811" s="19" t="s">
        <v>397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397</v>
      </c>
      <c r="DK811" s="19">
        <v>1</v>
      </c>
      <c r="DL811" s="19">
        <v>3</v>
      </c>
      <c r="DM811" s="19">
        <v>5</v>
      </c>
      <c r="DN811" s="44"/>
      <c r="DO811" s="19" t="s">
        <v>397</v>
      </c>
      <c r="DP811" s="19" t="s">
        <v>397</v>
      </c>
      <c r="DQ811" s="19" t="s">
        <v>397</v>
      </c>
      <c r="DR811" s="19" t="s">
        <v>397</v>
      </c>
      <c r="DS811" s="19" t="s">
        <v>396</v>
      </c>
      <c r="DT811" s="19" t="s">
        <v>397</v>
      </c>
      <c r="DU811" s="19" t="s">
        <v>397</v>
      </c>
      <c r="DV811" s="19">
        <v>1</v>
      </c>
      <c r="DW811" s="19">
        <v>1</v>
      </c>
      <c r="DX811" s="18">
        <v>0</v>
      </c>
      <c r="DY811" s="19" t="s">
        <v>396</v>
      </c>
      <c r="DZ811" s="19">
        <v>3</v>
      </c>
      <c r="EA811" s="19" t="s">
        <v>397</v>
      </c>
      <c r="EB811" s="55">
        <v>0</v>
      </c>
      <c r="EC811" s="19">
        <v>4</v>
      </c>
      <c r="ED811" s="19">
        <v>5</v>
      </c>
      <c r="EE811" s="19" t="s">
        <v>396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1479</v>
      </c>
      <c r="EU811" s="29" t="b">
        <v>1</v>
      </c>
      <c r="EV811" s="5" t="s">
        <v>366</v>
      </c>
    </row>
    <row r="812" spans="1:152" s="53" customFormat="1" ht="12.75" x14ac:dyDescent="0.2">
      <c r="A812" s="168" t="s">
        <v>1480</v>
      </c>
      <c r="B812" s="168">
        <v>1</v>
      </c>
      <c r="C812" s="50">
        <v>22</v>
      </c>
      <c r="D812" s="169" t="s">
        <v>86</v>
      </c>
      <c r="E812" s="169" t="s">
        <v>176</v>
      </c>
      <c r="F812" s="169" t="s">
        <v>302</v>
      </c>
      <c r="G812" s="169" t="s">
        <v>87</v>
      </c>
      <c r="H812" s="169" t="s">
        <v>205</v>
      </c>
      <c r="I812" s="57" t="s">
        <v>397</v>
      </c>
      <c r="J812" s="58">
        <v>16.5</v>
      </c>
      <c r="K812" s="58">
        <v>1</v>
      </c>
      <c r="L812" s="57" t="s">
        <v>396</v>
      </c>
      <c r="M812" s="58" t="s">
        <v>397</v>
      </c>
      <c r="N812" s="58">
        <v>2.2000000000000002</v>
      </c>
      <c r="O812" s="170">
        <v>5</v>
      </c>
      <c r="P812" s="170">
        <v>2</v>
      </c>
      <c r="Q812" s="170">
        <v>0</v>
      </c>
      <c r="R812" s="171">
        <v>59</v>
      </c>
      <c r="S812" s="171" t="s">
        <v>397</v>
      </c>
      <c r="T812" s="170">
        <v>1</v>
      </c>
      <c r="U812" s="170">
        <v>5</v>
      </c>
      <c r="V812" s="170" t="s">
        <v>397</v>
      </c>
      <c r="W812" s="170" t="s">
        <v>397</v>
      </c>
      <c r="X812" s="170">
        <v>1</v>
      </c>
      <c r="Y812" s="170">
        <v>1</v>
      </c>
      <c r="Z812" s="170">
        <v>1</v>
      </c>
      <c r="AA812" s="170">
        <v>1</v>
      </c>
      <c r="AB812" s="170">
        <v>1</v>
      </c>
      <c r="AC812" s="170" t="s">
        <v>397</v>
      </c>
      <c r="AD812" s="170" t="s">
        <v>397</v>
      </c>
      <c r="AE812" s="170">
        <v>1</v>
      </c>
      <c r="AF812" s="170">
        <v>1</v>
      </c>
      <c r="AG812" s="170">
        <v>1</v>
      </c>
      <c r="AH812" s="170">
        <v>1</v>
      </c>
      <c r="AI812" s="171">
        <v>59</v>
      </c>
      <c r="AJ812" s="171">
        <v>0.15</v>
      </c>
      <c r="AK812" s="170">
        <v>3</v>
      </c>
      <c r="AL812" s="170">
        <v>2</v>
      </c>
      <c r="AM812" s="171">
        <v>0</v>
      </c>
      <c r="AN812" s="171">
        <v>0.39</v>
      </c>
      <c r="AO812" s="170">
        <v>1</v>
      </c>
      <c r="AP812" s="170">
        <v>2</v>
      </c>
      <c r="AQ812" s="171">
        <v>63.097222222222221</v>
      </c>
      <c r="AR812" s="171">
        <v>0.22</v>
      </c>
      <c r="AS812" s="170">
        <v>1</v>
      </c>
      <c r="AT812" s="170">
        <v>3</v>
      </c>
      <c r="AU812" s="171">
        <v>33.080041357467124</v>
      </c>
      <c r="AV812" s="171">
        <v>0.19</v>
      </c>
      <c r="AW812" s="170">
        <v>1</v>
      </c>
      <c r="AX812" s="170">
        <v>3</v>
      </c>
      <c r="AY812" s="171">
        <v>23.2</v>
      </c>
      <c r="AZ812" s="171">
        <v>0.19</v>
      </c>
      <c r="BA812" s="170">
        <v>1</v>
      </c>
      <c r="BB812" s="170">
        <v>1</v>
      </c>
      <c r="BC812" s="171">
        <v>13.6</v>
      </c>
      <c r="BD812" s="171">
        <v>5.2</v>
      </c>
      <c r="BE812" s="171">
        <v>0.8</v>
      </c>
      <c r="BF812" s="170">
        <v>1</v>
      </c>
      <c r="BG812" s="170">
        <v>3</v>
      </c>
      <c r="BH812" s="170">
        <v>1</v>
      </c>
      <c r="BI812" s="171">
        <v>0</v>
      </c>
      <c r="BJ812" s="171">
        <v>2.9</v>
      </c>
      <c r="BK812" s="171">
        <v>0.7</v>
      </c>
      <c r="BL812" s="170">
        <v>1</v>
      </c>
      <c r="BM812" s="170">
        <v>3</v>
      </c>
      <c r="BN812" s="170">
        <v>1</v>
      </c>
      <c r="BO812" s="171">
        <v>0</v>
      </c>
      <c r="BP812" s="171">
        <v>1.8</v>
      </c>
      <c r="BQ812" s="171">
        <v>0.6</v>
      </c>
      <c r="BR812" s="170">
        <v>1</v>
      </c>
      <c r="BS812" s="170">
        <v>3</v>
      </c>
      <c r="BT812" s="170">
        <v>1</v>
      </c>
      <c r="BU812" s="171">
        <v>1.4</v>
      </c>
      <c r="BV812" s="171">
        <v>5.2</v>
      </c>
      <c r="BW812" s="171">
        <v>0.8</v>
      </c>
      <c r="BX812" s="170">
        <v>1</v>
      </c>
      <c r="BY812" s="170">
        <v>3</v>
      </c>
      <c r="BZ812" s="170">
        <v>1</v>
      </c>
      <c r="CA812" s="171">
        <v>0</v>
      </c>
      <c r="CB812" s="171">
        <v>2.9</v>
      </c>
      <c r="CC812" s="171">
        <v>0.7</v>
      </c>
      <c r="CD812" s="170">
        <v>1</v>
      </c>
      <c r="CE812" s="170">
        <v>3</v>
      </c>
      <c r="CF812" s="170">
        <v>1</v>
      </c>
      <c r="CG812" s="171">
        <v>0</v>
      </c>
      <c r="CH812" s="171">
        <v>1.8</v>
      </c>
      <c r="CI812" s="171">
        <v>0.6</v>
      </c>
      <c r="CJ812" s="170">
        <v>1</v>
      </c>
      <c r="CK812" s="170">
        <v>3</v>
      </c>
      <c r="CL812" s="170">
        <v>2</v>
      </c>
      <c r="CM812" s="171">
        <v>2.6</v>
      </c>
      <c r="CN812" s="171">
        <v>3.5</v>
      </c>
      <c r="CO812" s="171">
        <v>0</v>
      </c>
      <c r="CP812" s="170">
        <v>1</v>
      </c>
      <c r="CQ812" s="170">
        <v>1</v>
      </c>
      <c r="CR812" s="170">
        <v>1</v>
      </c>
      <c r="CS812" s="170" t="s">
        <v>396</v>
      </c>
      <c r="CT812" s="170" t="s">
        <v>397</v>
      </c>
      <c r="CU812" s="170" t="s">
        <v>397</v>
      </c>
      <c r="CV812" s="170" t="s">
        <v>396</v>
      </c>
      <c r="CW812" s="170" t="s">
        <v>397</v>
      </c>
      <c r="CX812" s="170">
        <v>1</v>
      </c>
      <c r="CY812" s="172"/>
      <c r="CZ812" s="172"/>
      <c r="DA812" s="170">
        <v>1</v>
      </c>
      <c r="DB812" s="170">
        <v>3</v>
      </c>
      <c r="DC812" s="172"/>
      <c r="DD812" s="170">
        <v>2</v>
      </c>
      <c r="DE812" s="172"/>
      <c r="DF812" s="170">
        <v>1</v>
      </c>
      <c r="DG812" s="173">
        <v>0</v>
      </c>
      <c r="DH812" s="173">
        <v>0</v>
      </c>
      <c r="DI812" s="173">
        <v>0</v>
      </c>
      <c r="DJ812" s="170" t="s">
        <v>397</v>
      </c>
      <c r="DK812" s="170">
        <v>1</v>
      </c>
      <c r="DL812" s="170">
        <v>3</v>
      </c>
      <c r="DM812" s="170">
        <v>11</v>
      </c>
      <c r="DN812" s="172"/>
      <c r="DO812" s="170" t="s">
        <v>397</v>
      </c>
      <c r="DP812" s="170" t="s">
        <v>397</v>
      </c>
      <c r="DQ812" s="170" t="s">
        <v>397</v>
      </c>
      <c r="DR812" s="170" t="s">
        <v>397</v>
      </c>
      <c r="DS812" s="170" t="s">
        <v>396</v>
      </c>
      <c r="DT812" s="170" t="s">
        <v>397</v>
      </c>
      <c r="DU812" s="170" t="s">
        <v>397</v>
      </c>
      <c r="DV812" s="170">
        <v>1</v>
      </c>
      <c r="DW812" s="170">
        <v>1</v>
      </c>
      <c r="DX812" s="171">
        <v>0</v>
      </c>
      <c r="DY812" s="170" t="s">
        <v>397</v>
      </c>
      <c r="DZ812" s="170">
        <v>0</v>
      </c>
      <c r="EA812" s="170" t="s">
        <v>397</v>
      </c>
      <c r="EB812" s="171">
        <v>0</v>
      </c>
      <c r="EC812" s="170">
        <v>4</v>
      </c>
      <c r="ED812" s="170">
        <v>5</v>
      </c>
      <c r="EE812" s="171" t="s">
        <v>397</v>
      </c>
      <c r="EF812" s="170">
        <v>0</v>
      </c>
      <c r="EG812" s="178">
        <v>0</v>
      </c>
      <c r="EH812" s="172"/>
      <c r="EI812" s="170">
        <v>4</v>
      </c>
      <c r="EJ812" s="170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1480</v>
      </c>
      <c r="EU812" s="174" t="b">
        <v>1</v>
      </c>
      <c r="EV812" s="177" t="s">
        <v>366</v>
      </c>
    </row>
    <row r="813" spans="1:152" s="54" customFormat="1" ht="12.75" x14ac:dyDescent="0.2">
      <c r="A813" s="28" t="s">
        <v>1481</v>
      </c>
      <c r="B813" s="28">
        <v>1</v>
      </c>
      <c r="C813" s="52">
        <v>22</v>
      </c>
      <c r="D813" s="8" t="s">
        <v>86</v>
      </c>
      <c r="E813" s="8" t="s">
        <v>176</v>
      </c>
      <c r="F813" s="8" t="s">
        <v>276</v>
      </c>
      <c r="G813" s="8" t="s">
        <v>87</v>
      </c>
      <c r="H813" s="8" t="s">
        <v>205</v>
      </c>
      <c r="I813" s="23" t="s">
        <v>397</v>
      </c>
      <c r="J813" s="24">
        <v>16.5</v>
      </c>
      <c r="K813" s="24">
        <v>1</v>
      </c>
      <c r="L813" s="23" t="s">
        <v>396</v>
      </c>
      <c r="M813" s="24" t="s">
        <v>397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397</v>
      </c>
      <c r="T813" s="19">
        <v>1</v>
      </c>
      <c r="U813" s="19">
        <v>5</v>
      </c>
      <c r="V813" s="19" t="s">
        <v>397</v>
      </c>
      <c r="W813" s="19" t="s">
        <v>397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397</v>
      </c>
      <c r="AD813" s="19" t="s">
        <v>397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396</v>
      </c>
      <c r="CT813" s="19" t="s">
        <v>397</v>
      </c>
      <c r="CU813" s="19" t="s">
        <v>397</v>
      </c>
      <c r="CV813" s="19" t="s">
        <v>396</v>
      </c>
      <c r="CW813" s="19" t="s">
        <v>397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397</v>
      </c>
      <c r="DK813" s="19">
        <v>1</v>
      </c>
      <c r="DL813" s="19">
        <v>3</v>
      </c>
      <c r="DM813" s="19">
        <v>11</v>
      </c>
      <c r="DN813" s="44"/>
      <c r="DO813" s="19" t="s">
        <v>397</v>
      </c>
      <c r="DP813" s="19" t="s">
        <v>397</v>
      </c>
      <c r="DQ813" s="19" t="s">
        <v>397</v>
      </c>
      <c r="DR813" s="19" t="s">
        <v>397</v>
      </c>
      <c r="DS813" s="19" t="s">
        <v>396</v>
      </c>
      <c r="DT813" s="19" t="s">
        <v>397</v>
      </c>
      <c r="DU813" s="19" t="s">
        <v>397</v>
      </c>
      <c r="DV813" s="19">
        <v>1</v>
      </c>
      <c r="DW813" s="19">
        <v>1</v>
      </c>
      <c r="DX813" s="18">
        <v>0</v>
      </c>
      <c r="DY813" s="19" t="s">
        <v>397</v>
      </c>
      <c r="DZ813" s="19">
        <v>0</v>
      </c>
      <c r="EA813" s="19" t="s">
        <v>397</v>
      </c>
      <c r="EB813" s="55">
        <v>0</v>
      </c>
      <c r="EC813" s="19">
        <v>4</v>
      </c>
      <c r="ED813" s="19">
        <v>5</v>
      </c>
      <c r="EE813" s="19" t="s">
        <v>397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1481</v>
      </c>
      <c r="EU813" s="29" t="b">
        <v>1</v>
      </c>
      <c r="EV813" s="5" t="s">
        <v>366</v>
      </c>
    </row>
    <row r="814" spans="1:152" s="54" customFormat="1" ht="12.75" x14ac:dyDescent="0.2">
      <c r="A814" s="28" t="s">
        <v>1482</v>
      </c>
      <c r="B814" s="28">
        <v>1</v>
      </c>
      <c r="C814" s="52">
        <v>22</v>
      </c>
      <c r="D814" s="8" t="s">
        <v>86</v>
      </c>
      <c r="E814" s="8" t="s">
        <v>176</v>
      </c>
      <c r="F814" s="8" t="s">
        <v>285</v>
      </c>
      <c r="G814" s="8" t="s">
        <v>87</v>
      </c>
      <c r="H814" s="8" t="s">
        <v>205</v>
      </c>
      <c r="I814" s="23" t="s">
        <v>397</v>
      </c>
      <c r="J814" s="24">
        <v>16.5</v>
      </c>
      <c r="K814" s="24">
        <v>1</v>
      </c>
      <c r="L814" s="23" t="s">
        <v>396</v>
      </c>
      <c r="M814" s="24" t="s">
        <v>397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397</v>
      </c>
      <c r="T814" s="19">
        <v>1</v>
      </c>
      <c r="U814" s="19">
        <v>5</v>
      </c>
      <c r="V814" s="19" t="s">
        <v>397</v>
      </c>
      <c r="W814" s="19" t="s">
        <v>397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397</v>
      </c>
      <c r="AD814" s="19" t="s">
        <v>397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396</v>
      </c>
      <c r="CT814" s="19" t="s">
        <v>397</v>
      </c>
      <c r="CU814" s="19" t="s">
        <v>397</v>
      </c>
      <c r="CV814" s="19" t="s">
        <v>396</v>
      </c>
      <c r="CW814" s="19" t="s">
        <v>397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397</v>
      </c>
      <c r="DK814" s="19">
        <v>1</v>
      </c>
      <c r="DL814" s="19">
        <v>3</v>
      </c>
      <c r="DM814" s="19">
        <v>11</v>
      </c>
      <c r="DN814" s="44"/>
      <c r="DO814" s="19" t="s">
        <v>397</v>
      </c>
      <c r="DP814" s="19" t="s">
        <v>397</v>
      </c>
      <c r="DQ814" s="19" t="s">
        <v>397</v>
      </c>
      <c r="DR814" s="19" t="s">
        <v>397</v>
      </c>
      <c r="DS814" s="19" t="s">
        <v>396</v>
      </c>
      <c r="DT814" s="19" t="s">
        <v>397</v>
      </c>
      <c r="DU814" s="19" t="s">
        <v>397</v>
      </c>
      <c r="DV814" s="19">
        <v>1</v>
      </c>
      <c r="DW814" s="19">
        <v>1</v>
      </c>
      <c r="DX814" s="18">
        <v>0</v>
      </c>
      <c r="DY814" s="19" t="s">
        <v>397</v>
      </c>
      <c r="DZ814" s="19">
        <v>0</v>
      </c>
      <c r="EA814" s="19" t="s">
        <v>397</v>
      </c>
      <c r="EB814" s="55">
        <v>0</v>
      </c>
      <c r="EC814" s="19">
        <v>4</v>
      </c>
      <c r="ED814" s="19">
        <v>5</v>
      </c>
      <c r="EE814" s="19" t="s">
        <v>397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1482</v>
      </c>
      <c r="EU814" s="29" t="b">
        <v>1</v>
      </c>
      <c r="EV814" s="5" t="s">
        <v>366</v>
      </c>
    </row>
    <row r="815" spans="1:152" s="54" customFormat="1" ht="12.75" x14ac:dyDescent="0.2">
      <c r="A815" s="28" t="s">
        <v>1483</v>
      </c>
      <c r="B815" s="28">
        <v>1</v>
      </c>
      <c r="C815" s="52">
        <v>22</v>
      </c>
      <c r="D815" s="8" t="s">
        <v>86</v>
      </c>
      <c r="E815" s="8" t="s">
        <v>176</v>
      </c>
      <c r="F815" s="8" t="s">
        <v>293</v>
      </c>
      <c r="G815" s="8" t="s">
        <v>87</v>
      </c>
      <c r="H815" s="8" t="s">
        <v>205</v>
      </c>
      <c r="I815" s="23" t="s">
        <v>397</v>
      </c>
      <c r="J815" s="24">
        <v>16.5</v>
      </c>
      <c r="K815" s="24">
        <v>1</v>
      </c>
      <c r="L815" s="23" t="s">
        <v>396</v>
      </c>
      <c r="M815" s="24" t="s">
        <v>397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397</v>
      </c>
      <c r="T815" s="19">
        <v>1</v>
      </c>
      <c r="U815" s="19">
        <v>5</v>
      </c>
      <c r="V815" s="19" t="s">
        <v>397</v>
      </c>
      <c r="W815" s="19" t="s">
        <v>397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397</v>
      </c>
      <c r="AD815" s="19" t="s">
        <v>397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396</v>
      </c>
      <c r="CT815" s="19" t="s">
        <v>397</v>
      </c>
      <c r="CU815" s="19" t="s">
        <v>397</v>
      </c>
      <c r="CV815" s="19" t="s">
        <v>396</v>
      </c>
      <c r="CW815" s="19" t="s">
        <v>397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397</v>
      </c>
      <c r="DK815" s="19">
        <v>1</v>
      </c>
      <c r="DL815" s="19">
        <v>3</v>
      </c>
      <c r="DM815" s="19">
        <v>11</v>
      </c>
      <c r="DN815" s="44"/>
      <c r="DO815" s="19" t="s">
        <v>397</v>
      </c>
      <c r="DP815" s="19" t="s">
        <v>397</v>
      </c>
      <c r="DQ815" s="19" t="s">
        <v>397</v>
      </c>
      <c r="DR815" s="19" t="s">
        <v>397</v>
      </c>
      <c r="DS815" s="19" t="s">
        <v>396</v>
      </c>
      <c r="DT815" s="19" t="s">
        <v>397</v>
      </c>
      <c r="DU815" s="19" t="s">
        <v>397</v>
      </c>
      <c r="DV815" s="19">
        <v>1</v>
      </c>
      <c r="DW815" s="19">
        <v>1</v>
      </c>
      <c r="DX815" s="18">
        <v>0</v>
      </c>
      <c r="DY815" s="19" t="s">
        <v>397</v>
      </c>
      <c r="DZ815" s="19">
        <v>0</v>
      </c>
      <c r="EA815" s="19" t="s">
        <v>397</v>
      </c>
      <c r="EB815" s="55">
        <v>0</v>
      </c>
      <c r="EC815" s="19">
        <v>4</v>
      </c>
      <c r="ED815" s="19">
        <v>5</v>
      </c>
      <c r="EE815" s="19" t="s">
        <v>397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1483</v>
      </c>
      <c r="EU815" s="29" t="b">
        <v>1</v>
      </c>
      <c r="EV815" s="5" t="s">
        <v>366</v>
      </c>
    </row>
    <row r="816" spans="1:152" s="54" customFormat="1" ht="12.75" x14ac:dyDescent="0.2">
      <c r="A816" s="28" t="s">
        <v>1484</v>
      </c>
      <c r="B816" s="28">
        <v>1</v>
      </c>
      <c r="C816" s="52">
        <v>22</v>
      </c>
      <c r="D816" s="8" t="s">
        <v>86</v>
      </c>
      <c r="E816" s="8" t="s">
        <v>176</v>
      </c>
      <c r="F816" s="8" t="s">
        <v>298</v>
      </c>
      <c r="G816" s="8" t="s">
        <v>87</v>
      </c>
      <c r="H816" s="8" t="s">
        <v>205</v>
      </c>
      <c r="I816" s="23" t="s">
        <v>397</v>
      </c>
      <c r="J816" s="24">
        <v>16.5</v>
      </c>
      <c r="K816" s="24">
        <v>1</v>
      </c>
      <c r="L816" s="23" t="s">
        <v>396</v>
      </c>
      <c r="M816" s="24" t="s">
        <v>397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397</v>
      </c>
      <c r="T816" s="19">
        <v>1</v>
      </c>
      <c r="U816" s="19">
        <v>5</v>
      </c>
      <c r="V816" s="19" t="s">
        <v>397</v>
      </c>
      <c r="W816" s="19" t="s">
        <v>397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397</v>
      </c>
      <c r="AD816" s="19" t="s">
        <v>397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396</v>
      </c>
      <c r="CT816" s="19" t="s">
        <v>397</v>
      </c>
      <c r="CU816" s="19" t="s">
        <v>397</v>
      </c>
      <c r="CV816" s="19" t="s">
        <v>396</v>
      </c>
      <c r="CW816" s="19" t="s">
        <v>397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397</v>
      </c>
      <c r="DK816" s="19">
        <v>1</v>
      </c>
      <c r="DL816" s="19">
        <v>3</v>
      </c>
      <c r="DM816" s="19">
        <v>11</v>
      </c>
      <c r="DN816" s="44"/>
      <c r="DO816" s="19" t="s">
        <v>397</v>
      </c>
      <c r="DP816" s="19" t="s">
        <v>397</v>
      </c>
      <c r="DQ816" s="19" t="s">
        <v>397</v>
      </c>
      <c r="DR816" s="19" t="s">
        <v>397</v>
      </c>
      <c r="DS816" s="19" t="s">
        <v>396</v>
      </c>
      <c r="DT816" s="19" t="s">
        <v>397</v>
      </c>
      <c r="DU816" s="19" t="s">
        <v>397</v>
      </c>
      <c r="DV816" s="19">
        <v>1</v>
      </c>
      <c r="DW816" s="19">
        <v>1</v>
      </c>
      <c r="DX816" s="18">
        <v>0</v>
      </c>
      <c r="DY816" s="19" t="s">
        <v>397</v>
      </c>
      <c r="DZ816" s="19">
        <v>0</v>
      </c>
      <c r="EA816" s="19" t="s">
        <v>397</v>
      </c>
      <c r="EB816" s="55">
        <v>0</v>
      </c>
      <c r="EC816" s="19">
        <v>4</v>
      </c>
      <c r="ED816" s="19">
        <v>5</v>
      </c>
      <c r="EE816" s="19" t="s">
        <v>397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1484</v>
      </c>
      <c r="EU816" s="29" t="b">
        <v>1</v>
      </c>
      <c r="EV816" s="5" t="s">
        <v>366</v>
      </c>
    </row>
    <row r="817" spans="1:152" s="54" customFormat="1" ht="12.75" x14ac:dyDescent="0.2">
      <c r="A817" s="28" t="s">
        <v>1485</v>
      </c>
      <c r="B817" s="28">
        <v>1</v>
      </c>
      <c r="C817" s="52">
        <v>22</v>
      </c>
      <c r="D817" s="8" t="s">
        <v>86</v>
      </c>
      <c r="E817" s="8" t="s">
        <v>176</v>
      </c>
      <c r="F817" s="8" t="s">
        <v>306</v>
      </c>
      <c r="G817" s="8" t="s">
        <v>87</v>
      </c>
      <c r="H817" s="8" t="s">
        <v>205</v>
      </c>
      <c r="I817" s="23" t="s">
        <v>397</v>
      </c>
      <c r="J817" s="24">
        <v>16.5</v>
      </c>
      <c r="K817" s="24">
        <v>1</v>
      </c>
      <c r="L817" s="23" t="s">
        <v>396</v>
      </c>
      <c r="M817" s="24" t="s">
        <v>397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397</v>
      </c>
      <c r="T817" s="19">
        <v>1</v>
      </c>
      <c r="U817" s="19">
        <v>5</v>
      </c>
      <c r="V817" s="19" t="s">
        <v>397</v>
      </c>
      <c r="W817" s="19" t="s">
        <v>397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397</v>
      </c>
      <c r="AD817" s="19" t="s">
        <v>397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396</v>
      </c>
      <c r="CT817" s="19" t="s">
        <v>397</v>
      </c>
      <c r="CU817" s="19" t="s">
        <v>397</v>
      </c>
      <c r="CV817" s="19" t="s">
        <v>396</v>
      </c>
      <c r="CW817" s="19" t="s">
        <v>397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397</v>
      </c>
      <c r="DK817" s="19">
        <v>1</v>
      </c>
      <c r="DL817" s="19">
        <v>3</v>
      </c>
      <c r="DM817" s="19">
        <v>11</v>
      </c>
      <c r="DN817" s="44"/>
      <c r="DO817" s="19" t="s">
        <v>397</v>
      </c>
      <c r="DP817" s="19" t="s">
        <v>397</v>
      </c>
      <c r="DQ817" s="19" t="s">
        <v>397</v>
      </c>
      <c r="DR817" s="19" t="s">
        <v>397</v>
      </c>
      <c r="DS817" s="19" t="s">
        <v>396</v>
      </c>
      <c r="DT817" s="19" t="s">
        <v>397</v>
      </c>
      <c r="DU817" s="19" t="s">
        <v>397</v>
      </c>
      <c r="DV817" s="19">
        <v>1</v>
      </c>
      <c r="DW817" s="19">
        <v>1</v>
      </c>
      <c r="DX817" s="18">
        <v>0</v>
      </c>
      <c r="DY817" s="19" t="s">
        <v>397</v>
      </c>
      <c r="DZ817" s="19">
        <v>0</v>
      </c>
      <c r="EA817" s="19" t="s">
        <v>397</v>
      </c>
      <c r="EB817" s="55">
        <v>0</v>
      </c>
      <c r="EC817" s="19">
        <v>4</v>
      </c>
      <c r="ED817" s="19">
        <v>5</v>
      </c>
      <c r="EE817" s="19" t="s">
        <v>397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1485</v>
      </c>
      <c r="EU817" s="29" t="b">
        <v>1</v>
      </c>
      <c r="EV817" s="5" t="s">
        <v>366</v>
      </c>
    </row>
    <row r="818" spans="1:152" s="54" customFormat="1" ht="12.75" x14ac:dyDescent="0.2">
      <c r="A818" s="28" t="s">
        <v>1486</v>
      </c>
      <c r="B818" s="28">
        <v>1</v>
      </c>
      <c r="C818" s="52">
        <v>22</v>
      </c>
      <c r="D818" s="8" t="s">
        <v>86</v>
      </c>
      <c r="E818" s="8" t="s">
        <v>176</v>
      </c>
      <c r="F818" s="8" t="s">
        <v>310</v>
      </c>
      <c r="G818" s="8" t="s">
        <v>87</v>
      </c>
      <c r="H818" s="8" t="s">
        <v>205</v>
      </c>
      <c r="I818" s="23" t="s">
        <v>397</v>
      </c>
      <c r="J818" s="24">
        <v>16.5</v>
      </c>
      <c r="K818" s="24">
        <v>1</v>
      </c>
      <c r="L818" s="23" t="s">
        <v>396</v>
      </c>
      <c r="M818" s="24" t="s">
        <v>397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397</v>
      </c>
      <c r="T818" s="19">
        <v>1</v>
      </c>
      <c r="U818" s="19">
        <v>5</v>
      </c>
      <c r="V818" s="19" t="s">
        <v>397</v>
      </c>
      <c r="W818" s="19" t="s">
        <v>397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397</v>
      </c>
      <c r="AD818" s="19" t="s">
        <v>397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396</v>
      </c>
      <c r="CT818" s="19" t="s">
        <v>397</v>
      </c>
      <c r="CU818" s="19" t="s">
        <v>397</v>
      </c>
      <c r="CV818" s="19" t="s">
        <v>396</v>
      </c>
      <c r="CW818" s="19" t="s">
        <v>397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397</v>
      </c>
      <c r="DK818" s="19">
        <v>1</v>
      </c>
      <c r="DL818" s="19">
        <v>3</v>
      </c>
      <c r="DM818" s="19">
        <v>11</v>
      </c>
      <c r="DN818" s="44"/>
      <c r="DO818" s="19" t="s">
        <v>397</v>
      </c>
      <c r="DP818" s="19" t="s">
        <v>397</v>
      </c>
      <c r="DQ818" s="19" t="s">
        <v>397</v>
      </c>
      <c r="DR818" s="19" t="s">
        <v>397</v>
      </c>
      <c r="DS818" s="19" t="s">
        <v>396</v>
      </c>
      <c r="DT818" s="19" t="s">
        <v>397</v>
      </c>
      <c r="DU818" s="19" t="s">
        <v>397</v>
      </c>
      <c r="DV818" s="19">
        <v>1</v>
      </c>
      <c r="DW818" s="19">
        <v>1</v>
      </c>
      <c r="DX818" s="18">
        <v>0</v>
      </c>
      <c r="DY818" s="19" t="s">
        <v>397</v>
      </c>
      <c r="DZ818" s="19">
        <v>0</v>
      </c>
      <c r="EA818" s="19" t="s">
        <v>397</v>
      </c>
      <c r="EB818" s="55">
        <v>0</v>
      </c>
      <c r="EC818" s="19">
        <v>4</v>
      </c>
      <c r="ED818" s="19">
        <v>5</v>
      </c>
      <c r="EE818" s="19" t="s">
        <v>397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1486</v>
      </c>
      <c r="EU818" s="29" t="b">
        <v>1</v>
      </c>
      <c r="EV818" s="5" t="s">
        <v>366</v>
      </c>
    </row>
    <row r="819" spans="1:152" s="54" customFormat="1" ht="12.75" x14ac:dyDescent="0.2">
      <c r="A819" s="28" t="s">
        <v>1487</v>
      </c>
      <c r="B819" s="28">
        <v>1</v>
      </c>
      <c r="C819" s="52">
        <v>22</v>
      </c>
      <c r="D819" s="8" t="s">
        <v>86</v>
      </c>
      <c r="E819" s="8" t="s">
        <v>176</v>
      </c>
      <c r="F819" s="8" t="s">
        <v>313</v>
      </c>
      <c r="G819" s="8" t="s">
        <v>87</v>
      </c>
      <c r="H819" s="8" t="s">
        <v>205</v>
      </c>
      <c r="I819" s="23" t="s">
        <v>397</v>
      </c>
      <c r="J819" s="24">
        <v>16.5</v>
      </c>
      <c r="K819" s="24">
        <v>1</v>
      </c>
      <c r="L819" s="23" t="s">
        <v>396</v>
      </c>
      <c r="M819" s="24" t="s">
        <v>397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397</v>
      </c>
      <c r="T819" s="19">
        <v>1</v>
      </c>
      <c r="U819" s="19">
        <v>5</v>
      </c>
      <c r="V819" s="19" t="s">
        <v>397</v>
      </c>
      <c r="W819" s="19" t="s">
        <v>397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397</v>
      </c>
      <c r="AD819" s="19" t="s">
        <v>397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396</v>
      </c>
      <c r="CT819" s="19" t="s">
        <v>397</v>
      </c>
      <c r="CU819" s="19" t="s">
        <v>397</v>
      </c>
      <c r="CV819" s="19" t="s">
        <v>396</v>
      </c>
      <c r="CW819" s="19" t="s">
        <v>397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397</v>
      </c>
      <c r="DK819" s="19">
        <v>1</v>
      </c>
      <c r="DL819" s="19">
        <v>3</v>
      </c>
      <c r="DM819" s="19">
        <v>11</v>
      </c>
      <c r="DN819" s="44"/>
      <c r="DO819" s="19" t="s">
        <v>397</v>
      </c>
      <c r="DP819" s="19" t="s">
        <v>397</v>
      </c>
      <c r="DQ819" s="19" t="s">
        <v>397</v>
      </c>
      <c r="DR819" s="19" t="s">
        <v>397</v>
      </c>
      <c r="DS819" s="19" t="s">
        <v>396</v>
      </c>
      <c r="DT819" s="19" t="s">
        <v>397</v>
      </c>
      <c r="DU819" s="19" t="s">
        <v>397</v>
      </c>
      <c r="DV819" s="19">
        <v>1</v>
      </c>
      <c r="DW819" s="19">
        <v>1</v>
      </c>
      <c r="DX819" s="18">
        <v>0</v>
      </c>
      <c r="DY819" s="19" t="s">
        <v>397</v>
      </c>
      <c r="DZ819" s="19">
        <v>0</v>
      </c>
      <c r="EA819" s="19" t="s">
        <v>397</v>
      </c>
      <c r="EB819" s="55">
        <v>0</v>
      </c>
      <c r="EC819" s="19">
        <v>4</v>
      </c>
      <c r="ED819" s="19">
        <v>5</v>
      </c>
      <c r="EE819" s="19" t="s">
        <v>397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1487</v>
      </c>
      <c r="EU819" s="29" t="b">
        <v>1</v>
      </c>
      <c r="EV819" s="5" t="s">
        <v>366</v>
      </c>
    </row>
    <row r="820" spans="1:152" s="53" customFormat="1" ht="12.75" x14ac:dyDescent="0.2">
      <c r="A820" s="168" t="s">
        <v>1488</v>
      </c>
      <c r="B820" s="168">
        <v>1</v>
      </c>
      <c r="C820" s="50">
        <v>22</v>
      </c>
      <c r="D820" s="169" t="s">
        <v>86</v>
      </c>
      <c r="E820" s="169" t="s">
        <v>176</v>
      </c>
      <c r="F820" s="169" t="s">
        <v>302</v>
      </c>
      <c r="G820" s="169" t="s">
        <v>88</v>
      </c>
      <c r="H820" s="169" t="s">
        <v>205</v>
      </c>
      <c r="I820" s="57" t="s">
        <v>397</v>
      </c>
      <c r="J820" s="58">
        <v>16.5</v>
      </c>
      <c r="K820" s="58">
        <v>1</v>
      </c>
      <c r="L820" s="57" t="s">
        <v>396</v>
      </c>
      <c r="M820" s="58" t="s">
        <v>397</v>
      </c>
      <c r="N820" s="58">
        <v>2.2000000000000002</v>
      </c>
      <c r="O820" s="170">
        <v>5</v>
      </c>
      <c r="P820" s="170">
        <v>2</v>
      </c>
      <c r="Q820" s="170">
        <v>0</v>
      </c>
      <c r="R820" s="171">
        <v>59</v>
      </c>
      <c r="S820" s="171" t="s">
        <v>397</v>
      </c>
      <c r="T820" s="170">
        <v>1</v>
      </c>
      <c r="U820" s="170">
        <v>5</v>
      </c>
      <c r="V820" s="170" t="s">
        <v>397</v>
      </c>
      <c r="W820" s="170" t="s">
        <v>397</v>
      </c>
      <c r="X820" s="170">
        <v>1</v>
      </c>
      <c r="Y820" s="170">
        <v>1</v>
      </c>
      <c r="Z820" s="170">
        <v>1</v>
      </c>
      <c r="AA820" s="170">
        <v>1</v>
      </c>
      <c r="AB820" s="170">
        <v>1</v>
      </c>
      <c r="AC820" s="170" t="s">
        <v>397</v>
      </c>
      <c r="AD820" s="170" t="s">
        <v>397</v>
      </c>
      <c r="AE820" s="170">
        <v>1</v>
      </c>
      <c r="AF820" s="170">
        <v>1</v>
      </c>
      <c r="AG820" s="170">
        <v>1</v>
      </c>
      <c r="AH820" s="170">
        <v>1</v>
      </c>
      <c r="AI820" s="171">
        <v>59</v>
      </c>
      <c r="AJ820" s="171">
        <v>0.15</v>
      </c>
      <c r="AK820" s="170">
        <v>3</v>
      </c>
      <c r="AL820" s="170">
        <v>2</v>
      </c>
      <c r="AM820" s="171">
        <v>0</v>
      </c>
      <c r="AN820" s="171">
        <v>0</v>
      </c>
      <c r="AO820" s="170">
        <v>1</v>
      </c>
      <c r="AP820" s="170">
        <v>2</v>
      </c>
      <c r="AQ820" s="171">
        <v>63.097222222222221</v>
      </c>
      <c r="AR820" s="171">
        <v>0.22</v>
      </c>
      <c r="AS820" s="170">
        <v>1</v>
      </c>
      <c r="AT820" s="170">
        <v>3</v>
      </c>
      <c r="AU820" s="171">
        <v>33.080041357467124</v>
      </c>
      <c r="AV820" s="171">
        <v>0.19</v>
      </c>
      <c r="AW820" s="170">
        <v>1</v>
      </c>
      <c r="AX820" s="170">
        <v>3</v>
      </c>
      <c r="AY820" s="171">
        <v>23.2</v>
      </c>
      <c r="AZ820" s="171">
        <v>0.19</v>
      </c>
      <c r="BA820" s="170">
        <v>1</v>
      </c>
      <c r="BB820" s="170">
        <v>1</v>
      </c>
      <c r="BC820" s="171">
        <v>5.6097560975609744</v>
      </c>
      <c r="BD820" s="171">
        <v>5.2</v>
      </c>
      <c r="BE820" s="171">
        <v>0.8</v>
      </c>
      <c r="BF820" s="170">
        <v>1</v>
      </c>
      <c r="BG820" s="170">
        <v>3</v>
      </c>
      <c r="BH820" s="170">
        <v>1</v>
      </c>
      <c r="BI820" s="171">
        <v>7.9902439024390244</v>
      </c>
      <c r="BJ820" s="171">
        <v>2.9</v>
      </c>
      <c r="BK820" s="171">
        <v>0.7</v>
      </c>
      <c r="BL820" s="170">
        <v>1</v>
      </c>
      <c r="BM820" s="170">
        <v>3</v>
      </c>
      <c r="BN820" s="170">
        <v>1</v>
      </c>
      <c r="BO820" s="171">
        <v>0</v>
      </c>
      <c r="BP820" s="171">
        <v>1.8</v>
      </c>
      <c r="BQ820" s="171">
        <v>0.6</v>
      </c>
      <c r="BR820" s="170">
        <v>1</v>
      </c>
      <c r="BS820" s="170">
        <v>3</v>
      </c>
      <c r="BT820" s="170">
        <v>1</v>
      </c>
      <c r="BU820" s="171">
        <v>0</v>
      </c>
      <c r="BV820" s="171">
        <v>5.2</v>
      </c>
      <c r="BW820" s="171">
        <v>0.8</v>
      </c>
      <c r="BX820" s="170">
        <v>1</v>
      </c>
      <c r="BY820" s="170">
        <v>3</v>
      </c>
      <c r="BZ820" s="170">
        <v>1</v>
      </c>
      <c r="CA820" s="171">
        <v>1.4</v>
      </c>
      <c r="CB820" s="171">
        <v>2.9</v>
      </c>
      <c r="CC820" s="171">
        <v>0.7</v>
      </c>
      <c r="CD820" s="170">
        <v>1</v>
      </c>
      <c r="CE820" s="170">
        <v>3</v>
      </c>
      <c r="CF820" s="170">
        <v>1</v>
      </c>
      <c r="CG820" s="171">
        <v>0</v>
      </c>
      <c r="CH820" s="171">
        <v>1.8</v>
      </c>
      <c r="CI820" s="171">
        <v>0.6</v>
      </c>
      <c r="CJ820" s="170">
        <v>1</v>
      </c>
      <c r="CK820" s="170">
        <v>3</v>
      </c>
      <c r="CL820" s="170">
        <v>2</v>
      </c>
      <c r="CM820" s="171">
        <v>2.6</v>
      </c>
      <c r="CN820" s="171">
        <v>3.5</v>
      </c>
      <c r="CO820" s="171">
        <v>0</v>
      </c>
      <c r="CP820" s="170">
        <v>1</v>
      </c>
      <c r="CQ820" s="170">
        <v>1</v>
      </c>
      <c r="CR820" s="170">
        <v>1</v>
      </c>
      <c r="CS820" s="170" t="s">
        <v>396</v>
      </c>
      <c r="CT820" s="170" t="s">
        <v>397</v>
      </c>
      <c r="CU820" s="170" t="s">
        <v>397</v>
      </c>
      <c r="CV820" s="170" t="s">
        <v>396</v>
      </c>
      <c r="CW820" s="170" t="s">
        <v>397</v>
      </c>
      <c r="CX820" s="170">
        <v>1</v>
      </c>
      <c r="CY820" s="172"/>
      <c r="CZ820" s="172"/>
      <c r="DA820" s="170">
        <v>1</v>
      </c>
      <c r="DB820" s="170">
        <v>3</v>
      </c>
      <c r="DC820" s="172"/>
      <c r="DD820" s="170">
        <v>2</v>
      </c>
      <c r="DE820" s="172"/>
      <c r="DF820" s="170">
        <v>1</v>
      </c>
      <c r="DG820" s="173">
        <v>0</v>
      </c>
      <c r="DH820" s="173">
        <v>0</v>
      </c>
      <c r="DI820" s="173">
        <v>0</v>
      </c>
      <c r="DJ820" s="170" t="s">
        <v>397</v>
      </c>
      <c r="DK820" s="170">
        <v>1</v>
      </c>
      <c r="DL820" s="170">
        <v>3</v>
      </c>
      <c r="DM820" s="170">
        <v>11</v>
      </c>
      <c r="DN820" s="172"/>
      <c r="DO820" s="170" t="s">
        <v>397</v>
      </c>
      <c r="DP820" s="170" t="s">
        <v>397</v>
      </c>
      <c r="DQ820" s="170" t="s">
        <v>397</v>
      </c>
      <c r="DR820" s="170" t="s">
        <v>397</v>
      </c>
      <c r="DS820" s="170" t="s">
        <v>396</v>
      </c>
      <c r="DT820" s="170" t="s">
        <v>397</v>
      </c>
      <c r="DU820" s="170" t="s">
        <v>397</v>
      </c>
      <c r="DV820" s="170">
        <v>1</v>
      </c>
      <c r="DW820" s="170">
        <v>1</v>
      </c>
      <c r="DX820" s="171">
        <v>0</v>
      </c>
      <c r="DY820" s="170" t="s">
        <v>397</v>
      </c>
      <c r="DZ820" s="170">
        <v>0</v>
      </c>
      <c r="EA820" s="170" t="s">
        <v>397</v>
      </c>
      <c r="EB820" s="171">
        <v>0</v>
      </c>
      <c r="EC820" s="170">
        <v>4</v>
      </c>
      <c r="ED820" s="170">
        <v>5</v>
      </c>
      <c r="EE820" s="171" t="s">
        <v>397</v>
      </c>
      <c r="EF820" s="170">
        <v>0</v>
      </c>
      <c r="EG820" s="178">
        <v>0</v>
      </c>
      <c r="EH820" s="172"/>
      <c r="EI820" s="170">
        <v>4</v>
      </c>
      <c r="EJ820" s="170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1488</v>
      </c>
      <c r="EU820" s="174" t="b">
        <v>1</v>
      </c>
      <c r="EV820" s="177" t="s">
        <v>366</v>
      </c>
    </row>
    <row r="821" spans="1:152" s="54" customFormat="1" ht="12.75" x14ac:dyDescent="0.2">
      <c r="A821" s="28" t="s">
        <v>1489</v>
      </c>
      <c r="B821" s="28">
        <v>1</v>
      </c>
      <c r="C821" s="52">
        <v>22</v>
      </c>
      <c r="D821" s="8" t="s">
        <v>86</v>
      </c>
      <c r="E821" s="8" t="s">
        <v>176</v>
      </c>
      <c r="F821" s="8" t="s">
        <v>276</v>
      </c>
      <c r="G821" s="8" t="s">
        <v>88</v>
      </c>
      <c r="H821" s="8" t="s">
        <v>205</v>
      </c>
      <c r="I821" s="23" t="s">
        <v>397</v>
      </c>
      <c r="J821" s="24">
        <v>16.5</v>
      </c>
      <c r="K821" s="24">
        <v>1</v>
      </c>
      <c r="L821" s="23" t="s">
        <v>396</v>
      </c>
      <c r="M821" s="24" t="s">
        <v>397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397</v>
      </c>
      <c r="T821" s="19">
        <v>1</v>
      </c>
      <c r="U821" s="19">
        <v>5</v>
      </c>
      <c r="V821" s="19" t="s">
        <v>397</v>
      </c>
      <c r="W821" s="19" t="s">
        <v>397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397</v>
      </c>
      <c r="AD821" s="19" t="s">
        <v>397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396</v>
      </c>
      <c r="CT821" s="19" t="s">
        <v>397</v>
      </c>
      <c r="CU821" s="19" t="s">
        <v>397</v>
      </c>
      <c r="CV821" s="19" t="s">
        <v>396</v>
      </c>
      <c r="CW821" s="19" t="s">
        <v>397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397</v>
      </c>
      <c r="DK821" s="19">
        <v>1</v>
      </c>
      <c r="DL821" s="19">
        <v>3</v>
      </c>
      <c r="DM821" s="19">
        <v>11</v>
      </c>
      <c r="DN821" s="44"/>
      <c r="DO821" s="19" t="s">
        <v>397</v>
      </c>
      <c r="DP821" s="19" t="s">
        <v>397</v>
      </c>
      <c r="DQ821" s="19" t="s">
        <v>397</v>
      </c>
      <c r="DR821" s="19" t="s">
        <v>397</v>
      </c>
      <c r="DS821" s="19" t="s">
        <v>396</v>
      </c>
      <c r="DT821" s="19" t="s">
        <v>397</v>
      </c>
      <c r="DU821" s="19" t="s">
        <v>397</v>
      </c>
      <c r="DV821" s="19">
        <v>1</v>
      </c>
      <c r="DW821" s="19">
        <v>1</v>
      </c>
      <c r="DX821" s="18">
        <v>0</v>
      </c>
      <c r="DY821" s="19" t="s">
        <v>397</v>
      </c>
      <c r="DZ821" s="19">
        <v>0</v>
      </c>
      <c r="EA821" s="19" t="s">
        <v>397</v>
      </c>
      <c r="EB821" s="55">
        <v>0</v>
      </c>
      <c r="EC821" s="19">
        <v>4</v>
      </c>
      <c r="ED821" s="19">
        <v>5</v>
      </c>
      <c r="EE821" s="19" t="s">
        <v>397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1489</v>
      </c>
      <c r="EU821" s="29" t="b">
        <v>1</v>
      </c>
      <c r="EV821" s="5" t="s">
        <v>366</v>
      </c>
    </row>
    <row r="822" spans="1:152" s="54" customFormat="1" ht="12.75" x14ac:dyDescent="0.2">
      <c r="A822" s="28" t="s">
        <v>1490</v>
      </c>
      <c r="B822" s="28">
        <v>1</v>
      </c>
      <c r="C822" s="52">
        <v>22</v>
      </c>
      <c r="D822" s="8" t="s">
        <v>86</v>
      </c>
      <c r="E822" s="8" t="s">
        <v>176</v>
      </c>
      <c r="F822" s="8" t="s">
        <v>285</v>
      </c>
      <c r="G822" s="8" t="s">
        <v>88</v>
      </c>
      <c r="H822" s="8" t="s">
        <v>205</v>
      </c>
      <c r="I822" s="23" t="s">
        <v>397</v>
      </c>
      <c r="J822" s="24">
        <v>16.5</v>
      </c>
      <c r="K822" s="24">
        <v>1</v>
      </c>
      <c r="L822" s="23" t="s">
        <v>396</v>
      </c>
      <c r="M822" s="24" t="s">
        <v>397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397</v>
      </c>
      <c r="T822" s="19">
        <v>1</v>
      </c>
      <c r="U822" s="19">
        <v>5</v>
      </c>
      <c r="V822" s="19" t="s">
        <v>397</v>
      </c>
      <c r="W822" s="19" t="s">
        <v>397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397</v>
      </c>
      <c r="AD822" s="19" t="s">
        <v>397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396</v>
      </c>
      <c r="CT822" s="19" t="s">
        <v>397</v>
      </c>
      <c r="CU822" s="19" t="s">
        <v>397</v>
      </c>
      <c r="CV822" s="19" t="s">
        <v>396</v>
      </c>
      <c r="CW822" s="19" t="s">
        <v>397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397</v>
      </c>
      <c r="DK822" s="19">
        <v>1</v>
      </c>
      <c r="DL822" s="19">
        <v>3</v>
      </c>
      <c r="DM822" s="19">
        <v>11</v>
      </c>
      <c r="DN822" s="44"/>
      <c r="DO822" s="19" t="s">
        <v>397</v>
      </c>
      <c r="DP822" s="19" t="s">
        <v>397</v>
      </c>
      <c r="DQ822" s="19" t="s">
        <v>397</v>
      </c>
      <c r="DR822" s="19" t="s">
        <v>397</v>
      </c>
      <c r="DS822" s="19" t="s">
        <v>396</v>
      </c>
      <c r="DT822" s="19" t="s">
        <v>397</v>
      </c>
      <c r="DU822" s="19" t="s">
        <v>397</v>
      </c>
      <c r="DV822" s="19">
        <v>1</v>
      </c>
      <c r="DW822" s="19">
        <v>1</v>
      </c>
      <c r="DX822" s="18">
        <v>0</v>
      </c>
      <c r="DY822" s="19" t="s">
        <v>397</v>
      </c>
      <c r="DZ822" s="19">
        <v>0</v>
      </c>
      <c r="EA822" s="19" t="s">
        <v>397</v>
      </c>
      <c r="EB822" s="55">
        <v>0</v>
      </c>
      <c r="EC822" s="19">
        <v>4</v>
      </c>
      <c r="ED822" s="19">
        <v>5</v>
      </c>
      <c r="EE822" s="19" t="s">
        <v>397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1490</v>
      </c>
      <c r="EU822" s="29" t="b">
        <v>1</v>
      </c>
      <c r="EV822" s="5" t="s">
        <v>366</v>
      </c>
    </row>
    <row r="823" spans="1:152" s="54" customFormat="1" ht="12.75" x14ac:dyDescent="0.2">
      <c r="A823" s="28" t="s">
        <v>1491</v>
      </c>
      <c r="B823" s="28">
        <v>1</v>
      </c>
      <c r="C823" s="52">
        <v>22</v>
      </c>
      <c r="D823" s="8" t="s">
        <v>86</v>
      </c>
      <c r="E823" s="8" t="s">
        <v>176</v>
      </c>
      <c r="F823" s="8" t="s">
        <v>293</v>
      </c>
      <c r="G823" s="8" t="s">
        <v>88</v>
      </c>
      <c r="H823" s="8" t="s">
        <v>205</v>
      </c>
      <c r="I823" s="23" t="s">
        <v>397</v>
      </c>
      <c r="J823" s="24">
        <v>16.5</v>
      </c>
      <c r="K823" s="24">
        <v>1</v>
      </c>
      <c r="L823" s="23" t="s">
        <v>396</v>
      </c>
      <c r="M823" s="24" t="s">
        <v>397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397</v>
      </c>
      <c r="T823" s="19">
        <v>1</v>
      </c>
      <c r="U823" s="19">
        <v>5</v>
      </c>
      <c r="V823" s="19" t="s">
        <v>397</v>
      </c>
      <c r="W823" s="19" t="s">
        <v>397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397</v>
      </c>
      <c r="AD823" s="19" t="s">
        <v>397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396</v>
      </c>
      <c r="CT823" s="19" t="s">
        <v>397</v>
      </c>
      <c r="CU823" s="19" t="s">
        <v>397</v>
      </c>
      <c r="CV823" s="19" t="s">
        <v>396</v>
      </c>
      <c r="CW823" s="19" t="s">
        <v>397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397</v>
      </c>
      <c r="DK823" s="19">
        <v>1</v>
      </c>
      <c r="DL823" s="19">
        <v>3</v>
      </c>
      <c r="DM823" s="19">
        <v>11</v>
      </c>
      <c r="DN823" s="44"/>
      <c r="DO823" s="19" t="s">
        <v>397</v>
      </c>
      <c r="DP823" s="19" t="s">
        <v>397</v>
      </c>
      <c r="DQ823" s="19" t="s">
        <v>397</v>
      </c>
      <c r="DR823" s="19" t="s">
        <v>397</v>
      </c>
      <c r="DS823" s="19" t="s">
        <v>396</v>
      </c>
      <c r="DT823" s="19" t="s">
        <v>397</v>
      </c>
      <c r="DU823" s="19" t="s">
        <v>397</v>
      </c>
      <c r="DV823" s="19">
        <v>1</v>
      </c>
      <c r="DW823" s="19">
        <v>1</v>
      </c>
      <c r="DX823" s="18">
        <v>0</v>
      </c>
      <c r="DY823" s="19" t="s">
        <v>397</v>
      </c>
      <c r="DZ823" s="19">
        <v>0</v>
      </c>
      <c r="EA823" s="19" t="s">
        <v>397</v>
      </c>
      <c r="EB823" s="55">
        <v>0</v>
      </c>
      <c r="EC823" s="19">
        <v>4</v>
      </c>
      <c r="ED823" s="19">
        <v>5</v>
      </c>
      <c r="EE823" s="19" t="s">
        <v>397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1491</v>
      </c>
      <c r="EU823" s="29" t="b">
        <v>1</v>
      </c>
      <c r="EV823" s="5" t="s">
        <v>366</v>
      </c>
    </row>
    <row r="824" spans="1:152" s="54" customFormat="1" ht="12.75" x14ac:dyDescent="0.2">
      <c r="A824" s="28" t="s">
        <v>1492</v>
      </c>
      <c r="B824" s="28">
        <v>1</v>
      </c>
      <c r="C824" s="52">
        <v>22</v>
      </c>
      <c r="D824" s="8" t="s">
        <v>86</v>
      </c>
      <c r="E824" s="8" t="s">
        <v>176</v>
      </c>
      <c r="F824" s="8" t="s">
        <v>298</v>
      </c>
      <c r="G824" s="8" t="s">
        <v>88</v>
      </c>
      <c r="H824" s="8" t="s">
        <v>205</v>
      </c>
      <c r="I824" s="23" t="s">
        <v>397</v>
      </c>
      <c r="J824" s="24">
        <v>16.5</v>
      </c>
      <c r="K824" s="24">
        <v>1</v>
      </c>
      <c r="L824" s="23" t="s">
        <v>396</v>
      </c>
      <c r="M824" s="24" t="s">
        <v>397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397</v>
      </c>
      <c r="T824" s="19">
        <v>1</v>
      </c>
      <c r="U824" s="19">
        <v>5</v>
      </c>
      <c r="V824" s="19" t="s">
        <v>397</v>
      </c>
      <c r="W824" s="19" t="s">
        <v>397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397</v>
      </c>
      <c r="AD824" s="19" t="s">
        <v>397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396</v>
      </c>
      <c r="CT824" s="19" t="s">
        <v>397</v>
      </c>
      <c r="CU824" s="19" t="s">
        <v>397</v>
      </c>
      <c r="CV824" s="19" t="s">
        <v>396</v>
      </c>
      <c r="CW824" s="19" t="s">
        <v>397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397</v>
      </c>
      <c r="DK824" s="19">
        <v>1</v>
      </c>
      <c r="DL824" s="19">
        <v>3</v>
      </c>
      <c r="DM824" s="19">
        <v>11</v>
      </c>
      <c r="DN824" s="44"/>
      <c r="DO824" s="19" t="s">
        <v>397</v>
      </c>
      <c r="DP824" s="19" t="s">
        <v>397</v>
      </c>
      <c r="DQ824" s="19" t="s">
        <v>397</v>
      </c>
      <c r="DR824" s="19" t="s">
        <v>397</v>
      </c>
      <c r="DS824" s="19" t="s">
        <v>396</v>
      </c>
      <c r="DT824" s="19" t="s">
        <v>397</v>
      </c>
      <c r="DU824" s="19" t="s">
        <v>397</v>
      </c>
      <c r="DV824" s="19">
        <v>1</v>
      </c>
      <c r="DW824" s="19">
        <v>1</v>
      </c>
      <c r="DX824" s="18">
        <v>0</v>
      </c>
      <c r="DY824" s="19" t="s">
        <v>397</v>
      </c>
      <c r="DZ824" s="19">
        <v>0</v>
      </c>
      <c r="EA824" s="19" t="s">
        <v>397</v>
      </c>
      <c r="EB824" s="55">
        <v>0</v>
      </c>
      <c r="EC824" s="19">
        <v>4</v>
      </c>
      <c r="ED824" s="19">
        <v>5</v>
      </c>
      <c r="EE824" s="19" t="s">
        <v>397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1492</v>
      </c>
      <c r="EU824" s="29" t="b">
        <v>1</v>
      </c>
      <c r="EV824" s="5" t="s">
        <v>366</v>
      </c>
    </row>
    <row r="825" spans="1:152" s="54" customFormat="1" ht="12.75" x14ac:dyDescent="0.2">
      <c r="A825" s="28" t="s">
        <v>1493</v>
      </c>
      <c r="B825" s="28">
        <v>1</v>
      </c>
      <c r="C825" s="52">
        <v>22</v>
      </c>
      <c r="D825" s="8" t="s">
        <v>86</v>
      </c>
      <c r="E825" s="8" t="s">
        <v>176</v>
      </c>
      <c r="F825" s="8" t="s">
        <v>306</v>
      </c>
      <c r="G825" s="8" t="s">
        <v>88</v>
      </c>
      <c r="H825" s="8" t="s">
        <v>205</v>
      </c>
      <c r="I825" s="23" t="s">
        <v>397</v>
      </c>
      <c r="J825" s="24">
        <v>16.5</v>
      </c>
      <c r="K825" s="24">
        <v>1</v>
      </c>
      <c r="L825" s="23" t="s">
        <v>396</v>
      </c>
      <c r="M825" s="24" t="s">
        <v>397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397</v>
      </c>
      <c r="T825" s="19">
        <v>1</v>
      </c>
      <c r="U825" s="19">
        <v>5</v>
      </c>
      <c r="V825" s="19" t="s">
        <v>397</v>
      </c>
      <c r="W825" s="19" t="s">
        <v>397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397</v>
      </c>
      <c r="AD825" s="19" t="s">
        <v>397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396</v>
      </c>
      <c r="CT825" s="19" t="s">
        <v>397</v>
      </c>
      <c r="CU825" s="19" t="s">
        <v>397</v>
      </c>
      <c r="CV825" s="19" t="s">
        <v>396</v>
      </c>
      <c r="CW825" s="19" t="s">
        <v>397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397</v>
      </c>
      <c r="DK825" s="19">
        <v>1</v>
      </c>
      <c r="DL825" s="19">
        <v>3</v>
      </c>
      <c r="DM825" s="19">
        <v>11</v>
      </c>
      <c r="DN825" s="44"/>
      <c r="DO825" s="19" t="s">
        <v>397</v>
      </c>
      <c r="DP825" s="19" t="s">
        <v>397</v>
      </c>
      <c r="DQ825" s="19" t="s">
        <v>397</v>
      </c>
      <c r="DR825" s="19" t="s">
        <v>397</v>
      </c>
      <c r="DS825" s="19" t="s">
        <v>396</v>
      </c>
      <c r="DT825" s="19" t="s">
        <v>397</v>
      </c>
      <c r="DU825" s="19" t="s">
        <v>397</v>
      </c>
      <c r="DV825" s="19">
        <v>1</v>
      </c>
      <c r="DW825" s="19">
        <v>1</v>
      </c>
      <c r="DX825" s="18">
        <v>0</v>
      </c>
      <c r="DY825" s="19" t="s">
        <v>397</v>
      </c>
      <c r="DZ825" s="19">
        <v>0</v>
      </c>
      <c r="EA825" s="19" t="s">
        <v>397</v>
      </c>
      <c r="EB825" s="55">
        <v>0</v>
      </c>
      <c r="EC825" s="19">
        <v>4</v>
      </c>
      <c r="ED825" s="19">
        <v>5</v>
      </c>
      <c r="EE825" s="19" t="s">
        <v>397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1493</v>
      </c>
      <c r="EU825" s="29" t="b">
        <v>1</v>
      </c>
      <c r="EV825" s="5" t="s">
        <v>366</v>
      </c>
    </row>
    <row r="826" spans="1:152" s="54" customFormat="1" ht="12.75" x14ac:dyDescent="0.2">
      <c r="A826" s="28" t="s">
        <v>1494</v>
      </c>
      <c r="B826" s="28">
        <v>1</v>
      </c>
      <c r="C826" s="52">
        <v>22</v>
      </c>
      <c r="D826" s="8" t="s">
        <v>86</v>
      </c>
      <c r="E826" s="8" t="s">
        <v>176</v>
      </c>
      <c r="F826" s="8" t="s">
        <v>310</v>
      </c>
      <c r="G826" s="8" t="s">
        <v>88</v>
      </c>
      <c r="H826" s="8" t="s">
        <v>205</v>
      </c>
      <c r="I826" s="23" t="s">
        <v>397</v>
      </c>
      <c r="J826" s="24">
        <v>16.5</v>
      </c>
      <c r="K826" s="24">
        <v>1</v>
      </c>
      <c r="L826" s="23" t="s">
        <v>396</v>
      </c>
      <c r="M826" s="24" t="s">
        <v>397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397</v>
      </c>
      <c r="T826" s="19">
        <v>1</v>
      </c>
      <c r="U826" s="19">
        <v>5</v>
      </c>
      <c r="V826" s="19" t="s">
        <v>397</v>
      </c>
      <c r="W826" s="19" t="s">
        <v>397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397</v>
      </c>
      <c r="AD826" s="19" t="s">
        <v>397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396</v>
      </c>
      <c r="CT826" s="19" t="s">
        <v>397</v>
      </c>
      <c r="CU826" s="19" t="s">
        <v>397</v>
      </c>
      <c r="CV826" s="19" t="s">
        <v>396</v>
      </c>
      <c r="CW826" s="19" t="s">
        <v>397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397</v>
      </c>
      <c r="DK826" s="19">
        <v>1</v>
      </c>
      <c r="DL826" s="19">
        <v>3</v>
      </c>
      <c r="DM826" s="19">
        <v>11</v>
      </c>
      <c r="DN826" s="44"/>
      <c r="DO826" s="19" t="s">
        <v>397</v>
      </c>
      <c r="DP826" s="19" t="s">
        <v>397</v>
      </c>
      <c r="DQ826" s="19" t="s">
        <v>397</v>
      </c>
      <c r="DR826" s="19" t="s">
        <v>397</v>
      </c>
      <c r="DS826" s="19" t="s">
        <v>396</v>
      </c>
      <c r="DT826" s="19" t="s">
        <v>397</v>
      </c>
      <c r="DU826" s="19" t="s">
        <v>397</v>
      </c>
      <c r="DV826" s="19">
        <v>1</v>
      </c>
      <c r="DW826" s="19">
        <v>1</v>
      </c>
      <c r="DX826" s="18">
        <v>0</v>
      </c>
      <c r="DY826" s="19" t="s">
        <v>397</v>
      </c>
      <c r="DZ826" s="19">
        <v>0</v>
      </c>
      <c r="EA826" s="19" t="s">
        <v>397</v>
      </c>
      <c r="EB826" s="55">
        <v>0</v>
      </c>
      <c r="EC826" s="19">
        <v>4</v>
      </c>
      <c r="ED826" s="19">
        <v>5</v>
      </c>
      <c r="EE826" s="19" t="s">
        <v>397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1494</v>
      </c>
      <c r="EU826" s="29" t="b">
        <v>1</v>
      </c>
      <c r="EV826" s="5" t="s">
        <v>366</v>
      </c>
    </row>
    <row r="827" spans="1:152" s="54" customFormat="1" ht="12.75" x14ac:dyDescent="0.2">
      <c r="A827" s="28" t="s">
        <v>1495</v>
      </c>
      <c r="B827" s="28">
        <v>1</v>
      </c>
      <c r="C827" s="52">
        <v>22</v>
      </c>
      <c r="D827" s="8" t="s">
        <v>86</v>
      </c>
      <c r="E827" s="8" t="s">
        <v>176</v>
      </c>
      <c r="F827" s="8" t="s">
        <v>313</v>
      </c>
      <c r="G827" s="8" t="s">
        <v>88</v>
      </c>
      <c r="H827" s="8" t="s">
        <v>205</v>
      </c>
      <c r="I827" s="23" t="s">
        <v>397</v>
      </c>
      <c r="J827" s="24">
        <v>16.5</v>
      </c>
      <c r="K827" s="24">
        <v>1</v>
      </c>
      <c r="L827" s="23" t="s">
        <v>396</v>
      </c>
      <c r="M827" s="24" t="s">
        <v>397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397</v>
      </c>
      <c r="T827" s="19">
        <v>1</v>
      </c>
      <c r="U827" s="19">
        <v>5</v>
      </c>
      <c r="V827" s="19" t="s">
        <v>397</v>
      </c>
      <c r="W827" s="19" t="s">
        <v>397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397</v>
      </c>
      <c r="AD827" s="19" t="s">
        <v>397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396</v>
      </c>
      <c r="CT827" s="19" t="s">
        <v>397</v>
      </c>
      <c r="CU827" s="19" t="s">
        <v>397</v>
      </c>
      <c r="CV827" s="19" t="s">
        <v>396</v>
      </c>
      <c r="CW827" s="19" t="s">
        <v>397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397</v>
      </c>
      <c r="DK827" s="19">
        <v>1</v>
      </c>
      <c r="DL827" s="19">
        <v>3</v>
      </c>
      <c r="DM827" s="19">
        <v>11</v>
      </c>
      <c r="DN827" s="44"/>
      <c r="DO827" s="19" t="s">
        <v>397</v>
      </c>
      <c r="DP827" s="19" t="s">
        <v>397</v>
      </c>
      <c r="DQ827" s="19" t="s">
        <v>397</v>
      </c>
      <c r="DR827" s="19" t="s">
        <v>397</v>
      </c>
      <c r="DS827" s="19" t="s">
        <v>396</v>
      </c>
      <c r="DT827" s="19" t="s">
        <v>397</v>
      </c>
      <c r="DU827" s="19" t="s">
        <v>397</v>
      </c>
      <c r="DV827" s="19">
        <v>1</v>
      </c>
      <c r="DW827" s="19">
        <v>1</v>
      </c>
      <c r="DX827" s="18">
        <v>0</v>
      </c>
      <c r="DY827" s="19" t="s">
        <v>397</v>
      </c>
      <c r="DZ827" s="19">
        <v>0</v>
      </c>
      <c r="EA827" s="19" t="s">
        <v>397</v>
      </c>
      <c r="EB827" s="55">
        <v>0</v>
      </c>
      <c r="EC827" s="19">
        <v>4</v>
      </c>
      <c r="ED827" s="19">
        <v>5</v>
      </c>
      <c r="EE827" s="19" t="s">
        <v>397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1495</v>
      </c>
      <c r="EU827" s="29" t="b">
        <v>1</v>
      </c>
      <c r="EV827" s="5" t="s">
        <v>366</v>
      </c>
    </row>
    <row r="828" spans="1:152" s="53" customFormat="1" ht="12.75" x14ac:dyDescent="0.2">
      <c r="A828" s="168" t="s">
        <v>1496</v>
      </c>
      <c r="B828" s="168">
        <v>1</v>
      </c>
      <c r="C828" s="50">
        <v>22</v>
      </c>
      <c r="D828" s="169" t="s">
        <v>86</v>
      </c>
      <c r="E828" s="169" t="s">
        <v>176</v>
      </c>
      <c r="F828" s="169" t="s">
        <v>302</v>
      </c>
      <c r="G828" s="169" t="s">
        <v>89</v>
      </c>
      <c r="H828" s="169" t="s">
        <v>205</v>
      </c>
      <c r="I828" s="57" t="s">
        <v>397</v>
      </c>
      <c r="J828" s="58">
        <v>16.5</v>
      </c>
      <c r="K828" s="58">
        <v>1</v>
      </c>
      <c r="L828" s="57" t="s">
        <v>396</v>
      </c>
      <c r="M828" s="58" t="s">
        <v>397</v>
      </c>
      <c r="N828" s="58">
        <v>2.2000000000000002</v>
      </c>
      <c r="O828" s="170">
        <v>5</v>
      </c>
      <c r="P828" s="170">
        <v>2</v>
      </c>
      <c r="Q828" s="170">
        <v>0</v>
      </c>
      <c r="R828" s="171">
        <v>59</v>
      </c>
      <c r="S828" s="171" t="s">
        <v>396</v>
      </c>
      <c r="T828" s="170">
        <v>1</v>
      </c>
      <c r="U828" s="170">
        <v>5</v>
      </c>
      <c r="V828" s="170" t="s">
        <v>397</v>
      </c>
      <c r="W828" s="170" t="s">
        <v>397</v>
      </c>
      <c r="X828" s="170">
        <v>1</v>
      </c>
      <c r="Y828" s="170">
        <v>1</v>
      </c>
      <c r="Z828" s="170">
        <v>1</v>
      </c>
      <c r="AA828" s="170">
        <v>1</v>
      </c>
      <c r="AB828" s="170">
        <v>1</v>
      </c>
      <c r="AC828" s="170" t="s">
        <v>397</v>
      </c>
      <c r="AD828" s="170" t="s">
        <v>397</v>
      </c>
      <c r="AE828" s="170">
        <v>1</v>
      </c>
      <c r="AF828" s="170">
        <v>1</v>
      </c>
      <c r="AG828" s="170">
        <v>1</v>
      </c>
      <c r="AH828" s="170">
        <v>1</v>
      </c>
      <c r="AI828" s="171">
        <v>59</v>
      </c>
      <c r="AJ828" s="171">
        <v>2.5299999999999998</v>
      </c>
      <c r="AK828" s="170">
        <v>3</v>
      </c>
      <c r="AL828" s="170">
        <v>2</v>
      </c>
      <c r="AM828" s="171">
        <v>0</v>
      </c>
      <c r="AN828" s="171">
        <v>2.5299999999999998</v>
      </c>
      <c r="AO828" s="170">
        <v>1</v>
      </c>
      <c r="AP828" s="170">
        <v>2</v>
      </c>
      <c r="AQ828" s="171">
        <v>63.097222222222221</v>
      </c>
      <c r="AR828" s="171">
        <v>2.5299999999999998</v>
      </c>
      <c r="AS828" s="170">
        <v>1</v>
      </c>
      <c r="AT828" s="170">
        <v>3</v>
      </c>
      <c r="AU828" s="171">
        <v>33.080041357467124</v>
      </c>
      <c r="AV828" s="171">
        <v>2.5299999999999998</v>
      </c>
      <c r="AW828" s="170">
        <v>1</v>
      </c>
      <c r="AX828" s="170">
        <v>3</v>
      </c>
      <c r="AY828" s="171">
        <v>23.2</v>
      </c>
      <c r="AZ828" s="171">
        <v>2.5299999999999998</v>
      </c>
      <c r="BA828" s="170">
        <v>1</v>
      </c>
      <c r="BB828" s="170">
        <v>1</v>
      </c>
      <c r="BC828" s="171">
        <v>0</v>
      </c>
      <c r="BD828" s="171">
        <v>5.2</v>
      </c>
      <c r="BE828" s="171">
        <v>0.8</v>
      </c>
      <c r="BF828" s="170">
        <v>1</v>
      </c>
      <c r="BG828" s="170">
        <v>3</v>
      </c>
      <c r="BH828" s="170">
        <v>1</v>
      </c>
      <c r="BI828" s="171">
        <v>0</v>
      </c>
      <c r="BJ828" s="171">
        <v>2.9</v>
      </c>
      <c r="BK828" s="171">
        <v>0.7</v>
      </c>
      <c r="BL828" s="170">
        <v>1</v>
      </c>
      <c r="BM828" s="170">
        <v>3</v>
      </c>
      <c r="BN828" s="170">
        <v>1</v>
      </c>
      <c r="BO828" s="171">
        <v>13.6</v>
      </c>
      <c r="BP828" s="171">
        <v>1.8</v>
      </c>
      <c r="BQ828" s="171">
        <v>0.6</v>
      </c>
      <c r="BR828" s="170">
        <v>1</v>
      </c>
      <c r="BS828" s="170">
        <v>3</v>
      </c>
      <c r="BT828" s="170">
        <v>1</v>
      </c>
      <c r="BU828" s="171">
        <v>0</v>
      </c>
      <c r="BV828" s="171">
        <v>5.2</v>
      </c>
      <c r="BW828" s="171">
        <v>0.8</v>
      </c>
      <c r="BX828" s="170">
        <v>1</v>
      </c>
      <c r="BY828" s="170">
        <v>3</v>
      </c>
      <c r="BZ828" s="170">
        <v>1</v>
      </c>
      <c r="CA828" s="171">
        <v>0</v>
      </c>
      <c r="CB828" s="171">
        <v>2.9</v>
      </c>
      <c r="CC828" s="171">
        <v>0.7</v>
      </c>
      <c r="CD828" s="170">
        <v>1</v>
      </c>
      <c r="CE828" s="170">
        <v>3</v>
      </c>
      <c r="CF828" s="170">
        <v>1</v>
      </c>
      <c r="CG828" s="171">
        <v>1.4</v>
      </c>
      <c r="CH828" s="171">
        <v>1.8</v>
      </c>
      <c r="CI828" s="171">
        <v>0.6</v>
      </c>
      <c r="CJ828" s="170">
        <v>1</v>
      </c>
      <c r="CK828" s="170">
        <v>3</v>
      </c>
      <c r="CL828" s="170">
        <v>2</v>
      </c>
      <c r="CM828" s="171">
        <v>2.6</v>
      </c>
      <c r="CN828" s="171">
        <v>2</v>
      </c>
      <c r="CO828" s="171">
        <v>0</v>
      </c>
      <c r="CP828" s="170">
        <v>1</v>
      </c>
      <c r="CQ828" s="170">
        <v>1</v>
      </c>
      <c r="CR828" s="170">
        <v>1</v>
      </c>
      <c r="CS828" s="170" t="s">
        <v>396</v>
      </c>
      <c r="CT828" s="170" t="s">
        <v>397</v>
      </c>
      <c r="CU828" s="170" t="s">
        <v>396</v>
      </c>
      <c r="CV828" s="170" t="s">
        <v>396</v>
      </c>
      <c r="CW828" s="170" t="s">
        <v>397</v>
      </c>
      <c r="CX828" s="170">
        <v>7</v>
      </c>
      <c r="CY828" s="172"/>
      <c r="CZ828" s="172"/>
      <c r="DA828" s="170">
        <v>1</v>
      </c>
      <c r="DB828" s="170">
        <v>3</v>
      </c>
      <c r="DC828" s="172"/>
      <c r="DD828" s="170">
        <v>2</v>
      </c>
      <c r="DE828" s="172"/>
      <c r="DF828" s="170">
        <v>1</v>
      </c>
      <c r="DG828" s="173">
        <v>0</v>
      </c>
      <c r="DH828" s="173">
        <v>0</v>
      </c>
      <c r="DI828" s="173">
        <v>0</v>
      </c>
      <c r="DJ828" s="170" t="s">
        <v>397</v>
      </c>
      <c r="DK828" s="170">
        <v>1</v>
      </c>
      <c r="DL828" s="170">
        <v>3</v>
      </c>
      <c r="DM828" s="170">
        <v>5</v>
      </c>
      <c r="DN828" s="172"/>
      <c r="DO828" s="170" t="s">
        <v>397</v>
      </c>
      <c r="DP828" s="170" t="s">
        <v>397</v>
      </c>
      <c r="DQ828" s="170" t="s">
        <v>397</v>
      </c>
      <c r="DR828" s="170" t="s">
        <v>397</v>
      </c>
      <c r="DS828" s="170" t="s">
        <v>396</v>
      </c>
      <c r="DT828" s="170" t="s">
        <v>397</v>
      </c>
      <c r="DU828" s="170" t="s">
        <v>397</v>
      </c>
      <c r="DV828" s="170">
        <v>1</v>
      </c>
      <c r="DW828" s="170">
        <v>1</v>
      </c>
      <c r="DX828" s="171">
        <v>0</v>
      </c>
      <c r="DY828" s="170" t="s">
        <v>397</v>
      </c>
      <c r="DZ828" s="170">
        <v>0</v>
      </c>
      <c r="EA828" s="170" t="s">
        <v>397</v>
      </c>
      <c r="EB828" s="171">
        <v>0</v>
      </c>
      <c r="EC828" s="170">
        <v>4</v>
      </c>
      <c r="ED828" s="170">
        <v>5</v>
      </c>
      <c r="EE828" s="171" t="s">
        <v>397</v>
      </c>
      <c r="EF828" s="170">
        <v>0</v>
      </c>
      <c r="EG828" s="178">
        <v>0</v>
      </c>
      <c r="EH828" s="172"/>
      <c r="EI828" s="170">
        <v>4</v>
      </c>
      <c r="EJ828" s="170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1496</v>
      </c>
      <c r="EU828" s="174" t="b">
        <v>1</v>
      </c>
      <c r="EV828" s="177" t="s">
        <v>366</v>
      </c>
    </row>
    <row r="829" spans="1:152" s="54" customFormat="1" ht="12.75" x14ac:dyDescent="0.2">
      <c r="A829" s="28" t="s">
        <v>1497</v>
      </c>
      <c r="B829" s="28">
        <v>1</v>
      </c>
      <c r="C829" s="52">
        <v>22</v>
      </c>
      <c r="D829" s="8" t="s">
        <v>86</v>
      </c>
      <c r="E829" s="8" t="s">
        <v>176</v>
      </c>
      <c r="F829" s="8" t="s">
        <v>276</v>
      </c>
      <c r="G829" s="8" t="s">
        <v>89</v>
      </c>
      <c r="H829" s="8" t="s">
        <v>205</v>
      </c>
      <c r="I829" s="23" t="s">
        <v>397</v>
      </c>
      <c r="J829" s="24">
        <v>16.5</v>
      </c>
      <c r="K829" s="24">
        <v>1</v>
      </c>
      <c r="L829" s="23" t="s">
        <v>396</v>
      </c>
      <c r="M829" s="24" t="s">
        <v>397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396</v>
      </c>
      <c r="T829" s="19">
        <v>1</v>
      </c>
      <c r="U829" s="19">
        <v>5</v>
      </c>
      <c r="V829" s="19" t="s">
        <v>397</v>
      </c>
      <c r="W829" s="19" t="s">
        <v>397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397</v>
      </c>
      <c r="AD829" s="19" t="s">
        <v>397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396</v>
      </c>
      <c r="CT829" s="19" t="s">
        <v>397</v>
      </c>
      <c r="CU829" s="19" t="s">
        <v>396</v>
      </c>
      <c r="CV829" s="19" t="s">
        <v>396</v>
      </c>
      <c r="CW829" s="19" t="s">
        <v>397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397</v>
      </c>
      <c r="DK829" s="19">
        <v>1</v>
      </c>
      <c r="DL829" s="19">
        <v>3</v>
      </c>
      <c r="DM829" s="19">
        <v>5</v>
      </c>
      <c r="DN829" s="44"/>
      <c r="DO829" s="19" t="s">
        <v>397</v>
      </c>
      <c r="DP829" s="19" t="s">
        <v>397</v>
      </c>
      <c r="DQ829" s="19" t="s">
        <v>397</v>
      </c>
      <c r="DR829" s="19" t="s">
        <v>397</v>
      </c>
      <c r="DS829" s="19" t="s">
        <v>396</v>
      </c>
      <c r="DT829" s="19" t="s">
        <v>397</v>
      </c>
      <c r="DU829" s="19" t="s">
        <v>397</v>
      </c>
      <c r="DV829" s="19">
        <v>1</v>
      </c>
      <c r="DW829" s="19">
        <v>1</v>
      </c>
      <c r="DX829" s="18">
        <v>0</v>
      </c>
      <c r="DY829" s="19" t="s">
        <v>397</v>
      </c>
      <c r="DZ829" s="19">
        <v>0</v>
      </c>
      <c r="EA829" s="19" t="s">
        <v>397</v>
      </c>
      <c r="EB829" s="55">
        <v>0</v>
      </c>
      <c r="EC829" s="19">
        <v>4</v>
      </c>
      <c r="ED829" s="19">
        <v>5</v>
      </c>
      <c r="EE829" s="19" t="s">
        <v>397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1497</v>
      </c>
      <c r="EU829" s="29" t="b">
        <v>1</v>
      </c>
      <c r="EV829" s="5" t="s">
        <v>366</v>
      </c>
    </row>
    <row r="830" spans="1:152" s="54" customFormat="1" ht="12.75" x14ac:dyDescent="0.2">
      <c r="A830" s="28" t="s">
        <v>1498</v>
      </c>
      <c r="B830" s="28">
        <v>1</v>
      </c>
      <c r="C830" s="52">
        <v>22</v>
      </c>
      <c r="D830" s="8" t="s">
        <v>86</v>
      </c>
      <c r="E830" s="8" t="s">
        <v>176</v>
      </c>
      <c r="F830" s="8" t="s">
        <v>285</v>
      </c>
      <c r="G830" s="8" t="s">
        <v>89</v>
      </c>
      <c r="H830" s="8" t="s">
        <v>205</v>
      </c>
      <c r="I830" s="23" t="s">
        <v>397</v>
      </c>
      <c r="J830" s="24">
        <v>16.5</v>
      </c>
      <c r="K830" s="24">
        <v>1</v>
      </c>
      <c r="L830" s="23" t="s">
        <v>396</v>
      </c>
      <c r="M830" s="24" t="s">
        <v>397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396</v>
      </c>
      <c r="T830" s="19">
        <v>1</v>
      </c>
      <c r="U830" s="19">
        <v>5</v>
      </c>
      <c r="V830" s="19" t="s">
        <v>397</v>
      </c>
      <c r="W830" s="19" t="s">
        <v>397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397</v>
      </c>
      <c r="AD830" s="19" t="s">
        <v>397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396</v>
      </c>
      <c r="CT830" s="19" t="s">
        <v>397</v>
      </c>
      <c r="CU830" s="19" t="s">
        <v>396</v>
      </c>
      <c r="CV830" s="19" t="s">
        <v>396</v>
      </c>
      <c r="CW830" s="19" t="s">
        <v>397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397</v>
      </c>
      <c r="DK830" s="19">
        <v>1</v>
      </c>
      <c r="DL830" s="19">
        <v>3</v>
      </c>
      <c r="DM830" s="19">
        <v>5</v>
      </c>
      <c r="DN830" s="44"/>
      <c r="DO830" s="19" t="s">
        <v>397</v>
      </c>
      <c r="DP830" s="19" t="s">
        <v>397</v>
      </c>
      <c r="DQ830" s="19" t="s">
        <v>397</v>
      </c>
      <c r="DR830" s="19" t="s">
        <v>397</v>
      </c>
      <c r="DS830" s="19" t="s">
        <v>396</v>
      </c>
      <c r="DT830" s="19" t="s">
        <v>397</v>
      </c>
      <c r="DU830" s="19" t="s">
        <v>397</v>
      </c>
      <c r="DV830" s="19">
        <v>1</v>
      </c>
      <c r="DW830" s="19">
        <v>1</v>
      </c>
      <c r="DX830" s="18">
        <v>0</v>
      </c>
      <c r="DY830" s="19" t="s">
        <v>397</v>
      </c>
      <c r="DZ830" s="19">
        <v>0</v>
      </c>
      <c r="EA830" s="19" t="s">
        <v>397</v>
      </c>
      <c r="EB830" s="55">
        <v>0</v>
      </c>
      <c r="EC830" s="19">
        <v>4</v>
      </c>
      <c r="ED830" s="19">
        <v>5</v>
      </c>
      <c r="EE830" s="19" t="s">
        <v>397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1498</v>
      </c>
      <c r="EU830" s="29" t="b">
        <v>1</v>
      </c>
      <c r="EV830" s="5" t="s">
        <v>366</v>
      </c>
    </row>
    <row r="831" spans="1:152" s="54" customFormat="1" ht="12.75" x14ac:dyDescent="0.2">
      <c r="A831" s="28" t="s">
        <v>1499</v>
      </c>
      <c r="B831" s="28">
        <v>1</v>
      </c>
      <c r="C831" s="52">
        <v>22</v>
      </c>
      <c r="D831" s="8" t="s">
        <v>86</v>
      </c>
      <c r="E831" s="8" t="s">
        <v>176</v>
      </c>
      <c r="F831" s="8" t="s">
        <v>293</v>
      </c>
      <c r="G831" s="8" t="s">
        <v>89</v>
      </c>
      <c r="H831" s="8" t="s">
        <v>205</v>
      </c>
      <c r="I831" s="23" t="s">
        <v>397</v>
      </c>
      <c r="J831" s="24">
        <v>16.5</v>
      </c>
      <c r="K831" s="24">
        <v>1</v>
      </c>
      <c r="L831" s="23" t="s">
        <v>396</v>
      </c>
      <c r="M831" s="24" t="s">
        <v>397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396</v>
      </c>
      <c r="T831" s="19">
        <v>1</v>
      </c>
      <c r="U831" s="19">
        <v>5</v>
      </c>
      <c r="V831" s="19" t="s">
        <v>397</v>
      </c>
      <c r="W831" s="19" t="s">
        <v>397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397</v>
      </c>
      <c r="AD831" s="19" t="s">
        <v>397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396</v>
      </c>
      <c r="CT831" s="19" t="s">
        <v>397</v>
      </c>
      <c r="CU831" s="19" t="s">
        <v>396</v>
      </c>
      <c r="CV831" s="19" t="s">
        <v>396</v>
      </c>
      <c r="CW831" s="19" t="s">
        <v>397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397</v>
      </c>
      <c r="DK831" s="19">
        <v>1</v>
      </c>
      <c r="DL831" s="19">
        <v>3</v>
      </c>
      <c r="DM831" s="19">
        <v>5</v>
      </c>
      <c r="DN831" s="44"/>
      <c r="DO831" s="19" t="s">
        <v>397</v>
      </c>
      <c r="DP831" s="19" t="s">
        <v>397</v>
      </c>
      <c r="DQ831" s="19" t="s">
        <v>397</v>
      </c>
      <c r="DR831" s="19" t="s">
        <v>397</v>
      </c>
      <c r="DS831" s="19" t="s">
        <v>396</v>
      </c>
      <c r="DT831" s="19" t="s">
        <v>397</v>
      </c>
      <c r="DU831" s="19" t="s">
        <v>397</v>
      </c>
      <c r="DV831" s="19">
        <v>1</v>
      </c>
      <c r="DW831" s="19">
        <v>1</v>
      </c>
      <c r="DX831" s="18">
        <v>0</v>
      </c>
      <c r="DY831" s="19" t="s">
        <v>397</v>
      </c>
      <c r="DZ831" s="19">
        <v>0</v>
      </c>
      <c r="EA831" s="19" t="s">
        <v>397</v>
      </c>
      <c r="EB831" s="55">
        <v>0</v>
      </c>
      <c r="EC831" s="19">
        <v>4</v>
      </c>
      <c r="ED831" s="19">
        <v>5</v>
      </c>
      <c r="EE831" s="19" t="s">
        <v>397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1499</v>
      </c>
      <c r="EU831" s="29" t="b">
        <v>1</v>
      </c>
      <c r="EV831" s="5" t="s">
        <v>366</v>
      </c>
    </row>
    <row r="832" spans="1:152" s="54" customFormat="1" ht="12.75" x14ac:dyDescent="0.2">
      <c r="A832" s="28" t="s">
        <v>1500</v>
      </c>
      <c r="B832" s="28">
        <v>1</v>
      </c>
      <c r="C832" s="52">
        <v>22</v>
      </c>
      <c r="D832" s="8" t="s">
        <v>86</v>
      </c>
      <c r="E832" s="8" t="s">
        <v>176</v>
      </c>
      <c r="F832" s="8" t="s">
        <v>298</v>
      </c>
      <c r="G832" s="8" t="s">
        <v>89</v>
      </c>
      <c r="H832" s="8" t="s">
        <v>205</v>
      </c>
      <c r="I832" s="23" t="s">
        <v>397</v>
      </c>
      <c r="J832" s="24">
        <v>16.5</v>
      </c>
      <c r="K832" s="24">
        <v>1</v>
      </c>
      <c r="L832" s="23" t="s">
        <v>396</v>
      </c>
      <c r="M832" s="24" t="s">
        <v>397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396</v>
      </c>
      <c r="T832" s="19">
        <v>1</v>
      </c>
      <c r="U832" s="19">
        <v>5</v>
      </c>
      <c r="V832" s="19" t="s">
        <v>397</v>
      </c>
      <c r="W832" s="19" t="s">
        <v>397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397</v>
      </c>
      <c r="AD832" s="19" t="s">
        <v>397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396</v>
      </c>
      <c r="CT832" s="19" t="s">
        <v>397</v>
      </c>
      <c r="CU832" s="19" t="s">
        <v>396</v>
      </c>
      <c r="CV832" s="19" t="s">
        <v>396</v>
      </c>
      <c r="CW832" s="19" t="s">
        <v>397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397</v>
      </c>
      <c r="DK832" s="19">
        <v>1</v>
      </c>
      <c r="DL832" s="19">
        <v>3</v>
      </c>
      <c r="DM832" s="19">
        <v>5</v>
      </c>
      <c r="DN832" s="44"/>
      <c r="DO832" s="19" t="s">
        <v>397</v>
      </c>
      <c r="DP832" s="19" t="s">
        <v>397</v>
      </c>
      <c r="DQ832" s="19" t="s">
        <v>397</v>
      </c>
      <c r="DR832" s="19" t="s">
        <v>397</v>
      </c>
      <c r="DS832" s="19" t="s">
        <v>396</v>
      </c>
      <c r="DT832" s="19" t="s">
        <v>397</v>
      </c>
      <c r="DU832" s="19" t="s">
        <v>397</v>
      </c>
      <c r="DV832" s="19">
        <v>1</v>
      </c>
      <c r="DW832" s="19">
        <v>1</v>
      </c>
      <c r="DX832" s="18">
        <v>0</v>
      </c>
      <c r="DY832" s="19" t="s">
        <v>397</v>
      </c>
      <c r="DZ832" s="19">
        <v>0</v>
      </c>
      <c r="EA832" s="19" t="s">
        <v>397</v>
      </c>
      <c r="EB832" s="55">
        <v>0</v>
      </c>
      <c r="EC832" s="19">
        <v>4</v>
      </c>
      <c r="ED832" s="19">
        <v>5</v>
      </c>
      <c r="EE832" s="19" t="s">
        <v>397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1500</v>
      </c>
      <c r="EU832" s="29" t="b">
        <v>1</v>
      </c>
      <c r="EV832" s="5" t="s">
        <v>366</v>
      </c>
    </row>
    <row r="833" spans="1:152" s="54" customFormat="1" ht="12.75" x14ac:dyDescent="0.2">
      <c r="A833" s="28" t="s">
        <v>1501</v>
      </c>
      <c r="B833" s="28">
        <v>1</v>
      </c>
      <c r="C833" s="52">
        <v>22</v>
      </c>
      <c r="D833" s="8" t="s">
        <v>86</v>
      </c>
      <c r="E833" s="8" t="s">
        <v>176</v>
      </c>
      <c r="F833" s="8" t="s">
        <v>306</v>
      </c>
      <c r="G833" s="8" t="s">
        <v>89</v>
      </c>
      <c r="H833" s="8" t="s">
        <v>205</v>
      </c>
      <c r="I833" s="23" t="s">
        <v>397</v>
      </c>
      <c r="J833" s="24">
        <v>16.5</v>
      </c>
      <c r="K833" s="24">
        <v>1</v>
      </c>
      <c r="L833" s="23" t="s">
        <v>396</v>
      </c>
      <c r="M833" s="24" t="s">
        <v>397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396</v>
      </c>
      <c r="T833" s="19">
        <v>1</v>
      </c>
      <c r="U833" s="19">
        <v>5</v>
      </c>
      <c r="V833" s="19" t="s">
        <v>397</v>
      </c>
      <c r="W833" s="19" t="s">
        <v>397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397</v>
      </c>
      <c r="AD833" s="19" t="s">
        <v>397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396</v>
      </c>
      <c r="CT833" s="19" t="s">
        <v>397</v>
      </c>
      <c r="CU833" s="19" t="s">
        <v>396</v>
      </c>
      <c r="CV833" s="19" t="s">
        <v>396</v>
      </c>
      <c r="CW833" s="19" t="s">
        <v>397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397</v>
      </c>
      <c r="DK833" s="19">
        <v>1</v>
      </c>
      <c r="DL833" s="19">
        <v>3</v>
      </c>
      <c r="DM833" s="19">
        <v>5</v>
      </c>
      <c r="DN833" s="44"/>
      <c r="DO833" s="19" t="s">
        <v>397</v>
      </c>
      <c r="DP833" s="19" t="s">
        <v>397</v>
      </c>
      <c r="DQ833" s="19" t="s">
        <v>397</v>
      </c>
      <c r="DR833" s="19" t="s">
        <v>397</v>
      </c>
      <c r="DS833" s="19" t="s">
        <v>396</v>
      </c>
      <c r="DT833" s="19" t="s">
        <v>397</v>
      </c>
      <c r="DU833" s="19" t="s">
        <v>397</v>
      </c>
      <c r="DV833" s="19">
        <v>1</v>
      </c>
      <c r="DW833" s="19">
        <v>1</v>
      </c>
      <c r="DX833" s="18">
        <v>0</v>
      </c>
      <c r="DY833" s="19" t="s">
        <v>397</v>
      </c>
      <c r="DZ833" s="19">
        <v>0</v>
      </c>
      <c r="EA833" s="19" t="s">
        <v>397</v>
      </c>
      <c r="EB833" s="55">
        <v>0</v>
      </c>
      <c r="EC833" s="19">
        <v>4</v>
      </c>
      <c r="ED833" s="19">
        <v>5</v>
      </c>
      <c r="EE833" s="19" t="s">
        <v>397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1501</v>
      </c>
      <c r="EU833" s="29" t="b">
        <v>1</v>
      </c>
      <c r="EV833" s="5" t="s">
        <v>366</v>
      </c>
    </row>
    <row r="834" spans="1:152" s="54" customFormat="1" ht="12.75" x14ac:dyDescent="0.2">
      <c r="A834" s="28" t="s">
        <v>1502</v>
      </c>
      <c r="B834" s="28">
        <v>1</v>
      </c>
      <c r="C834" s="52">
        <v>22</v>
      </c>
      <c r="D834" s="8" t="s">
        <v>86</v>
      </c>
      <c r="E834" s="8" t="s">
        <v>176</v>
      </c>
      <c r="F834" s="8" t="s">
        <v>310</v>
      </c>
      <c r="G834" s="8" t="s">
        <v>89</v>
      </c>
      <c r="H834" s="8" t="s">
        <v>205</v>
      </c>
      <c r="I834" s="23" t="s">
        <v>397</v>
      </c>
      <c r="J834" s="24">
        <v>16.5</v>
      </c>
      <c r="K834" s="24">
        <v>1</v>
      </c>
      <c r="L834" s="23" t="s">
        <v>396</v>
      </c>
      <c r="M834" s="24" t="s">
        <v>397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396</v>
      </c>
      <c r="T834" s="19">
        <v>1</v>
      </c>
      <c r="U834" s="19">
        <v>5</v>
      </c>
      <c r="V834" s="19" t="s">
        <v>397</v>
      </c>
      <c r="W834" s="19" t="s">
        <v>397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397</v>
      </c>
      <c r="AD834" s="19" t="s">
        <v>397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396</v>
      </c>
      <c r="CT834" s="19" t="s">
        <v>397</v>
      </c>
      <c r="CU834" s="19" t="s">
        <v>396</v>
      </c>
      <c r="CV834" s="19" t="s">
        <v>396</v>
      </c>
      <c r="CW834" s="19" t="s">
        <v>397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397</v>
      </c>
      <c r="DK834" s="19">
        <v>1</v>
      </c>
      <c r="DL834" s="19">
        <v>3</v>
      </c>
      <c r="DM834" s="19">
        <v>5</v>
      </c>
      <c r="DN834" s="44"/>
      <c r="DO834" s="19" t="s">
        <v>397</v>
      </c>
      <c r="DP834" s="19" t="s">
        <v>397</v>
      </c>
      <c r="DQ834" s="19" t="s">
        <v>397</v>
      </c>
      <c r="DR834" s="19" t="s">
        <v>397</v>
      </c>
      <c r="DS834" s="19" t="s">
        <v>396</v>
      </c>
      <c r="DT834" s="19" t="s">
        <v>397</v>
      </c>
      <c r="DU834" s="19" t="s">
        <v>397</v>
      </c>
      <c r="DV834" s="19">
        <v>1</v>
      </c>
      <c r="DW834" s="19">
        <v>1</v>
      </c>
      <c r="DX834" s="18">
        <v>0</v>
      </c>
      <c r="DY834" s="19" t="s">
        <v>397</v>
      </c>
      <c r="DZ834" s="19">
        <v>0</v>
      </c>
      <c r="EA834" s="19" t="s">
        <v>397</v>
      </c>
      <c r="EB834" s="55">
        <v>0</v>
      </c>
      <c r="EC834" s="19">
        <v>4</v>
      </c>
      <c r="ED834" s="19">
        <v>5</v>
      </c>
      <c r="EE834" s="19" t="s">
        <v>397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1502</v>
      </c>
      <c r="EU834" s="29" t="b">
        <v>1</v>
      </c>
      <c r="EV834" s="5" t="s">
        <v>366</v>
      </c>
    </row>
    <row r="835" spans="1:152" s="54" customFormat="1" ht="12.75" x14ac:dyDescent="0.2">
      <c r="A835" s="28" t="s">
        <v>1503</v>
      </c>
      <c r="B835" s="28">
        <v>1</v>
      </c>
      <c r="C835" s="52">
        <v>22</v>
      </c>
      <c r="D835" s="8" t="s">
        <v>86</v>
      </c>
      <c r="E835" s="8" t="s">
        <v>176</v>
      </c>
      <c r="F835" s="8" t="s">
        <v>313</v>
      </c>
      <c r="G835" s="8" t="s">
        <v>89</v>
      </c>
      <c r="H835" s="8" t="s">
        <v>205</v>
      </c>
      <c r="I835" s="23" t="s">
        <v>397</v>
      </c>
      <c r="J835" s="24">
        <v>16.5</v>
      </c>
      <c r="K835" s="24">
        <v>1</v>
      </c>
      <c r="L835" s="23" t="s">
        <v>396</v>
      </c>
      <c r="M835" s="24" t="s">
        <v>397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396</v>
      </c>
      <c r="T835" s="19">
        <v>1</v>
      </c>
      <c r="U835" s="19">
        <v>5</v>
      </c>
      <c r="V835" s="19" t="s">
        <v>397</v>
      </c>
      <c r="W835" s="19" t="s">
        <v>397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397</v>
      </c>
      <c r="AD835" s="19" t="s">
        <v>397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396</v>
      </c>
      <c r="CT835" s="19" t="s">
        <v>397</v>
      </c>
      <c r="CU835" s="19" t="s">
        <v>396</v>
      </c>
      <c r="CV835" s="19" t="s">
        <v>396</v>
      </c>
      <c r="CW835" s="19" t="s">
        <v>397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397</v>
      </c>
      <c r="DK835" s="19">
        <v>1</v>
      </c>
      <c r="DL835" s="19">
        <v>3</v>
      </c>
      <c r="DM835" s="19">
        <v>5</v>
      </c>
      <c r="DN835" s="44"/>
      <c r="DO835" s="19" t="s">
        <v>397</v>
      </c>
      <c r="DP835" s="19" t="s">
        <v>397</v>
      </c>
      <c r="DQ835" s="19" t="s">
        <v>397</v>
      </c>
      <c r="DR835" s="19" t="s">
        <v>397</v>
      </c>
      <c r="DS835" s="19" t="s">
        <v>396</v>
      </c>
      <c r="DT835" s="19" t="s">
        <v>397</v>
      </c>
      <c r="DU835" s="19" t="s">
        <v>397</v>
      </c>
      <c r="DV835" s="19">
        <v>1</v>
      </c>
      <c r="DW835" s="19">
        <v>1</v>
      </c>
      <c r="DX835" s="18">
        <v>0</v>
      </c>
      <c r="DY835" s="19" t="s">
        <v>397</v>
      </c>
      <c r="DZ835" s="19">
        <v>0</v>
      </c>
      <c r="EA835" s="19" t="s">
        <v>397</v>
      </c>
      <c r="EB835" s="55">
        <v>0</v>
      </c>
      <c r="EC835" s="19">
        <v>4</v>
      </c>
      <c r="ED835" s="19">
        <v>5</v>
      </c>
      <c r="EE835" s="19" t="s">
        <v>397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1503</v>
      </c>
      <c r="EU835" s="29" t="b">
        <v>1</v>
      </c>
      <c r="EV835" s="5" t="s">
        <v>366</v>
      </c>
    </row>
    <row r="836" spans="1:152" s="53" customFormat="1" ht="12.75" x14ac:dyDescent="0.2">
      <c r="A836" s="168" t="s">
        <v>1504</v>
      </c>
      <c r="B836" s="168">
        <v>1</v>
      </c>
      <c r="C836" s="50">
        <v>22</v>
      </c>
      <c r="D836" s="169" t="s">
        <v>86</v>
      </c>
      <c r="E836" s="169" t="s">
        <v>176</v>
      </c>
      <c r="F836" s="169" t="s">
        <v>302</v>
      </c>
      <c r="G836" s="169" t="s">
        <v>90</v>
      </c>
      <c r="H836" s="169" t="s">
        <v>205</v>
      </c>
      <c r="I836" s="57" t="s">
        <v>397</v>
      </c>
      <c r="J836" s="58">
        <v>16.5</v>
      </c>
      <c r="K836" s="58">
        <v>1</v>
      </c>
      <c r="L836" s="57" t="s">
        <v>396</v>
      </c>
      <c r="M836" s="58" t="s">
        <v>397</v>
      </c>
      <c r="N836" s="58">
        <v>2.2000000000000002</v>
      </c>
      <c r="O836" s="170">
        <v>5</v>
      </c>
      <c r="P836" s="170">
        <v>2</v>
      </c>
      <c r="Q836" s="170">
        <v>0</v>
      </c>
      <c r="R836" s="171">
        <v>59</v>
      </c>
      <c r="S836" s="171" t="s">
        <v>396</v>
      </c>
      <c r="T836" s="170">
        <v>1</v>
      </c>
      <c r="U836" s="170">
        <v>5</v>
      </c>
      <c r="V836" s="170" t="s">
        <v>397</v>
      </c>
      <c r="W836" s="170" t="s">
        <v>397</v>
      </c>
      <c r="X836" s="170">
        <v>1</v>
      </c>
      <c r="Y836" s="170">
        <v>1</v>
      </c>
      <c r="Z836" s="170">
        <v>1</v>
      </c>
      <c r="AA836" s="170">
        <v>1</v>
      </c>
      <c r="AB836" s="170">
        <v>1</v>
      </c>
      <c r="AC836" s="170" t="s">
        <v>397</v>
      </c>
      <c r="AD836" s="170" t="s">
        <v>397</v>
      </c>
      <c r="AE836" s="170">
        <v>1</v>
      </c>
      <c r="AF836" s="170">
        <v>1</v>
      </c>
      <c r="AG836" s="170">
        <v>1</v>
      </c>
      <c r="AH836" s="170">
        <v>1</v>
      </c>
      <c r="AI836" s="171">
        <v>59</v>
      </c>
      <c r="AJ836" s="171">
        <v>2.5299999999999998</v>
      </c>
      <c r="AK836" s="170">
        <v>3</v>
      </c>
      <c r="AL836" s="170">
        <v>2</v>
      </c>
      <c r="AM836" s="171">
        <v>0</v>
      </c>
      <c r="AN836" s="171">
        <v>2.5299999999999998</v>
      </c>
      <c r="AO836" s="170">
        <v>1</v>
      </c>
      <c r="AP836" s="170">
        <v>2</v>
      </c>
      <c r="AQ836" s="171">
        <v>63.097222222222221</v>
      </c>
      <c r="AR836" s="171">
        <v>2.5299999999999998</v>
      </c>
      <c r="AS836" s="170">
        <v>1</v>
      </c>
      <c r="AT836" s="170">
        <v>3</v>
      </c>
      <c r="AU836" s="171">
        <v>33.080041357467124</v>
      </c>
      <c r="AV836" s="171">
        <v>2.5299999999999998</v>
      </c>
      <c r="AW836" s="170">
        <v>1</v>
      </c>
      <c r="AX836" s="170">
        <v>3</v>
      </c>
      <c r="AY836" s="171">
        <v>23.2</v>
      </c>
      <c r="AZ836" s="171">
        <v>2.5299999999999998</v>
      </c>
      <c r="BA836" s="170">
        <v>1</v>
      </c>
      <c r="BB836" s="170">
        <v>1</v>
      </c>
      <c r="BC836" s="171">
        <v>0</v>
      </c>
      <c r="BD836" s="171">
        <v>5.2</v>
      </c>
      <c r="BE836" s="171">
        <v>0.8</v>
      </c>
      <c r="BF836" s="170">
        <v>1</v>
      </c>
      <c r="BG836" s="170">
        <v>3</v>
      </c>
      <c r="BH836" s="170">
        <v>1</v>
      </c>
      <c r="BI836" s="171">
        <v>0</v>
      </c>
      <c r="BJ836" s="171">
        <v>2.9</v>
      </c>
      <c r="BK836" s="171">
        <v>0.7</v>
      </c>
      <c r="BL836" s="170">
        <v>1</v>
      </c>
      <c r="BM836" s="170">
        <v>3</v>
      </c>
      <c r="BN836" s="170">
        <v>1</v>
      </c>
      <c r="BO836" s="171">
        <v>13.6</v>
      </c>
      <c r="BP836" s="171">
        <v>1.8</v>
      </c>
      <c r="BQ836" s="171">
        <v>0.6</v>
      </c>
      <c r="BR836" s="170">
        <v>1</v>
      </c>
      <c r="BS836" s="170">
        <v>3</v>
      </c>
      <c r="BT836" s="170">
        <v>1</v>
      </c>
      <c r="BU836" s="171">
        <v>0</v>
      </c>
      <c r="BV836" s="171">
        <v>5.2</v>
      </c>
      <c r="BW836" s="171">
        <v>0.8</v>
      </c>
      <c r="BX836" s="170">
        <v>1</v>
      </c>
      <c r="BY836" s="170">
        <v>3</v>
      </c>
      <c r="BZ836" s="170">
        <v>1</v>
      </c>
      <c r="CA836" s="171">
        <v>0</v>
      </c>
      <c r="CB836" s="171">
        <v>2.9</v>
      </c>
      <c r="CC836" s="171">
        <v>0.7</v>
      </c>
      <c r="CD836" s="170">
        <v>1</v>
      </c>
      <c r="CE836" s="170">
        <v>3</v>
      </c>
      <c r="CF836" s="170">
        <v>1</v>
      </c>
      <c r="CG836" s="171">
        <v>1.4</v>
      </c>
      <c r="CH836" s="171">
        <v>1.8</v>
      </c>
      <c r="CI836" s="171">
        <v>0.6</v>
      </c>
      <c r="CJ836" s="170">
        <v>1</v>
      </c>
      <c r="CK836" s="170">
        <v>3</v>
      </c>
      <c r="CL836" s="170">
        <v>2</v>
      </c>
      <c r="CM836" s="171">
        <v>2.6</v>
      </c>
      <c r="CN836" s="171">
        <v>2</v>
      </c>
      <c r="CO836" s="171">
        <v>0</v>
      </c>
      <c r="CP836" s="170">
        <v>1</v>
      </c>
      <c r="CQ836" s="170">
        <v>1</v>
      </c>
      <c r="CR836" s="170">
        <v>1</v>
      </c>
      <c r="CS836" s="170" t="s">
        <v>396</v>
      </c>
      <c r="CT836" s="170" t="s">
        <v>397</v>
      </c>
      <c r="CU836" s="170" t="s">
        <v>396</v>
      </c>
      <c r="CV836" s="170" t="s">
        <v>396</v>
      </c>
      <c r="CW836" s="170" t="s">
        <v>397</v>
      </c>
      <c r="CX836" s="170">
        <v>7</v>
      </c>
      <c r="CY836" s="172"/>
      <c r="CZ836" s="172"/>
      <c r="DA836" s="170">
        <v>1</v>
      </c>
      <c r="DB836" s="170">
        <v>3</v>
      </c>
      <c r="DC836" s="172"/>
      <c r="DD836" s="170">
        <v>2</v>
      </c>
      <c r="DE836" s="172"/>
      <c r="DF836" s="170">
        <v>1</v>
      </c>
      <c r="DG836" s="173">
        <v>0</v>
      </c>
      <c r="DH836" s="173">
        <v>0</v>
      </c>
      <c r="DI836" s="173">
        <v>0</v>
      </c>
      <c r="DJ836" s="170" t="s">
        <v>397</v>
      </c>
      <c r="DK836" s="170">
        <v>1</v>
      </c>
      <c r="DL836" s="170">
        <v>3</v>
      </c>
      <c r="DM836" s="170">
        <v>5</v>
      </c>
      <c r="DN836" s="172"/>
      <c r="DO836" s="170" t="s">
        <v>397</v>
      </c>
      <c r="DP836" s="170" t="s">
        <v>397</v>
      </c>
      <c r="DQ836" s="170" t="s">
        <v>397</v>
      </c>
      <c r="DR836" s="170" t="s">
        <v>397</v>
      </c>
      <c r="DS836" s="170" t="s">
        <v>396</v>
      </c>
      <c r="DT836" s="170" t="s">
        <v>397</v>
      </c>
      <c r="DU836" s="170" t="s">
        <v>397</v>
      </c>
      <c r="DV836" s="170">
        <v>1</v>
      </c>
      <c r="DW836" s="170">
        <v>1</v>
      </c>
      <c r="DX836" s="171">
        <v>0</v>
      </c>
      <c r="DY836" s="170" t="s">
        <v>396</v>
      </c>
      <c r="DZ836" s="170">
        <v>3</v>
      </c>
      <c r="EA836" s="170" t="s">
        <v>397</v>
      </c>
      <c r="EB836" s="171">
        <v>0</v>
      </c>
      <c r="EC836" s="170">
        <v>4</v>
      </c>
      <c r="ED836" s="170">
        <v>5</v>
      </c>
      <c r="EE836" s="171" t="s">
        <v>396</v>
      </c>
      <c r="EF836" s="170">
        <v>1</v>
      </c>
      <c r="EG836" s="170">
        <v>10</v>
      </c>
      <c r="EH836" s="172"/>
      <c r="EI836" s="170">
        <v>4</v>
      </c>
      <c r="EJ836" s="170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1504</v>
      </c>
      <c r="EU836" s="174" t="b">
        <v>1</v>
      </c>
      <c r="EV836" s="177" t="s">
        <v>366</v>
      </c>
    </row>
    <row r="837" spans="1:152" s="54" customFormat="1" ht="12.75" x14ac:dyDescent="0.2">
      <c r="A837" s="28" t="s">
        <v>1505</v>
      </c>
      <c r="B837" s="28">
        <v>1</v>
      </c>
      <c r="C837" s="52">
        <v>22</v>
      </c>
      <c r="D837" s="8" t="s">
        <v>86</v>
      </c>
      <c r="E837" s="8" t="s">
        <v>176</v>
      </c>
      <c r="F837" s="8" t="s">
        <v>276</v>
      </c>
      <c r="G837" s="8" t="s">
        <v>90</v>
      </c>
      <c r="H837" s="8" t="s">
        <v>205</v>
      </c>
      <c r="I837" s="23" t="s">
        <v>397</v>
      </c>
      <c r="J837" s="24">
        <v>16.5</v>
      </c>
      <c r="K837" s="24">
        <v>1</v>
      </c>
      <c r="L837" s="23" t="s">
        <v>396</v>
      </c>
      <c r="M837" s="24" t="s">
        <v>397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396</v>
      </c>
      <c r="T837" s="19">
        <v>1</v>
      </c>
      <c r="U837" s="19">
        <v>5</v>
      </c>
      <c r="V837" s="19" t="s">
        <v>397</v>
      </c>
      <c r="W837" s="19" t="s">
        <v>397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397</v>
      </c>
      <c r="AD837" s="19" t="s">
        <v>397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396</v>
      </c>
      <c r="CT837" s="19" t="s">
        <v>397</v>
      </c>
      <c r="CU837" s="19" t="s">
        <v>396</v>
      </c>
      <c r="CV837" s="19" t="s">
        <v>396</v>
      </c>
      <c r="CW837" s="19" t="s">
        <v>397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397</v>
      </c>
      <c r="DK837" s="19">
        <v>1</v>
      </c>
      <c r="DL837" s="19">
        <v>3</v>
      </c>
      <c r="DM837" s="19">
        <v>5</v>
      </c>
      <c r="DN837" s="44"/>
      <c r="DO837" s="19" t="s">
        <v>397</v>
      </c>
      <c r="DP837" s="19" t="s">
        <v>397</v>
      </c>
      <c r="DQ837" s="19" t="s">
        <v>397</v>
      </c>
      <c r="DR837" s="19" t="s">
        <v>397</v>
      </c>
      <c r="DS837" s="19" t="s">
        <v>396</v>
      </c>
      <c r="DT837" s="19" t="s">
        <v>397</v>
      </c>
      <c r="DU837" s="19" t="s">
        <v>397</v>
      </c>
      <c r="DV837" s="19">
        <v>1</v>
      </c>
      <c r="DW837" s="19">
        <v>1</v>
      </c>
      <c r="DX837" s="18">
        <v>0</v>
      </c>
      <c r="DY837" s="19" t="s">
        <v>396</v>
      </c>
      <c r="DZ837" s="19">
        <v>3</v>
      </c>
      <c r="EA837" s="19" t="s">
        <v>397</v>
      </c>
      <c r="EB837" s="55">
        <v>0</v>
      </c>
      <c r="EC837" s="19">
        <v>4</v>
      </c>
      <c r="ED837" s="19">
        <v>5</v>
      </c>
      <c r="EE837" s="19" t="s">
        <v>396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1505</v>
      </c>
      <c r="EU837" s="29" t="b">
        <v>1</v>
      </c>
      <c r="EV837" s="5" t="s">
        <v>366</v>
      </c>
    </row>
    <row r="838" spans="1:152" s="54" customFormat="1" ht="12.75" x14ac:dyDescent="0.2">
      <c r="A838" s="28" t="s">
        <v>1506</v>
      </c>
      <c r="B838" s="28">
        <v>1</v>
      </c>
      <c r="C838" s="52">
        <v>22</v>
      </c>
      <c r="D838" s="8" t="s">
        <v>86</v>
      </c>
      <c r="E838" s="8" t="s">
        <v>176</v>
      </c>
      <c r="F838" s="8" t="s">
        <v>285</v>
      </c>
      <c r="G838" s="8" t="s">
        <v>90</v>
      </c>
      <c r="H838" s="8" t="s">
        <v>205</v>
      </c>
      <c r="I838" s="23" t="s">
        <v>397</v>
      </c>
      <c r="J838" s="24">
        <v>16.5</v>
      </c>
      <c r="K838" s="24">
        <v>1</v>
      </c>
      <c r="L838" s="23" t="s">
        <v>396</v>
      </c>
      <c r="M838" s="24" t="s">
        <v>397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396</v>
      </c>
      <c r="T838" s="19">
        <v>1</v>
      </c>
      <c r="U838" s="19">
        <v>5</v>
      </c>
      <c r="V838" s="19" t="s">
        <v>397</v>
      </c>
      <c r="W838" s="19" t="s">
        <v>397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397</v>
      </c>
      <c r="AD838" s="19" t="s">
        <v>397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396</v>
      </c>
      <c r="CT838" s="19" t="s">
        <v>397</v>
      </c>
      <c r="CU838" s="19" t="s">
        <v>396</v>
      </c>
      <c r="CV838" s="19" t="s">
        <v>396</v>
      </c>
      <c r="CW838" s="19" t="s">
        <v>397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397</v>
      </c>
      <c r="DK838" s="19">
        <v>1</v>
      </c>
      <c r="DL838" s="19">
        <v>3</v>
      </c>
      <c r="DM838" s="19">
        <v>5</v>
      </c>
      <c r="DN838" s="44"/>
      <c r="DO838" s="19" t="s">
        <v>397</v>
      </c>
      <c r="DP838" s="19" t="s">
        <v>397</v>
      </c>
      <c r="DQ838" s="19" t="s">
        <v>397</v>
      </c>
      <c r="DR838" s="19" t="s">
        <v>397</v>
      </c>
      <c r="DS838" s="19" t="s">
        <v>396</v>
      </c>
      <c r="DT838" s="19" t="s">
        <v>397</v>
      </c>
      <c r="DU838" s="19" t="s">
        <v>397</v>
      </c>
      <c r="DV838" s="19">
        <v>1</v>
      </c>
      <c r="DW838" s="19">
        <v>1</v>
      </c>
      <c r="DX838" s="18">
        <v>0</v>
      </c>
      <c r="DY838" s="19" t="s">
        <v>396</v>
      </c>
      <c r="DZ838" s="19">
        <v>3</v>
      </c>
      <c r="EA838" s="19" t="s">
        <v>397</v>
      </c>
      <c r="EB838" s="55">
        <v>0</v>
      </c>
      <c r="EC838" s="19">
        <v>4</v>
      </c>
      <c r="ED838" s="19">
        <v>5</v>
      </c>
      <c r="EE838" s="19" t="s">
        <v>396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1506</v>
      </c>
      <c r="EU838" s="29" t="b">
        <v>1</v>
      </c>
      <c r="EV838" s="5" t="s">
        <v>366</v>
      </c>
    </row>
    <row r="839" spans="1:152" s="54" customFormat="1" ht="12.75" x14ac:dyDescent="0.2">
      <c r="A839" s="28" t="s">
        <v>1507</v>
      </c>
      <c r="B839" s="28">
        <v>1</v>
      </c>
      <c r="C839" s="52">
        <v>22</v>
      </c>
      <c r="D839" s="8" t="s">
        <v>86</v>
      </c>
      <c r="E839" s="8" t="s">
        <v>176</v>
      </c>
      <c r="F839" s="8" t="s">
        <v>293</v>
      </c>
      <c r="G839" s="8" t="s">
        <v>90</v>
      </c>
      <c r="H839" s="8" t="s">
        <v>205</v>
      </c>
      <c r="I839" s="23" t="s">
        <v>397</v>
      </c>
      <c r="J839" s="24">
        <v>16.5</v>
      </c>
      <c r="K839" s="24">
        <v>1</v>
      </c>
      <c r="L839" s="23" t="s">
        <v>396</v>
      </c>
      <c r="M839" s="24" t="s">
        <v>397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396</v>
      </c>
      <c r="T839" s="19">
        <v>1</v>
      </c>
      <c r="U839" s="19">
        <v>5</v>
      </c>
      <c r="V839" s="19" t="s">
        <v>397</v>
      </c>
      <c r="W839" s="19" t="s">
        <v>397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397</v>
      </c>
      <c r="AD839" s="19" t="s">
        <v>397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396</v>
      </c>
      <c r="CT839" s="19" t="s">
        <v>397</v>
      </c>
      <c r="CU839" s="19" t="s">
        <v>396</v>
      </c>
      <c r="CV839" s="19" t="s">
        <v>396</v>
      </c>
      <c r="CW839" s="19" t="s">
        <v>397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397</v>
      </c>
      <c r="DK839" s="19">
        <v>1</v>
      </c>
      <c r="DL839" s="19">
        <v>3</v>
      </c>
      <c r="DM839" s="19">
        <v>5</v>
      </c>
      <c r="DN839" s="44"/>
      <c r="DO839" s="19" t="s">
        <v>397</v>
      </c>
      <c r="DP839" s="19" t="s">
        <v>397</v>
      </c>
      <c r="DQ839" s="19" t="s">
        <v>397</v>
      </c>
      <c r="DR839" s="19" t="s">
        <v>397</v>
      </c>
      <c r="DS839" s="19" t="s">
        <v>396</v>
      </c>
      <c r="DT839" s="19" t="s">
        <v>397</v>
      </c>
      <c r="DU839" s="19" t="s">
        <v>397</v>
      </c>
      <c r="DV839" s="19">
        <v>1</v>
      </c>
      <c r="DW839" s="19">
        <v>1</v>
      </c>
      <c r="DX839" s="18">
        <v>0</v>
      </c>
      <c r="DY839" s="19" t="s">
        <v>396</v>
      </c>
      <c r="DZ839" s="19">
        <v>3</v>
      </c>
      <c r="EA839" s="19" t="s">
        <v>397</v>
      </c>
      <c r="EB839" s="55">
        <v>0</v>
      </c>
      <c r="EC839" s="19">
        <v>4</v>
      </c>
      <c r="ED839" s="19">
        <v>5</v>
      </c>
      <c r="EE839" s="19" t="s">
        <v>396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1507</v>
      </c>
      <c r="EU839" s="29" t="b">
        <v>1</v>
      </c>
      <c r="EV839" s="5" t="s">
        <v>366</v>
      </c>
    </row>
    <row r="840" spans="1:152" s="54" customFormat="1" ht="12.75" x14ac:dyDescent="0.2">
      <c r="A840" s="28" t="s">
        <v>1508</v>
      </c>
      <c r="B840" s="28">
        <v>1</v>
      </c>
      <c r="C840" s="52">
        <v>22</v>
      </c>
      <c r="D840" s="8" t="s">
        <v>86</v>
      </c>
      <c r="E840" s="8" t="s">
        <v>176</v>
      </c>
      <c r="F840" s="8" t="s">
        <v>298</v>
      </c>
      <c r="G840" s="8" t="s">
        <v>90</v>
      </c>
      <c r="H840" s="8" t="s">
        <v>205</v>
      </c>
      <c r="I840" s="23" t="s">
        <v>397</v>
      </c>
      <c r="J840" s="24">
        <v>16.5</v>
      </c>
      <c r="K840" s="24">
        <v>1</v>
      </c>
      <c r="L840" s="23" t="s">
        <v>396</v>
      </c>
      <c r="M840" s="24" t="s">
        <v>397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396</v>
      </c>
      <c r="T840" s="19">
        <v>1</v>
      </c>
      <c r="U840" s="19">
        <v>5</v>
      </c>
      <c r="V840" s="19" t="s">
        <v>397</v>
      </c>
      <c r="W840" s="19" t="s">
        <v>397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397</v>
      </c>
      <c r="AD840" s="19" t="s">
        <v>397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396</v>
      </c>
      <c r="CT840" s="19" t="s">
        <v>397</v>
      </c>
      <c r="CU840" s="19" t="s">
        <v>396</v>
      </c>
      <c r="CV840" s="19" t="s">
        <v>396</v>
      </c>
      <c r="CW840" s="19" t="s">
        <v>397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397</v>
      </c>
      <c r="DK840" s="19">
        <v>1</v>
      </c>
      <c r="DL840" s="19">
        <v>3</v>
      </c>
      <c r="DM840" s="19">
        <v>5</v>
      </c>
      <c r="DN840" s="44"/>
      <c r="DO840" s="19" t="s">
        <v>397</v>
      </c>
      <c r="DP840" s="19" t="s">
        <v>397</v>
      </c>
      <c r="DQ840" s="19" t="s">
        <v>397</v>
      </c>
      <c r="DR840" s="19" t="s">
        <v>397</v>
      </c>
      <c r="DS840" s="19" t="s">
        <v>396</v>
      </c>
      <c r="DT840" s="19" t="s">
        <v>397</v>
      </c>
      <c r="DU840" s="19" t="s">
        <v>397</v>
      </c>
      <c r="DV840" s="19">
        <v>1</v>
      </c>
      <c r="DW840" s="19">
        <v>1</v>
      </c>
      <c r="DX840" s="18">
        <v>0</v>
      </c>
      <c r="DY840" s="19" t="s">
        <v>396</v>
      </c>
      <c r="DZ840" s="19">
        <v>3</v>
      </c>
      <c r="EA840" s="19" t="s">
        <v>397</v>
      </c>
      <c r="EB840" s="55">
        <v>0</v>
      </c>
      <c r="EC840" s="19">
        <v>4</v>
      </c>
      <c r="ED840" s="19">
        <v>5</v>
      </c>
      <c r="EE840" s="19" t="s">
        <v>396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1508</v>
      </c>
      <c r="EU840" s="29" t="b">
        <v>1</v>
      </c>
      <c r="EV840" s="5" t="s">
        <v>366</v>
      </c>
    </row>
    <row r="841" spans="1:152" s="54" customFormat="1" ht="12.75" x14ac:dyDescent="0.2">
      <c r="A841" s="28" t="s">
        <v>1509</v>
      </c>
      <c r="B841" s="28">
        <v>1</v>
      </c>
      <c r="C841" s="52">
        <v>22</v>
      </c>
      <c r="D841" s="8" t="s">
        <v>86</v>
      </c>
      <c r="E841" s="8" t="s">
        <v>176</v>
      </c>
      <c r="F841" s="8" t="s">
        <v>306</v>
      </c>
      <c r="G841" s="8" t="s">
        <v>90</v>
      </c>
      <c r="H841" s="8" t="s">
        <v>205</v>
      </c>
      <c r="I841" s="23" t="s">
        <v>397</v>
      </c>
      <c r="J841" s="24">
        <v>16.5</v>
      </c>
      <c r="K841" s="24">
        <v>1</v>
      </c>
      <c r="L841" s="23" t="s">
        <v>396</v>
      </c>
      <c r="M841" s="24" t="s">
        <v>397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396</v>
      </c>
      <c r="T841" s="19">
        <v>1</v>
      </c>
      <c r="U841" s="19">
        <v>5</v>
      </c>
      <c r="V841" s="19" t="s">
        <v>397</v>
      </c>
      <c r="W841" s="19" t="s">
        <v>397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397</v>
      </c>
      <c r="AD841" s="19" t="s">
        <v>397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396</v>
      </c>
      <c r="CT841" s="19" t="s">
        <v>397</v>
      </c>
      <c r="CU841" s="19" t="s">
        <v>396</v>
      </c>
      <c r="CV841" s="19" t="s">
        <v>396</v>
      </c>
      <c r="CW841" s="19" t="s">
        <v>397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397</v>
      </c>
      <c r="DK841" s="19">
        <v>1</v>
      </c>
      <c r="DL841" s="19">
        <v>3</v>
      </c>
      <c r="DM841" s="19">
        <v>5</v>
      </c>
      <c r="DN841" s="44"/>
      <c r="DO841" s="19" t="s">
        <v>397</v>
      </c>
      <c r="DP841" s="19" t="s">
        <v>397</v>
      </c>
      <c r="DQ841" s="19" t="s">
        <v>397</v>
      </c>
      <c r="DR841" s="19" t="s">
        <v>397</v>
      </c>
      <c r="DS841" s="19" t="s">
        <v>396</v>
      </c>
      <c r="DT841" s="19" t="s">
        <v>397</v>
      </c>
      <c r="DU841" s="19" t="s">
        <v>397</v>
      </c>
      <c r="DV841" s="19">
        <v>1</v>
      </c>
      <c r="DW841" s="19">
        <v>1</v>
      </c>
      <c r="DX841" s="18">
        <v>0</v>
      </c>
      <c r="DY841" s="19" t="s">
        <v>396</v>
      </c>
      <c r="DZ841" s="19">
        <v>3</v>
      </c>
      <c r="EA841" s="19" t="s">
        <v>397</v>
      </c>
      <c r="EB841" s="55">
        <v>0</v>
      </c>
      <c r="EC841" s="19">
        <v>4</v>
      </c>
      <c r="ED841" s="19">
        <v>5</v>
      </c>
      <c r="EE841" s="19" t="s">
        <v>396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1509</v>
      </c>
      <c r="EU841" s="29" t="b">
        <v>1</v>
      </c>
      <c r="EV841" s="5" t="s">
        <v>366</v>
      </c>
    </row>
    <row r="842" spans="1:152" s="54" customFormat="1" ht="12.75" x14ac:dyDescent="0.2">
      <c r="A842" s="28" t="s">
        <v>1510</v>
      </c>
      <c r="B842" s="28">
        <v>1</v>
      </c>
      <c r="C842" s="52">
        <v>22</v>
      </c>
      <c r="D842" s="8" t="s">
        <v>86</v>
      </c>
      <c r="E842" s="8" t="s">
        <v>176</v>
      </c>
      <c r="F842" s="8" t="s">
        <v>310</v>
      </c>
      <c r="G842" s="8" t="s">
        <v>90</v>
      </c>
      <c r="H842" s="8" t="s">
        <v>205</v>
      </c>
      <c r="I842" s="23" t="s">
        <v>397</v>
      </c>
      <c r="J842" s="24">
        <v>16.5</v>
      </c>
      <c r="K842" s="24">
        <v>1</v>
      </c>
      <c r="L842" s="23" t="s">
        <v>396</v>
      </c>
      <c r="M842" s="24" t="s">
        <v>397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396</v>
      </c>
      <c r="T842" s="19">
        <v>1</v>
      </c>
      <c r="U842" s="19">
        <v>5</v>
      </c>
      <c r="V842" s="19" t="s">
        <v>397</v>
      </c>
      <c r="W842" s="19" t="s">
        <v>397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397</v>
      </c>
      <c r="AD842" s="19" t="s">
        <v>397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396</v>
      </c>
      <c r="CT842" s="19" t="s">
        <v>397</v>
      </c>
      <c r="CU842" s="19" t="s">
        <v>396</v>
      </c>
      <c r="CV842" s="19" t="s">
        <v>396</v>
      </c>
      <c r="CW842" s="19" t="s">
        <v>397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397</v>
      </c>
      <c r="DK842" s="19">
        <v>1</v>
      </c>
      <c r="DL842" s="19">
        <v>3</v>
      </c>
      <c r="DM842" s="19">
        <v>5</v>
      </c>
      <c r="DN842" s="44"/>
      <c r="DO842" s="19" t="s">
        <v>397</v>
      </c>
      <c r="DP842" s="19" t="s">
        <v>397</v>
      </c>
      <c r="DQ842" s="19" t="s">
        <v>397</v>
      </c>
      <c r="DR842" s="19" t="s">
        <v>397</v>
      </c>
      <c r="DS842" s="19" t="s">
        <v>396</v>
      </c>
      <c r="DT842" s="19" t="s">
        <v>397</v>
      </c>
      <c r="DU842" s="19" t="s">
        <v>397</v>
      </c>
      <c r="DV842" s="19">
        <v>1</v>
      </c>
      <c r="DW842" s="19">
        <v>1</v>
      </c>
      <c r="DX842" s="18">
        <v>0</v>
      </c>
      <c r="DY842" s="19" t="s">
        <v>396</v>
      </c>
      <c r="DZ842" s="19">
        <v>3</v>
      </c>
      <c r="EA842" s="19" t="s">
        <v>397</v>
      </c>
      <c r="EB842" s="55">
        <v>0</v>
      </c>
      <c r="EC842" s="19">
        <v>4</v>
      </c>
      <c r="ED842" s="19">
        <v>5</v>
      </c>
      <c r="EE842" s="19" t="s">
        <v>396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1510</v>
      </c>
      <c r="EU842" s="29" t="b">
        <v>1</v>
      </c>
      <c r="EV842" s="5" t="s">
        <v>366</v>
      </c>
    </row>
    <row r="843" spans="1:152" s="54" customFormat="1" ht="12.75" x14ac:dyDescent="0.2">
      <c r="A843" s="28" t="s">
        <v>1511</v>
      </c>
      <c r="B843" s="28">
        <v>1</v>
      </c>
      <c r="C843" s="52">
        <v>22</v>
      </c>
      <c r="D843" s="8" t="s">
        <v>86</v>
      </c>
      <c r="E843" s="8" t="s">
        <v>176</v>
      </c>
      <c r="F843" s="8" t="s">
        <v>313</v>
      </c>
      <c r="G843" s="8" t="s">
        <v>90</v>
      </c>
      <c r="H843" s="8" t="s">
        <v>205</v>
      </c>
      <c r="I843" s="23" t="s">
        <v>397</v>
      </c>
      <c r="J843" s="24">
        <v>16.5</v>
      </c>
      <c r="K843" s="24">
        <v>1</v>
      </c>
      <c r="L843" s="23" t="s">
        <v>396</v>
      </c>
      <c r="M843" s="24" t="s">
        <v>397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396</v>
      </c>
      <c r="T843" s="19">
        <v>1</v>
      </c>
      <c r="U843" s="19">
        <v>5</v>
      </c>
      <c r="V843" s="19" t="s">
        <v>397</v>
      </c>
      <c r="W843" s="19" t="s">
        <v>397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397</v>
      </c>
      <c r="AD843" s="19" t="s">
        <v>397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396</v>
      </c>
      <c r="CT843" s="19" t="s">
        <v>397</v>
      </c>
      <c r="CU843" s="19" t="s">
        <v>396</v>
      </c>
      <c r="CV843" s="19" t="s">
        <v>396</v>
      </c>
      <c r="CW843" s="19" t="s">
        <v>397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397</v>
      </c>
      <c r="DK843" s="19">
        <v>1</v>
      </c>
      <c r="DL843" s="19">
        <v>3</v>
      </c>
      <c r="DM843" s="19">
        <v>5</v>
      </c>
      <c r="DN843" s="44"/>
      <c r="DO843" s="19" t="s">
        <v>397</v>
      </c>
      <c r="DP843" s="19" t="s">
        <v>397</v>
      </c>
      <c r="DQ843" s="19" t="s">
        <v>397</v>
      </c>
      <c r="DR843" s="19" t="s">
        <v>397</v>
      </c>
      <c r="DS843" s="19" t="s">
        <v>396</v>
      </c>
      <c r="DT843" s="19" t="s">
        <v>397</v>
      </c>
      <c r="DU843" s="19" t="s">
        <v>397</v>
      </c>
      <c r="DV843" s="19">
        <v>1</v>
      </c>
      <c r="DW843" s="19">
        <v>1</v>
      </c>
      <c r="DX843" s="18">
        <v>0</v>
      </c>
      <c r="DY843" s="19" t="s">
        <v>396</v>
      </c>
      <c r="DZ843" s="19">
        <v>3</v>
      </c>
      <c r="EA843" s="19" t="s">
        <v>397</v>
      </c>
      <c r="EB843" s="55">
        <v>0</v>
      </c>
      <c r="EC843" s="19">
        <v>4</v>
      </c>
      <c r="ED843" s="19">
        <v>5</v>
      </c>
      <c r="EE843" s="19" t="s">
        <v>396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1511</v>
      </c>
      <c r="EU843" s="29" t="b">
        <v>1</v>
      </c>
      <c r="EV843" s="5" t="s">
        <v>366</v>
      </c>
    </row>
    <row r="844" spans="1:152" s="53" customFormat="1" ht="12.75" x14ac:dyDescent="0.2">
      <c r="A844" s="168" t="s">
        <v>1512</v>
      </c>
      <c r="B844" s="168">
        <v>1</v>
      </c>
      <c r="C844" s="50">
        <v>23</v>
      </c>
      <c r="D844" s="169" t="s">
        <v>86</v>
      </c>
      <c r="E844" s="169" t="s">
        <v>224</v>
      </c>
      <c r="F844" s="169" t="s">
        <v>302</v>
      </c>
      <c r="G844" s="169" t="s">
        <v>87</v>
      </c>
      <c r="H844" s="169" t="s">
        <v>226</v>
      </c>
      <c r="I844" s="57" t="s">
        <v>396</v>
      </c>
      <c r="J844" s="58">
        <v>18</v>
      </c>
      <c r="K844" s="58">
        <v>1</v>
      </c>
      <c r="L844" s="57" t="s">
        <v>396</v>
      </c>
      <c r="M844" s="58" t="s">
        <v>397</v>
      </c>
      <c r="N844" s="58">
        <v>2.2000000000000002</v>
      </c>
      <c r="O844" s="170">
        <v>5</v>
      </c>
      <c r="P844" s="170">
        <v>2</v>
      </c>
      <c r="Q844" s="170">
        <v>0</v>
      </c>
      <c r="R844" s="171">
        <v>66</v>
      </c>
      <c r="S844" s="171" t="s">
        <v>397</v>
      </c>
      <c r="T844" s="170">
        <v>1</v>
      </c>
      <c r="U844" s="170">
        <v>5</v>
      </c>
      <c r="V844" s="170" t="s">
        <v>397</v>
      </c>
      <c r="W844" s="170" t="s">
        <v>397</v>
      </c>
      <c r="X844" s="170">
        <v>1</v>
      </c>
      <c r="Y844" s="170">
        <v>1</v>
      </c>
      <c r="Z844" s="170">
        <v>1</v>
      </c>
      <c r="AA844" s="170">
        <v>1</v>
      </c>
      <c r="AB844" s="170">
        <v>1</v>
      </c>
      <c r="AC844" s="170" t="s">
        <v>397</v>
      </c>
      <c r="AD844" s="170" t="s">
        <v>397</v>
      </c>
      <c r="AE844" s="170">
        <v>1</v>
      </c>
      <c r="AF844" s="170">
        <v>1</v>
      </c>
      <c r="AG844" s="170">
        <v>1</v>
      </c>
      <c r="AH844" s="170">
        <v>1</v>
      </c>
      <c r="AI844" s="171">
        <v>66</v>
      </c>
      <c r="AJ844" s="171">
        <v>0.15</v>
      </c>
      <c r="AK844" s="170">
        <v>3</v>
      </c>
      <c r="AL844" s="170">
        <v>2</v>
      </c>
      <c r="AM844" s="171">
        <v>0</v>
      </c>
      <c r="AN844" s="171">
        <v>0.39</v>
      </c>
      <c r="AO844" s="170">
        <v>1</v>
      </c>
      <c r="AP844" s="170">
        <v>2</v>
      </c>
      <c r="AQ844" s="171">
        <v>71.739130434782609</v>
      </c>
      <c r="AR844" s="171">
        <v>0.39</v>
      </c>
      <c r="AS844" s="170">
        <v>1</v>
      </c>
      <c r="AT844" s="170">
        <v>3</v>
      </c>
      <c r="AU844" s="171">
        <v>35.859609691002255</v>
      </c>
      <c r="AV844" s="171">
        <v>0.36</v>
      </c>
      <c r="AW844" s="170">
        <v>1</v>
      </c>
      <c r="AX844" s="170">
        <v>3</v>
      </c>
      <c r="AY844" s="171">
        <v>23.2</v>
      </c>
      <c r="AZ844" s="171">
        <v>0.36</v>
      </c>
      <c r="BA844" s="170">
        <v>1</v>
      </c>
      <c r="BB844" s="170">
        <v>1</v>
      </c>
      <c r="BC844" s="171">
        <v>17.600000000000001</v>
      </c>
      <c r="BD844" s="171">
        <v>5.2</v>
      </c>
      <c r="BE844" s="171">
        <v>0.8</v>
      </c>
      <c r="BF844" s="170">
        <v>1</v>
      </c>
      <c r="BG844" s="170">
        <v>3</v>
      </c>
      <c r="BH844" s="170">
        <v>1</v>
      </c>
      <c r="BI844" s="171">
        <v>0</v>
      </c>
      <c r="BJ844" s="171">
        <v>2.9</v>
      </c>
      <c r="BK844" s="171">
        <v>0.7</v>
      </c>
      <c r="BL844" s="170">
        <v>1</v>
      </c>
      <c r="BM844" s="170">
        <v>3</v>
      </c>
      <c r="BN844" s="170">
        <v>1</v>
      </c>
      <c r="BO844" s="171">
        <v>0</v>
      </c>
      <c r="BP844" s="171">
        <v>1.8</v>
      </c>
      <c r="BQ844" s="171">
        <v>0.6</v>
      </c>
      <c r="BR844" s="170">
        <v>1</v>
      </c>
      <c r="BS844" s="170">
        <v>3</v>
      </c>
      <c r="BT844" s="170">
        <v>1</v>
      </c>
      <c r="BU844" s="171">
        <v>1.4</v>
      </c>
      <c r="BV844" s="171">
        <v>5.2</v>
      </c>
      <c r="BW844" s="171">
        <v>0.8</v>
      </c>
      <c r="BX844" s="170">
        <v>1</v>
      </c>
      <c r="BY844" s="170">
        <v>3</v>
      </c>
      <c r="BZ844" s="170">
        <v>1</v>
      </c>
      <c r="CA844" s="171">
        <v>0</v>
      </c>
      <c r="CB844" s="171">
        <v>2.9</v>
      </c>
      <c r="CC844" s="171">
        <v>0.7</v>
      </c>
      <c r="CD844" s="170">
        <v>1</v>
      </c>
      <c r="CE844" s="170">
        <v>3</v>
      </c>
      <c r="CF844" s="170">
        <v>1</v>
      </c>
      <c r="CG844" s="171">
        <v>0</v>
      </c>
      <c r="CH844" s="171">
        <v>1.8</v>
      </c>
      <c r="CI844" s="171">
        <v>0.6</v>
      </c>
      <c r="CJ844" s="170">
        <v>1</v>
      </c>
      <c r="CK844" s="170">
        <v>3</v>
      </c>
      <c r="CL844" s="170">
        <v>2</v>
      </c>
      <c r="CM844" s="171">
        <v>2.1</v>
      </c>
      <c r="CN844" s="171">
        <v>3.5</v>
      </c>
      <c r="CO844" s="171">
        <v>0</v>
      </c>
      <c r="CP844" s="170">
        <v>1</v>
      </c>
      <c r="CQ844" s="170">
        <v>1</v>
      </c>
      <c r="CR844" s="170">
        <v>1</v>
      </c>
      <c r="CS844" s="170" t="s">
        <v>396</v>
      </c>
      <c r="CT844" s="170" t="s">
        <v>397</v>
      </c>
      <c r="CU844" s="170" t="s">
        <v>397</v>
      </c>
      <c r="CV844" s="170" t="s">
        <v>396</v>
      </c>
      <c r="CW844" s="170" t="s">
        <v>397</v>
      </c>
      <c r="CX844" s="170">
        <v>1</v>
      </c>
      <c r="CY844" s="172"/>
      <c r="CZ844" s="172"/>
      <c r="DA844" s="170">
        <v>1</v>
      </c>
      <c r="DB844" s="170">
        <v>3</v>
      </c>
      <c r="DC844" s="172"/>
      <c r="DD844" s="170">
        <v>2</v>
      </c>
      <c r="DE844" s="172"/>
      <c r="DF844" s="170">
        <v>1</v>
      </c>
      <c r="DG844" s="173">
        <v>0</v>
      </c>
      <c r="DH844" s="173">
        <v>0</v>
      </c>
      <c r="DI844" s="173">
        <v>0</v>
      </c>
      <c r="DJ844" s="170" t="s">
        <v>397</v>
      </c>
      <c r="DK844" s="170">
        <v>1</v>
      </c>
      <c r="DL844" s="170">
        <v>3</v>
      </c>
      <c r="DM844" s="170">
        <v>11</v>
      </c>
      <c r="DN844" s="172"/>
      <c r="DO844" s="170" t="s">
        <v>397</v>
      </c>
      <c r="DP844" s="170" t="s">
        <v>397</v>
      </c>
      <c r="DQ844" s="170" t="s">
        <v>397</v>
      </c>
      <c r="DR844" s="170" t="s">
        <v>397</v>
      </c>
      <c r="DS844" s="170" t="s">
        <v>396</v>
      </c>
      <c r="DT844" s="170" t="s">
        <v>397</v>
      </c>
      <c r="DU844" s="170" t="s">
        <v>397</v>
      </c>
      <c r="DV844" s="170">
        <v>1</v>
      </c>
      <c r="DW844" s="170">
        <v>1</v>
      </c>
      <c r="DX844" s="171">
        <v>0</v>
      </c>
      <c r="DY844" s="170" t="s">
        <v>397</v>
      </c>
      <c r="DZ844" s="170">
        <v>0</v>
      </c>
      <c r="EA844" s="170" t="s">
        <v>397</v>
      </c>
      <c r="EB844" s="171">
        <v>0</v>
      </c>
      <c r="EC844" s="170">
        <v>4</v>
      </c>
      <c r="ED844" s="170">
        <v>5</v>
      </c>
      <c r="EE844" s="171" t="s">
        <v>397</v>
      </c>
      <c r="EF844" s="170">
        <v>0</v>
      </c>
      <c r="EG844" s="178">
        <v>0</v>
      </c>
      <c r="EH844" s="172"/>
      <c r="EI844" s="170">
        <v>4</v>
      </c>
      <c r="EJ844" s="170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1512</v>
      </c>
      <c r="EU844" s="174" t="b">
        <v>1</v>
      </c>
      <c r="EV844" s="177" t="s">
        <v>366</v>
      </c>
    </row>
    <row r="845" spans="1:152" s="54" customFormat="1" ht="12.75" x14ac:dyDescent="0.2">
      <c r="A845" s="28" t="s">
        <v>1513</v>
      </c>
      <c r="B845" s="28">
        <v>1</v>
      </c>
      <c r="C845" s="52">
        <v>23</v>
      </c>
      <c r="D845" s="8" t="s">
        <v>86</v>
      </c>
      <c r="E845" s="8" t="s">
        <v>224</v>
      </c>
      <c r="F845" s="8" t="s">
        <v>276</v>
      </c>
      <c r="G845" s="8" t="s">
        <v>87</v>
      </c>
      <c r="H845" s="8" t="s">
        <v>226</v>
      </c>
      <c r="I845" s="23" t="s">
        <v>396</v>
      </c>
      <c r="J845" s="24">
        <v>18</v>
      </c>
      <c r="K845" s="24">
        <v>1</v>
      </c>
      <c r="L845" s="23" t="s">
        <v>396</v>
      </c>
      <c r="M845" s="24" t="s">
        <v>397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397</v>
      </c>
      <c r="T845" s="19">
        <v>1</v>
      </c>
      <c r="U845" s="19">
        <v>5</v>
      </c>
      <c r="V845" s="19" t="s">
        <v>397</v>
      </c>
      <c r="W845" s="19" t="s">
        <v>397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397</v>
      </c>
      <c r="AD845" s="19" t="s">
        <v>397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396</v>
      </c>
      <c r="CT845" s="19" t="s">
        <v>397</v>
      </c>
      <c r="CU845" s="19" t="s">
        <v>397</v>
      </c>
      <c r="CV845" s="19" t="s">
        <v>396</v>
      </c>
      <c r="CW845" s="19" t="s">
        <v>397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397</v>
      </c>
      <c r="DK845" s="19">
        <v>1</v>
      </c>
      <c r="DL845" s="19">
        <v>3</v>
      </c>
      <c r="DM845" s="19">
        <v>11</v>
      </c>
      <c r="DN845" s="44"/>
      <c r="DO845" s="19" t="s">
        <v>397</v>
      </c>
      <c r="DP845" s="19" t="s">
        <v>397</v>
      </c>
      <c r="DQ845" s="19" t="s">
        <v>397</v>
      </c>
      <c r="DR845" s="19" t="s">
        <v>397</v>
      </c>
      <c r="DS845" s="19" t="s">
        <v>396</v>
      </c>
      <c r="DT845" s="19" t="s">
        <v>397</v>
      </c>
      <c r="DU845" s="19" t="s">
        <v>397</v>
      </c>
      <c r="DV845" s="19">
        <v>1</v>
      </c>
      <c r="DW845" s="19">
        <v>1</v>
      </c>
      <c r="DX845" s="18">
        <v>0</v>
      </c>
      <c r="DY845" s="19" t="s">
        <v>397</v>
      </c>
      <c r="DZ845" s="19">
        <v>0</v>
      </c>
      <c r="EA845" s="19" t="s">
        <v>397</v>
      </c>
      <c r="EB845" s="55">
        <v>0</v>
      </c>
      <c r="EC845" s="19">
        <v>4</v>
      </c>
      <c r="ED845" s="19">
        <v>5</v>
      </c>
      <c r="EE845" s="19" t="s">
        <v>397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1513</v>
      </c>
      <c r="EU845" s="29" t="b">
        <v>1</v>
      </c>
      <c r="EV845" s="5" t="s">
        <v>366</v>
      </c>
    </row>
    <row r="846" spans="1:152" s="54" customFormat="1" ht="12.75" x14ac:dyDescent="0.2">
      <c r="A846" s="28" t="s">
        <v>1514</v>
      </c>
      <c r="B846" s="28">
        <v>1</v>
      </c>
      <c r="C846" s="52">
        <v>23</v>
      </c>
      <c r="D846" s="8" t="s">
        <v>86</v>
      </c>
      <c r="E846" s="8" t="s">
        <v>224</v>
      </c>
      <c r="F846" s="8" t="s">
        <v>285</v>
      </c>
      <c r="G846" s="8" t="s">
        <v>87</v>
      </c>
      <c r="H846" s="8" t="s">
        <v>226</v>
      </c>
      <c r="I846" s="23" t="s">
        <v>396</v>
      </c>
      <c r="J846" s="24">
        <v>18</v>
      </c>
      <c r="K846" s="24">
        <v>1</v>
      </c>
      <c r="L846" s="23" t="s">
        <v>396</v>
      </c>
      <c r="M846" s="24" t="s">
        <v>397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397</v>
      </c>
      <c r="T846" s="19">
        <v>1</v>
      </c>
      <c r="U846" s="19">
        <v>5</v>
      </c>
      <c r="V846" s="19" t="s">
        <v>397</v>
      </c>
      <c r="W846" s="19" t="s">
        <v>397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397</v>
      </c>
      <c r="AD846" s="19" t="s">
        <v>397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396</v>
      </c>
      <c r="CT846" s="19" t="s">
        <v>397</v>
      </c>
      <c r="CU846" s="19" t="s">
        <v>397</v>
      </c>
      <c r="CV846" s="19" t="s">
        <v>396</v>
      </c>
      <c r="CW846" s="19" t="s">
        <v>397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397</v>
      </c>
      <c r="DK846" s="19">
        <v>1</v>
      </c>
      <c r="DL846" s="19">
        <v>3</v>
      </c>
      <c r="DM846" s="19">
        <v>11</v>
      </c>
      <c r="DN846" s="44"/>
      <c r="DO846" s="19" t="s">
        <v>397</v>
      </c>
      <c r="DP846" s="19" t="s">
        <v>397</v>
      </c>
      <c r="DQ846" s="19" t="s">
        <v>397</v>
      </c>
      <c r="DR846" s="19" t="s">
        <v>397</v>
      </c>
      <c r="DS846" s="19" t="s">
        <v>396</v>
      </c>
      <c r="DT846" s="19" t="s">
        <v>397</v>
      </c>
      <c r="DU846" s="19" t="s">
        <v>397</v>
      </c>
      <c r="DV846" s="19">
        <v>1</v>
      </c>
      <c r="DW846" s="19">
        <v>1</v>
      </c>
      <c r="DX846" s="18">
        <v>0</v>
      </c>
      <c r="DY846" s="19" t="s">
        <v>397</v>
      </c>
      <c r="DZ846" s="19">
        <v>0</v>
      </c>
      <c r="EA846" s="19" t="s">
        <v>397</v>
      </c>
      <c r="EB846" s="55">
        <v>0</v>
      </c>
      <c r="EC846" s="19">
        <v>4</v>
      </c>
      <c r="ED846" s="19">
        <v>5</v>
      </c>
      <c r="EE846" s="19" t="s">
        <v>397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1514</v>
      </c>
      <c r="EU846" s="29" t="b">
        <v>1</v>
      </c>
      <c r="EV846" s="5" t="s">
        <v>366</v>
      </c>
    </row>
    <row r="847" spans="1:152" s="54" customFormat="1" ht="12.75" x14ac:dyDescent="0.2">
      <c r="A847" s="28" t="s">
        <v>1515</v>
      </c>
      <c r="B847" s="28">
        <v>1</v>
      </c>
      <c r="C847" s="52">
        <v>23</v>
      </c>
      <c r="D847" s="8" t="s">
        <v>86</v>
      </c>
      <c r="E847" s="8" t="s">
        <v>224</v>
      </c>
      <c r="F847" s="8" t="s">
        <v>293</v>
      </c>
      <c r="G847" s="8" t="s">
        <v>87</v>
      </c>
      <c r="H847" s="8" t="s">
        <v>226</v>
      </c>
      <c r="I847" s="23" t="s">
        <v>396</v>
      </c>
      <c r="J847" s="24">
        <v>18</v>
      </c>
      <c r="K847" s="24">
        <v>1</v>
      </c>
      <c r="L847" s="23" t="s">
        <v>396</v>
      </c>
      <c r="M847" s="24" t="s">
        <v>397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397</v>
      </c>
      <c r="T847" s="19">
        <v>1</v>
      </c>
      <c r="U847" s="19">
        <v>5</v>
      </c>
      <c r="V847" s="19" t="s">
        <v>397</v>
      </c>
      <c r="W847" s="19" t="s">
        <v>397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397</v>
      </c>
      <c r="AD847" s="19" t="s">
        <v>397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396</v>
      </c>
      <c r="CT847" s="19" t="s">
        <v>397</v>
      </c>
      <c r="CU847" s="19" t="s">
        <v>397</v>
      </c>
      <c r="CV847" s="19" t="s">
        <v>396</v>
      </c>
      <c r="CW847" s="19" t="s">
        <v>397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397</v>
      </c>
      <c r="DK847" s="19">
        <v>1</v>
      </c>
      <c r="DL847" s="19">
        <v>3</v>
      </c>
      <c r="DM847" s="19">
        <v>11</v>
      </c>
      <c r="DN847" s="44"/>
      <c r="DO847" s="19" t="s">
        <v>397</v>
      </c>
      <c r="DP847" s="19" t="s">
        <v>397</v>
      </c>
      <c r="DQ847" s="19" t="s">
        <v>397</v>
      </c>
      <c r="DR847" s="19" t="s">
        <v>397</v>
      </c>
      <c r="DS847" s="19" t="s">
        <v>396</v>
      </c>
      <c r="DT847" s="19" t="s">
        <v>397</v>
      </c>
      <c r="DU847" s="19" t="s">
        <v>397</v>
      </c>
      <c r="DV847" s="19">
        <v>1</v>
      </c>
      <c r="DW847" s="19">
        <v>1</v>
      </c>
      <c r="DX847" s="18">
        <v>0</v>
      </c>
      <c r="DY847" s="19" t="s">
        <v>397</v>
      </c>
      <c r="DZ847" s="19">
        <v>0</v>
      </c>
      <c r="EA847" s="19" t="s">
        <v>397</v>
      </c>
      <c r="EB847" s="55">
        <v>0</v>
      </c>
      <c r="EC847" s="19">
        <v>4</v>
      </c>
      <c r="ED847" s="19">
        <v>5</v>
      </c>
      <c r="EE847" s="19" t="s">
        <v>397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1515</v>
      </c>
      <c r="EU847" s="29" t="b">
        <v>1</v>
      </c>
      <c r="EV847" s="5" t="s">
        <v>366</v>
      </c>
    </row>
    <row r="848" spans="1:152" s="54" customFormat="1" ht="12.75" x14ac:dyDescent="0.2">
      <c r="A848" s="28" t="s">
        <v>1516</v>
      </c>
      <c r="B848" s="28">
        <v>1</v>
      </c>
      <c r="C848" s="52">
        <v>23</v>
      </c>
      <c r="D848" s="8" t="s">
        <v>86</v>
      </c>
      <c r="E848" s="8" t="s">
        <v>224</v>
      </c>
      <c r="F848" s="8" t="s">
        <v>298</v>
      </c>
      <c r="G848" s="8" t="s">
        <v>87</v>
      </c>
      <c r="H848" s="8" t="s">
        <v>226</v>
      </c>
      <c r="I848" s="23" t="s">
        <v>396</v>
      </c>
      <c r="J848" s="24">
        <v>18</v>
      </c>
      <c r="K848" s="24">
        <v>1</v>
      </c>
      <c r="L848" s="23" t="s">
        <v>396</v>
      </c>
      <c r="M848" s="24" t="s">
        <v>397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397</v>
      </c>
      <c r="T848" s="19">
        <v>1</v>
      </c>
      <c r="U848" s="19">
        <v>5</v>
      </c>
      <c r="V848" s="19" t="s">
        <v>397</v>
      </c>
      <c r="W848" s="19" t="s">
        <v>397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397</v>
      </c>
      <c r="AD848" s="19" t="s">
        <v>397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396</v>
      </c>
      <c r="CT848" s="19" t="s">
        <v>397</v>
      </c>
      <c r="CU848" s="19" t="s">
        <v>397</v>
      </c>
      <c r="CV848" s="19" t="s">
        <v>396</v>
      </c>
      <c r="CW848" s="19" t="s">
        <v>397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397</v>
      </c>
      <c r="DK848" s="19">
        <v>1</v>
      </c>
      <c r="DL848" s="19">
        <v>3</v>
      </c>
      <c r="DM848" s="19">
        <v>11</v>
      </c>
      <c r="DN848" s="44"/>
      <c r="DO848" s="19" t="s">
        <v>397</v>
      </c>
      <c r="DP848" s="19" t="s">
        <v>397</v>
      </c>
      <c r="DQ848" s="19" t="s">
        <v>397</v>
      </c>
      <c r="DR848" s="19" t="s">
        <v>397</v>
      </c>
      <c r="DS848" s="19" t="s">
        <v>396</v>
      </c>
      <c r="DT848" s="19" t="s">
        <v>397</v>
      </c>
      <c r="DU848" s="19" t="s">
        <v>397</v>
      </c>
      <c r="DV848" s="19">
        <v>1</v>
      </c>
      <c r="DW848" s="19">
        <v>1</v>
      </c>
      <c r="DX848" s="18">
        <v>0</v>
      </c>
      <c r="DY848" s="19" t="s">
        <v>397</v>
      </c>
      <c r="DZ848" s="19">
        <v>0</v>
      </c>
      <c r="EA848" s="19" t="s">
        <v>397</v>
      </c>
      <c r="EB848" s="55">
        <v>0</v>
      </c>
      <c r="EC848" s="19">
        <v>4</v>
      </c>
      <c r="ED848" s="19">
        <v>5</v>
      </c>
      <c r="EE848" s="19" t="s">
        <v>397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1516</v>
      </c>
      <c r="EU848" s="29" t="b">
        <v>1</v>
      </c>
      <c r="EV848" s="5" t="s">
        <v>366</v>
      </c>
    </row>
    <row r="849" spans="1:152" s="54" customFormat="1" ht="12.75" x14ac:dyDescent="0.2">
      <c r="A849" s="28" t="s">
        <v>1517</v>
      </c>
      <c r="B849" s="28">
        <v>1</v>
      </c>
      <c r="C849" s="52">
        <v>23</v>
      </c>
      <c r="D849" s="8" t="s">
        <v>86</v>
      </c>
      <c r="E849" s="8" t="s">
        <v>224</v>
      </c>
      <c r="F849" s="8" t="s">
        <v>306</v>
      </c>
      <c r="G849" s="8" t="s">
        <v>87</v>
      </c>
      <c r="H849" s="8" t="s">
        <v>226</v>
      </c>
      <c r="I849" s="23" t="s">
        <v>396</v>
      </c>
      <c r="J849" s="24">
        <v>18</v>
      </c>
      <c r="K849" s="24">
        <v>1</v>
      </c>
      <c r="L849" s="23" t="s">
        <v>396</v>
      </c>
      <c r="M849" s="24" t="s">
        <v>397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397</v>
      </c>
      <c r="T849" s="19">
        <v>1</v>
      </c>
      <c r="U849" s="19">
        <v>5</v>
      </c>
      <c r="V849" s="19" t="s">
        <v>397</v>
      </c>
      <c r="W849" s="19" t="s">
        <v>397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397</v>
      </c>
      <c r="AD849" s="19" t="s">
        <v>397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396</v>
      </c>
      <c r="CT849" s="19" t="s">
        <v>397</v>
      </c>
      <c r="CU849" s="19" t="s">
        <v>397</v>
      </c>
      <c r="CV849" s="19" t="s">
        <v>396</v>
      </c>
      <c r="CW849" s="19" t="s">
        <v>397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397</v>
      </c>
      <c r="DK849" s="19">
        <v>1</v>
      </c>
      <c r="DL849" s="19">
        <v>3</v>
      </c>
      <c r="DM849" s="19">
        <v>11</v>
      </c>
      <c r="DN849" s="44"/>
      <c r="DO849" s="19" t="s">
        <v>397</v>
      </c>
      <c r="DP849" s="19" t="s">
        <v>397</v>
      </c>
      <c r="DQ849" s="19" t="s">
        <v>397</v>
      </c>
      <c r="DR849" s="19" t="s">
        <v>397</v>
      </c>
      <c r="DS849" s="19" t="s">
        <v>396</v>
      </c>
      <c r="DT849" s="19" t="s">
        <v>397</v>
      </c>
      <c r="DU849" s="19" t="s">
        <v>397</v>
      </c>
      <c r="DV849" s="19">
        <v>1</v>
      </c>
      <c r="DW849" s="19">
        <v>1</v>
      </c>
      <c r="DX849" s="18">
        <v>0</v>
      </c>
      <c r="DY849" s="19" t="s">
        <v>397</v>
      </c>
      <c r="DZ849" s="19">
        <v>0</v>
      </c>
      <c r="EA849" s="19" t="s">
        <v>397</v>
      </c>
      <c r="EB849" s="55">
        <v>0</v>
      </c>
      <c r="EC849" s="19">
        <v>4</v>
      </c>
      <c r="ED849" s="19">
        <v>5</v>
      </c>
      <c r="EE849" s="19" t="s">
        <v>397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1517</v>
      </c>
      <c r="EU849" s="29" t="b">
        <v>1</v>
      </c>
      <c r="EV849" s="5" t="s">
        <v>366</v>
      </c>
    </row>
    <row r="850" spans="1:152" s="54" customFormat="1" ht="12.75" x14ac:dyDescent="0.2">
      <c r="A850" s="28" t="s">
        <v>1518</v>
      </c>
      <c r="B850" s="28">
        <v>1</v>
      </c>
      <c r="C850" s="52">
        <v>23</v>
      </c>
      <c r="D850" s="8" t="s">
        <v>86</v>
      </c>
      <c r="E850" s="8" t="s">
        <v>224</v>
      </c>
      <c r="F850" s="8" t="s">
        <v>310</v>
      </c>
      <c r="G850" s="8" t="s">
        <v>87</v>
      </c>
      <c r="H850" s="8" t="s">
        <v>226</v>
      </c>
      <c r="I850" s="23" t="s">
        <v>396</v>
      </c>
      <c r="J850" s="24">
        <v>18</v>
      </c>
      <c r="K850" s="24">
        <v>1</v>
      </c>
      <c r="L850" s="23" t="s">
        <v>396</v>
      </c>
      <c r="M850" s="24" t="s">
        <v>397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397</v>
      </c>
      <c r="T850" s="19">
        <v>1</v>
      </c>
      <c r="U850" s="19">
        <v>5</v>
      </c>
      <c r="V850" s="19" t="s">
        <v>397</v>
      </c>
      <c r="W850" s="19" t="s">
        <v>397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397</v>
      </c>
      <c r="AD850" s="19" t="s">
        <v>397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396</v>
      </c>
      <c r="CT850" s="19" t="s">
        <v>397</v>
      </c>
      <c r="CU850" s="19" t="s">
        <v>397</v>
      </c>
      <c r="CV850" s="19" t="s">
        <v>396</v>
      </c>
      <c r="CW850" s="19" t="s">
        <v>397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397</v>
      </c>
      <c r="DK850" s="19">
        <v>1</v>
      </c>
      <c r="DL850" s="19">
        <v>3</v>
      </c>
      <c r="DM850" s="19">
        <v>11</v>
      </c>
      <c r="DN850" s="44"/>
      <c r="DO850" s="19" t="s">
        <v>397</v>
      </c>
      <c r="DP850" s="19" t="s">
        <v>397</v>
      </c>
      <c r="DQ850" s="19" t="s">
        <v>397</v>
      </c>
      <c r="DR850" s="19" t="s">
        <v>397</v>
      </c>
      <c r="DS850" s="19" t="s">
        <v>396</v>
      </c>
      <c r="DT850" s="19" t="s">
        <v>397</v>
      </c>
      <c r="DU850" s="19" t="s">
        <v>397</v>
      </c>
      <c r="DV850" s="19">
        <v>1</v>
      </c>
      <c r="DW850" s="19">
        <v>1</v>
      </c>
      <c r="DX850" s="18">
        <v>0</v>
      </c>
      <c r="DY850" s="19" t="s">
        <v>397</v>
      </c>
      <c r="DZ850" s="19">
        <v>0</v>
      </c>
      <c r="EA850" s="19" t="s">
        <v>397</v>
      </c>
      <c r="EB850" s="55">
        <v>0</v>
      </c>
      <c r="EC850" s="19">
        <v>4</v>
      </c>
      <c r="ED850" s="19">
        <v>5</v>
      </c>
      <c r="EE850" s="19" t="s">
        <v>397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1518</v>
      </c>
      <c r="EU850" s="29" t="b">
        <v>1</v>
      </c>
      <c r="EV850" s="5" t="s">
        <v>366</v>
      </c>
    </row>
    <row r="851" spans="1:152" s="54" customFormat="1" ht="12.75" x14ac:dyDescent="0.2">
      <c r="A851" s="28" t="s">
        <v>1519</v>
      </c>
      <c r="B851" s="28">
        <v>1</v>
      </c>
      <c r="C851" s="52">
        <v>23</v>
      </c>
      <c r="D851" s="8" t="s">
        <v>86</v>
      </c>
      <c r="E851" s="8" t="s">
        <v>224</v>
      </c>
      <c r="F851" s="8" t="s">
        <v>313</v>
      </c>
      <c r="G851" s="8" t="s">
        <v>87</v>
      </c>
      <c r="H851" s="8" t="s">
        <v>226</v>
      </c>
      <c r="I851" s="23" t="s">
        <v>396</v>
      </c>
      <c r="J851" s="24">
        <v>18</v>
      </c>
      <c r="K851" s="24">
        <v>1</v>
      </c>
      <c r="L851" s="23" t="s">
        <v>396</v>
      </c>
      <c r="M851" s="24" t="s">
        <v>397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397</v>
      </c>
      <c r="T851" s="19">
        <v>1</v>
      </c>
      <c r="U851" s="19">
        <v>5</v>
      </c>
      <c r="V851" s="19" t="s">
        <v>397</v>
      </c>
      <c r="W851" s="19" t="s">
        <v>397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397</v>
      </c>
      <c r="AD851" s="19" t="s">
        <v>397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396</v>
      </c>
      <c r="CT851" s="19" t="s">
        <v>397</v>
      </c>
      <c r="CU851" s="19" t="s">
        <v>397</v>
      </c>
      <c r="CV851" s="19" t="s">
        <v>396</v>
      </c>
      <c r="CW851" s="19" t="s">
        <v>397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397</v>
      </c>
      <c r="DK851" s="19">
        <v>1</v>
      </c>
      <c r="DL851" s="19">
        <v>3</v>
      </c>
      <c r="DM851" s="19">
        <v>11</v>
      </c>
      <c r="DN851" s="44"/>
      <c r="DO851" s="19" t="s">
        <v>397</v>
      </c>
      <c r="DP851" s="19" t="s">
        <v>397</v>
      </c>
      <c r="DQ851" s="19" t="s">
        <v>397</v>
      </c>
      <c r="DR851" s="19" t="s">
        <v>397</v>
      </c>
      <c r="DS851" s="19" t="s">
        <v>396</v>
      </c>
      <c r="DT851" s="19" t="s">
        <v>397</v>
      </c>
      <c r="DU851" s="19" t="s">
        <v>397</v>
      </c>
      <c r="DV851" s="19">
        <v>1</v>
      </c>
      <c r="DW851" s="19">
        <v>1</v>
      </c>
      <c r="DX851" s="18">
        <v>0</v>
      </c>
      <c r="DY851" s="19" t="s">
        <v>397</v>
      </c>
      <c r="DZ851" s="19">
        <v>0</v>
      </c>
      <c r="EA851" s="19" t="s">
        <v>397</v>
      </c>
      <c r="EB851" s="55">
        <v>0</v>
      </c>
      <c r="EC851" s="19">
        <v>4</v>
      </c>
      <c r="ED851" s="19">
        <v>5</v>
      </c>
      <c r="EE851" s="19" t="s">
        <v>397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1519</v>
      </c>
      <c r="EU851" s="29" t="b">
        <v>1</v>
      </c>
      <c r="EV851" s="5" t="s">
        <v>366</v>
      </c>
    </row>
    <row r="852" spans="1:152" s="53" customFormat="1" ht="12.75" x14ac:dyDescent="0.2">
      <c r="A852" s="168" t="s">
        <v>1520</v>
      </c>
      <c r="B852" s="168">
        <v>1</v>
      </c>
      <c r="C852" s="50">
        <v>23</v>
      </c>
      <c r="D852" s="169" t="s">
        <v>86</v>
      </c>
      <c r="E852" s="169" t="s">
        <v>224</v>
      </c>
      <c r="F852" s="169" t="s">
        <v>302</v>
      </c>
      <c r="G852" s="169" t="s">
        <v>88</v>
      </c>
      <c r="H852" s="169" t="s">
        <v>226</v>
      </c>
      <c r="I852" s="57" t="s">
        <v>396</v>
      </c>
      <c r="J852" s="58">
        <v>18</v>
      </c>
      <c r="K852" s="58">
        <v>1</v>
      </c>
      <c r="L852" s="57" t="s">
        <v>396</v>
      </c>
      <c r="M852" s="58" t="s">
        <v>397</v>
      </c>
      <c r="N852" s="58">
        <v>2.2000000000000002</v>
      </c>
      <c r="O852" s="170">
        <v>5</v>
      </c>
      <c r="P852" s="170">
        <v>2</v>
      </c>
      <c r="Q852" s="170">
        <v>0</v>
      </c>
      <c r="R852" s="171">
        <v>66</v>
      </c>
      <c r="S852" s="171" t="s">
        <v>397</v>
      </c>
      <c r="T852" s="170">
        <v>1</v>
      </c>
      <c r="U852" s="170">
        <v>5</v>
      </c>
      <c r="V852" s="170" t="s">
        <v>397</v>
      </c>
      <c r="W852" s="170" t="s">
        <v>397</v>
      </c>
      <c r="X852" s="170">
        <v>1</v>
      </c>
      <c r="Y852" s="170">
        <v>1</v>
      </c>
      <c r="Z852" s="170">
        <v>1</v>
      </c>
      <c r="AA852" s="170">
        <v>1</v>
      </c>
      <c r="AB852" s="170">
        <v>1</v>
      </c>
      <c r="AC852" s="170" t="s">
        <v>397</v>
      </c>
      <c r="AD852" s="170" t="s">
        <v>397</v>
      </c>
      <c r="AE852" s="170">
        <v>1</v>
      </c>
      <c r="AF852" s="170">
        <v>1</v>
      </c>
      <c r="AG852" s="170">
        <v>1</v>
      </c>
      <c r="AH852" s="170">
        <v>1</v>
      </c>
      <c r="AI852" s="171">
        <v>66</v>
      </c>
      <c r="AJ852" s="171">
        <v>0.32</v>
      </c>
      <c r="AK852" s="170">
        <v>3</v>
      </c>
      <c r="AL852" s="170">
        <v>2</v>
      </c>
      <c r="AM852" s="171">
        <v>0</v>
      </c>
      <c r="AN852" s="171">
        <v>0</v>
      </c>
      <c r="AO852" s="170">
        <v>1</v>
      </c>
      <c r="AP852" s="170">
        <v>2</v>
      </c>
      <c r="AQ852" s="171">
        <v>71.739130434782609</v>
      </c>
      <c r="AR852" s="171">
        <v>0.39</v>
      </c>
      <c r="AS852" s="170">
        <v>1</v>
      </c>
      <c r="AT852" s="170">
        <v>3</v>
      </c>
      <c r="AU852" s="171">
        <v>35.859609691002255</v>
      </c>
      <c r="AV852" s="171">
        <v>0.36</v>
      </c>
      <c r="AW852" s="170">
        <v>1</v>
      </c>
      <c r="AX852" s="170">
        <v>3</v>
      </c>
      <c r="AY852" s="171">
        <v>23.2</v>
      </c>
      <c r="AZ852" s="171">
        <v>0.36</v>
      </c>
      <c r="BA852" s="170">
        <v>1</v>
      </c>
      <c r="BB852" s="170">
        <v>1</v>
      </c>
      <c r="BC852" s="171">
        <v>2.8913043478260869</v>
      </c>
      <c r="BD852" s="171">
        <v>5.2</v>
      </c>
      <c r="BE852" s="171">
        <v>0.8</v>
      </c>
      <c r="BF852" s="170">
        <v>1</v>
      </c>
      <c r="BG852" s="170">
        <v>3</v>
      </c>
      <c r="BH852" s="170">
        <v>1</v>
      </c>
      <c r="BI852" s="171">
        <v>14.708695652173914</v>
      </c>
      <c r="BJ852" s="171">
        <v>2.9</v>
      </c>
      <c r="BK852" s="171">
        <v>0.7</v>
      </c>
      <c r="BL852" s="170">
        <v>1</v>
      </c>
      <c r="BM852" s="170">
        <v>3</v>
      </c>
      <c r="BN852" s="170">
        <v>1</v>
      </c>
      <c r="BO852" s="171">
        <v>0</v>
      </c>
      <c r="BP852" s="171">
        <v>1.8</v>
      </c>
      <c r="BQ852" s="171">
        <v>0.6</v>
      </c>
      <c r="BR852" s="170">
        <v>1</v>
      </c>
      <c r="BS852" s="170">
        <v>3</v>
      </c>
      <c r="BT852" s="170">
        <v>1</v>
      </c>
      <c r="BU852" s="171">
        <v>0</v>
      </c>
      <c r="BV852" s="171">
        <v>5.2</v>
      </c>
      <c r="BW852" s="171">
        <v>0.8</v>
      </c>
      <c r="BX852" s="170">
        <v>1</v>
      </c>
      <c r="BY852" s="170">
        <v>3</v>
      </c>
      <c r="BZ852" s="170">
        <v>1</v>
      </c>
      <c r="CA852" s="171">
        <v>1.4</v>
      </c>
      <c r="CB852" s="171">
        <v>2.9</v>
      </c>
      <c r="CC852" s="171">
        <v>0.7</v>
      </c>
      <c r="CD852" s="170">
        <v>1</v>
      </c>
      <c r="CE852" s="170">
        <v>3</v>
      </c>
      <c r="CF852" s="170">
        <v>1</v>
      </c>
      <c r="CG852" s="171">
        <v>0</v>
      </c>
      <c r="CH852" s="171">
        <v>1.8</v>
      </c>
      <c r="CI852" s="171">
        <v>0.6</v>
      </c>
      <c r="CJ852" s="170">
        <v>1</v>
      </c>
      <c r="CK852" s="170">
        <v>3</v>
      </c>
      <c r="CL852" s="170">
        <v>2</v>
      </c>
      <c r="CM852" s="171">
        <v>2.1</v>
      </c>
      <c r="CN852" s="171">
        <v>3.5</v>
      </c>
      <c r="CO852" s="171">
        <v>0</v>
      </c>
      <c r="CP852" s="170">
        <v>1</v>
      </c>
      <c r="CQ852" s="170">
        <v>1</v>
      </c>
      <c r="CR852" s="170">
        <v>1</v>
      </c>
      <c r="CS852" s="170" t="s">
        <v>396</v>
      </c>
      <c r="CT852" s="170" t="s">
        <v>397</v>
      </c>
      <c r="CU852" s="170" t="s">
        <v>397</v>
      </c>
      <c r="CV852" s="170" t="s">
        <v>396</v>
      </c>
      <c r="CW852" s="170" t="s">
        <v>397</v>
      </c>
      <c r="CX852" s="170">
        <v>4</v>
      </c>
      <c r="CY852" s="172"/>
      <c r="CZ852" s="172"/>
      <c r="DA852" s="170">
        <v>1</v>
      </c>
      <c r="DB852" s="170">
        <v>3</v>
      </c>
      <c r="DC852" s="172"/>
      <c r="DD852" s="170">
        <v>2</v>
      </c>
      <c r="DE852" s="172"/>
      <c r="DF852" s="170">
        <v>1</v>
      </c>
      <c r="DG852" s="173">
        <v>0</v>
      </c>
      <c r="DH852" s="173">
        <v>0</v>
      </c>
      <c r="DI852" s="173">
        <v>0</v>
      </c>
      <c r="DJ852" s="170" t="s">
        <v>397</v>
      </c>
      <c r="DK852" s="170">
        <v>1</v>
      </c>
      <c r="DL852" s="170">
        <v>3</v>
      </c>
      <c r="DM852" s="170">
        <v>4</v>
      </c>
      <c r="DN852" s="172"/>
      <c r="DO852" s="170" t="s">
        <v>397</v>
      </c>
      <c r="DP852" s="170" t="s">
        <v>397</v>
      </c>
      <c r="DQ852" s="170" t="s">
        <v>397</v>
      </c>
      <c r="DR852" s="170" t="s">
        <v>397</v>
      </c>
      <c r="DS852" s="170" t="s">
        <v>396</v>
      </c>
      <c r="DT852" s="170" t="s">
        <v>397</v>
      </c>
      <c r="DU852" s="170" t="s">
        <v>397</v>
      </c>
      <c r="DV852" s="170">
        <v>1</v>
      </c>
      <c r="DW852" s="170">
        <v>1</v>
      </c>
      <c r="DX852" s="171">
        <v>0</v>
      </c>
      <c r="DY852" s="170" t="s">
        <v>397</v>
      </c>
      <c r="DZ852" s="170">
        <v>0</v>
      </c>
      <c r="EA852" s="170" t="s">
        <v>397</v>
      </c>
      <c r="EB852" s="171">
        <v>0</v>
      </c>
      <c r="EC852" s="170">
        <v>4</v>
      </c>
      <c r="ED852" s="170">
        <v>5</v>
      </c>
      <c r="EE852" s="171" t="s">
        <v>397</v>
      </c>
      <c r="EF852" s="170">
        <v>0</v>
      </c>
      <c r="EG852" s="178">
        <v>0</v>
      </c>
      <c r="EH852" s="172"/>
      <c r="EI852" s="170">
        <v>4</v>
      </c>
      <c r="EJ852" s="170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1520</v>
      </c>
      <c r="EU852" s="174" t="b">
        <v>1</v>
      </c>
      <c r="EV852" s="177" t="s">
        <v>366</v>
      </c>
    </row>
    <row r="853" spans="1:152" s="54" customFormat="1" ht="12.75" x14ac:dyDescent="0.2">
      <c r="A853" s="28" t="s">
        <v>1521</v>
      </c>
      <c r="B853" s="28">
        <v>1</v>
      </c>
      <c r="C853" s="52">
        <v>23</v>
      </c>
      <c r="D853" s="8" t="s">
        <v>86</v>
      </c>
      <c r="E853" s="8" t="s">
        <v>224</v>
      </c>
      <c r="F853" s="8" t="s">
        <v>276</v>
      </c>
      <c r="G853" s="8" t="s">
        <v>88</v>
      </c>
      <c r="H853" s="8" t="s">
        <v>226</v>
      </c>
      <c r="I853" s="23" t="s">
        <v>396</v>
      </c>
      <c r="J853" s="24">
        <v>18</v>
      </c>
      <c r="K853" s="24">
        <v>1</v>
      </c>
      <c r="L853" s="23" t="s">
        <v>396</v>
      </c>
      <c r="M853" s="24" t="s">
        <v>397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397</v>
      </c>
      <c r="T853" s="19">
        <v>1</v>
      </c>
      <c r="U853" s="19">
        <v>5</v>
      </c>
      <c r="V853" s="19" t="s">
        <v>397</v>
      </c>
      <c r="W853" s="19" t="s">
        <v>397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397</v>
      </c>
      <c r="AD853" s="19" t="s">
        <v>397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396</v>
      </c>
      <c r="CT853" s="19" t="s">
        <v>397</v>
      </c>
      <c r="CU853" s="19" t="s">
        <v>397</v>
      </c>
      <c r="CV853" s="19" t="s">
        <v>396</v>
      </c>
      <c r="CW853" s="19" t="s">
        <v>397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397</v>
      </c>
      <c r="DK853" s="19">
        <v>1</v>
      </c>
      <c r="DL853" s="19">
        <v>3</v>
      </c>
      <c r="DM853" s="19">
        <v>4</v>
      </c>
      <c r="DN853" s="44"/>
      <c r="DO853" s="19" t="s">
        <v>397</v>
      </c>
      <c r="DP853" s="19" t="s">
        <v>397</v>
      </c>
      <c r="DQ853" s="19" t="s">
        <v>397</v>
      </c>
      <c r="DR853" s="19" t="s">
        <v>397</v>
      </c>
      <c r="DS853" s="19" t="s">
        <v>396</v>
      </c>
      <c r="DT853" s="19" t="s">
        <v>397</v>
      </c>
      <c r="DU853" s="19" t="s">
        <v>397</v>
      </c>
      <c r="DV853" s="19">
        <v>1</v>
      </c>
      <c r="DW853" s="19">
        <v>1</v>
      </c>
      <c r="DX853" s="18">
        <v>0</v>
      </c>
      <c r="DY853" s="19" t="s">
        <v>397</v>
      </c>
      <c r="DZ853" s="19">
        <v>0</v>
      </c>
      <c r="EA853" s="19" t="s">
        <v>397</v>
      </c>
      <c r="EB853" s="55">
        <v>0</v>
      </c>
      <c r="EC853" s="19">
        <v>4</v>
      </c>
      <c r="ED853" s="19">
        <v>5</v>
      </c>
      <c r="EE853" s="19" t="s">
        <v>397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1521</v>
      </c>
      <c r="EU853" s="29" t="b">
        <v>1</v>
      </c>
      <c r="EV853" s="5" t="s">
        <v>366</v>
      </c>
    </row>
    <row r="854" spans="1:152" s="54" customFormat="1" ht="12.75" x14ac:dyDescent="0.2">
      <c r="A854" s="28" t="s">
        <v>1522</v>
      </c>
      <c r="B854" s="28">
        <v>1</v>
      </c>
      <c r="C854" s="52">
        <v>23</v>
      </c>
      <c r="D854" s="8" t="s">
        <v>86</v>
      </c>
      <c r="E854" s="8" t="s">
        <v>224</v>
      </c>
      <c r="F854" s="8" t="s">
        <v>285</v>
      </c>
      <c r="G854" s="8" t="s">
        <v>88</v>
      </c>
      <c r="H854" s="8" t="s">
        <v>226</v>
      </c>
      <c r="I854" s="23" t="s">
        <v>396</v>
      </c>
      <c r="J854" s="24">
        <v>18</v>
      </c>
      <c r="K854" s="24">
        <v>1</v>
      </c>
      <c r="L854" s="23" t="s">
        <v>396</v>
      </c>
      <c r="M854" s="24" t="s">
        <v>397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397</v>
      </c>
      <c r="T854" s="19">
        <v>1</v>
      </c>
      <c r="U854" s="19">
        <v>5</v>
      </c>
      <c r="V854" s="19" t="s">
        <v>397</v>
      </c>
      <c r="W854" s="19" t="s">
        <v>397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397</v>
      </c>
      <c r="AD854" s="19" t="s">
        <v>397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396</v>
      </c>
      <c r="CT854" s="19" t="s">
        <v>397</v>
      </c>
      <c r="CU854" s="19" t="s">
        <v>397</v>
      </c>
      <c r="CV854" s="19" t="s">
        <v>396</v>
      </c>
      <c r="CW854" s="19" t="s">
        <v>397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397</v>
      </c>
      <c r="DK854" s="19">
        <v>1</v>
      </c>
      <c r="DL854" s="19">
        <v>3</v>
      </c>
      <c r="DM854" s="19">
        <v>4</v>
      </c>
      <c r="DN854" s="44"/>
      <c r="DO854" s="19" t="s">
        <v>397</v>
      </c>
      <c r="DP854" s="19" t="s">
        <v>397</v>
      </c>
      <c r="DQ854" s="19" t="s">
        <v>397</v>
      </c>
      <c r="DR854" s="19" t="s">
        <v>397</v>
      </c>
      <c r="DS854" s="19" t="s">
        <v>396</v>
      </c>
      <c r="DT854" s="19" t="s">
        <v>397</v>
      </c>
      <c r="DU854" s="19" t="s">
        <v>397</v>
      </c>
      <c r="DV854" s="19">
        <v>1</v>
      </c>
      <c r="DW854" s="19">
        <v>1</v>
      </c>
      <c r="DX854" s="18">
        <v>0</v>
      </c>
      <c r="DY854" s="19" t="s">
        <v>397</v>
      </c>
      <c r="DZ854" s="19">
        <v>0</v>
      </c>
      <c r="EA854" s="19" t="s">
        <v>397</v>
      </c>
      <c r="EB854" s="55">
        <v>0</v>
      </c>
      <c r="EC854" s="19">
        <v>4</v>
      </c>
      <c r="ED854" s="19">
        <v>5</v>
      </c>
      <c r="EE854" s="19" t="s">
        <v>397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1522</v>
      </c>
      <c r="EU854" s="29" t="b">
        <v>1</v>
      </c>
      <c r="EV854" s="5" t="s">
        <v>366</v>
      </c>
    </row>
    <row r="855" spans="1:152" s="54" customFormat="1" ht="12.75" x14ac:dyDescent="0.2">
      <c r="A855" s="28" t="s">
        <v>1523</v>
      </c>
      <c r="B855" s="28">
        <v>1</v>
      </c>
      <c r="C855" s="52">
        <v>23</v>
      </c>
      <c r="D855" s="8" t="s">
        <v>86</v>
      </c>
      <c r="E855" s="8" t="s">
        <v>224</v>
      </c>
      <c r="F855" s="8" t="s">
        <v>293</v>
      </c>
      <c r="G855" s="8" t="s">
        <v>88</v>
      </c>
      <c r="H855" s="8" t="s">
        <v>226</v>
      </c>
      <c r="I855" s="23" t="s">
        <v>396</v>
      </c>
      <c r="J855" s="24">
        <v>18</v>
      </c>
      <c r="K855" s="24">
        <v>1</v>
      </c>
      <c r="L855" s="23" t="s">
        <v>396</v>
      </c>
      <c r="M855" s="24" t="s">
        <v>397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397</v>
      </c>
      <c r="T855" s="19">
        <v>1</v>
      </c>
      <c r="U855" s="19">
        <v>5</v>
      </c>
      <c r="V855" s="19" t="s">
        <v>397</v>
      </c>
      <c r="W855" s="19" t="s">
        <v>397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397</v>
      </c>
      <c r="AD855" s="19" t="s">
        <v>397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396</v>
      </c>
      <c r="CT855" s="19" t="s">
        <v>397</v>
      </c>
      <c r="CU855" s="19" t="s">
        <v>397</v>
      </c>
      <c r="CV855" s="19" t="s">
        <v>396</v>
      </c>
      <c r="CW855" s="19" t="s">
        <v>397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397</v>
      </c>
      <c r="DK855" s="19">
        <v>1</v>
      </c>
      <c r="DL855" s="19">
        <v>3</v>
      </c>
      <c r="DM855" s="19">
        <v>4</v>
      </c>
      <c r="DN855" s="44"/>
      <c r="DO855" s="19" t="s">
        <v>397</v>
      </c>
      <c r="DP855" s="19" t="s">
        <v>397</v>
      </c>
      <c r="DQ855" s="19" t="s">
        <v>397</v>
      </c>
      <c r="DR855" s="19" t="s">
        <v>397</v>
      </c>
      <c r="DS855" s="19" t="s">
        <v>396</v>
      </c>
      <c r="DT855" s="19" t="s">
        <v>397</v>
      </c>
      <c r="DU855" s="19" t="s">
        <v>397</v>
      </c>
      <c r="DV855" s="19">
        <v>1</v>
      </c>
      <c r="DW855" s="19">
        <v>1</v>
      </c>
      <c r="DX855" s="18">
        <v>0</v>
      </c>
      <c r="DY855" s="19" t="s">
        <v>397</v>
      </c>
      <c r="DZ855" s="19">
        <v>0</v>
      </c>
      <c r="EA855" s="19" t="s">
        <v>397</v>
      </c>
      <c r="EB855" s="55">
        <v>0</v>
      </c>
      <c r="EC855" s="19">
        <v>4</v>
      </c>
      <c r="ED855" s="19">
        <v>5</v>
      </c>
      <c r="EE855" s="19" t="s">
        <v>397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1523</v>
      </c>
      <c r="EU855" s="29" t="b">
        <v>1</v>
      </c>
      <c r="EV855" s="5" t="s">
        <v>366</v>
      </c>
    </row>
    <row r="856" spans="1:152" s="54" customFormat="1" ht="12.75" x14ac:dyDescent="0.2">
      <c r="A856" s="28" t="s">
        <v>1524</v>
      </c>
      <c r="B856" s="28">
        <v>1</v>
      </c>
      <c r="C856" s="52">
        <v>23</v>
      </c>
      <c r="D856" s="8" t="s">
        <v>86</v>
      </c>
      <c r="E856" s="8" t="s">
        <v>224</v>
      </c>
      <c r="F856" s="8" t="s">
        <v>298</v>
      </c>
      <c r="G856" s="8" t="s">
        <v>88</v>
      </c>
      <c r="H856" s="8" t="s">
        <v>226</v>
      </c>
      <c r="I856" s="23" t="s">
        <v>396</v>
      </c>
      <c r="J856" s="24">
        <v>18</v>
      </c>
      <c r="K856" s="24">
        <v>1</v>
      </c>
      <c r="L856" s="23" t="s">
        <v>396</v>
      </c>
      <c r="M856" s="24" t="s">
        <v>397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397</v>
      </c>
      <c r="T856" s="19">
        <v>1</v>
      </c>
      <c r="U856" s="19">
        <v>5</v>
      </c>
      <c r="V856" s="19" t="s">
        <v>397</v>
      </c>
      <c r="W856" s="19" t="s">
        <v>397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397</v>
      </c>
      <c r="AD856" s="19" t="s">
        <v>397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396</v>
      </c>
      <c r="CT856" s="19" t="s">
        <v>397</v>
      </c>
      <c r="CU856" s="19" t="s">
        <v>397</v>
      </c>
      <c r="CV856" s="19" t="s">
        <v>396</v>
      </c>
      <c r="CW856" s="19" t="s">
        <v>397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397</v>
      </c>
      <c r="DK856" s="19">
        <v>1</v>
      </c>
      <c r="DL856" s="19">
        <v>3</v>
      </c>
      <c r="DM856" s="19">
        <v>4</v>
      </c>
      <c r="DN856" s="44"/>
      <c r="DO856" s="19" t="s">
        <v>397</v>
      </c>
      <c r="DP856" s="19" t="s">
        <v>397</v>
      </c>
      <c r="DQ856" s="19" t="s">
        <v>397</v>
      </c>
      <c r="DR856" s="19" t="s">
        <v>397</v>
      </c>
      <c r="DS856" s="19" t="s">
        <v>396</v>
      </c>
      <c r="DT856" s="19" t="s">
        <v>397</v>
      </c>
      <c r="DU856" s="19" t="s">
        <v>397</v>
      </c>
      <c r="DV856" s="19">
        <v>1</v>
      </c>
      <c r="DW856" s="19">
        <v>1</v>
      </c>
      <c r="DX856" s="18">
        <v>0</v>
      </c>
      <c r="DY856" s="19" t="s">
        <v>397</v>
      </c>
      <c r="DZ856" s="19">
        <v>0</v>
      </c>
      <c r="EA856" s="19" t="s">
        <v>397</v>
      </c>
      <c r="EB856" s="55">
        <v>0</v>
      </c>
      <c r="EC856" s="19">
        <v>4</v>
      </c>
      <c r="ED856" s="19">
        <v>5</v>
      </c>
      <c r="EE856" s="19" t="s">
        <v>397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1524</v>
      </c>
      <c r="EU856" s="29" t="b">
        <v>1</v>
      </c>
      <c r="EV856" s="5" t="s">
        <v>366</v>
      </c>
    </row>
    <row r="857" spans="1:152" s="54" customFormat="1" ht="12.75" x14ac:dyDescent="0.2">
      <c r="A857" s="28" t="s">
        <v>1525</v>
      </c>
      <c r="B857" s="28">
        <v>1</v>
      </c>
      <c r="C857" s="52">
        <v>23</v>
      </c>
      <c r="D857" s="8" t="s">
        <v>86</v>
      </c>
      <c r="E857" s="8" t="s">
        <v>224</v>
      </c>
      <c r="F857" s="8" t="s">
        <v>306</v>
      </c>
      <c r="G857" s="8" t="s">
        <v>88</v>
      </c>
      <c r="H857" s="8" t="s">
        <v>226</v>
      </c>
      <c r="I857" s="23" t="s">
        <v>396</v>
      </c>
      <c r="J857" s="24">
        <v>18</v>
      </c>
      <c r="K857" s="24">
        <v>1</v>
      </c>
      <c r="L857" s="23" t="s">
        <v>396</v>
      </c>
      <c r="M857" s="24" t="s">
        <v>397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397</v>
      </c>
      <c r="T857" s="19">
        <v>1</v>
      </c>
      <c r="U857" s="19">
        <v>5</v>
      </c>
      <c r="V857" s="19" t="s">
        <v>397</v>
      </c>
      <c r="W857" s="19" t="s">
        <v>397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397</v>
      </c>
      <c r="AD857" s="19" t="s">
        <v>397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396</v>
      </c>
      <c r="CT857" s="19" t="s">
        <v>397</v>
      </c>
      <c r="CU857" s="19" t="s">
        <v>397</v>
      </c>
      <c r="CV857" s="19" t="s">
        <v>396</v>
      </c>
      <c r="CW857" s="19" t="s">
        <v>397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397</v>
      </c>
      <c r="DK857" s="19">
        <v>1</v>
      </c>
      <c r="DL857" s="19">
        <v>3</v>
      </c>
      <c r="DM857" s="19">
        <v>4</v>
      </c>
      <c r="DN857" s="44"/>
      <c r="DO857" s="19" t="s">
        <v>397</v>
      </c>
      <c r="DP857" s="19" t="s">
        <v>397</v>
      </c>
      <c r="DQ857" s="19" t="s">
        <v>397</v>
      </c>
      <c r="DR857" s="19" t="s">
        <v>397</v>
      </c>
      <c r="DS857" s="19" t="s">
        <v>396</v>
      </c>
      <c r="DT857" s="19" t="s">
        <v>397</v>
      </c>
      <c r="DU857" s="19" t="s">
        <v>397</v>
      </c>
      <c r="DV857" s="19">
        <v>1</v>
      </c>
      <c r="DW857" s="19">
        <v>1</v>
      </c>
      <c r="DX857" s="18">
        <v>0</v>
      </c>
      <c r="DY857" s="19" t="s">
        <v>397</v>
      </c>
      <c r="DZ857" s="19">
        <v>0</v>
      </c>
      <c r="EA857" s="19" t="s">
        <v>397</v>
      </c>
      <c r="EB857" s="55">
        <v>0</v>
      </c>
      <c r="EC857" s="19">
        <v>4</v>
      </c>
      <c r="ED857" s="19">
        <v>5</v>
      </c>
      <c r="EE857" s="19" t="s">
        <v>397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1525</v>
      </c>
      <c r="EU857" s="29" t="b">
        <v>1</v>
      </c>
      <c r="EV857" s="5" t="s">
        <v>366</v>
      </c>
    </row>
    <row r="858" spans="1:152" s="54" customFormat="1" ht="12.75" x14ac:dyDescent="0.2">
      <c r="A858" s="28" t="s">
        <v>1526</v>
      </c>
      <c r="B858" s="28">
        <v>1</v>
      </c>
      <c r="C858" s="52">
        <v>23</v>
      </c>
      <c r="D858" s="8" t="s">
        <v>86</v>
      </c>
      <c r="E858" s="8" t="s">
        <v>224</v>
      </c>
      <c r="F858" s="8" t="s">
        <v>310</v>
      </c>
      <c r="G858" s="8" t="s">
        <v>88</v>
      </c>
      <c r="H858" s="8" t="s">
        <v>226</v>
      </c>
      <c r="I858" s="23" t="s">
        <v>396</v>
      </c>
      <c r="J858" s="24">
        <v>18</v>
      </c>
      <c r="K858" s="24">
        <v>1</v>
      </c>
      <c r="L858" s="23" t="s">
        <v>396</v>
      </c>
      <c r="M858" s="24" t="s">
        <v>397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397</v>
      </c>
      <c r="T858" s="19">
        <v>1</v>
      </c>
      <c r="U858" s="19">
        <v>5</v>
      </c>
      <c r="V858" s="19" t="s">
        <v>397</v>
      </c>
      <c r="W858" s="19" t="s">
        <v>397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397</v>
      </c>
      <c r="AD858" s="19" t="s">
        <v>397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396</v>
      </c>
      <c r="CT858" s="19" t="s">
        <v>397</v>
      </c>
      <c r="CU858" s="19" t="s">
        <v>397</v>
      </c>
      <c r="CV858" s="19" t="s">
        <v>396</v>
      </c>
      <c r="CW858" s="19" t="s">
        <v>397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397</v>
      </c>
      <c r="DK858" s="19">
        <v>1</v>
      </c>
      <c r="DL858" s="19">
        <v>3</v>
      </c>
      <c r="DM858" s="19">
        <v>4</v>
      </c>
      <c r="DN858" s="44"/>
      <c r="DO858" s="19" t="s">
        <v>397</v>
      </c>
      <c r="DP858" s="19" t="s">
        <v>397</v>
      </c>
      <c r="DQ858" s="19" t="s">
        <v>397</v>
      </c>
      <c r="DR858" s="19" t="s">
        <v>397</v>
      </c>
      <c r="DS858" s="19" t="s">
        <v>396</v>
      </c>
      <c r="DT858" s="19" t="s">
        <v>397</v>
      </c>
      <c r="DU858" s="19" t="s">
        <v>397</v>
      </c>
      <c r="DV858" s="19">
        <v>1</v>
      </c>
      <c r="DW858" s="19">
        <v>1</v>
      </c>
      <c r="DX858" s="18">
        <v>0</v>
      </c>
      <c r="DY858" s="19" t="s">
        <v>397</v>
      </c>
      <c r="DZ858" s="19">
        <v>0</v>
      </c>
      <c r="EA858" s="19" t="s">
        <v>397</v>
      </c>
      <c r="EB858" s="55">
        <v>0</v>
      </c>
      <c r="EC858" s="19">
        <v>4</v>
      </c>
      <c r="ED858" s="19">
        <v>5</v>
      </c>
      <c r="EE858" s="19" t="s">
        <v>397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1526</v>
      </c>
      <c r="EU858" s="29" t="b">
        <v>1</v>
      </c>
      <c r="EV858" s="5" t="s">
        <v>366</v>
      </c>
    </row>
    <row r="859" spans="1:152" s="54" customFormat="1" ht="12.75" x14ac:dyDescent="0.2">
      <c r="A859" s="28" t="s">
        <v>1527</v>
      </c>
      <c r="B859" s="28">
        <v>1</v>
      </c>
      <c r="C859" s="52">
        <v>23</v>
      </c>
      <c r="D859" s="8" t="s">
        <v>86</v>
      </c>
      <c r="E859" s="8" t="s">
        <v>224</v>
      </c>
      <c r="F859" s="8" t="s">
        <v>313</v>
      </c>
      <c r="G859" s="8" t="s">
        <v>88</v>
      </c>
      <c r="H859" s="8" t="s">
        <v>226</v>
      </c>
      <c r="I859" s="23" t="s">
        <v>396</v>
      </c>
      <c r="J859" s="24">
        <v>18</v>
      </c>
      <c r="K859" s="24">
        <v>1</v>
      </c>
      <c r="L859" s="23" t="s">
        <v>396</v>
      </c>
      <c r="M859" s="24" t="s">
        <v>397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397</v>
      </c>
      <c r="T859" s="19">
        <v>1</v>
      </c>
      <c r="U859" s="19">
        <v>5</v>
      </c>
      <c r="V859" s="19" t="s">
        <v>397</v>
      </c>
      <c r="W859" s="19" t="s">
        <v>397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397</v>
      </c>
      <c r="AD859" s="19" t="s">
        <v>397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396</v>
      </c>
      <c r="CT859" s="19" t="s">
        <v>397</v>
      </c>
      <c r="CU859" s="19" t="s">
        <v>397</v>
      </c>
      <c r="CV859" s="19" t="s">
        <v>396</v>
      </c>
      <c r="CW859" s="19" t="s">
        <v>397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397</v>
      </c>
      <c r="DK859" s="19">
        <v>1</v>
      </c>
      <c r="DL859" s="19">
        <v>3</v>
      </c>
      <c r="DM859" s="19">
        <v>4</v>
      </c>
      <c r="DN859" s="44"/>
      <c r="DO859" s="19" t="s">
        <v>397</v>
      </c>
      <c r="DP859" s="19" t="s">
        <v>397</v>
      </c>
      <c r="DQ859" s="19" t="s">
        <v>397</v>
      </c>
      <c r="DR859" s="19" t="s">
        <v>397</v>
      </c>
      <c r="DS859" s="19" t="s">
        <v>396</v>
      </c>
      <c r="DT859" s="19" t="s">
        <v>397</v>
      </c>
      <c r="DU859" s="19" t="s">
        <v>397</v>
      </c>
      <c r="DV859" s="19">
        <v>1</v>
      </c>
      <c r="DW859" s="19">
        <v>1</v>
      </c>
      <c r="DX859" s="18">
        <v>0</v>
      </c>
      <c r="DY859" s="19" t="s">
        <v>397</v>
      </c>
      <c r="DZ859" s="19">
        <v>0</v>
      </c>
      <c r="EA859" s="19" t="s">
        <v>397</v>
      </c>
      <c r="EB859" s="55">
        <v>0</v>
      </c>
      <c r="EC859" s="19">
        <v>4</v>
      </c>
      <c r="ED859" s="19">
        <v>5</v>
      </c>
      <c r="EE859" s="19" t="s">
        <v>397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1527</v>
      </c>
      <c r="EU859" s="29" t="b">
        <v>1</v>
      </c>
      <c r="EV859" s="5" t="s">
        <v>366</v>
      </c>
    </row>
    <row r="860" spans="1:152" s="53" customFormat="1" ht="12.75" x14ac:dyDescent="0.2">
      <c r="A860" s="168" t="s">
        <v>1528</v>
      </c>
      <c r="B860" s="168">
        <v>1</v>
      </c>
      <c r="C860" s="50">
        <v>23</v>
      </c>
      <c r="D860" s="169" t="s">
        <v>86</v>
      </c>
      <c r="E860" s="169" t="s">
        <v>224</v>
      </c>
      <c r="F860" s="169" t="s">
        <v>302</v>
      </c>
      <c r="G860" s="169" t="s">
        <v>89</v>
      </c>
      <c r="H860" s="169" t="s">
        <v>226</v>
      </c>
      <c r="I860" s="57" t="s">
        <v>396</v>
      </c>
      <c r="J860" s="58">
        <v>18</v>
      </c>
      <c r="K860" s="58">
        <v>1</v>
      </c>
      <c r="L860" s="57" t="s">
        <v>396</v>
      </c>
      <c r="M860" s="58" t="s">
        <v>397</v>
      </c>
      <c r="N860" s="58">
        <v>2.2000000000000002</v>
      </c>
      <c r="O860" s="170">
        <v>5</v>
      </c>
      <c r="P860" s="170">
        <v>2</v>
      </c>
      <c r="Q860" s="170">
        <v>0</v>
      </c>
      <c r="R860" s="171">
        <v>66</v>
      </c>
      <c r="S860" s="171" t="s">
        <v>396</v>
      </c>
      <c r="T860" s="170">
        <v>1</v>
      </c>
      <c r="U860" s="170">
        <v>5</v>
      </c>
      <c r="V860" s="170" t="s">
        <v>397</v>
      </c>
      <c r="W860" s="170" t="s">
        <v>397</v>
      </c>
      <c r="X860" s="170">
        <v>1</v>
      </c>
      <c r="Y860" s="170">
        <v>1</v>
      </c>
      <c r="Z860" s="170">
        <v>1</v>
      </c>
      <c r="AA860" s="170">
        <v>1</v>
      </c>
      <c r="AB860" s="170">
        <v>1</v>
      </c>
      <c r="AC860" s="170" t="s">
        <v>397</v>
      </c>
      <c r="AD860" s="170" t="s">
        <v>397</v>
      </c>
      <c r="AE860" s="170">
        <v>1</v>
      </c>
      <c r="AF860" s="170">
        <v>1</v>
      </c>
      <c r="AG860" s="170">
        <v>1</v>
      </c>
      <c r="AH860" s="170">
        <v>1</v>
      </c>
      <c r="AI860" s="171">
        <v>66</v>
      </c>
      <c r="AJ860" s="171">
        <v>2.5299999999999998</v>
      </c>
      <c r="AK860" s="170">
        <v>3</v>
      </c>
      <c r="AL860" s="170">
        <v>2</v>
      </c>
      <c r="AM860" s="171">
        <v>0</v>
      </c>
      <c r="AN860" s="171">
        <v>2.5299999999999998</v>
      </c>
      <c r="AO860" s="170">
        <v>1</v>
      </c>
      <c r="AP860" s="170">
        <v>2</v>
      </c>
      <c r="AQ860" s="171">
        <v>71.739130434782609</v>
      </c>
      <c r="AR860" s="171">
        <v>2.5299999999999998</v>
      </c>
      <c r="AS860" s="170">
        <v>1</v>
      </c>
      <c r="AT860" s="170">
        <v>3</v>
      </c>
      <c r="AU860" s="171">
        <v>35.859609691002255</v>
      </c>
      <c r="AV860" s="171">
        <v>2.5299999999999998</v>
      </c>
      <c r="AW860" s="170">
        <v>1</v>
      </c>
      <c r="AX860" s="170">
        <v>3</v>
      </c>
      <c r="AY860" s="171">
        <v>23.2</v>
      </c>
      <c r="AZ860" s="171">
        <v>2.5299999999999998</v>
      </c>
      <c r="BA860" s="170">
        <v>1</v>
      </c>
      <c r="BB860" s="170">
        <v>1</v>
      </c>
      <c r="BC860" s="171">
        <v>0</v>
      </c>
      <c r="BD860" s="171">
        <v>5.2</v>
      </c>
      <c r="BE860" s="171">
        <v>0.8</v>
      </c>
      <c r="BF860" s="170">
        <v>1</v>
      </c>
      <c r="BG860" s="170">
        <v>3</v>
      </c>
      <c r="BH860" s="170">
        <v>1</v>
      </c>
      <c r="BI860" s="171">
        <v>0</v>
      </c>
      <c r="BJ860" s="171">
        <v>2.9</v>
      </c>
      <c r="BK860" s="171">
        <v>0.7</v>
      </c>
      <c r="BL860" s="170">
        <v>1</v>
      </c>
      <c r="BM860" s="170">
        <v>3</v>
      </c>
      <c r="BN860" s="170">
        <v>1</v>
      </c>
      <c r="BO860" s="171">
        <v>17.600000000000001</v>
      </c>
      <c r="BP860" s="171">
        <v>1.8</v>
      </c>
      <c r="BQ860" s="171">
        <v>0.6</v>
      </c>
      <c r="BR860" s="170">
        <v>1</v>
      </c>
      <c r="BS860" s="170">
        <v>3</v>
      </c>
      <c r="BT860" s="170">
        <v>1</v>
      </c>
      <c r="BU860" s="171">
        <v>0</v>
      </c>
      <c r="BV860" s="171">
        <v>5.2</v>
      </c>
      <c r="BW860" s="171">
        <v>0.8</v>
      </c>
      <c r="BX860" s="170">
        <v>1</v>
      </c>
      <c r="BY860" s="170">
        <v>3</v>
      </c>
      <c r="BZ860" s="170">
        <v>1</v>
      </c>
      <c r="CA860" s="171">
        <v>0</v>
      </c>
      <c r="CB860" s="171">
        <v>2.9</v>
      </c>
      <c r="CC860" s="171">
        <v>0.7</v>
      </c>
      <c r="CD860" s="170">
        <v>1</v>
      </c>
      <c r="CE860" s="170">
        <v>3</v>
      </c>
      <c r="CF860" s="170">
        <v>1</v>
      </c>
      <c r="CG860" s="171">
        <v>1.4</v>
      </c>
      <c r="CH860" s="171">
        <v>1.8</v>
      </c>
      <c r="CI860" s="171">
        <v>0.6</v>
      </c>
      <c r="CJ860" s="170">
        <v>1</v>
      </c>
      <c r="CK860" s="170">
        <v>3</v>
      </c>
      <c r="CL860" s="170">
        <v>2</v>
      </c>
      <c r="CM860" s="171">
        <v>2.1</v>
      </c>
      <c r="CN860" s="171">
        <v>2</v>
      </c>
      <c r="CO860" s="171">
        <v>0</v>
      </c>
      <c r="CP860" s="170">
        <v>1</v>
      </c>
      <c r="CQ860" s="170">
        <v>1</v>
      </c>
      <c r="CR860" s="170">
        <v>1</v>
      </c>
      <c r="CS860" s="170" t="s">
        <v>396</v>
      </c>
      <c r="CT860" s="170" t="s">
        <v>397</v>
      </c>
      <c r="CU860" s="170" t="s">
        <v>396</v>
      </c>
      <c r="CV860" s="170" t="s">
        <v>396</v>
      </c>
      <c r="CW860" s="170" t="s">
        <v>397</v>
      </c>
      <c r="CX860" s="170">
        <v>7</v>
      </c>
      <c r="CY860" s="172"/>
      <c r="CZ860" s="172"/>
      <c r="DA860" s="170">
        <v>1</v>
      </c>
      <c r="DB860" s="170">
        <v>3</v>
      </c>
      <c r="DC860" s="172"/>
      <c r="DD860" s="170">
        <v>2</v>
      </c>
      <c r="DE860" s="172"/>
      <c r="DF860" s="170">
        <v>1</v>
      </c>
      <c r="DG860" s="173">
        <v>0</v>
      </c>
      <c r="DH860" s="173">
        <v>0</v>
      </c>
      <c r="DI860" s="173">
        <v>0</v>
      </c>
      <c r="DJ860" s="170" t="s">
        <v>397</v>
      </c>
      <c r="DK860" s="170">
        <v>1</v>
      </c>
      <c r="DL860" s="170">
        <v>3</v>
      </c>
      <c r="DM860" s="170">
        <v>5</v>
      </c>
      <c r="DN860" s="172"/>
      <c r="DO860" s="170" t="s">
        <v>397</v>
      </c>
      <c r="DP860" s="170" t="s">
        <v>397</v>
      </c>
      <c r="DQ860" s="170" t="s">
        <v>397</v>
      </c>
      <c r="DR860" s="170" t="s">
        <v>397</v>
      </c>
      <c r="DS860" s="170" t="s">
        <v>396</v>
      </c>
      <c r="DT860" s="170" t="s">
        <v>397</v>
      </c>
      <c r="DU860" s="170" t="s">
        <v>397</v>
      </c>
      <c r="DV860" s="170">
        <v>1</v>
      </c>
      <c r="DW860" s="170">
        <v>1</v>
      </c>
      <c r="DX860" s="171">
        <v>0</v>
      </c>
      <c r="DY860" s="170" t="s">
        <v>397</v>
      </c>
      <c r="DZ860" s="170">
        <v>0</v>
      </c>
      <c r="EA860" s="170" t="s">
        <v>397</v>
      </c>
      <c r="EB860" s="171">
        <v>0</v>
      </c>
      <c r="EC860" s="170">
        <v>4</v>
      </c>
      <c r="ED860" s="170">
        <v>5</v>
      </c>
      <c r="EE860" s="171" t="s">
        <v>397</v>
      </c>
      <c r="EF860" s="170">
        <v>0</v>
      </c>
      <c r="EG860" s="178">
        <v>0</v>
      </c>
      <c r="EH860" s="172"/>
      <c r="EI860" s="170">
        <v>4</v>
      </c>
      <c r="EJ860" s="170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1528</v>
      </c>
      <c r="EU860" s="174" t="b">
        <v>1</v>
      </c>
      <c r="EV860" s="177" t="s">
        <v>366</v>
      </c>
    </row>
    <row r="861" spans="1:152" s="54" customFormat="1" ht="12.75" x14ac:dyDescent="0.2">
      <c r="A861" s="28" t="s">
        <v>1529</v>
      </c>
      <c r="B861" s="28">
        <v>1</v>
      </c>
      <c r="C861" s="52">
        <v>23</v>
      </c>
      <c r="D861" s="8" t="s">
        <v>86</v>
      </c>
      <c r="E861" s="8" t="s">
        <v>224</v>
      </c>
      <c r="F861" s="8" t="s">
        <v>276</v>
      </c>
      <c r="G861" s="8" t="s">
        <v>89</v>
      </c>
      <c r="H861" s="8" t="s">
        <v>226</v>
      </c>
      <c r="I861" s="23" t="s">
        <v>396</v>
      </c>
      <c r="J861" s="24">
        <v>18</v>
      </c>
      <c r="K861" s="24">
        <v>1</v>
      </c>
      <c r="L861" s="23" t="s">
        <v>396</v>
      </c>
      <c r="M861" s="24" t="s">
        <v>397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396</v>
      </c>
      <c r="T861" s="19">
        <v>1</v>
      </c>
      <c r="U861" s="19">
        <v>5</v>
      </c>
      <c r="V861" s="19" t="s">
        <v>397</v>
      </c>
      <c r="W861" s="19" t="s">
        <v>397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397</v>
      </c>
      <c r="AD861" s="19" t="s">
        <v>397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396</v>
      </c>
      <c r="CT861" s="19" t="s">
        <v>397</v>
      </c>
      <c r="CU861" s="19" t="s">
        <v>396</v>
      </c>
      <c r="CV861" s="19" t="s">
        <v>396</v>
      </c>
      <c r="CW861" s="19" t="s">
        <v>397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397</v>
      </c>
      <c r="DK861" s="19">
        <v>1</v>
      </c>
      <c r="DL861" s="19">
        <v>3</v>
      </c>
      <c r="DM861" s="19">
        <v>5</v>
      </c>
      <c r="DN861" s="44"/>
      <c r="DO861" s="19" t="s">
        <v>397</v>
      </c>
      <c r="DP861" s="19" t="s">
        <v>397</v>
      </c>
      <c r="DQ861" s="19" t="s">
        <v>397</v>
      </c>
      <c r="DR861" s="19" t="s">
        <v>397</v>
      </c>
      <c r="DS861" s="19" t="s">
        <v>396</v>
      </c>
      <c r="DT861" s="19" t="s">
        <v>397</v>
      </c>
      <c r="DU861" s="19" t="s">
        <v>397</v>
      </c>
      <c r="DV861" s="19">
        <v>1</v>
      </c>
      <c r="DW861" s="19">
        <v>1</v>
      </c>
      <c r="DX861" s="18">
        <v>0</v>
      </c>
      <c r="DY861" s="19" t="s">
        <v>397</v>
      </c>
      <c r="DZ861" s="19">
        <v>0</v>
      </c>
      <c r="EA861" s="19" t="s">
        <v>397</v>
      </c>
      <c r="EB861" s="55">
        <v>0</v>
      </c>
      <c r="EC861" s="19">
        <v>4</v>
      </c>
      <c r="ED861" s="19">
        <v>5</v>
      </c>
      <c r="EE861" s="19" t="s">
        <v>397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1529</v>
      </c>
      <c r="EU861" s="29" t="b">
        <v>1</v>
      </c>
      <c r="EV861" s="5" t="s">
        <v>366</v>
      </c>
    </row>
    <row r="862" spans="1:152" s="54" customFormat="1" ht="12.75" x14ac:dyDescent="0.2">
      <c r="A862" s="28" t="s">
        <v>1530</v>
      </c>
      <c r="B862" s="28">
        <v>1</v>
      </c>
      <c r="C862" s="52">
        <v>23</v>
      </c>
      <c r="D862" s="8" t="s">
        <v>86</v>
      </c>
      <c r="E862" s="8" t="s">
        <v>224</v>
      </c>
      <c r="F862" s="8" t="s">
        <v>285</v>
      </c>
      <c r="G862" s="8" t="s">
        <v>89</v>
      </c>
      <c r="H862" s="8" t="s">
        <v>226</v>
      </c>
      <c r="I862" s="23" t="s">
        <v>396</v>
      </c>
      <c r="J862" s="24">
        <v>18</v>
      </c>
      <c r="K862" s="24">
        <v>1</v>
      </c>
      <c r="L862" s="23" t="s">
        <v>396</v>
      </c>
      <c r="M862" s="24" t="s">
        <v>397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396</v>
      </c>
      <c r="T862" s="19">
        <v>1</v>
      </c>
      <c r="U862" s="19">
        <v>5</v>
      </c>
      <c r="V862" s="19" t="s">
        <v>397</v>
      </c>
      <c r="W862" s="19" t="s">
        <v>397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397</v>
      </c>
      <c r="AD862" s="19" t="s">
        <v>397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396</v>
      </c>
      <c r="CT862" s="19" t="s">
        <v>397</v>
      </c>
      <c r="CU862" s="19" t="s">
        <v>396</v>
      </c>
      <c r="CV862" s="19" t="s">
        <v>396</v>
      </c>
      <c r="CW862" s="19" t="s">
        <v>397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397</v>
      </c>
      <c r="DK862" s="19">
        <v>1</v>
      </c>
      <c r="DL862" s="19">
        <v>3</v>
      </c>
      <c r="DM862" s="19">
        <v>5</v>
      </c>
      <c r="DN862" s="44"/>
      <c r="DO862" s="19" t="s">
        <v>397</v>
      </c>
      <c r="DP862" s="19" t="s">
        <v>397</v>
      </c>
      <c r="DQ862" s="19" t="s">
        <v>397</v>
      </c>
      <c r="DR862" s="19" t="s">
        <v>397</v>
      </c>
      <c r="DS862" s="19" t="s">
        <v>396</v>
      </c>
      <c r="DT862" s="19" t="s">
        <v>397</v>
      </c>
      <c r="DU862" s="19" t="s">
        <v>397</v>
      </c>
      <c r="DV862" s="19">
        <v>1</v>
      </c>
      <c r="DW862" s="19">
        <v>1</v>
      </c>
      <c r="DX862" s="18">
        <v>0</v>
      </c>
      <c r="DY862" s="19" t="s">
        <v>397</v>
      </c>
      <c r="DZ862" s="19">
        <v>0</v>
      </c>
      <c r="EA862" s="19" t="s">
        <v>397</v>
      </c>
      <c r="EB862" s="55">
        <v>0</v>
      </c>
      <c r="EC862" s="19">
        <v>4</v>
      </c>
      <c r="ED862" s="19">
        <v>5</v>
      </c>
      <c r="EE862" s="19" t="s">
        <v>397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1530</v>
      </c>
      <c r="EU862" s="29" t="b">
        <v>1</v>
      </c>
      <c r="EV862" s="5" t="s">
        <v>366</v>
      </c>
    </row>
    <row r="863" spans="1:152" s="54" customFormat="1" ht="12.75" x14ac:dyDescent="0.2">
      <c r="A863" s="28" t="s">
        <v>1531</v>
      </c>
      <c r="B863" s="28">
        <v>1</v>
      </c>
      <c r="C863" s="52">
        <v>23</v>
      </c>
      <c r="D863" s="8" t="s">
        <v>86</v>
      </c>
      <c r="E863" s="8" t="s">
        <v>224</v>
      </c>
      <c r="F863" s="8" t="s">
        <v>293</v>
      </c>
      <c r="G863" s="8" t="s">
        <v>89</v>
      </c>
      <c r="H863" s="8" t="s">
        <v>226</v>
      </c>
      <c r="I863" s="23" t="s">
        <v>396</v>
      </c>
      <c r="J863" s="24">
        <v>18</v>
      </c>
      <c r="K863" s="24">
        <v>1</v>
      </c>
      <c r="L863" s="23" t="s">
        <v>396</v>
      </c>
      <c r="M863" s="24" t="s">
        <v>397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396</v>
      </c>
      <c r="T863" s="19">
        <v>1</v>
      </c>
      <c r="U863" s="19">
        <v>5</v>
      </c>
      <c r="V863" s="19" t="s">
        <v>397</v>
      </c>
      <c r="W863" s="19" t="s">
        <v>397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397</v>
      </c>
      <c r="AD863" s="19" t="s">
        <v>397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396</v>
      </c>
      <c r="CT863" s="19" t="s">
        <v>397</v>
      </c>
      <c r="CU863" s="19" t="s">
        <v>396</v>
      </c>
      <c r="CV863" s="19" t="s">
        <v>396</v>
      </c>
      <c r="CW863" s="19" t="s">
        <v>397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397</v>
      </c>
      <c r="DK863" s="19">
        <v>1</v>
      </c>
      <c r="DL863" s="19">
        <v>3</v>
      </c>
      <c r="DM863" s="19">
        <v>5</v>
      </c>
      <c r="DN863" s="44"/>
      <c r="DO863" s="19" t="s">
        <v>397</v>
      </c>
      <c r="DP863" s="19" t="s">
        <v>397</v>
      </c>
      <c r="DQ863" s="19" t="s">
        <v>397</v>
      </c>
      <c r="DR863" s="19" t="s">
        <v>397</v>
      </c>
      <c r="DS863" s="19" t="s">
        <v>396</v>
      </c>
      <c r="DT863" s="19" t="s">
        <v>397</v>
      </c>
      <c r="DU863" s="19" t="s">
        <v>397</v>
      </c>
      <c r="DV863" s="19">
        <v>1</v>
      </c>
      <c r="DW863" s="19">
        <v>1</v>
      </c>
      <c r="DX863" s="18">
        <v>0</v>
      </c>
      <c r="DY863" s="19" t="s">
        <v>397</v>
      </c>
      <c r="DZ863" s="19">
        <v>0</v>
      </c>
      <c r="EA863" s="19" t="s">
        <v>397</v>
      </c>
      <c r="EB863" s="55">
        <v>0</v>
      </c>
      <c r="EC863" s="19">
        <v>4</v>
      </c>
      <c r="ED863" s="19">
        <v>5</v>
      </c>
      <c r="EE863" s="19" t="s">
        <v>397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1531</v>
      </c>
      <c r="EU863" s="29" t="b">
        <v>1</v>
      </c>
      <c r="EV863" s="5" t="s">
        <v>366</v>
      </c>
    </row>
    <row r="864" spans="1:152" s="54" customFormat="1" ht="12.75" x14ac:dyDescent="0.2">
      <c r="A864" s="28" t="s">
        <v>1532</v>
      </c>
      <c r="B864" s="28">
        <v>1</v>
      </c>
      <c r="C864" s="52">
        <v>23</v>
      </c>
      <c r="D864" s="8" t="s">
        <v>86</v>
      </c>
      <c r="E864" s="8" t="s">
        <v>224</v>
      </c>
      <c r="F864" s="8" t="s">
        <v>298</v>
      </c>
      <c r="G864" s="8" t="s">
        <v>89</v>
      </c>
      <c r="H864" s="8" t="s">
        <v>226</v>
      </c>
      <c r="I864" s="23" t="s">
        <v>396</v>
      </c>
      <c r="J864" s="24">
        <v>18</v>
      </c>
      <c r="K864" s="24">
        <v>1</v>
      </c>
      <c r="L864" s="23" t="s">
        <v>396</v>
      </c>
      <c r="M864" s="24" t="s">
        <v>397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396</v>
      </c>
      <c r="T864" s="19">
        <v>1</v>
      </c>
      <c r="U864" s="19">
        <v>5</v>
      </c>
      <c r="V864" s="19" t="s">
        <v>397</v>
      </c>
      <c r="W864" s="19" t="s">
        <v>397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397</v>
      </c>
      <c r="AD864" s="19" t="s">
        <v>397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396</v>
      </c>
      <c r="CT864" s="19" t="s">
        <v>397</v>
      </c>
      <c r="CU864" s="19" t="s">
        <v>396</v>
      </c>
      <c r="CV864" s="19" t="s">
        <v>396</v>
      </c>
      <c r="CW864" s="19" t="s">
        <v>397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397</v>
      </c>
      <c r="DK864" s="19">
        <v>1</v>
      </c>
      <c r="DL864" s="19">
        <v>3</v>
      </c>
      <c r="DM864" s="19">
        <v>5</v>
      </c>
      <c r="DN864" s="44"/>
      <c r="DO864" s="19" t="s">
        <v>397</v>
      </c>
      <c r="DP864" s="19" t="s">
        <v>397</v>
      </c>
      <c r="DQ864" s="19" t="s">
        <v>397</v>
      </c>
      <c r="DR864" s="19" t="s">
        <v>397</v>
      </c>
      <c r="DS864" s="19" t="s">
        <v>396</v>
      </c>
      <c r="DT864" s="19" t="s">
        <v>397</v>
      </c>
      <c r="DU864" s="19" t="s">
        <v>397</v>
      </c>
      <c r="DV864" s="19">
        <v>1</v>
      </c>
      <c r="DW864" s="19">
        <v>1</v>
      </c>
      <c r="DX864" s="18">
        <v>0</v>
      </c>
      <c r="DY864" s="19" t="s">
        <v>397</v>
      </c>
      <c r="DZ864" s="19">
        <v>0</v>
      </c>
      <c r="EA864" s="19" t="s">
        <v>397</v>
      </c>
      <c r="EB864" s="55">
        <v>0</v>
      </c>
      <c r="EC864" s="19">
        <v>4</v>
      </c>
      <c r="ED864" s="19">
        <v>5</v>
      </c>
      <c r="EE864" s="19" t="s">
        <v>397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1532</v>
      </c>
      <c r="EU864" s="29" t="b">
        <v>1</v>
      </c>
      <c r="EV864" s="5" t="s">
        <v>366</v>
      </c>
    </row>
    <row r="865" spans="1:152" s="54" customFormat="1" ht="12.75" x14ac:dyDescent="0.2">
      <c r="A865" s="28" t="s">
        <v>1533</v>
      </c>
      <c r="B865" s="28">
        <v>1</v>
      </c>
      <c r="C865" s="52">
        <v>23</v>
      </c>
      <c r="D865" s="8" t="s">
        <v>86</v>
      </c>
      <c r="E865" s="8" t="s">
        <v>224</v>
      </c>
      <c r="F865" s="8" t="s">
        <v>306</v>
      </c>
      <c r="G865" s="8" t="s">
        <v>89</v>
      </c>
      <c r="H865" s="8" t="s">
        <v>226</v>
      </c>
      <c r="I865" s="23" t="s">
        <v>396</v>
      </c>
      <c r="J865" s="24">
        <v>18</v>
      </c>
      <c r="K865" s="24">
        <v>1</v>
      </c>
      <c r="L865" s="23" t="s">
        <v>396</v>
      </c>
      <c r="M865" s="24" t="s">
        <v>397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396</v>
      </c>
      <c r="T865" s="19">
        <v>1</v>
      </c>
      <c r="U865" s="19">
        <v>5</v>
      </c>
      <c r="V865" s="19" t="s">
        <v>397</v>
      </c>
      <c r="W865" s="19" t="s">
        <v>397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397</v>
      </c>
      <c r="AD865" s="19" t="s">
        <v>397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396</v>
      </c>
      <c r="CT865" s="19" t="s">
        <v>397</v>
      </c>
      <c r="CU865" s="19" t="s">
        <v>396</v>
      </c>
      <c r="CV865" s="19" t="s">
        <v>396</v>
      </c>
      <c r="CW865" s="19" t="s">
        <v>397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397</v>
      </c>
      <c r="DK865" s="19">
        <v>1</v>
      </c>
      <c r="DL865" s="19">
        <v>3</v>
      </c>
      <c r="DM865" s="19">
        <v>5</v>
      </c>
      <c r="DN865" s="44"/>
      <c r="DO865" s="19" t="s">
        <v>397</v>
      </c>
      <c r="DP865" s="19" t="s">
        <v>397</v>
      </c>
      <c r="DQ865" s="19" t="s">
        <v>397</v>
      </c>
      <c r="DR865" s="19" t="s">
        <v>397</v>
      </c>
      <c r="DS865" s="19" t="s">
        <v>396</v>
      </c>
      <c r="DT865" s="19" t="s">
        <v>397</v>
      </c>
      <c r="DU865" s="19" t="s">
        <v>397</v>
      </c>
      <c r="DV865" s="19">
        <v>1</v>
      </c>
      <c r="DW865" s="19">
        <v>1</v>
      </c>
      <c r="DX865" s="18">
        <v>0</v>
      </c>
      <c r="DY865" s="19" t="s">
        <v>397</v>
      </c>
      <c r="DZ865" s="19">
        <v>0</v>
      </c>
      <c r="EA865" s="19" t="s">
        <v>397</v>
      </c>
      <c r="EB865" s="55">
        <v>0</v>
      </c>
      <c r="EC865" s="19">
        <v>4</v>
      </c>
      <c r="ED865" s="19">
        <v>5</v>
      </c>
      <c r="EE865" s="19" t="s">
        <v>397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1533</v>
      </c>
      <c r="EU865" s="29" t="b">
        <v>1</v>
      </c>
      <c r="EV865" s="5" t="s">
        <v>366</v>
      </c>
    </row>
    <row r="866" spans="1:152" s="54" customFormat="1" ht="12.75" x14ac:dyDescent="0.2">
      <c r="A866" s="28" t="s">
        <v>1534</v>
      </c>
      <c r="B866" s="28">
        <v>1</v>
      </c>
      <c r="C866" s="52">
        <v>23</v>
      </c>
      <c r="D866" s="8" t="s">
        <v>86</v>
      </c>
      <c r="E866" s="8" t="s">
        <v>224</v>
      </c>
      <c r="F866" s="8" t="s">
        <v>310</v>
      </c>
      <c r="G866" s="8" t="s">
        <v>89</v>
      </c>
      <c r="H866" s="8" t="s">
        <v>226</v>
      </c>
      <c r="I866" s="23" t="s">
        <v>396</v>
      </c>
      <c r="J866" s="24">
        <v>18</v>
      </c>
      <c r="K866" s="24">
        <v>1</v>
      </c>
      <c r="L866" s="23" t="s">
        <v>396</v>
      </c>
      <c r="M866" s="24" t="s">
        <v>397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396</v>
      </c>
      <c r="T866" s="19">
        <v>1</v>
      </c>
      <c r="U866" s="19">
        <v>5</v>
      </c>
      <c r="V866" s="19" t="s">
        <v>397</v>
      </c>
      <c r="W866" s="19" t="s">
        <v>397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397</v>
      </c>
      <c r="AD866" s="19" t="s">
        <v>397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396</v>
      </c>
      <c r="CT866" s="19" t="s">
        <v>397</v>
      </c>
      <c r="CU866" s="19" t="s">
        <v>396</v>
      </c>
      <c r="CV866" s="19" t="s">
        <v>396</v>
      </c>
      <c r="CW866" s="19" t="s">
        <v>397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397</v>
      </c>
      <c r="DK866" s="19">
        <v>1</v>
      </c>
      <c r="DL866" s="19">
        <v>3</v>
      </c>
      <c r="DM866" s="19">
        <v>5</v>
      </c>
      <c r="DN866" s="44"/>
      <c r="DO866" s="19" t="s">
        <v>397</v>
      </c>
      <c r="DP866" s="19" t="s">
        <v>397</v>
      </c>
      <c r="DQ866" s="19" t="s">
        <v>397</v>
      </c>
      <c r="DR866" s="19" t="s">
        <v>397</v>
      </c>
      <c r="DS866" s="19" t="s">
        <v>396</v>
      </c>
      <c r="DT866" s="19" t="s">
        <v>397</v>
      </c>
      <c r="DU866" s="19" t="s">
        <v>397</v>
      </c>
      <c r="DV866" s="19">
        <v>1</v>
      </c>
      <c r="DW866" s="19">
        <v>1</v>
      </c>
      <c r="DX866" s="18">
        <v>0</v>
      </c>
      <c r="DY866" s="19" t="s">
        <v>397</v>
      </c>
      <c r="DZ866" s="19">
        <v>0</v>
      </c>
      <c r="EA866" s="19" t="s">
        <v>397</v>
      </c>
      <c r="EB866" s="55">
        <v>0</v>
      </c>
      <c r="EC866" s="19">
        <v>4</v>
      </c>
      <c r="ED866" s="19">
        <v>5</v>
      </c>
      <c r="EE866" s="19" t="s">
        <v>397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1534</v>
      </c>
      <c r="EU866" s="29" t="b">
        <v>1</v>
      </c>
      <c r="EV866" s="5" t="s">
        <v>366</v>
      </c>
    </row>
    <row r="867" spans="1:152" s="54" customFormat="1" ht="12.75" x14ac:dyDescent="0.2">
      <c r="A867" s="28" t="s">
        <v>1535</v>
      </c>
      <c r="B867" s="28">
        <v>1</v>
      </c>
      <c r="C867" s="52">
        <v>23</v>
      </c>
      <c r="D867" s="8" t="s">
        <v>86</v>
      </c>
      <c r="E867" s="8" t="s">
        <v>224</v>
      </c>
      <c r="F867" s="8" t="s">
        <v>313</v>
      </c>
      <c r="G867" s="8" t="s">
        <v>89</v>
      </c>
      <c r="H867" s="8" t="s">
        <v>226</v>
      </c>
      <c r="I867" s="23" t="s">
        <v>396</v>
      </c>
      <c r="J867" s="24">
        <v>18</v>
      </c>
      <c r="K867" s="24">
        <v>1</v>
      </c>
      <c r="L867" s="23" t="s">
        <v>396</v>
      </c>
      <c r="M867" s="24" t="s">
        <v>397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396</v>
      </c>
      <c r="T867" s="19">
        <v>1</v>
      </c>
      <c r="U867" s="19">
        <v>5</v>
      </c>
      <c r="V867" s="19" t="s">
        <v>397</v>
      </c>
      <c r="W867" s="19" t="s">
        <v>397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397</v>
      </c>
      <c r="AD867" s="19" t="s">
        <v>397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396</v>
      </c>
      <c r="CT867" s="19" t="s">
        <v>397</v>
      </c>
      <c r="CU867" s="19" t="s">
        <v>396</v>
      </c>
      <c r="CV867" s="19" t="s">
        <v>396</v>
      </c>
      <c r="CW867" s="19" t="s">
        <v>397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397</v>
      </c>
      <c r="DK867" s="19">
        <v>1</v>
      </c>
      <c r="DL867" s="19">
        <v>3</v>
      </c>
      <c r="DM867" s="19">
        <v>5</v>
      </c>
      <c r="DN867" s="44"/>
      <c r="DO867" s="19" t="s">
        <v>397</v>
      </c>
      <c r="DP867" s="19" t="s">
        <v>397</v>
      </c>
      <c r="DQ867" s="19" t="s">
        <v>397</v>
      </c>
      <c r="DR867" s="19" t="s">
        <v>397</v>
      </c>
      <c r="DS867" s="19" t="s">
        <v>396</v>
      </c>
      <c r="DT867" s="19" t="s">
        <v>397</v>
      </c>
      <c r="DU867" s="19" t="s">
        <v>397</v>
      </c>
      <c r="DV867" s="19">
        <v>1</v>
      </c>
      <c r="DW867" s="19">
        <v>1</v>
      </c>
      <c r="DX867" s="18">
        <v>0</v>
      </c>
      <c r="DY867" s="19" t="s">
        <v>397</v>
      </c>
      <c r="DZ867" s="19">
        <v>0</v>
      </c>
      <c r="EA867" s="19" t="s">
        <v>397</v>
      </c>
      <c r="EB867" s="55">
        <v>0</v>
      </c>
      <c r="EC867" s="19">
        <v>4</v>
      </c>
      <c r="ED867" s="19">
        <v>5</v>
      </c>
      <c r="EE867" s="19" t="s">
        <v>397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1535</v>
      </c>
      <c r="EU867" s="29" t="b">
        <v>1</v>
      </c>
      <c r="EV867" s="5" t="s">
        <v>366</v>
      </c>
    </row>
    <row r="868" spans="1:152" s="53" customFormat="1" ht="12.75" x14ac:dyDescent="0.2">
      <c r="A868" s="168" t="s">
        <v>1536</v>
      </c>
      <c r="B868" s="168">
        <v>1</v>
      </c>
      <c r="C868" s="50">
        <v>23</v>
      </c>
      <c r="D868" s="169" t="s">
        <v>86</v>
      </c>
      <c r="E868" s="169" t="s">
        <v>224</v>
      </c>
      <c r="F868" s="169" t="s">
        <v>302</v>
      </c>
      <c r="G868" s="169" t="s">
        <v>90</v>
      </c>
      <c r="H868" s="169" t="s">
        <v>226</v>
      </c>
      <c r="I868" s="57" t="s">
        <v>396</v>
      </c>
      <c r="J868" s="58">
        <v>18</v>
      </c>
      <c r="K868" s="58">
        <v>1</v>
      </c>
      <c r="L868" s="57" t="s">
        <v>396</v>
      </c>
      <c r="M868" s="58" t="s">
        <v>397</v>
      </c>
      <c r="N868" s="58">
        <v>2.2000000000000002</v>
      </c>
      <c r="O868" s="170">
        <v>5</v>
      </c>
      <c r="P868" s="170">
        <v>2</v>
      </c>
      <c r="Q868" s="170">
        <v>0</v>
      </c>
      <c r="R868" s="171">
        <v>66</v>
      </c>
      <c r="S868" s="171" t="s">
        <v>396</v>
      </c>
      <c r="T868" s="170">
        <v>1</v>
      </c>
      <c r="U868" s="170">
        <v>5</v>
      </c>
      <c r="V868" s="170" t="s">
        <v>397</v>
      </c>
      <c r="W868" s="170" t="s">
        <v>397</v>
      </c>
      <c r="X868" s="170">
        <v>1</v>
      </c>
      <c r="Y868" s="170">
        <v>1</v>
      </c>
      <c r="Z868" s="170">
        <v>1</v>
      </c>
      <c r="AA868" s="170">
        <v>1</v>
      </c>
      <c r="AB868" s="170">
        <v>1</v>
      </c>
      <c r="AC868" s="170" t="s">
        <v>397</v>
      </c>
      <c r="AD868" s="170" t="s">
        <v>397</v>
      </c>
      <c r="AE868" s="170">
        <v>1</v>
      </c>
      <c r="AF868" s="170">
        <v>1</v>
      </c>
      <c r="AG868" s="170">
        <v>1</v>
      </c>
      <c r="AH868" s="170">
        <v>1</v>
      </c>
      <c r="AI868" s="171">
        <v>66</v>
      </c>
      <c r="AJ868" s="171">
        <v>2.5299999999999998</v>
      </c>
      <c r="AK868" s="170">
        <v>3</v>
      </c>
      <c r="AL868" s="170">
        <v>2</v>
      </c>
      <c r="AM868" s="171">
        <v>0</v>
      </c>
      <c r="AN868" s="171">
        <v>2.5299999999999998</v>
      </c>
      <c r="AO868" s="170">
        <v>1</v>
      </c>
      <c r="AP868" s="170">
        <v>2</v>
      </c>
      <c r="AQ868" s="171">
        <v>71.739130434782609</v>
      </c>
      <c r="AR868" s="171">
        <v>2.5299999999999998</v>
      </c>
      <c r="AS868" s="170">
        <v>1</v>
      </c>
      <c r="AT868" s="170">
        <v>3</v>
      </c>
      <c r="AU868" s="171">
        <v>35.859609691002255</v>
      </c>
      <c r="AV868" s="171">
        <v>2.5299999999999998</v>
      </c>
      <c r="AW868" s="170">
        <v>1</v>
      </c>
      <c r="AX868" s="170">
        <v>3</v>
      </c>
      <c r="AY868" s="171">
        <v>23.2</v>
      </c>
      <c r="AZ868" s="171">
        <v>2.5299999999999998</v>
      </c>
      <c r="BA868" s="170">
        <v>1</v>
      </c>
      <c r="BB868" s="170">
        <v>1</v>
      </c>
      <c r="BC868" s="171">
        <v>0</v>
      </c>
      <c r="BD868" s="171">
        <v>5.2</v>
      </c>
      <c r="BE868" s="171">
        <v>0.8</v>
      </c>
      <c r="BF868" s="170">
        <v>1</v>
      </c>
      <c r="BG868" s="170">
        <v>3</v>
      </c>
      <c r="BH868" s="170">
        <v>1</v>
      </c>
      <c r="BI868" s="171">
        <v>0</v>
      </c>
      <c r="BJ868" s="171">
        <v>2.9</v>
      </c>
      <c r="BK868" s="171">
        <v>0.7</v>
      </c>
      <c r="BL868" s="170">
        <v>1</v>
      </c>
      <c r="BM868" s="170">
        <v>3</v>
      </c>
      <c r="BN868" s="170">
        <v>1</v>
      </c>
      <c r="BO868" s="171">
        <v>17.600000000000001</v>
      </c>
      <c r="BP868" s="171">
        <v>1.8</v>
      </c>
      <c r="BQ868" s="171">
        <v>0.6</v>
      </c>
      <c r="BR868" s="170">
        <v>1</v>
      </c>
      <c r="BS868" s="170">
        <v>3</v>
      </c>
      <c r="BT868" s="170">
        <v>1</v>
      </c>
      <c r="BU868" s="171">
        <v>0</v>
      </c>
      <c r="BV868" s="171">
        <v>5.2</v>
      </c>
      <c r="BW868" s="171">
        <v>0.8</v>
      </c>
      <c r="BX868" s="170">
        <v>1</v>
      </c>
      <c r="BY868" s="170">
        <v>3</v>
      </c>
      <c r="BZ868" s="170">
        <v>1</v>
      </c>
      <c r="CA868" s="171">
        <v>0</v>
      </c>
      <c r="CB868" s="171">
        <v>2.9</v>
      </c>
      <c r="CC868" s="171">
        <v>0.7</v>
      </c>
      <c r="CD868" s="170">
        <v>1</v>
      </c>
      <c r="CE868" s="170">
        <v>3</v>
      </c>
      <c r="CF868" s="170">
        <v>1</v>
      </c>
      <c r="CG868" s="171">
        <v>1.4</v>
      </c>
      <c r="CH868" s="171">
        <v>1.8</v>
      </c>
      <c r="CI868" s="171">
        <v>0.6</v>
      </c>
      <c r="CJ868" s="170">
        <v>1</v>
      </c>
      <c r="CK868" s="170">
        <v>3</v>
      </c>
      <c r="CL868" s="170">
        <v>2</v>
      </c>
      <c r="CM868" s="171">
        <v>2.1</v>
      </c>
      <c r="CN868" s="171">
        <v>2</v>
      </c>
      <c r="CO868" s="171">
        <v>0</v>
      </c>
      <c r="CP868" s="170">
        <v>1</v>
      </c>
      <c r="CQ868" s="170">
        <v>1</v>
      </c>
      <c r="CR868" s="170">
        <v>1</v>
      </c>
      <c r="CS868" s="170" t="s">
        <v>396</v>
      </c>
      <c r="CT868" s="170" t="s">
        <v>397</v>
      </c>
      <c r="CU868" s="170" t="s">
        <v>396</v>
      </c>
      <c r="CV868" s="170" t="s">
        <v>396</v>
      </c>
      <c r="CW868" s="170" t="s">
        <v>397</v>
      </c>
      <c r="CX868" s="170">
        <v>7</v>
      </c>
      <c r="CY868" s="172"/>
      <c r="CZ868" s="172"/>
      <c r="DA868" s="170">
        <v>1</v>
      </c>
      <c r="DB868" s="170">
        <v>3</v>
      </c>
      <c r="DC868" s="172"/>
      <c r="DD868" s="170">
        <v>2</v>
      </c>
      <c r="DE868" s="172"/>
      <c r="DF868" s="170">
        <v>1</v>
      </c>
      <c r="DG868" s="173">
        <v>0</v>
      </c>
      <c r="DH868" s="173">
        <v>0</v>
      </c>
      <c r="DI868" s="173">
        <v>0</v>
      </c>
      <c r="DJ868" s="170" t="s">
        <v>397</v>
      </c>
      <c r="DK868" s="170">
        <v>1</v>
      </c>
      <c r="DL868" s="170">
        <v>3</v>
      </c>
      <c r="DM868" s="170">
        <v>5</v>
      </c>
      <c r="DN868" s="172"/>
      <c r="DO868" s="170" t="s">
        <v>397</v>
      </c>
      <c r="DP868" s="170" t="s">
        <v>397</v>
      </c>
      <c r="DQ868" s="170" t="s">
        <v>397</v>
      </c>
      <c r="DR868" s="170" t="s">
        <v>397</v>
      </c>
      <c r="DS868" s="170" t="s">
        <v>396</v>
      </c>
      <c r="DT868" s="170" t="s">
        <v>397</v>
      </c>
      <c r="DU868" s="170" t="s">
        <v>397</v>
      </c>
      <c r="DV868" s="170">
        <v>1</v>
      </c>
      <c r="DW868" s="170">
        <v>1</v>
      </c>
      <c r="DX868" s="171">
        <v>0</v>
      </c>
      <c r="DY868" s="170" t="s">
        <v>396</v>
      </c>
      <c r="DZ868" s="170">
        <v>3</v>
      </c>
      <c r="EA868" s="170" t="s">
        <v>397</v>
      </c>
      <c r="EB868" s="171">
        <v>0</v>
      </c>
      <c r="EC868" s="170">
        <v>4</v>
      </c>
      <c r="ED868" s="170">
        <v>5</v>
      </c>
      <c r="EE868" s="171" t="s">
        <v>396</v>
      </c>
      <c r="EF868" s="170">
        <v>1</v>
      </c>
      <c r="EG868" s="170">
        <v>10</v>
      </c>
      <c r="EH868" s="172"/>
      <c r="EI868" s="170">
        <v>4</v>
      </c>
      <c r="EJ868" s="170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1536</v>
      </c>
      <c r="EU868" s="174" t="b">
        <v>1</v>
      </c>
      <c r="EV868" s="177" t="s">
        <v>366</v>
      </c>
    </row>
    <row r="869" spans="1:152" s="54" customFormat="1" ht="12.75" x14ac:dyDescent="0.2">
      <c r="A869" s="28" t="s">
        <v>1537</v>
      </c>
      <c r="B869" s="28">
        <v>1</v>
      </c>
      <c r="C869" s="52">
        <v>23</v>
      </c>
      <c r="D869" s="8" t="s">
        <v>86</v>
      </c>
      <c r="E869" s="8" t="s">
        <v>224</v>
      </c>
      <c r="F869" s="8" t="s">
        <v>276</v>
      </c>
      <c r="G869" s="8" t="s">
        <v>90</v>
      </c>
      <c r="H869" s="8" t="s">
        <v>226</v>
      </c>
      <c r="I869" s="23" t="s">
        <v>396</v>
      </c>
      <c r="J869" s="24">
        <v>18</v>
      </c>
      <c r="K869" s="24">
        <v>1</v>
      </c>
      <c r="L869" s="23" t="s">
        <v>396</v>
      </c>
      <c r="M869" s="24" t="s">
        <v>397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396</v>
      </c>
      <c r="T869" s="19">
        <v>1</v>
      </c>
      <c r="U869" s="19">
        <v>5</v>
      </c>
      <c r="V869" s="19" t="s">
        <v>397</v>
      </c>
      <c r="W869" s="19" t="s">
        <v>397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397</v>
      </c>
      <c r="AD869" s="19" t="s">
        <v>397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396</v>
      </c>
      <c r="CT869" s="19" t="s">
        <v>397</v>
      </c>
      <c r="CU869" s="19" t="s">
        <v>396</v>
      </c>
      <c r="CV869" s="19" t="s">
        <v>396</v>
      </c>
      <c r="CW869" s="19" t="s">
        <v>397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397</v>
      </c>
      <c r="DK869" s="19">
        <v>1</v>
      </c>
      <c r="DL869" s="19">
        <v>3</v>
      </c>
      <c r="DM869" s="19">
        <v>5</v>
      </c>
      <c r="DN869" s="44"/>
      <c r="DO869" s="19" t="s">
        <v>397</v>
      </c>
      <c r="DP869" s="19" t="s">
        <v>397</v>
      </c>
      <c r="DQ869" s="19" t="s">
        <v>397</v>
      </c>
      <c r="DR869" s="19" t="s">
        <v>397</v>
      </c>
      <c r="DS869" s="19" t="s">
        <v>396</v>
      </c>
      <c r="DT869" s="19" t="s">
        <v>397</v>
      </c>
      <c r="DU869" s="19" t="s">
        <v>397</v>
      </c>
      <c r="DV869" s="19">
        <v>1</v>
      </c>
      <c r="DW869" s="19">
        <v>1</v>
      </c>
      <c r="DX869" s="18">
        <v>0</v>
      </c>
      <c r="DY869" s="19" t="s">
        <v>396</v>
      </c>
      <c r="DZ869" s="19">
        <v>3</v>
      </c>
      <c r="EA869" s="19" t="s">
        <v>397</v>
      </c>
      <c r="EB869" s="55">
        <v>0</v>
      </c>
      <c r="EC869" s="19">
        <v>4</v>
      </c>
      <c r="ED869" s="19">
        <v>5</v>
      </c>
      <c r="EE869" s="19" t="s">
        <v>396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1537</v>
      </c>
      <c r="EU869" s="29" t="b">
        <v>1</v>
      </c>
      <c r="EV869" s="5" t="s">
        <v>366</v>
      </c>
    </row>
    <row r="870" spans="1:152" s="54" customFormat="1" ht="12.75" x14ac:dyDescent="0.2">
      <c r="A870" s="28" t="s">
        <v>1538</v>
      </c>
      <c r="B870" s="28">
        <v>1</v>
      </c>
      <c r="C870" s="52">
        <v>23</v>
      </c>
      <c r="D870" s="8" t="s">
        <v>86</v>
      </c>
      <c r="E870" s="8" t="s">
        <v>224</v>
      </c>
      <c r="F870" s="8" t="s">
        <v>285</v>
      </c>
      <c r="G870" s="8" t="s">
        <v>90</v>
      </c>
      <c r="H870" s="8" t="s">
        <v>226</v>
      </c>
      <c r="I870" s="23" t="s">
        <v>396</v>
      </c>
      <c r="J870" s="24">
        <v>18</v>
      </c>
      <c r="K870" s="24">
        <v>1</v>
      </c>
      <c r="L870" s="23" t="s">
        <v>396</v>
      </c>
      <c r="M870" s="24" t="s">
        <v>397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396</v>
      </c>
      <c r="T870" s="19">
        <v>1</v>
      </c>
      <c r="U870" s="19">
        <v>5</v>
      </c>
      <c r="V870" s="19" t="s">
        <v>397</v>
      </c>
      <c r="W870" s="19" t="s">
        <v>397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397</v>
      </c>
      <c r="AD870" s="19" t="s">
        <v>397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396</v>
      </c>
      <c r="CT870" s="19" t="s">
        <v>397</v>
      </c>
      <c r="CU870" s="19" t="s">
        <v>396</v>
      </c>
      <c r="CV870" s="19" t="s">
        <v>396</v>
      </c>
      <c r="CW870" s="19" t="s">
        <v>397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397</v>
      </c>
      <c r="DK870" s="19">
        <v>1</v>
      </c>
      <c r="DL870" s="19">
        <v>3</v>
      </c>
      <c r="DM870" s="19">
        <v>5</v>
      </c>
      <c r="DN870" s="44"/>
      <c r="DO870" s="19" t="s">
        <v>397</v>
      </c>
      <c r="DP870" s="19" t="s">
        <v>397</v>
      </c>
      <c r="DQ870" s="19" t="s">
        <v>397</v>
      </c>
      <c r="DR870" s="19" t="s">
        <v>397</v>
      </c>
      <c r="DS870" s="19" t="s">
        <v>396</v>
      </c>
      <c r="DT870" s="19" t="s">
        <v>397</v>
      </c>
      <c r="DU870" s="19" t="s">
        <v>397</v>
      </c>
      <c r="DV870" s="19">
        <v>1</v>
      </c>
      <c r="DW870" s="19">
        <v>1</v>
      </c>
      <c r="DX870" s="18">
        <v>0</v>
      </c>
      <c r="DY870" s="19" t="s">
        <v>396</v>
      </c>
      <c r="DZ870" s="19">
        <v>3</v>
      </c>
      <c r="EA870" s="19" t="s">
        <v>397</v>
      </c>
      <c r="EB870" s="55">
        <v>0</v>
      </c>
      <c r="EC870" s="19">
        <v>4</v>
      </c>
      <c r="ED870" s="19">
        <v>5</v>
      </c>
      <c r="EE870" s="19" t="s">
        <v>396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1538</v>
      </c>
      <c r="EU870" s="29" t="b">
        <v>1</v>
      </c>
      <c r="EV870" s="5" t="s">
        <v>366</v>
      </c>
    </row>
    <row r="871" spans="1:152" s="54" customFormat="1" ht="12.75" x14ac:dyDescent="0.2">
      <c r="A871" s="28" t="s">
        <v>1539</v>
      </c>
      <c r="B871" s="28">
        <v>1</v>
      </c>
      <c r="C871" s="52">
        <v>23</v>
      </c>
      <c r="D871" s="8" t="s">
        <v>86</v>
      </c>
      <c r="E871" s="8" t="s">
        <v>224</v>
      </c>
      <c r="F871" s="8" t="s">
        <v>293</v>
      </c>
      <c r="G871" s="8" t="s">
        <v>90</v>
      </c>
      <c r="H871" s="8" t="s">
        <v>226</v>
      </c>
      <c r="I871" s="23" t="s">
        <v>396</v>
      </c>
      <c r="J871" s="24">
        <v>18</v>
      </c>
      <c r="K871" s="24">
        <v>1</v>
      </c>
      <c r="L871" s="23" t="s">
        <v>396</v>
      </c>
      <c r="M871" s="24" t="s">
        <v>397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396</v>
      </c>
      <c r="T871" s="19">
        <v>1</v>
      </c>
      <c r="U871" s="19">
        <v>5</v>
      </c>
      <c r="V871" s="19" t="s">
        <v>397</v>
      </c>
      <c r="W871" s="19" t="s">
        <v>397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397</v>
      </c>
      <c r="AD871" s="19" t="s">
        <v>397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396</v>
      </c>
      <c r="CT871" s="19" t="s">
        <v>397</v>
      </c>
      <c r="CU871" s="19" t="s">
        <v>396</v>
      </c>
      <c r="CV871" s="19" t="s">
        <v>396</v>
      </c>
      <c r="CW871" s="19" t="s">
        <v>397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397</v>
      </c>
      <c r="DK871" s="19">
        <v>1</v>
      </c>
      <c r="DL871" s="19">
        <v>3</v>
      </c>
      <c r="DM871" s="19">
        <v>5</v>
      </c>
      <c r="DN871" s="44"/>
      <c r="DO871" s="19" t="s">
        <v>397</v>
      </c>
      <c r="DP871" s="19" t="s">
        <v>397</v>
      </c>
      <c r="DQ871" s="19" t="s">
        <v>397</v>
      </c>
      <c r="DR871" s="19" t="s">
        <v>397</v>
      </c>
      <c r="DS871" s="19" t="s">
        <v>396</v>
      </c>
      <c r="DT871" s="19" t="s">
        <v>397</v>
      </c>
      <c r="DU871" s="19" t="s">
        <v>397</v>
      </c>
      <c r="DV871" s="19">
        <v>1</v>
      </c>
      <c r="DW871" s="19">
        <v>1</v>
      </c>
      <c r="DX871" s="18">
        <v>0</v>
      </c>
      <c r="DY871" s="19" t="s">
        <v>396</v>
      </c>
      <c r="DZ871" s="19">
        <v>3</v>
      </c>
      <c r="EA871" s="19" t="s">
        <v>397</v>
      </c>
      <c r="EB871" s="55">
        <v>0</v>
      </c>
      <c r="EC871" s="19">
        <v>4</v>
      </c>
      <c r="ED871" s="19">
        <v>5</v>
      </c>
      <c r="EE871" s="19" t="s">
        <v>396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1539</v>
      </c>
      <c r="EU871" s="29" t="b">
        <v>1</v>
      </c>
      <c r="EV871" s="5" t="s">
        <v>366</v>
      </c>
    </row>
    <row r="872" spans="1:152" s="54" customFormat="1" ht="12.75" x14ac:dyDescent="0.2">
      <c r="A872" s="28" t="s">
        <v>1540</v>
      </c>
      <c r="B872" s="28">
        <v>1</v>
      </c>
      <c r="C872" s="52">
        <v>23</v>
      </c>
      <c r="D872" s="8" t="s">
        <v>86</v>
      </c>
      <c r="E872" s="8" t="s">
        <v>224</v>
      </c>
      <c r="F872" s="8" t="s">
        <v>298</v>
      </c>
      <c r="G872" s="8" t="s">
        <v>90</v>
      </c>
      <c r="H872" s="8" t="s">
        <v>226</v>
      </c>
      <c r="I872" s="23" t="s">
        <v>396</v>
      </c>
      <c r="J872" s="24">
        <v>18</v>
      </c>
      <c r="K872" s="24">
        <v>1</v>
      </c>
      <c r="L872" s="23" t="s">
        <v>396</v>
      </c>
      <c r="M872" s="24" t="s">
        <v>397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396</v>
      </c>
      <c r="T872" s="19">
        <v>1</v>
      </c>
      <c r="U872" s="19">
        <v>5</v>
      </c>
      <c r="V872" s="19" t="s">
        <v>397</v>
      </c>
      <c r="W872" s="19" t="s">
        <v>397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397</v>
      </c>
      <c r="AD872" s="19" t="s">
        <v>397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396</v>
      </c>
      <c r="CT872" s="19" t="s">
        <v>397</v>
      </c>
      <c r="CU872" s="19" t="s">
        <v>396</v>
      </c>
      <c r="CV872" s="19" t="s">
        <v>396</v>
      </c>
      <c r="CW872" s="19" t="s">
        <v>397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397</v>
      </c>
      <c r="DK872" s="19">
        <v>1</v>
      </c>
      <c r="DL872" s="19">
        <v>3</v>
      </c>
      <c r="DM872" s="19">
        <v>5</v>
      </c>
      <c r="DN872" s="44"/>
      <c r="DO872" s="19" t="s">
        <v>397</v>
      </c>
      <c r="DP872" s="19" t="s">
        <v>397</v>
      </c>
      <c r="DQ872" s="19" t="s">
        <v>397</v>
      </c>
      <c r="DR872" s="19" t="s">
        <v>397</v>
      </c>
      <c r="DS872" s="19" t="s">
        <v>396</v>
      </c>
      <c r="DT872" s="19" t="s">
        <v>397</v>
      </c>
      <c r="DU872" s="19" t="s">
        <v>397</v>
      </c>
      <c r="DV872" s="19">
        <v>1</v>
      </c>
      <c r="DW872" s="19">
        <v>1</v>
      </c>
      <c r="DX872" s="18">
        <v>0</v>
      </c>
      <c r="DY872" s="19" t="s">
        <v>396</v>
      </c>
      <c r="DZ872" s="19">
        <v>3</v>
      </c>
      <c r="EA872" s="19" t="s">
        <v>397</v>
      </c>
      <c r="EB872" s="55">
        <v>0</v>
      </c>
      <c r="EC872" s="19">
        <v>4</v>
      </c>
      <c r="ED872" s="19">
        <v>5</v>
      </c>
      <c r="EE872" s="19" t="s">
        <v>396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1540</v>
      </c>
      <c r="EU872" s="29" t="b">
        <v>1</v>
      </c>
      <c r="EV872" s="5" t="s">
        <v>366</v>
      </c>
    </row>
    <row r="873" spans="1:152" s="54" customFormat="1" ht="12.75" x14ac:dyDescent="0.2">
      <c r="A873" s="28" t="s">
        <v>1541</v>
      </c>
      <c r="B873" s="28">
        <v>1</v>
      </c>
      <c r="C873" s="52">
        <v>23</v>
      </c>
      <c r="D873" s="8" t="s">
        <v>86</v>
      </c>
      <c r="E873" s="8" t="s">
        <v>224</v>
      </c>
      <c r="F873" s="8" t="s">
        <v>306</v>
      </c>
      <c r="G873" s="8" t="s">
        <v>90</v>
      </c>
      <c r="H873" s="8" t="s">
        <v>226</v>
      </c>
      <c r="I873" s="23" t="s">
        <v>396</v>
      </c>
      <c r="J873" s="24">
        <v>18</v>
      </c>
      <c r="K873" s="24">
        <v>1</v>
      </c>
      <c r="L873" s="23" t="s">
        <v>396</v>
      </c>
      <c r="M873" s="24" t="s">
        <v>397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396</v>
      </c>
      <c r="T873" s="19">
        <v>1</v>
      </c>
      <c r="U873" s="19">
        <v>5</v>
      </c>
      <c r="V873" s="19" t="s">
        <v>397</v>
      </c>
      <c r="W873" s="19" t="s">
        <v>397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397</v>
      </c>
      <c r="AD873" s="19" t="s">
        <v>397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396</v>
      </c>
      <c r="CT873" s="19" t="s">
        <v>397</v>
      </c>
      <c r="CU873" s="19" t="s">
        <v>396</v>
      </c>
      <c r="CV873" s="19" t="s">
        <v>396</v>
      </c>
      <c r="CW873" s="19" t="s">
        <v>397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397</v>
      </c>
      <c r="DK873" s="19">
        <v>1</v>
      </c>
      <c r="DL873" s="19">
        <v>3</v>
      </c>
      <c r="DM873" s="19">
        <v>5</v>
      </c>
      <c r="DN873" s="44"/>
      <c r="DO873" s="19" t="s">
        <v>397</v>
      </c>
      <c r="DP873" s="19" t="s">
        <v>397</v>
      </c>
      <c r="DQ873" s="19" t="s">
        <v>397</v>
      </c>
      <c r="DR873" s="19" t="s">
        <v>397</v>
      </c>
      <c r="DS873" s="19" t="s">
        <v>396</v>
      </c>
      <c r="DT873" s="19" t="s">
        <v>397</v>
      </c>
      <c r="DU873" s="19" t="s">
        <v>397</v>
      </c>
      <c r="DV873" s="19">
        <v>1</v>
      </c>
      <c r="DW873" s="19">
        <v>1</v>
      </c>
      <c r="DX873" s="18">
        <v>0</v>
      </c>
      <c r="DY873" s="19" t="s">
        <v>396</v>
      </c>
      <c r="DZ873" s="19">
        <v>3</v>
      </c>
      <c r="EA873" s="19" t="s">
        <v>397</v>
      </c>
      <c r="EB873" s="55">
        <v>0</v>
      </c>
      <c r="EC873" s="19">
        <v>4</v>
      </c>
      <c r="ED873" s="19">
        <v>5</v>
      </c>
      <c r="EE873" s="19" t="s">
        <v>396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1541</v>
      </c>
      <c r="EU873" s="29" t="b">
        <v>1</v>
      </c>
      <c r="EV873" s="5" t="s">
        <v>366</v>
      </c>
    </row>
    <row r="874" spans="1:152" s="54" customFormat="1" ht="12.75" x14ac:dyDescent="0.2">
      <c r="A874" s="28" t="s">
        <v>1542</v>
      </c>
      <c r="B874" s="28">
        <v>1</v>
      </c>
      <c r="C874" s="52">
        <v>23</v>
      </c>
      <c r="D874" s="8" t="s">
        <v>86</v>
      </c>
      <c r="E874" s="8" t="s">
        <v>224</v>
      </c>
      <c r="F874" s="8" t="s">
        <v>310</v>
      </c>
      <c r="G874" s="8" t="s">
        <v>90</v>
      </c>
      <c r="H874" s="8" t="s">
        <v>226</v>
      </c>
      <c r="I874" s="23" t="s">
        <v>396</v>
      </c>
      <c r="J874" s="24">
        <v>18</v>
      </c>
      <c r="K874" s="24">
        <v>1</v>
      </c>
      <c r="L874" s="23" t="s">
        <v>396</v>
      </c>
      <c r="M874" s="24" t="s">
        <v>397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396</v>
      </c>
      <c r="T874" s="19">
        <v>1</v>
      </c>
      <c r="U874" s="19">
        <v>5</v>
      </c>
      <c r="V874" s="19" t="s">
        <v>397</v>
      </c>
      <c r="W874" s="19" t="s">
        <v>397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397</v>
      </c>
      <c r="AD874" s="19" t="s">
        <v>397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396</v>
      </c>
      <c r="CT874" s="19" t="s">
        <v>397</v>
      </c>
      <c r="CU874" s="19" t="s">
        <v>396</v>
      </c>
      <c r="CV874" s="19" t="s">
        <v>396</v>
      </c>
      <c r="CW874" s="19" t="s">
        <v>397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397</v>
      </c>
      <c r="DK874" s="19">
        <v>1</v>
      </c>
      <c r="DL874" s="19">
        <v>3</v>
      </c>
      <c r="DM874" s="19">
        <v>5</v>
      </c>
      <c r="DN874" s="44"/>
      <c r="DO874" s="19" t="s">
        <v>397</v>
      </c>
      <c r="DP874" s="19" t="s">
        <v>397</v>
      </c>
      <c r="DQ874" s="19" t="s">
        <v>397</v>
      </c>
      <c r="DR874" s="19" t="s">
        <v>397</v>
      </c>
      <c r="DS874" s="19" t="s">
        <v>396</v>
      </c>
      <c r="DT874" s="19" t="s">
        <v>397</v>
      </c>
      <c r="DU874" s="19" t="s">
        <v>397</v>
      </c>
      <c r="DV874" s="19">
        <v>1</v>
      </c>
      <c r="DW874" s="19">
        <v>1</v>
      </c>
      <c r="DX874" s="18">
        <v>0</v>
      </c>
      <c r="DY874" s="19" t="s">
        <v>396</v>
      </c>
      <c r="DZ874" s="19">
        <v>3</v>
      </c>
      <c r="EA874" s="19" t="s">
        <v>397</v>
      </c>
      <c r="EB874" s="55">
        <v>0</v>
      </c>
      <c r="EC874" s="19">
        <v>4</v>
      </c>
      <c r="ED874" s="19">
        <v>5</v>
      </c>
      <c r="EE874" s="19" t="s">
        <v>396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1542</v>
      </c>
      <c r="EU874" s="29" t="b">
        <v>1</v>
      </c>
      <c r="EV874" s="5" t="s">
        <v>366</v>
      </c>
    </row>
    <row r="875" spans="1:152" s="54" customFormat="1" ht="12.75" x14ac:dyDescent="0.2">
      <c r="A875" s="28" t="s">
        <v>1543</v>
      </c>
      <c r="B875" s="28">
        <v>1</v>
      </c>
      <c r="C875" s="52">
        <v>23</v>
      </c>
      <c r="D875" s="8" t="s">
        <v>86</v>
      </c>
      <c r="E875" s="8" t="s">
        <v>224</v>
      </c>
      <c r="F875" s="8" t="s">
        <v>313</v>
      </c>
      <c r="G875" s="8" t="s">
        <v>90</v>
      </c>
      <c r="H875" s="8" t="s">
        <v>226</v>
      </c>
      <c r="I875" s="23" t="s">
        <v>396</v>
      </c>
      <c r="J875" s="24">
        <v>18</v>
      </c>
      <c r="K875" s="24">
        <v>1</v>
      </c>
      <c r="L875" s="23" t="s">
        <v>396</v>
      </c>
      <c r="M875" s="24" t="s">
        <v>397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396</v>
      </c>
      <c r="T875" s="19">
        <v>1</v>
      </c>
      <c r="U875" s="19">
        <v>5</v>
      </c>
      <c r="V875" s="19" t="s">
        <v>397</v>
      </c>
      <c r="W875" s="19" t="s">
        <v>397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397</v>
      </c>
      <c r="AD875" s="19" t="s">
        <v>397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396</v>
      </c>
      <c r="CT875" s="19" t="s">
        <v>397</v>
      </c>
      <c r="CU875" s="19" t="s">
        <v>396</v>
      </c>
      <c r="CV875" s="19" t="s">
        <v>396</v>
      </c>
      <c r="CW875" s="19" t="s">
        <v>397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397</v>
      </c>
      <c r="DK875" s="19">
        <v>1</v>
      </c>
      <c r="DL875" s="19">
        <v>3</v>
      </c>
      <c r="DM875" s="19">
        <v>5</v>
      </c>
      <c r="DN875" s="44"/>
      <c r="DO875" s="19" t="s">
        <v>397</v>
      </c>
      <c r="DP875" s="19" t="s">
        <v>397</v>
      </c>
      <c r="DQ875" s="19" t="s">
        <v>397</v>
      </c>
      <c r="DR875" s="19" t="s">
        <v>397</v>
      </c>
      <c r="DS875" s="19" t="s">
        <v>396</v>
      </c>
      <c r="DT875" s="19" t="s">
        <v>397</v>
      </c>
      <c r="DU875" s="19" t="s">
        <v>397</v>
      </c>
      <c r="DV875" s="19">
        <v>1</v>
      </c>
      <c r="DW875" s="19">
        <v>1</v>
      </c>
      <c r="DX875" s="18">
        <v>0</v>
      </c>
      <c r="DY875" s="19" t="s">
        <v>396</v>
      </c>
      <c r="DZ875" s="19">
        <v>3</v>
      </c>
      <c r="EA875" s="19" t="s">
        <v>397</v>
      </c>
      <c r="EB875" s="55">
        <v>0</v>
      </c>
      <c r="EC875" s="19">
        <v>4</v>
      </c>
      <c r="ED875" s="19">
        <v>5</v>
      </c>
      <c r="EE875" s="19" t="s">
        <v>396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1543</v>
      </c>
      <c r="EU875" s="29" t="b">
        <v>1</v>
      </c>
      <c r="EV875" s="5" t="s">
        <v>366</v>
      </c>
    </row>
    <row r="876" spans="1:152" s="53" customFormat="1" ht="12.75" x14ac:dyDescent="0.2">
      <c r="A876" s="168" t="s">
        <v>1544</v>
      </c>
      <c r="B876" s="168">
        <v>1</v>
      </c>
      <c r="C876" s="50">
        <v>23</v>
      </c>
      <c r="D876" s="169" t="s">
        <v>86</v>
      </c>
      <c r="E876" s="169" t="s">
        <v>224</v>
      </c>
      <c r="F876" s="169" t="s">
        <v>302</v>
      </c>
      <c r="G876" s="169" t="s">
        <v>87</v>
      </c>
      <c r="H876" s="169" t="s">
        <v>205</v>
      </c>
      <c r="I876" s="57" t="s">
        <v>397</v>
      </c>
      <c r="J876" s="58">
        <v>16.5</v>
      </c>
      <c r="K876" s="58">
        <v>1</v>
      </c>
      <c r="L876" s="57" t="s">
        <v>396</v>
      </c>
      <c r="M876" s="58" t="s">
        <v>397</v>
      </c>
      <c r="N876" s="58">
        <v>2.2000000000000002</v>
      </c>
      <c r="O876" s="170">
        <v>5</v>
      </c>
      <c r="P876" s="170">
        <v>2</v>
      </c>
      <c r="Q876" s="170">
        <v>0</v>
      </c>
      <c r="R876" s="171">
        <v>66</v>
      </c>
      <c r="S876" s="171" t="s">
        <v>397</v>
      </c>
      <c r="T876" s="170">
        <v>1</v>
      </c>
      <c r="U876" s="170">
        <v>5</v>
      </c>
      <c r="V876" s="170" t="s">
        <v>397</v>
      </c>
      <c r="W876" s="170" t="s">
        <v>397</v>
      </c>
      <c r="X876" s="170">
        <v>1</v>
      </c>
      <c r="Y876" s="170">
        <v>1</v>
      </c>
      <c r="Z876" s="170">
        <v>1</v>
      </c>
      <c r="AA876" s="170">
        <v>1</v>
      </c>
      <c r="AB876" s="170">
        <v>1</v>
      </c>
      <c r="AC876" s="170" t="s">
        <v>397</v>
      </c>
      <c r="AD876" s="170" t="s">
        <v>397</v>
      </c>
      <c r="AE876" s="170">
        <v>1</v>
      </c>
      <c r="AF876" s="170">
        <v>1</v>
      </c>
      <c r="AG876" s="170">
        <v>1</v>
      </c>
      <c r="AH876" s="170">
        <v>1</v>
      </c>
      <c r="AI876" s="171">
        <v>66</v>
      </c>
      <c r="AJ876" s="171">
        <v>0.15</v>
      </c>
      <c r="AK876" s="170">
        <v>3</v>
      </c>
      <c r="AL876" s="170">
        <v>2</v>
      </c>
      <c r="AM876" s="171">
        <v>0</v>
      </c>
      <c r="AN876" s="171">
        <v>0.39</v>
      </c>
      <c r="AO876" s="170">
        <v>1</v>
      </c>
      <c r="AP876" s="170">
        <v>2</v>
      </c>
      <c r="AQ876" s="171">
        <v>71.739130434782609</v>
      </c>
      <c r="AR876" s="171">
        <v>0.39</v>
      </c>
      <c r="AS876" s="170">
        <v>1</v>
      </c>
      <c r="AT876" s="170">
        <v>3</v>
      </c>
      <c r="AU876" s="171">
        <v>35.859609691002255</v>
      </c>
      <c r="AV876" s="171">
        <v>0.36</v>
      </c>
      <c r="AW876" s="170">
        <v>1</v>
      </c>
      <c r="AX876" s="170">
        <v>3</v>
      </c>
      <c r="AY876" s="171">
        <v>23.2</v>
      </c>
      <c r="AZ876" s="171">
        <v>0.36</v>
      </c>
      <c r="BA876" s="170">
        <v>1</v>
      </c>
      <c r="BB876" s="170">
        <v>1</v>
      </c>
      <c r="BC876" s="171">
        <v>17.600000000000001</v>
      </c>
      <c r="BD876" s="171">
        <v>5.2</v>
      </c>
      <c r="BE876" s="171">
        <v>0.8</v>
      </c>
      <c r="BF876" s="170">
        <v>1</v>
      </c>
      <c r="BG876" s="170">
        <v>3</v>
      </c>
      <c r="BH876" s="170">
        <v>1</v>
      </c>
      <c r="BI876" s="171">
        <v>0</v>
      </c>
      <c r="BJ876" s="171">
        <v>2.9</v>
      </c>
      <c r="BK876" s="171">
        <v>0.7</v>
      </c>
      <c r="BL876" s="170">
        <v>1</v>
      </c>
      <c r="BM876" s="170">
        <v>3</v>
      </c>
      <c r="BN876" s="170">
        <v>1</v>
      </c>
      <c r="BO876" s="171">
        <v>0</v>
      </c>
      <c r="BP876" s="171">
        <v>1.8</v>
      </c>
      <c r="BQ876" s="171">
        <v>0.6</v>
      </c>
      <c r="BR876" s="170">
        <v>1</v>
      </c>
      <c r="BS876" s="170">
        <v>3</v>
      </c>
      <c r="BT876" s="170">
        <v>1</v>
      </c>
      <c r="BU876" s="171">
        <v>1.4</v>
      </c>
      <c r="BV876" s="171">
        <v>5.2</v>
      </c>
      <c r="BW876" s="171">
        <v>0.8</v>
      </c>
      <c r="BX876" s="170">
        <v>1</v>
      </c>
      <c r="BY876" s="170">
        <v>3</v>
      </c>
      <c r="BZ876" s="170">
        <v>1</v>
      </c>
      <c r="CA876" s="171">
        <v>0</v>
      </c>
      <c r="CB876" s="171">
        <v>2.9</v>
      </c>
      <c r="CC876" s="171">
        <v>0.7</v>
      </c>
      <c r="CD876" s="170">
        <v>1</v>
      </c>
      <c r="CE876" s="170">
        <v>3</v>
      </c>
      <c r="CF876" s="170">
        <v>1</v>
      </c>
      <c r="CG876" s="171">
        <v>0</v>
      </c>
      <c r="CH876" s="171">
        <v>1.8</v>
      </c>
      <c r="CI876" s="171">
        <v>0.6</v>
      </c>
      <c r="CJ876" s="170">
        <v>1</v>
      </c>
      <c r="CK876" s="170">
        <v>3</v>
      </c>
      <c r="CL876" s="170">
        <v>2</v>
      </c>
      <c r="CM876" s="171">
        <v>2.1</v>
      </c>
      <c r="CN876" s="171">
        <v>3.5</v>
      </c>
      <c r="CO876" s="171">
        <v>0</v>
      </c>
      <c r="CP876" s="170">
        <v>1</v>
      </c>
      <c r="CQ876" s="170">
        <v>1</v>
      </c>
      <c r="CR876" s="170">
        <v>1</v>
      </c>
      <c r="CS876" s="170" t="s">
        <v>396</v>
      </c>
      <c r="CT876" s="170" t="s">
        <v>397</v>
      </c>
      <c r="CU876" s="170" t="s">
        <v>397</v>
      </c>
      <c r="CV876" s="170" t="s">
        <v>396</v>
      </c>
      <c r="CW876" s="170" t="s">
        <v>397</v>
      </c>
      <c r="CX876" s="170">
        <v>1</v>
      </c>
      <c r="CY876" s="172"/>
      <c r="CZ876" s="172"/>
      <c r="DA876" s="170">
        <v>1</v>
      </c>
      <c r="DB876" s="170">
        <v>3</v>
      </c>
      <c r="DC876" s="172"/>
      <c r="DD876" s="170">
        <v>2</v>
      </c>
      <c r="DE876" s="172"/>
      <c r="DF876" s="170">
        <v>1</v>
      </c>
      <c r="DG876" s="173">
        <v>0</v>
      </c>
      <c r="DH876" s="173">
        <v>0</v>
      </c>
      <c r="DI876" s="173">
        <v>0</v>
      </c>
      <c r="DJ876" s="170" t="s">
        <v>397</v>
      </c>
      <c r="DK876" s="170">
        <v>1</v>
      </c>
      <c r="DL876" s="170">
        <v>3</v>
      </c>
      <c r="DM876" s="170">
        <v>11</v>
      </c>
      <c r="DN876" s="172"/>
      <c r="DO876" s="170" t="s">
        <v>397</v>
      </c>
      <c r="DP876" s="170" t="s">
        <v>397</v>
      </c>
      <c r="DQ876" s="170" t="s">
        <v>397</v>
      </c>
      <c r="DR876" s="170" t="s">
        <v>397</v>
      </c>
      <c r="DS876" s="170" t="s">
        <v>396</v>
      </c>
      <c r="DT876" s="170" t="s">
        <v>397</v>
      </c>
      <c r="DU876" s="170" t="s">
        <v>397</v>
      </c>
      <c r="DV876" s="170">
        <v>1</v>
      </c>
      <c r="DW876" s="170">
        <v>1</v>
      </c>
      <c r="DX876" s="171">
        <v>0</v>
      </c>
      <c r="DY876" s="170" t="s">
        <v>397</v>
      </c>
      <c r="DZ876" s="170">
        <v>0</v>
      </c>
      <c r="EA876" s="170" t="s">
        <v>397</v>
      </c>
      <c r="EB876" s="171">
        <v>0</v>
      </c>
      <c r="EC876" s="170">
        <v>4</v>
      </c>
      <c r="ED876" s="170">
        <v>5</v>
      </c>
      <c r="EE876" s="171" t="s">
        <v>397</v>
      </c>
      <c r="EF876" s="170">
        <v>0</v>
      </c>
      <c r="EG876" s="178">
        <v>0</v>
      </c>
      <c r="EH876" s="172"/>
      <c r="EI876" s="170">
        <v>4</v>
      </c>
      <c r="EJ876" s="170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1544</v>
      </c>
      <c r="EU876" s="174" t="b">
        <v>1</v>
      </c>
      <c r="EV876" s="177" t="s">
        <v>366</v>
      </c>
    </row>
    <row r="877" spans="1:152" s="54" customFormat="1" ht="12.75" x14ac:dyDescent="0.2">
      <c r="A877" s="28" t="s">
        <v>1545</v>
      </c>
      <c r="B877" s="28">
        <v>1</v>
      </c>
      <c r="C877" s="52">
        <v>23</v>
      </c>
      <c r="D877" s="8" t="s">
        <v>86</v>
      </c>
      <c r="E877" s="8" t="s">
        <v>224</v>
      </c>
      <c r="F877" s="8" t="s">
        <v>276</v>
      </c>
      <c r="G877" s="8" t="s">
        <v>87</v>
      </c>
      <c r="H877" s="8" t="s">
        <v>205</v>
      </c>
      <c r="I877" s="23" t="s">
        <v>397</v>
      </c>
      <c r="J877" s="24">
        <v>16.5</v>
      </c>
      <c r="K877" s="24">
        <v>1</v>
      </c>
      <c r="L877" s="23" t="s">
        <v>396</v>
      </c>
      <c r="M877" s="24" t="s">
        <v>397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397</v>
      </c>
      <c r="T877" s="19">
        <v>1</v>
      </c>
      <c r="U877" s="19">
        <v>5</v>
      </c>
      <c r="V877" s="19" t="s">
        <v>397</v>
      </c>
      <c r="W877" s="19" t="s">
        <v>397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397</v>
      </c>
      <c r="AD877" s="19" t="s">
        <v>397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396</v>
      </c>
      <c r="CT877" s="19" t="s">
        <v>397</v>
      </c>
      <c r="CU877" s="19" t="s">
        <v>397</v>
      </c>
      <c r="CV877" s="19" t="s">
        <v>396</v>
      </c>
      <c r="CW877" s="19" t="s">
        <v>397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397</v>
      </c>
      <c r="DK877" s="19">
        <v>1</v>
      </c>
      <c r="DL877" s="19">
        <v>3</v>
      </c>
      <c r="DM877" s="19">
        <v>11</v>
      </c>
      <c r="DN877" s="44"/>
      <c r="DO877" s="19" t="s">
        <v>397</v>
      </c>
      <c r="DP877" s="19" t="s">
        <v>397</v>
      </c>
      <c r="DQ877" s="19" t="s">
        <v>397</v>
      </c>
      <c r="DR877" s="19" t="s">
        <v>397</v>
      </c>
      <c r="DS877" s="19" t="s">
        <v>396</v>
      </c>
      <c r="DT877" s="19" t="s">
        <v>397</v>
      </c>
      <c r="DU877" s="19" t="s">
        <v>397</v>
      </c>
      <c r="DV877" s="19">
        <v>1</v>
      </c>
      <c r="DW877" s="19">
        <v>1</v>
      </c>
      <c r="DX877" s="18">
        <v>0</v>
      </c>
      <c r="DY877" s="19" t="s">
        <v>397</v>
      </c>
      <c r="DZ877" s="19">
        <v>0</v>
      </c>
      <c r="EA877" s="19" t="s">
        <v>397</v>
      </c>
      <c r="EB877" s="55">
        <v>0</v>
      </c>
      <c r="EC877" s="19">
        <v>4</v>
      </c>
      <c r="ED877" s="19">
        <v>5</v>
      </c>
      <c r="EE877" s="19" t="s">
        <v>397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1545</v>
      </c>
      <c r="EU877" s="29" t="b">
        <v>1</v>
      </c>
      <c r="EV877" s="5" t="s">
        <v>366</v>
      </c>
    </row>
    <row r="878" spans="1:152" s="54" customFormat="1" ht="12.75" x14ac:dyDescent="0.2">
      <c r="A878" s="28" t="s">
        <v>1546</v>
      </c>
      <c r="B878" s="28">
        <v>1</v>
      </c>
      <c r="C878" s="52">
        <v>23</v>
      </c>
      <c r="D878" s="8" t="s">
        <v>86</v>
      </c>
      <c r="E878" s="8" t="s">
        <v>224</v>
      </c>
      <c r="F878" s="8" t="s">
        <v>285</v>
      </c>
      <c r="G878" s="8" t="s">
        <v>87</v>
      </c>
      <c r="H878" s="8" t="s">
        <v>205</v>
      </c>
      <c r="I878" s="23" t="s">
        <v>397</v>
      </c>
      <c r="J878" s="24">
        <v>16.5</v>
      </c>
      <c r="K878" s="24">
        <v>1</v>
      </c>
      <c r="L878" s="23" t="s">
        <v>396</v>
      </c>
      <c r="M878" s="24" t="s">
        <v>397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397</v>
      </c>
      <c r="T878" s="19">
        <v>1</v>
      </c>
      <c r="U878" s="19">
        <v>5</v>
      </c>
      <c r="V878" s="19" t="s">
        <v>397</v>
      </c>
      <c r="W878" s="19" t="s">
        <v>397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397</v>
      </c>
      <c r="AD878" s="19" t="s">
        <v>397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396</v>
      </c>
      <c r="CT878" s="19" t="s">
        <v>397</v>
      </c>
      <c r="CU878" s="19" t="s">
        <v>397</v>
      </c>
      <c r="CV878" s="19" t="s">
        <v>396</v>
      </c>
      <c r="CW878" s="19" t="s">
        <v>397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397</v>
      </c>
      <c r="DK878" s="19">
        <v>1</v>
      </c>
      <c r="DL878" s="19">
        <v>3</v>
      </c>
      <c r="DM878" s="19">
        <v>11</v>
      </c>
      <c r="DN878" s="44"/>
      <c r="DO878" s="19" t="s">
        <v>397</v>
      </c>
      <c r="DP878" s="19" t="s">
        <v>397</v>
      </c>
      <c r="DQ878" s="19" t="s">
        <v>397</v>
      </c>
      <c r="DR878" s="19" t="s">
        <v>397</v>
      </c>
      <c r="DS878" s="19" t="s">
        <v>396</v>
      </c>
      <c r="DT878" s="19" t="s">
        <v>397</v>
      </c>
      <c r="DU878" s="19" t="s">
        <v>397</v>
      </c>
      <c r="DV878" s="19">
        <v>1</v>
      </c>
      <c r="DW878" s="19">
        <v>1</v>
      </c>
      <c r="DX878" s="18">
        <v>0</v>
      </c>
      <c r="DY878" s="19" t="s">
        <v>397</v>
      </c>
      <c r="DZ878" s="19">
        <v>0</v>
      </c>
      <c r="EA878" s="19" t="s">
        <v>397</v>
      </c>
      <c r="EB878" s="55">
        <v>0</v>
      </c>
      <c r="EC878" s="19">
        <v>4</v>
      </c>
      <c r="ED878" s="19">
        <v>5</v>
      </c>
      <c r="EE878" s="19" t="s">
        <v>397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1546</v>
      </c>
      <c r="EU878" s="29" t="b">
        <v>1</v>
      </c>
      <c r="EV878" s="5" t="s">
        <v>366</v>
      </c>
    </row>
    <row r="879" spans="1:152" s="54" customFormat="1" ht="12.75" x14ac:dyDescent="0.2">
      <c r="A879" s="28" t="s">
        <v>1547</v>
      </c>
      <c r="B879" s="28">
        <v>1</v>
      </c>
      <c r="C879" s="52">
        <v>23</v>
      </c>
      <c r="D879" s="8" t="s">
        <v>86</v>
      </c>
      <c r="E879" s="8" t="s">
        <v>224</v>
      </c>
      <c r="F879" s="8" t="s">
        <v>293</v>
      </c>
      <c r="G879" s="8" t="s">
        <v>87</v>
      </c>
      <c r="H879" s="8" t="s">
        <v>205</v>
      </c>
      <c r="I879" s="23" t="s">
        <v>397</v>
      </c>
      <c r="J879" s="24">
        <v>16.5</v>
      </c>
      <c r="K879" s="24">
        <v>1</v>
      </c>
      <c r="L879" s="23" t="s">
        <v>396</v>
      </c>
      <c r="M879" s="24" t="s">
        <v>397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397</v>
      </c>
      <c r="T879" s="19">
        <v>1</v>
      </c>
      <c r="U879" s="19">
        <v>5</v>
      </c>
      <c r="V879" s="19" t="s">
        <v>397</v>
      </c>
      <c r="W879" s="19" t="s">
        <v>397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397</v>
      </c>
      <c r="AD879" s="19" t="s">
        <v>397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396</v>
      </c>
      <c r="CT879" s="19" t="s">
        <v>397</v>
      </c>
      <c r="CU879" s="19" t="s">
        <v>397</v>
      </c>
      <c r="CV879" s="19" t="s">
        <v>396</v>
      </c>
      <c r="CW879" s="19" t="s">
        <v>397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397</v>
      </c>
      <c r="DK879" s="19">
        <v>1</v>
      </c>
      <c r="DL879" s="19">
        <v>3</v>
      </c>
      <c r="DM879" s="19">
        <v>11</v>
      </c>
      <c r="DN879" s="44"/>
      <c r="DO879" s="19" t="s">
        <v>397</v>
      </c>
      <c r="DP879" s="19" t="s">
        <v>397</v>
      </c>
      <c r="DQ879" s="19" t="s">
        <v>397</v>
      </c>
      <c r="DR879" s="19" t="s">
        <v>397</v>
      </c>
      <c r="DS879" s="19" t="s">
        <v>396</v>
      </c>
      <c r="DT879" s="19" t="s">
        <v>397</v>
      </c>
      <c r="DU879" s="19" t="s">
        <v>397</v>
      </c>
      <c r="DV879" s="19">
        <v>1</v>
      </c>
      <c r="DW879" s="19">
        <v>1</v>
      </c>
      <c r="DX879" s="18">
        <v>0</v>
      </c>
      <c r="DY879" s="19" t="s">
        <v>397</v>
      </c>
      <c r="DZ879" s="19">
        <v>0</v>
      </c>
      <c r="EA879" s="19" t="s">
        <v>397</v>
      </c>
      <c r="EB879" s="55">
        <v>0</v>
      </c>
      <c r="EC879" s="19">
        <v>4</v>
      </c>
      <c r="ED879" s="19">
        <v>5</v>
      </c>
      <c r="EE879" s="19" t="s">
        <v>397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1547</v>
      </c>
      <c r="EU879" s="29" t="b">
        <v>1</v>
      </c>
      <c r="EV879" s="5" t="s">
        <v>366</v>
      </c>
    </row>
    <row r="880" spans="1:152" s="54" customFormat="1" ht="12.75" x14ac:dyDescent="0.2">
      <c r="A880" s="28" t="s">
        <v>1548</v>
      </c>
      <c r="B880" s="28">
        <v>1</v>
      </c>
      <c r="C880" s="52">
        <v>23</v>
      </c>
      <c r="D880" s="8" t="s">
        <v>86</v>
      </c>
      <c r="E880" s="8" t="s">
        <v>224</v>
      </c>
      <c r="F880" s="8" t="s">
        <v>298</v>
      </c>
      <c r="G880" s="8" t="s">
        <v>87</v>
      </c>
      <c r="H880" s="8" t="s">
        <v>205</v>
      </c>
      <c r="I880" s="23" t="s">
        <v>397</v>
      </c>
      <c r="J880" s="24">
        <v>16.5</v>
      </c>
      <c r="K880" s="24">
        <v>1</v>
      </c>
      <c r="L880" s="23" t="s">
        <v>396</v>
      </c>
      <c r="M880" s="24" t="s">
        <v>397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397</v>
      </c>
      <c r="T880" s="19">
        <v>1</v>
      </c>
      <c r="U880" s="19">
        <v>5</v>
      </c>
      <c r="V880" s="19" t="s">
        <v>397</v>
      </c>
      <c r="W880" s="19" t="s">
        <v>397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397</v>
      </c>
      <c r="AD880" s="19" t="s">
        <v>397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396</v>
      </c>
      <c r="CT880" s="19" t="s">
        <v>397</v>
      </c>
      <c r="CU880" s="19" t="s">
        <v>397</v>
      </c>
      <c r="CV880" s="19" t="s">
        <v>396</v>
      </c>
      <c r="CW880" s="19" t="s">
        <v>397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397</v>
      </c>
      <c r="DK880" s="19">
        <v>1</v>
      </c>
      <c r="DL880" s="19">
        <v>3</v>
      </c>
      <c r="DM880" s="19">
        <v>11</v>
      </c>
      <c r="DN880" s="44"/>
      <c r="DO880" s="19" t="s">
        <v>397</v>
      </c>
      <c r="DP880" s="19" t="s">
        <v>397</v>
      </c>
      <c r="DQ880" s="19" t="s">
        <v>397</v>
      </c>
      <c r="DR880" s="19" t="s">
        <v>397</v>
      </c>
      <c r="DS880" s="19" t="s">
        <v>396</v>
      </c>
      <c r="DT880" s="19" t="s">
        <v>397</v>
      </c>
      <c r="DU880" s="19" t="s">
        <v>397</v>
      </c>
      <c r="DV880" s="19">
        <v>1</v>
      </c>
      <c r="DW880" s="19">
        <v>1</v>
      </c>
      <c r="DX880" s="18">
        <v>0</v>
      </c>
      <c r="DY880" s="19" t="s">
        <v>397</v>
      </c>
      <c r="DZ880" s="19">
        <v>0</v>
      </c>
      <c r="EA880" s="19" t="s">
        <v>397</v>
      </c>
      <c r="EB880" s="55">
        <v>0</v>
      </c>
      <c r="EC880" s="19">
        <v>4</v>
      </c>
      <c r="ED880" s="19">
        <v>5</v>
      </c>
      <c r="EE880" s="19" t="s">
        <v>397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1548</v>
      </c>
      <c r="EU880" s="29" t="b">
        <v>1</v>
      </c>
      <c r="EV880" s="5" t="s">
        <v>366</v>
      </c>
    </row>
    <row r="881" spans="1:152" s="54" customFormat="1" ht="12.75" x14ac:dyDescent="0.2">
      <c r="A881" s="28" t="s">
        <v>1549</v>
      </c>
      <c r="B881" s="28">
        <v>1</v>
      </c>
      <c r="C881" s="52">
        <v>23</v>
      </c>
      <c r="D881" s="8" t="s">
        <v>86</v>
      </c>
      <c r="E881" s="8" t="s">
        <v>224</v>
      </c>
      <c r="F881" s="8" t="s">
        <v>306</v>
      </c>
      <c r="G881" s="8" t="s">
        <v>87</v>
      </c>
      <c r="H881" s="8" t="s">
        <v>205</v>
      </c>
      <c r="I881" s="23" t="s">
        <v>397</v>
      </c>
      <c r="J881" s="24">
        <v>16.5</v>
      </c>
      <c r="K881" s="24">
        <v>1</v>
      </c>
      <c r="L881" s="23" t="s">
        <v>396</v>
      </c>
      <c r="M881" s="24" t="s">
        <v>397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397</v>
      </c>
      <c r="T881" s="19">
        <v>1</v>
      </c>
      <c r="U881" s="19">
        <v>5</v>
      </c>
      <c r="V881" s="19" t="s">
        <v>397</v>
      </c>
      <c r="W881" s="19" t="s">
        <v>397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397</v>
      </c>
      <c r="AD881" s="19" t="s">
        <v>397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396</v>
      </c>
      <c r="CT881" s="19" t="s">
        <v>397</v>
      </c>
      <c r="CU881" s="19" t="s">
        <v>397</v>
      </c>
      <c r="CV881" s="19" t="s">
        <v>396</v>
      </c>
      <c r="CW881" s="19" t="s">
        <v>397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397</v>
      </c>
      <c r="DK881" s="19">
        <v>1</v>
      </c>
      <c r="DL881" s="19">
        <v>3</v>
      </c>
      <c r="DM881" s="19">
        <v>11</v>
      </c>
      <c r="DN881" s="44"/>
      <c r="DO881" s="19" t="s">
        <v>397</v>
      </c>
      <c r="DP881" s="19" t="s">
        <v>397</v>
      </c>
      <c r="DQ881" s="19" t="s">
        <v>397</v>
      </c>
      <c r="DR881" s="19" t="s">
        <v>397</v>
      </c>
      <c r="DS881" s="19" t="s">
        <v>396</v>
      </c>
      <c r="DT881" s="19" t="s">
        <v>397</v>
      </c>
      <c r="DU881" s="19" t="s">
        <v>397</v>
      </c>
      <c r="DV881" s="19">
        <v>1</v>
      </c>
      <c r="DW881" s="19">
        <v>1</v>
      </c>
      <c r="DX881" s="18">
        <v>0</v>
      </c>
      <c r="DY881" s="19" t="s">
        <v>397</v>
      </c>
      <c r="DZ881" s="19">
        <v>0</v>
      </c>
      <c r="EA881" s="19" t="s">
        <v>397</v>
      </c>
      <c r="EB881" s="55">
        <v>0</v>
      </c>
      <c r="EC881" s="19">
        <v>4</v>
      </c>
      <c r="ED881" s="19">
        <v>5</v>
      </c>
      <c r="EE881" s="19" t="s">
        <v>397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1549</v>
      </c>
      <c r="EU881" s="29" t="b">
        <v>1</v>
      </c>
      <c r="EV881" s="5" t="s">
        <v>366</v>
      </c>
    </row>
    <row r="882" spans="1:152" s="54" customFormat="1" ht="12.75" x14ac:dyDescent="0.2">
      <c r="A882" s="28" t="s">
        <v>1550</v>
      </c>
      <c r="B882" s="28">
        <v>1</v>
      </c>
      <c r="C882" s="52">
        <v>23</v>
      </c>
      <c r="D882" s="8" t="s">
        <v>86</v>
      </c>
      <c r="E882" s="8" t="s">
        <v>224</v>
      </c>
      <c r="F882" s="8" t="s">
        <v>310</v>
      </c>
      <c r="G882" s="8" t="s">
        <v>87</v>
      </c>
      <c r="H882" s="8" t="s">
        <v>205</v>
      </c>
      <c r="I882" s="23" t="s">
        <v>397</v>
      </c>
      <c r="J882" s="24">
        <v>16.5</v>
      </c>
      <c r="K882" s="24">
        <v>1</v>
      </c>
      <c r="L882" s="23" t="s">
        <v>396</v>
      </c>
      <c r="M882" s="24" t="s">
        <v>397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397</v>
      </c>
      <c r="T882" s="19">
        <v>1</v>
      </c>
      <c r="U882" s="19">
        <v>5</v>
      </c>
      <c r="V882" s="19" t="s">
        <v>397</v>
      </c>
      <c r="W882" s="19" t="s">
        <v>397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397</v>
      </c>
      <c r="AD882" s="19" t="s">
        <v>397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396</v>
      </c>
      <c r="CT882" s="19" t="s">
        <v>397</v>
      </c>
      <c r="CU882" s="19" t="s">
        <v>397</v>
      </c>
      <c r="CV882" s="19" t="s">
        <v>396</v>
      </c>
      <c r="CW882" s="19" t="s">
        <v>397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397</v>
      </c>
      <c r="DK882" s="19">
        <v>1</v>
      </c>
      <c r="DL882" s="19">
        <v>3</v>
      </c>
      <c r="DM882" s="19">
        <v>11</v>
      </c>
      <c r="DN882" s="44"/>
      <c r="DO882" s="19" t="s">
        <v>397</v>
      </c>
      <c r="DP882" s="19" t="s">
        <v>397</v>
      </c>
      <c r="DQ882" s="19" t="s">
        <v>397</v>
      </c>
      <c r="DR882" s="19" t="s">
        <v>397</v>
      </c>
      <c r="DS882" s="19" t="s">
        <v>396</v>
      </c>
      <c r="DT882" s="19" t="s">
        <v>397</v>
      </c>
      <c r="DU882" s="19" t="s">
        <v>397</v>
      </c>
      <c r="DV882" s="19">
        <v>1</v>
      </c>
      <c r="DW882" s="19">
        <v>1</v>
      </c>
      <c r="DX882" s="18">
        <v>0</v>
      </c>
      <c r="DY882" s="19" t="s">
        <v>397</v>
      </c>
      <c r="DZ882" s="19">
        <v>0</v>
      </c>
      <c r="EA882" s="19" t="s">
        <v>397</v>
      </c>
      <c r="EB882" s="55">
        <v>0</v>
      </c>
      <c r="EC882" s="19">
        <v>4</v>
      </c>
      <c r="ED882" s="19">
        <v>5</v>
      </c>
      <c r="EE882" s="19" t="s">
        <v>397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1550</v>
      </c>
      <c r="EU882" s="29" t="b">
        <v>1</v>
      </c>
      <c r="EV882" s="5" t="s">
        <v>366</v>
      </c>
    </row>
    <row r="883" spans="1:152" s="54" customFormat="1" ht="12.75" x14ac:dyDescent="0.2">
      <c r="A883" s="28" t="s">
        <v>1551</v>
      </c>
      <c r="B883" s="28">
        <v>1</v>
      </c>
      <c r="C883" s="52">
        <v>23</v>
      </c>
      <c r="D883" s="8" t="s">
        <v>86</v>
      </c>
      <c r="E883" s="8" t="s">
        <v>224</v>
      </c>
      <c r="F883" s="8" t="s">
        <v>313</v>
      </c>
      <c r="G883" s="8" t="s">
        <v>87</v>
      </c>
      <c r="H883" s="8" t="s">
        <v>205</v>
      </c>
      <c r="I883" s="23" t="s">
        <v>397</v>
      </c>
      <c r="J883" s="24">
        <v>16.5</v>
      </c>
      <c r="K883" s="24">
        <v>1</v>
      </c>
      <c r="L883" s="23" t="s">
        <v>396</v>
      </c>
      <c r="M883" s="24" t="s">
        <v>397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397</v>
      </c>
      <c r="T883" s="19">
        <v>1</v>
      </c>
      <c r="U883" s="19">
        <v>5</v>
      </c>
      <c r="V883" s="19" t="s">
        <v>397</v>
      </c>
      <c r="W883" s="19" t="s">
        <v>397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397</v>
      </c>
      <c r="AD883" s="19" t="s">
        <v>397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396</v>
      </c>
      <c r="CT883" s="19" t="s">
        <v>397</v>
      </c>
      <c r="CU883" s="19" t="s">
        <v>397</v>
      </c>
      <c r="CV883" s="19" t="s">
        <v>396</v>
      </c>
      <c r="CW883" s="19" t="s">
        <v>397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397</v>
      </c>
      <c r="DK883" s="19">
        <v>1</v>
      </c>
      <c r="DL883" s="19">
        <v>3</v>
      </c>
      <c r="DM883" s="19">
        <v>11</v>
      </c>
      <c r="DN883" s="44"/>
      <c r="DO883" s="19" t="s">
        <v>397</v>
      </c>
      <c r="DP883" s="19" t="s">
        <v>397</v>
      </c>
      <c r="DQ883" s="19" t="s">
        <v>397</v>
      </c>
      <c r="DR883" s="19" t="s">
        <v>397</v>
      </c>
      <c r="DS883" s="19" t="s">
        <v>396</v>
      </c>
      <c r="DT883" s="19" t="s">
        <v>397</v>
      </c>
      <c r="DU883" s="19" t="s">
        <v>397</v>
      </c>
      <c r="DV883" s="19">
        <v>1</v>
      </c>
      <c r="DW883" s="19">
        <v>1</v>
      </c>
      <c r="DX883" s="18">
        <v>0</v>
      </c>
      <c r="DY883" s="19" t="s">
        <v>397</v>
      </c>
      <c r="DZ883" s="19">
        <v>0</v>
      </c>
      <c r="EA883" s="19" t="s">
        <v>397</v>
      </c>
      <c r="EB883" s="55">
        <v>0</v>
      </c>
      <c r="EC883" s="19">
        <v>4</v>
      </c>
      <c r="ED883" s="19">
        <v>5</v>
      </c>
      <c r="EE883" s="19" t="s">
        <v>397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1551</v>
      </c>
      <c r="EU883" s="29" t="b">
        <v>1</v>
      </c>
      <c r="EV883" s="5" t="s">
        <v>366</v>
      </c>
    </row>
    <row r="884" spans="1:152" s="53" customFormat="1" ht="12.75" x14ac:dyDescent="0.2">
      <c r="A884" s="168" t="s">
        <v>1552</v>
      </c>
      <c r="B884" s="168">
        <v>1</v>
      </c>
      <c r="C884" s="50">
        <v>23</v>
      </c>
      <c r="D884" s="169" t="s">
        <v>86</v>
      </c>
      <c r="E884" s="169" t="s">
        <v>224</v>
      </c>
      <c r="F884" s="169" t="s">
        <v>302</v>
      </c>
      <c r="G884" s="169" t="s">
        <v>88</v>
      </c>
      <c r="H884" s="169" t="s">
        <v>205</v>
      </c>
      <c r="I884" s="57" t="s">
        <v>397</v>
      </c>
      <c r="J884" s="58">
        <v>16.5</v>
      </c>
      <c r="K884" s="58">
        <v>1</v>
      </c>
      <c r="L884" s="57" t="s">
        <v>396</v>
      </c>
      <c r="M884" s="58" t="s">
        <v>397</v>
      </c>
      <c r="N884" s="58">
        <v>2.2000000000000002</v>
      </c>
      <c r="O884" s="170">
        <v>5</v>
      </c>
      <c r="P884" s="170">
        <v>2</v>
      </c>
      <c r="Q884" s="170">
        <v>0</v>
      </c>
      <c r="R884" s="171">
        <v>66</v>
      </c>
      <c r="S884" s="171" t="s">
        <v>397</v>
      </c>
      <c r="T884" s="170">
        <v>1</v>
      </c>
      <c r="U884" s="170">
        <v>5</v>
      </c>
      <c r="V884" s="170" t="s">
        <v>397</v>
      </c>
      <c r="W884" s="170" t="s">
        <v>397</v>
      </c>
      <c r="X884" s="170">
        <v>1</v>
      </c>
      <c r="Y884" s="170">
        <v>1</v>
      </c>
      <c r="Z884" s="170">
        <v>1</v>
      </c>
      <c r="AA884" s="170">
        <v>1</v>
      </c>
      <c r="AB884" s="170">
        <v>1</v>
      </c>
      <c r="AC884" s="170" t="s">
        <v>397</v>
      </c>
      <c r="AD884" s="170" t="s">
        <v>397</v>
      </c>
      <c r="AE884" s="170">
        <v>1</v>
      </c>
      <c r="AF884" s="170">
        <v>1</v>
      </c>
      <c r="AG884" s="170">
        <v>1</v>
      </c>
      <c r="AH884" s="170">
        <v>1</v>
      </c>
      <c r="AI884" s="171">
        <v>66</v>
      </c>
      <c r="AJ884" s="171">
        <v>0.32</v>
      </c>
      <c r="AK884" s="170">
        <v>3</v>
      </c>
      <c r="AL884" s="170">
        <v>2</v>
      </c>
      <c r="AM884" s="171">
        <v>0</v>
      </c>
      <c r="AN884" s="171">
        <v>0</v>
      </c>
      <c r="AO884" s="170">
        <v>1</v>
      </c>
      <c r="AP884" s="170">
        <v>2</v>
      </c>
      <c r="AQ884" s="171">
        <v>71.739130434782609</v>
      </c>
      <c r="AR884" s="171">
        <v>0.39</v>
      </c>
      <c r="AS884" s="170">
        <v>1</v>
      </c>
      <c r="AT884" s="170">
        <v>3</v>
      </c>
      <c r="AU884" s="171">
        <v>35.859609691002255</v>
      </c>
      <c r="AV884" s="171">
        <v>0.36</v>
      </c>
      <c r="AW884" s="170">
        <v>1</v>
      </c>
      <c r="AX884" s="170">
        <v>3</v>
      </c>
      <c r="AY884" s="171">
        <v>23.2</v>
      </c>
      <c r="AZ884" s="171">
        <v>0.36</v>
      </c>
      <c r="BA884" s="170">
        <v>1</v>
      </c>
      <c r="BB884" s="170">
        <v>1</v>
      </c>
      <c r="BC884" s="171">
        <v>2.8913043478260869</v>
      </c>
      <c r="BD884" s="171">
        <v>5.2</v>
      </c>
      <c r="BE884" s="171">
        <v>0.8</v>
      </c>
      <c r="BF884" s="170">
        <v>1</v>
      </c>
      <c r="BG884" s="170">
        <v>3</v>
      </c>
      <c r="BH884" s="170">
        <v>1</v>
      </c>
      <c r="BI884" s="171">
        <v>14.708695652173914</v>
      </c>
      <c r="BJ884" s="171">
        <v>2.9</v>
      </c>
      <c r="BK884" s="171">
        <v>0.7</v>
      </c>
      <c r="BL884" s="170">
        <v>1</v>
      </c>
      <c r="BM884" s="170">
        <v>3</v>
      </c>
      <c r="BN884" s="170">
        <v>1</v>
      </c>
      <c r="BO884" s="171">
        <v>0</v>
      </c>
      <c r="BP884" s="171">
        <v>1.8</v>
      </c>
      <c r="BQ884" s="171">
        <v>0.6</v>
      </c>
      <c r="BR884" s="170">
        <v>1</v>
      </c>
      <c r="BS884" s="170">
        <v>3</v>
      </c>
      <c r="BT884" s="170">
        <v>1</v>
      </c>
      <c r="BU884" s="171">
        <v>0</v>
      </c>
      <c r="BV884" s="171">
        <v>5.2</v>
      </c>
      <c r="BW884" s="171">
        <v>0.8</v>
      </c>
      <c r="BX884" s="170">
        <v>1</v>
      </c>
      <c r="BY884" s="170">
        <v>3</v>
      </c>
      <c r="BZ884" s="170">
        <v>1</v>
      </c>
      <c r="CA884" s="171">
        <v>1.4</v>
      </c>
      <c r="CB884" s="171">
        <v>2.9</v>
      </c>
      <c r="CC884" s="171">
        <v>0.7</v>
      </c>
      <c r="CD884" s="170">
        <v>1</v>
      </c>
      <c r="CE884" s="170">
        <v>3</v>
      </c>
      <c r="CF884" s="170">
        <v>1</v>
      </c>
      <c r="CG884" s="171">
        <v>0</v>
      </c>
      <c r="CH884" s="171">
        <v>1.8</v>
      </c>
      <c r="CI884" s="171">
        <v>0.6</v>
      </c>
      <c r="CJ884" s="170">
        <v>1</v>
      </c>
      <c r="CK884" s="170">
        <v>3</v>
      </c>
      <c r="CL884" s="170">
        <v>2</v>
      </c>
      <c r="CM884" s="171">
        <v>2.1</v>
      </c>
      <c r="CN884" s="171">
        <v>3.5</v>
      </c>
      <c r="CO884" s="171">
        <v>0</v>
      </c>
      <c r="CP884" s="170">
        <v>1</v>
      </c>
      <c r="CQ884" s="170">
        <v>1</v>
      </c>
      <c r="CR884" s="170">
        <v>1</v>
      </c>
      <c r="CS884" s="170" t="s">
        <v>396</v>
      </c>
      <c r="CT884" s="170" t="s">
        <v>397</v>
      </c>
      <c r="CU884" s="170" t="s">
        <v>397</v>
      </c>
      <c r="CV884" s="170" t="s">
        <v>396</v>
      </c>
      <c r="CW884" s="170" t="s">
        <v>397</v>
      </c>
      <c r="CX884" s="170">
        <v>4</v>
      </c>
      <c r="CY884" s="172"/>
      <c r="CZ884" s="172"/>
      <c r="DA884" s="170">
        <v>1</v>
      </c>
      <c r="DB884" s="170">
        <v>3</v>
      </c>
      <c r="DC884" s="172"/>
      <c r="DD884" s="170">
        <v>2</v>
      </c>
      <c r="DE884" s="172"/>
      <c r="DF884" s="170">
        <v>1</v>
      </c>
      <c r="DG884" s="173">
        <v>0</v>
      </c>
      <c r="DH884" s="173">
        <v>0</v>
      </c>
      <c r="DI884" s="173">
        <v>0</v>
      </c>
      <c r="DJ884" s="170" t="s">
        <v>397</v>
      </c>
      <c r="DK884" s="170">
        <v>1</v>
      </c>
      <c r="DL884" s="170">
        <v>3</v>
      </c>
      <c r="DM884" s="170">
        <v>4</v>
      </c>
      <c r="DN884" s="172"/>
      <c r="DO884" s="170" t="s">
        <v>397</v>
      </c>
      <c r="DP884" s="170" t="s">
        <v>397</v>
      </c>
      <c r="DQ884" s="170" t="s">
        <v>397</v>
      </c>
      <c r="DR884" s="170" t="s">
        <v>397</v>
      </c>
      <c r="DS884" s="170" t="s">
        <v>396</v>
      </c>
      <c r="DT884" s="170" t="s">
        <v>397</v>
      </c>
      <c r="DU884" s="170" t="s">
        <v>397</v>
      </c>
      <c r="DV884" s="170">
        <v>1</v>
      </c>
      <c r="DW884" s="170">
        <v>1</v>
      </c>
      <c r="DX884" s="171">
        <v>0</v>
      </c>
      <c r="DY884" s="170" t="s">
        <v>397</v>
      </c>
      <c r="DZ884" s="170">
        <v>0</v>
      </c>
      <c r="EA884" s="170" t="s">
        <v>397</v>
      </c>
      <c r="EB884" s="171">
        <v>0</v>
      </c>
      <c r="EC884" s="170">
        <v>4</v>
      </c>
      <c r="ED884" s="170">
        <v>5</v>
      </c>
      <c r="EE884" s="171" t="s">
        <v>397</v>
      </c>
      <c r="EF884" s="170">
        <v>0</v>
      </c>
      <c r="EG884" s="178">
        <v>0</v>
      </c>
      <c r="EH884" s="172"/>
      <c r="EI884" s="170">
        <v>4</v>
      </c>
      <c r="EJ884" s="170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1552</v>
      </c>
      <c r="EU884" s="174" t="b">
        <v>1</v>
      </c>
      <c r="EV884" s="177" t="s">
        <v>366</v>
      </c>
    </row>
    <row r="885" spans="1:152" s="54" customFormat="1" ht="12.75" x14ac:dyDescent="0.2">
      <c r="A885" s="28" t="s">
        <v>1553</v>
      </c>
      <c r="B885" s="28">
        <v>1</v>
      </c>
      <c r="C885" s="52">
        <v>23</v>
      </c>
      <c r="D885" s="8" t="s">
        <v>86</v>
      </c>
      <c r="E885" s="8" t="s">
        <v>224</v>
      </c>
      <c r="F885" s="8" t="s">
        <v>276</v>
      </c>
      <c r="G885" s="8" t="s">
        <v>88</v>
      </c>
      <c r="H885" s="8" t="s">
        <v>205</v>
      </c>
      <c r="I885" s="23" t="s">
        <v>397</v>
      </c>
      <c r="J885" s="24">
        <v>16.5</v>
      </c>
      <c r="K885" s="24">
        <v>1</v>
      </c>
      <c r="L885" s="23" t="s">
        <v>396</v>
      </c>
      <c r="M885" s="24" t="s">
        <v>397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397</v>
      </c>
      <c r="T885" s="19">
        <v>1</v>
      </c>
      <c r="U885" s="19">
        <v>5</v>
      </c>
      <c r="V885" s="19" t="s">
        <v>397</v>
      </c>
      <c r="W885" s="19" t="s">
        <v>397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397</v>
      </c>
      <c r="AD885" s="19" t="s">
        <v>397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396</v>
      </c>
      <c r="CT885" s="19" t="s">
        <v>397</v>
      </c>
      <c r="CU885" s="19" t="s">
        <v>397</v>
      </c>
      <c r="CV885" s="19" t="s">
        <v>396</v>
      </c>
      <c r="CW885" s="19" t="s">
        <v>397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397</v>
      </c>
      <c r="DK885" s="19">
        <v>1</v>
      </c>
      <c r="DL885" s="19">
        <v>3</v>
      </c>
      <c r="DM885" s="19">
        <v>4</v>
      </c>
      <c r="DN885" s="44"/>
      <c r="DO885" s="19" t="s">
        <v>397</v>
      </c>
      <c r="DP885" s="19" t="s">
        <v>397</v>
      </c>
      <c r="DQ885" s="19" t="s">
        <v>397</v>
      </c>
      <c r="DR885" s="19" t="s">
        <v>397</v>
      </c>
      <c r="DS885" s="19" t="s">
        <v>396</v>
      </c>
      <c r="DT885" s="19" t="s">
        <v>397</v>
      </c>
      <c r="DU885" s="19" t="s">
        <v>397</v>
      </c>
      <c r="DV885" s="19">
        <v>1</v>
      </c>
      <c r="DW885" s="19">
        <v>1</v>
      </c>
      <c r="DX885" s="18">
        <v>0</v>
      </c>
      <c r="DY885" s="19" t="s">
        <v>397</v>
      </c>
      <c r="DZ885" s="19">
        <v>0</v>
      </c>
      <c r="EA885" s="19" t="s">
        <v>397</v>
      </c>
      <c r="EB885" s="55">
        <v>0</v>
      </c>
      <c r="EC885" s="19">
        <v>4</v>
      </c>
      <c r="ED885" s="19">
        <v>5</v>
      </c>
      <c r="EE885" s="19" t="s">
        <v>397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1553</v>
      </c>
      <c r="EU885" s="29" t="b">
        <v>1</v>
      </c>
      <c r="EV885" s="5" t="s">
        <v>366</v>
      </c>
    </row>
    <row r="886" spans="1:152" s="54" customFormat="1" ht="12.75" x14ac:dyDescent="0.2">
      <c r="A886" s="28" t="s">
        <v>1554</v>
      </c>
      <c r="B886" s="28">
        <v>1</v>
      </c>
      <c r="C886" s="52">
        <v>23</v>
      </c>
      <c r="D886" s="8" t="s">
        <v>86</v>
      </c>
      <c r="E886" s="8" t="s">
        <v>224</v>
      </c>
      <c r="F886" s="8" t="s">
        <v>285</v>
      </c>
      <c r="G886" s="8" t="s">
        <v>88</v>
      </c>
      <c r="H886" s="8" t="s">
        <v>205</v>
      </c>
      <c r="I886" s="23" t="s">
        <v>397</v>
      </c>
      <c r="J886" s="24">
        <v>16.5</v>
      </c>
      <c r="K886" s="24">
        <v>1</v>
      </c>
      <c r="L886" s="23" t="s">
        <v>396</v>
      </c>
      <c r="M886" s="24" t="s">
        <v>397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397</v>
      </c>
      <c r="T886" s="19">
        <v>1</v>
      </c>
      <c r="U886" s="19">
        <v>5</v>
      </c>
      <c r="V886" s="19" t="s">
        <v>397</v>
      </c>
      <c r="W886" s="19" t="s">
        <v>397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397</v>
      </c>
      <c r="AD886" s="19" t="s">
        <v>397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396</v>
      </c>
      <c r="CT886" s="19" t="s">
        <v>397</v>
      </c>
      <c r="CU886" s="19" t="s">
        <v>397</v>
      </c>
      <c r="CV886" s="19" t="s">
        <v>396</v>
      </c>
      <c r="CW886" s="19" t="s">
        <v>397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397</v>
      </c>
      <c r="DK886" s="19">
        <v>1</v>
      </c>
      <c r="DL886" s="19">
        <v>3</v>
      </c>
      <c r="DM886" s="19">
        <v>4</v>
      </c>
      <c r="DN886" s="44"/>
      <c r="DO886" s="19" t="s">
        <v>397</v>
      </c>
      <c r="DP886" s="19" t="s">
        <v>397</v>
      </c>
      <c r="DQ886" s="19" t="s">
        <v>397</v>
      </c>
      <c r="DR886" s="19" t="s">
        <v>397</v>
      </c>
      <c r="DS886" s="19" t="s">
        <v>396</v>
      </c>
      <c r="DT886" s="19" t="s">
        <v>397</v>
      </c>
      <c r="DU886" s="19" t="s">
        <v>397</v>
      </c>
      <c r="DV886" s="19">
        <v>1</v>
      </c>
      <c r="DW886" s="19">
        <v>1</v>
      </c>
      <c r="DX886" s="18">
        <v>0</v>
      </c>
      <c r="DY886" s="19" t="s">
        <v>397</v>
      </c>
      <c r="DZ886" s="19">
        <v>0</v>
      </c>
      <c r="EA886" s="19" t="s">
        <v>397</v>
      </c>
      <c r="EB886" s="55">
        <v>0</v>
      </c>
      <c r="EC886" s="19">
        <v>4</v>
      </c>
      <c r="ED886" s="19">
        <v>5</v>
      </c>
      <c r="EE886" s="19" t="s">
        <v>397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1554</v>
      </c>
      <c r="EU886" s="29" t="b">
        <v>1</v>
      </c>
      <c r="EV886" s="5" t="s">
        <v>366</v>
      </c>
    </row>
    <row r="887" spans="1:152" s="54" customFormat="1" ht="12.75" x14ac:dyDescent="0.2">
      <c r="A887" s="28" t="s">
        <v>1555</v>
      </c>
      <c r="B887" s="28">
        <v>1</v>
      </c>
      <c r="C887" s="52">
        <v>23</v>
      </c>
      <c r="D887" s="8" t="s">
        <v>86</v>
      </c>
      <c r="E887" s="8" t="s">
        <v>224</v>
      </c>
      <c r="F887" s="8" t="s">
        <v>293</v>
      </c>
      <c r="G887" s="8" t="s">
        <v>88</v>
      </c>
      <c r="H887" s="8" t="s">
        <v>205</v>
      </c>
      <c r="I887" s="23" t="s">
        <v>397</v>
      </c>
      <c r="J887" s="24">
        <v>16.5</v>
      </c>
      <c r="K887" s="24">
        <v>1</v>
      </c>
      <c r="L887" s="23" t="s">
        <v>396</v>
      </c>
      <c r="M887" s="24" t="s">
        <v>397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397</v>
      </c>
      <c r="T887" s="19">
        <v>1</v>
      </c>
      <c r="U887" s="19">
        <v>5</v>
      </c>
      <c r="V887" s="19" t="s">
        <v>397</v>
      </c>
      <c r="W887" s="19" t="s">
        <v>397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397</v>
      </c>
      <c r="AD887" s="19" t="s">
        <v>397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396</v>
      </c>
      <c r="CT887" s="19" t="s">
        <v>397</v>
      </c>
      <c r="CU887" s="19" t="s">
        <v>397</v>
      </c>
      <c r="CV887" s="19" t="s">
        <v>396</v>
      </c>
      <c r="CW887" s="19" t="s">
        <v>397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397</v>
      </c>
      <c r="DK887" s="19">
        <v>1</v>
      </c>
      <c r="DL887" s="19">
        <v>3</v>
      </c>
      <c r="DM887" s="19">
        <v>4</v>
      </c>
      <c r="DN887" s="44"/>
      <c r="DO887" s="19" t="s">
        <v>397</v>
      </c>
      <c r="DP887" s="19" t="s">
        <v>397</v>
      </c>
      <c r="DQ887" s="19" t="s">
        <v>397</v>
      </c>
      <c r="DR887" s="19" t="s">
        <v>397</v>
      </c>
      <c r="DS887" s="19" t="s">
        <v>396</v>
      </c>
      <c r="DT887" s="19" t="s">
        <v>397</v>
      </c>
      <c r="DU887" s="19" t="s">
        <v>397</v>
      </c>
      <c r="DV887" s="19">
        <v>1</v>
      </c>
      <c r="DW887" s="19">
        <v>1</v>
      </c>
      <c r="DX887" s="18">
        <v>0</v>
      </c>
      <c r="DY887" s="19" t="s">
        <v>397</v>
      </c>
      <c r="DZ887" s="19">
        <v>0</v>
      </c>
      <c r="EA887" s="19" t="s">
        <v>397</v>
      </c>
      <c r="EB887" s="55">
        <v>0</v>
      </c>
      <c r="EC887" s="19">
        <v>4</v>
      </c>
      <c r="ED887" s="19">
        <v>5</v>
      </c>
      <c r="EE887" s="19" t="s">
        <v>397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1555</v>
      </c>
      <c r="EU887" s="29" t="b">
        <v>1</v>
      </c>
      <c r="EV887" s="5" t="s">
        <v>366</v>
      </c>
    </row>
    <row r="888" spans="1:152" s="54" customFormat="1" ht="12.75" x14ac:dyDescent="0.2">
      <c r="A888" s="28" t="s">
        <v>1556</v>
      </c>
      <c r="B888" s="28">
        <v>1</v>
      </c>
      <c r="C888" s="52">
        <v>23</v>
      </c>
      <c r="D888" s="8" t="s">
        <v>86</v>
      </c>
      <c r="E888" s="8" t="s">
        <v>224</v>
      </c>
      <c r="F888" s="8" t="s">
        <v>298</v>
      </c>
      <c r="G888" s="8" t="s">
        <v>88</v>
      </c>
      <c r="H888" s="8" t="s">
        <v>205</v>
      </c>
      <c r="I888" s="23" t="s">
        <v>397</v>
      </c>
      <c r="J888" s="24">
        <v>16.5</v>
      </c>
      <c r="K888" s="24">
        <v>1</v>
      </c>
      <c r="L888" s="23" t="s">
        <v>396</v>
      </c>
      <c r="M888" s="24" t="s">
        <v>397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397</v>
      </c>
      <c r="T888" s="19">
        <v>1</v>
      </c>
      <c r="U888" s="19">
        <v>5</v>
      </c>
      <c r="V888" s="19" t="s">
        <v>397</v>
      </c>
      <c r="W888" s="19" t="s">
        <v>397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397</v>
      </c>
      <c r="AD888" s="19" t="s">
        <v>397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396</v>
      </c>
      <c r="CT888" s="19" t="s">
        <v>397</v>
      </c>
      <c r="CU888" s="19" t="s">
        <v>397</v>
      </c>
      <c r="CV888" s="19" t="s">
        <v>396</v>
      </c>
      <c r="CW888" s="19" t="s">
        <v>397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397</v>
      </c>
      <c r="DK888" s="19">
        <v>1</v>
      </c>
      <c r="DL888" s="19">
        <v>3</v>
      </c>
      <c r="DM888" s="19">
        <v>4</v>
      </c>
      <c r="DN888" s="44"/>
      <c r="DO888" s="19" t="s">
        <v>397</v>
      </c>
      <c r="DP888" s="19" t="s">
        <v>397</v>
      </c>
      <c r="DQ888" s="19" t="s">
        <v>397</v>
      </c>
      <c r="DR888" s="19" t="s">
        <v>397</v>
      </c>
      <c r="DS888" s="19" t="s">
        <v>396</v>
      </c>
      <c r="DT888" s="19" t="s">
        <v>397</v>
      </c>
      <c r="DU888" s="19" t="s">
        <v>397</v>
      </c>
      <c r="DV888" s="19">
        <v>1</v>
      </c>
      <c r="DW888" s="19">
        <v>1</v>
      </c>
      <c r="DX888" s="18">
        <v>0</v>
      </c>
      <c r="DY888" s="19" t="s">
        <v>397</v>
      </c>
      <c r="DZ888" s="19">
        <v>0</v>
      </c>
      <c r="EA888" s="19" t="s">
        <v>397</v>
      </c>
      <c r="EB888" s="55">
        <v>0</v>
      </c>
      <c r="EC888" s="19">
        <v>4</v>
      </c>
      <c r="ED888" s="19">
        <v>5</v>
      </c>
      <c r="EE888" s="19" t="s">
        <v>397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1556</v>
      </c>
      <c r="EU888" s="29" t="b">
        <v>1</v>
      </c>
      <c r="EV888" s="5" t="s">
        <v>366</v>
      </c>
    </row>
    <row r="889" spans="1:152" s="54" customFormat="1" ht="12.75" x14ac:dyDescent="0.2">
      <c r="A889" s="28" t="s">
        <v>1557</v>
      </c>
      <c r="B889" s="28">
        <v>1</v>
      </c>
      <c r="C889" s="52">
        <v>23</v>
      </c>
      <c r="D889" s="8" t="s">
        <v>86</v>
      </c>
      <c r="E889" s="8" t="s">
        <v>224</v>
      </c>
      <c r="F889" s="8" t="s">
        <v>306</v>
      </c>
      <c r="G889" s="8" t="s">
        <v>88</v>
      </c>
      <c r="H889" s="8" t="s">
        <v>205</v>
      </c>
      <c r="I889" s="23" t="s">
        <v>397</v>
      </c>
      <c r="J889" s="24">
        <v>16.5</v>
      </c>
      <c r="K889" s="24">
        <v>1</v>
      </c>
      <c r="L889" s="23" t="s">
        <v>396</v>
      </c>
      <c r="M889" s="24" t="s">
        <v>397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397</v>
      </c>
      <c r="T889" s="19">
        <v>1</v>
      </c>
      <c r="U889" s="19">
        <v>5</v>
      </c>
      <c r="V889" s="19" t="s">
        <v>397</v>
      </c>
      <c r="W889" s="19" t="s">
        <v>397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397</v>
      </c>
      <c r="AD889" s="19" t="s">
        <v>397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396</v>
      </c>
      <c r="CT889" s="19" t="s">
        <v>397</v>
      </c>
      <c r="CU889" s="19" t="s">
        <v>397</v>
      </c>
      <c r="CV889" s="19" t="s">
        <v>396</v>
      </c>
      <c r="CW889" s="19" t="s">
        <v>397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397</v>
      </c>
      <c r="DK889" s="19">
        <v>1</v>
      </c>
      <c r="DL889" s="19">
        <v>3</v>
      </c>
      <c r="DM889" s="19">
        <v>4</v>
      </c>
      <c r="DN889" s="44"/>
      <c r="DO889" s="19" t="s">
        <v>397</v>
      </c>
      <c r="DP889" s="19" t="s">
        <v>397</v>
      </c>
      <c r="DQ889" s="19" t="s">
        <v>397</v>
      </c>
      <c r="DR889" s="19" t="s">
        <v>397</v>
      </c>
      <c r="DS889" s="19" t="s">
        <v>396</v>
      </c>
      <c r="DT889" s="19" t="s">
        <v>397</v>
      </c>
      <c r="DU889" s="19" t="s">
        <v>397</v>
      </c>
      <c r="DV889" s="19">
        <v>1</v>
      </c>
      <c r="DW889" s="19">
        <v>1</v>
      </c>
      <c r="DX889" s="18">
        <v>0</v>
      </c>
      <c r="DY889" s="19" t="s">
        <v>397</v>
      </c>
      <c r="DZ889" s="19">
        <v>0</v>
      </c>
      <c r="EA889" s="19" t="s">
        <v>397</v>
      </c>
      <c r="EB889" s="55">
        <v>0</v>
      </c>
      <c r="EC889" s="19">
        <v>4</v>
      </c>
      <c r="ED889" s="19">
        <v>5</v>
      </c>
      <c r="EE889" s="19" t="s">
        <v>397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1557</v>
      </c>
      <c r="EU889" s="29" t="b">
        <v>1</v>
      </c>
      <c r="EV889" s="5" t="s">
        <v>366</v>
      </c>
    </row>
    <row r="890" spans="1:152" s="54" customFormat="1" ht="12.75" x14ac:dyDescent="0.2">
      <c r="A890" s="28" t="s">
        <v>1558</v>
      </c>
      <c r="B890" s="28">
        <v>1</v>
      </c>
      <c r="C890" s="52">
        <v>23</v>
      </c>
      <c r="D890" s="8" t="s">
        <v>86</v>
      </c>
      <c r="E890" s="8" t="s">
        <v>224</v>
      </c>
      <c r="F890" s="8" t="s">
        <v>310</v>
      </c>
      <c r="G890" s="8" t="s">
        <v>88</v>
      </c>
      <c r="H890" s="8" t="s">
        <v>205</v>
      </c>
      <c r="I890" s="23" t="s">
        <v>397</v>
      </c>
      <c r="J890" s="24">
        <v>16.5</v>
      </c>
      <c r="K890" s="24">
        <v>1</v>
      </c>
      <c r="L890" s="23" t="s">
        <v>396</v>
      </c>
      <c r="M890" s="24" t="s">
        <v>397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397</v>
      </c>
      <c r="T890" s="19">
        <v>1</v>
      </c>
      <c r="U890" s="19">
        <v>5</v>
      </c>
      <c r="V890" s="19" t="s">
        <v>397</v>
      </c>
      <c r="W890" s="19" t="s">
        <v>397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397</v>
      </c>
      <c r="AD890" s="19" t="s">
        <v>397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396</v>
      </c>
      <c r="CT890" s="19" t="s">
        <v>397</v>
      </c>
      <c r="CU890" s="19" t="s">
        <v>397</v>
      </c>
      <c r="CV890" s="19" t="s">
        <v>396</v>
      </c>
      <c r="CW890" s="19" t="s">
        <v>397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397</v>
      </c>
      <c r="DK890" s="19">
        <v>1</v>
      </c>
      <c r="DL890" s="19">
        <v>3</v>
      </c>
      <c r="DM890" s="19">
        <v>4</v>
      </c>
      <c r="DN890" s="44"/>
      <c r="DO890" s="19" t="s">
        <v>397</v>
      </c>
      <c r="DP890" s="19" t="s">
        <v>397</v>
      </c>
      <c r="DQ890" s="19" t="s">
        <v>397</v>
      </c>
      <c r="DR890" s="19" t="s">
        <v>397</v>
      </c>
      <c r="DS890" s="19" t="s">
        <v>396</v>
      </c>
      <c r="DT890" s="19" t="s">
        <v>397</v>
      </c>
      <c r="DU890" s="19" t="s">
        <v>397</v>
      </c>
      <c r="DV890" s="19">
        <v>1</v>
      </c>
      <c r="DW890" s="19">
        <v>1</v>
      </c>
      <c r="DX890" s="18">
        <v>0</v>
      </c>
      <c r="DY890" s="19" t="s">
        <v>397</v>
      </c>
      <c r="DZ890" s="19">
        <v>0</v>
      </c>
      <c r="EA890" s="19" t="s">
        <v>397</v>
      </c>
      <c r="EB890" s="55">
        <v>0</v>
      </c>
      <c r="EC890" s="19">
        <v>4</v>
      </c>
      <c r="ED890" s="19">
        <v>5</v>
      </c>
      <c r="EE890" s="19" t="s">
        <v>397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1558</v>
      </c>
      <c r="EU890" s="29" t="b">
        <v>1</v>
      </c>
      <c r="EV890" s="5" t="s">
        <v>366</v>
      </c>
    </row>
    <row r="891" spans="1:152" s="54" customFormat="1" ht="12.75" x14ac:dyDescent="0.2">
      <c r="A891" s="28" t="s">
        <v>1559</v>
      </c>
      <c r="B891" s="28">
        <v>1</v>
      </c>
      <c r="C891" s="52">
        <v>23</v>
      </c>
      <c r="D891" s="8" t="s">
        <v>86</v>
      </c>
      <c r="E891" s="8" t="s">
        <v>224</v>
      </c>
      <c r="F891" s="8" t="s">
        <v>313</v>
      </c>
      <c r="G891" s="8" t="s">
        <v>88</v>
      </c>
      <c r="H891" s="8" t="s">
        <v>205</v>
      </c>
      <c r="I891" s="23" t="s">
        <v>397</v>
      </c>
      <c r="J891" s="24">
        <v>16.5</v>
      </c>
      <c r="K891" s="24">
        <v>1</v>
      </c>
      <c r="L891" s="23" t="s">
        <v>396</v>
      </c>
      <c r="M891" s="24" t="s">
        <v>397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397</v>
      </c>
      <c r="T891" s="19">
        <v>1</v>
      </c>
      <c r="U891" s="19">
        <v>5</v>
      </c>
      <c r="V891" s="19" t="s">
        <v>397</v>
      </c>
      <c r="W891" s="19" t="s">
        <v>397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397</v>
      </c>
      <c r="AD891" s="19" t="s">
        <v>397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396</v>
      </c>
      <c r="CT891" s="19" t="s">
        <v>397</v>
      </c>
      <c r="CU891" s="19" t="s">
        <v>397</v>
      </c>
      <c r="CV891" s="19" t="s">
        <v>396</v>
      </c>
      <c r="CW891" s="19" t="s">
        <v>397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397</v>
      </c>
      <c r="DK891" s="19">
        <v>1</v>
      </c>
      <c r="DL891" s="19">
        <v>3</v>
      </c>
      <c r="DM891" s="19">
        <v>4</v>
      </c>
      <c r="DN891" s="44"/>
      <c r="DO891" s="19" t="s">
        <v>397</v>
      </c>
      <c r="DP891" s="19" t="s">
        <v>397</v>
      </c>
      <c r="DQ891" s="19" t="s">
        <v>397</v>
      </c>
      <c r="DR891" s="19" t="s">
        <v>397</v>
      </c>
      <c r="DS891" s="19" t="s">
        <v>396</v>
      </c>
      <c r="DT891" s="19" t="s">
        <v>397</v>
      </c>
      <c r="DU891" s="19" t="s">
        <v>397</v>
      </c>
      <c r="DV891" s="19">
        <v>1</v>
      </c>
      <c r="DW891" s="19">
        <v>1</v>
      </c>
      <c r="DX891" s="18">
        <v>0</v>
      </c>
      <c r="DY891" s="19" t="s">
        <v>397</v>
      </c>
      <c r="DZ891" s="19">
        <v>0</v>
      </c>
      <c r="EA891" s="19" t="s">
        <v>397</v>
      </c>
      <c r="EB891" s="55">
        <v>0</v>
      </c>
      <c r="EC891" s="19">
        <v>4</v>
      </c>
      <c r="ED891" s="19">
        <v>5</v>
      </c>
      <c r="EE891" s="19" t="s">
        <v>397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1559</v>
      </c>
      <c r="EU891" s="29" t="b">
        <v>1</v>
      </c>
      <c r="EV891" s="5" t="s">
        <v>366</v>
      </c>
    </row>
    <row r="892" spans="1:152" s="53" customFormat="1" ht="12.75" x14ac:dyDescent="0.2">
      <c r="A892" s="168" t="s">
        <v>1560</v>
      </c>
      <c r="B892" s="168">
        <v>1</v>
      </c>
      <c r="C892" s="50">
        <v>23</v>
      </c>
      <c r="D892" s="169" t="s">
        <v>86</v>
      </c>
      <c r="E892" s="169" t="s">
        <v>224</v>
      </c>
      <c r="F892" s="169" t="s">
        <v>302</v>
      </c>
      <c r="G892" s="169" t="s">
        <v>89</v>
      </c>
      <c r="H892" s="169" t="s">
        <v>205</v>
      </c>
      <c r="I892" s="57" t="s">
        <v>397</v>
      </c>
      <c r="J892" s="58">
        <v>16.5</v>
      </c>
      <c r="K892" s="58">
        <v>1</v>
      </c>
      <c r="L892" s="57" t="s">
        <v>396</v>
      </c>
      <c r="M892" s="58" t="s">
        <v>397</v>
      </c>
      <c r="N892" s="58">
        <v>2.2000000000000002</v>
      </c>
      <c r="O892" s="170">
        <v>5</v>
      </c>
      <c r="P892" s="170">
        <v>2</v>
      </c>
      <c r="Q892" s="170">
        <v>0</v>
      </c>
      <c r="R892" s="171">
        <v>66</v>
      </c>
      <c r="S892" s="171" t="s">
        <v>396</v>
      </c>
      <c r="T892" s="170">
        <v>1</v>
      </c>
      <c r="U892" s="170">
        <v>5</v>
      </c>
      <c r="V892" s="170" t="s">
        <v>397</v>
      </c>
      <c r="W892" s="170" t="s">
        <v>397</v>
      </c>
      <c r="X892" s="170">
        <v>1</v>
      </c>
      <c r="Y892" s="170">
        <v>1</v>
      </c>
      <c r="Z892" s="170">
        <v>1</v>
      </c>
      <c r="AA892" s="170">
        <v>1</v>
      </c>
      <c r="AB892" s="170">
        <v>1</v>
      </c>
      <c r="AC892" s="170" t="s">
        <v>397</v>
      </c>
      <c r="AD892" s="170" t="s">
        <v>397</v>
      </c>
      <c r="AE892" s="170">
        <v>1</v>
      </c>
      <c r="AF892" s="170">
        <v>1</v>
      </c>
      <c r="AG892" s="170">
        <v>1</v>
      </c>
      <c r="AH892" s="170">
        <v>1</v>
      </c>
      <c r="AI892" s="171">
        <v>66</v>
      </c>
      <c r="AJ892" s="171">
        <v>2.5299999999999998</v>
      </c>
      <c r="AK892" s="170">
        <v>3</v>
      </c>
      <c r="AL892" s="170">
        <v>2</v>
      </c>
      <c r="AM892" s="171">
        <v>0</v>
      </c>
      <c r="AN892" s="171">
        <v>2.5299999999999998</v>
      </c>
      <c r="AO892" s="170">
        <v>1</v>
      </c>
      <c r="AP892" s="170">
        <v>2</v>
      </c>
      <c r="AQ892" s="171">
        <v>71.739130434782609</v>
      </c>
      <c r="AR892" s="171">
        <v>2.5299999999999998</v>
      </c>
      <c r="AS892" s="170">
        <v>1</v>
      </c>
      <c r="AT892" s="170">
        <v>3</v>
      </c>
      <c r="AU892" s="171">
        <v>35.859609691002255</v>
      </c>
      <c r="AV892" s="171">
        <v>2.5299999999999998</v>
      </c>
      <c r="AW892" s="170">
        <v>1</v>
      </c>
      <c r="AX892" s="170">
        <v>3</v>
      </c>
      <c r="AY892" s="171">
        <v>23.2</v>
      </c>
      <c r="AZ892" s="171">
        <v>2.5299999999999998</v>
      </c>
      <c r="BA892" s="170">
        <v>1</v>
      </c>
      <c r="BB892" s="170">
        <v>1</v>
      </c>
      <c r="BC892" s="171">
        <v>0</v>
      </c>
      <c r="BD892" s="171">
        <v>5.2</v>
      </c>
      <c r="BE892" s="171">
        <v>0.8</v>
      </c>
      <c r="BF892" s="170">
        <v>1</v>
      </c>
      <c r="BG892" s="170">
        <v>3</v>
      </c>
      <c r="BH892" s="170">
        <v>1</v>
      </c>
      <c r="BI892" s="171">
        <v>0</v>
      </c>
      <c r="BJ892" s="171">
        <v>2.9</v>
      </c>
      <c r="BK892" s="171">
        <v>0.7</v>
      </c>
      <c r="BL892" s="170">
        <v>1</v>
      </c>
      <c r="BM892" s="170">
        <v>3</v>
      </c>
      <c r="BN892" s="170">
        <v>1</v>
      </c>
      <c r="BO892" s="171">
        <v>17.600000000000001</v>
      </c>
      <c r="BP892" s="171">
        <v>1.8</v>
      </c>
      <c r="BQ892" s="171">
        <v>0.6</v>
      </c>
      <c r="BR892" s="170">
        <v>1</v>
      </c>
      <c r="BS892" s="170">
        <v>3</v>
      </c>
      <c r="BT892" s="170">
        <v>1</v>
      </c>
      <c r="BU892" s="171">
        <v>0</v>
      </c>
      <c r="BV892" s="171">
        <v>5.2</v>
      </c>
      <c r="BW892" s="171">
        <v>0.8</v>
      </c>
      <c r="BX892" s="170">
        <v>1</v>
      </c>
      <c r="BY892" s="170">
        <v>3</v>
      </c>
      <c r="BZ892" s="170">
        <v>1</v>
      </c>
      <c r="CA892" s="171">
        <v>0</v>
      </c>
      <c r="CB892" s="171">
        <v>2.9</v>
      </c>
      <c r="CC892" s="171">
        <v>0.7</v>
      </c>
      <c r="CD892" s="170">
        <v>1</v>
      </c>
      <c r="CE892" s="170">
        <v>3</v>
      </c>
      <c r="CF892" s="170">
        <v>1</v>
      </c>
      <c r="CG892" s="171">
        <v>1.4</v>
      </c>
      <c r="CH892" s="171">
        <v>1.8</v>
      </c>
      <c r="CI892" s="171">
        <v>0.6</v>
      </c>
      <c r="CJ892" s="170">
        <v>1</v>
      </c>
      <c r="CK892" s="170">
        <v>3</v>
      </c>
      <c r="CL892" s="170">
        <v>2</v>
      </c>
      <c r="CM892" s="171">
        <v>2.1</v>
      </c>
      <c r="CN892" s="171">
        <v>2</v>
      </c>
      <c r="CO892" s="171">
        <v>0</v>
      </c>
      <c r="CP892" s="170">
        <v>1</v>
      </c>
      <c r="CQ892" s="170">
        <v>1</v>
      </c>
      <c r="CR892" s="170">
        <v>1</v>
      </c>
      <c r="CS892" s="170" t="s">
        <v>396</v>
      </c>
      <c r="CT892" s="170" t="s">
        <v>397</v>
      </c>
      <c r="CU892" s="170" t="s">
        <v>396</v>
      </c>
      <c r="CV892" s="170" t="s">
        <v>396</v>
      </c>
      <c r="CW892" s="170" t="s">
        <v>397</v>
      </c>
      <c r="CX892" s="170">
        <v>7</v>
      </c>
      <c r="CY892" s="172"/>
      <c r="CZ892" s="172"/>
      <c r="DA892" s="170">
        <v>1</v>
      </c>
      <c r="DB892" s="170">
        <v>3</v>
      </c>
      <c r="DC892" s="172"/>
      <c r="DD892" s="170">
        <v>2</v>
      </c>
      <c r="DE892" s="172"/>
      <c r="DF892" s="170">
        <v>1</v>
      </c>
      <c r="DG892" s="173">
        <v>0</v>
      </c>
      <c r="DH892" s="173">
        <v>0</v>
      </c>
      <c r="DI892" s="173">
        <v>0</v>
      </c>
      <c r="DJ892" s="170" t="s">
        <v>397</v>
      </c>
      <c r="DK892" s="170">
        <v>1</v>
      </c>
      <c r="DL892" s="170">
        <v>3</v>
      </c>
      <c r="DM892" s="170">
        <v>5</v>
      </c>
      <c r="DN892" s="172"/>
      <c r="DO892" s="170" t="s">
        <v>397</v>
      </c>
      <c r="DP892" s="170" t="s">
        <v>397</v>
      </c>
      <c r="DQ892" s="170" t="s">
        <v>397</v>
      </c>
      <c r="DR892" s="170" t="s">
        <v>397</v>
      </c>
      <c r="DS892" s="170" t="s">
        <v>396</v>
      </c>
      <c r="DT892" s="170" t="s">
        <v>397</v>
      </c>
      <c r="DU892" s="170" t="s">
        <v>397</v>
      </c>
      <c r="DV892" s="170">
        <v>1</v>
      </c>
      <c r="DW892" s="170">
        <v>1</v>
      </c>
      <c r="DX892" s="171">
        <v>0</v>
      </c>
      <c r="DY892" s="170" t="s">
        <v>397</v>
      </c>
      <c r="DZ892" s="170">
        <v>0</v>
      </c>
      <c r="EA892" s="170" t="s">
        <v>397</v>
      </c>
      <c r="EB892" s="171">
        <v>0</v>
      </c>
      <c r="EC892" s="170">
        <v>4</v>
      </c>
      <c r="ED892" s="170">
        <v>5</v>
      </c>
      <c r="EE892" s="171" t="s">
        <v>397</v>
      </c>
      <c r="EF892" s="170">
        <v>0</v>
      </c>
      <c r="EG892" s="178">
        <v>0</v>
      </c>
      <c r="EH892" s="172"/>
      <c r="EI892" s="170">
        <v>4</v>
      </c>
      <c r="EJ892" s="170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1560</v>
      </c>
      <c r="EU892" s="174" t="b">
        <v>1</v>
      </c>
      <c r="EV892" s="177" t="s">
        <v>366</v>
      </c>
    </row>
    <row r="893" spans="1:152" s="54" customFormat="1" ht="12.75" x14ac:dyDescent="0.2">
      <c r="A893" s="28" t="s">
        <v>1561</v>
      </c>
      <c r="B893" s="28">
        <v>1</v>
      </c>
      <c r="C893" s="52">
        <v>23</v>
      </c>
      <c r="D893" s="8" t="s">
        <v>86</v>
      </c>
      <c r="E893" s="8" t="s">
        <v>224</v>
      </c>
      <c r="F893" s="8" t="s">
        <v>276</v>
      </c>
      <c r="G893" s="8" t="s">
        <v>89</v>
      </c>
      <c r="H893" s="8" t="s">
        <v>205</v>
      </c>
      <c r="I893" s="23" t="s">
        <v>397</v>
      </c>
      <c r="J893" s="24">
        <v>16.5</v>
      </c>
      <c r="K893" s="24">
        <v>1</v>
      </c>
      <c r="L893" s="23" t="s">
        <v>396</v>
      </c>
      <c r="M893" s="24" t="s">
        <v>397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396</v>
      </c>
      <c r="T893" s="19">
        <v>1</v>
      </c>
      <c r="U893" s="19">
        <v>5</v>
      </c>
      <c r="V893" s="19" t="s">
        <v>397</v>
      </c>
      <c r="W893" s="19" t="s">
        <v>397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397</v>
      </c>
      <c r="AD893" s="19" t="s">
        <v>397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396</v>
      </c>
      <c r="CT893" s="19" t="s">
        <v>397</v>
      </c>
      <c r="CU893" s="19" t="s">
        <v>396</v>
      </c>
      <c r="CV893" s="19" t="s">
        <v>396</v>
      </c>
      <c r="CW893" s="19" t="s">
        <v>397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397</v>
      </c>
      <c r="DK893" s="19">
        <v>1</v>
      </c>
      <c r="DL893" s="19">
        <v>3</v>
      </c>
      <c r="DM893" s="19">
        <v>5</v>
      </c>
      <c r="DN893" s="44"/>
      <c r="DO893" s="19" t="s">
        <v>397</v>
      </c>
      <c r="DP893" s="19" t="s">
        <v>397</v>
      </c>
      <c r="DQ893" s="19" t="s">
        <v>397</v>
      </c>
      <c r="DR893" s="19" t="s">
        <v>397</v>
      </c>
      <c r="DS893" s="19" t="s">
        <v>396</v>
      </c>
      <c r="DT893" s="19" t="s">
        <v>397</v>
      </c>
      <c r="DU893" s="19" t="s">
        <v>397</v>
      </c>
      <c r="DV893" s="19">
        <v>1</v>
      </c>
      <c r="DW893" s="19">
        <v>1</v>
      </c>
      <c r="DX893" s="18">
        <v>0</v>
      </c>
      <c r="DY893" s="19" t="s">
        <v>397</v>
      </c>
      <c r="DZ893" s="19">
        <v>0</v>
      </c>
      <c r="EA893" s="19" t="s">
        <v>397</v>
      </c>
      <c r="EB893" s="55">
        <v>0</v>
      </c>
      <c r="EC893" s="19">
        <v>4</v>
      </c>
      <c r="ED893" s="19">
        <v>5</v>
      </c>
      <c r="EE893" s="19" t="s">
        <v>397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1561</v>
      </c>
      <c r="EU893" s="29" t="b">
        <v>1</v>
      </c>
      <c r="EV893" s="5" t="s">
        <v>366</v>
      </c>
    </row>
    <row r="894" spans="1:152" s="54" customFormat="1" ht="12.75" x14ac:dyDescent="0.2">
      <c r="A894" s="28" t="s">
        <v>1562</v>
      </c>
      <c r="B894" s="28">
        <v>1</v>
      </c>
      <c r="C894" s="52">
        <v>23</v>
      </c>
      <c r="D894" s="8" t="s">
        <v>86</v>
      </c>
      <c r="E894" s="8" t="s">
        <v>224</v>
      </c>
      <c r="F894" s="8" t="s">
        <v>285</v>
      </c>
      <c r="G894" s="8" t="s">
        <v>89</v>
      </c>
      <c r="H894" s="8" t="s">
        <v>205</v>
      </c>
      <c r="I894" s="23" t="s">
        <v>397</v>
      </c>
      <c r="J894" s="24">
        <v>16.5</v>
      </c>
      <c r="K894" s="24">
        <v>1</v>
      </c>
      <c r="L894" s="23" t="s">
        <v>396</v>
      </c>
      <c r="M894" s="24" t="s">
        <v>397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396</v>
      </c>
      <c r="T894" s="19">
        <v>1</v>
      </c>
      <c r="U894" s="19">
        <v>5</v>
      </c>
      <c r="V894" s="19" t="s">
        <v>397</v>
      </c>
      <c r="W894" s="19" t="s">
        <v>397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397</v>
      </c>
      <c r="AD894" s="19" t="s">
        <v>397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396</v>
      </c>
      <c r="CT894" s="19" t="s">
        <v>397</v>
      </c>
      <c r="CU894" s="19" t="s">
        <v>396</v>
      </c>
      <c r="CV894" s="19" t="s">
        <v>396</v>
      </c>
      <c r="CW894" s="19" t="s">
        <v>397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397</v>
      </c>
      <c r="DK894" s="19">
        <v>1</v>
      </c>
      <c r="DL894" s="19">
        <v>3</v>
      </c>
      <c r="DM894" s="19">
        <v>5</v>
      </c>
      <c r="DN894" s="44"/>
      <c r="DO894" s="19" t="s">
        <v>397</v>
      </c>
      <c r="DP894" s="19" t="s">
        <v>397</v>
      </c>
      <c r="DQ894" s="19" t="s">
        <v>397</v>
      </c>
      <c r="DR894" s="19" t="s">
        <v>397</v>
      </c>
      <c r="DS894" s="19" t="s">
        <v>396</v>
      </c>
      <c r="DT894" s="19" t="s">
        <v>397</v>
      </c>
      <c r="DU894" s="19" t="s">
        <v>397</v>
      </c>
      <c r="DV894" s="19">
        <v>1</v>
      </c>
      <c r="DW894" s="19">
        <v>1</v>
      </c>
      <c r="DX894" s="18">
        <v>0</v>
      </c>
      <c r="DY894" s="19" t="s">
        <v>397</v>
      </c>
      <c r="DZ894" s="19">
        <v>0</v>
      </c>
      <c r="EA894" s="19" t="s">
        <v>397</v>
      </c>
      <c r="EB894" s="55">
        <v>0</v>
      </c>
      <c r="EC894" s="19">
        <v>4</v>
      </c>
      <c r="ED894" s="19">
        <v>5</v>
      </c>
      <c r="EE894" s="19" t="s">
        <v>397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1562</v>
      </c>
      <c r="EU894" s="29" t="b">
        <v>1</v>
      </c>
      <c r="EV894" s="5" t="s">
        <v>366</v>
      </c>
    </row>
    <row r="895" spans="1:152" s="54" customFormat="1" ht="12.75" x14ac:dyDescent="0.2">
      <c r="A895" s="28" t="s">
        <v>1563</v>
      </c>
      <c r="B895" s="28">
        <v>1</v>
      </c>
      <c r="C895" s="52">
        <v>23</v>
      </c>
      <c r="D895" s="8" t="s">
        <v>86</v>
      </c>
      <c r="E895" s="8" t="s">
        <v>224</v>
      </c>
      <c r="F895" s="8" t="s">
        <v>293</v>
      </c>
      <c r="G895" s="8" t="s">
        <v>89</v>
      </c>
      <c r="H895" s="8" t="s">
        <v>205</v>
      </c>
      <c r="I895" s="23" t="s">
        <v>397</v>
      </c>
      <c r="J895" s="24">
        <v>16.5</v>
      </c>
      <c r="K895" s="24">
        <v>1</v>
      </c>
      <c r="L895" s="23" t="s">
        <v>396</v>
      </c>
      <c r="M895" s="24" t="s">
        <v>397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396</v>
      </c>
      <c r="T895" s="19">
        <v>1</v>
      </c>
      <c r="U895" s="19">
        <v>5</v>
      </c>
      <c r="V895" s="19" t="s">
        <v>397</v>
      </c>
      <c r="W895" s="19" t="s">
        <v>397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397</v>
      </c>
      <c r="AD895" s="19" t="s">
        <v>397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396</v>
      </c>
      <c r="CT895" s="19" t="s">
        <v>397</v>
      </c>
      <c r="CU895" s="19" t="s">
        <v>396</v>
      </c>
      <c r="CV895" s="19" t="s">
        <v>396</v>
      </c>
      <c r="CW895" s="19" t="s">
        <v>397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397</v>
      </c>
      <c r="DK895" s="19">
        <v>1</v>
      </c>
      <c r="DL895" s="19">
        <v>3</v>
      </c>
      <c r="DM895" s="19">
        <v>5</v>
      </c>
      <c r="DN895" s="44"/>
      <c r="DO895" s="19" t="s">
        <v>397</v>
      </c>
      <c r="DP895" s="19" t="s">
        <v>397</v>
      </c>
      <c r="DQ895" s="19" t="s">
        <v>397</v>
      </c>
      <c r="DR895" s="19" t="s">
        <v>397</v>
      </c>
      <c r="DS895" s="19" t="s">
        <v>396</v>
      </c>
      <c r="DT895" s="19" t="s">
        <v>397</v>
      </c>
      <c r="DU895" s="19" t="s">
        <v>397</v>
      </c>
      <c r="DV895" s="19">
        <v>1</v>
      </c>
      <c r="DW895" s="19">
        <v>1</v>
      </c>
      <c r="DX895" s="18">
        <v>0</v>
      </c>
      <c r="DY895" s="19" t="s">
        <v>397</v>
      </c>
      <c r="DZ895" s="19">
        <v>0</v>
      </c>
      <c r="EA895" s="19" t="s">
        <v>397</v>
      </c>
      <c r="EB895" s="55">
        <v>0</v>
      </c>
      <c r="EC895" s="19">
        <v>4</v>
      </c>
      <c r="ED895" s="19">
        <v>5</v>
      </c>
      <c r="EE895" s="19" t="s">
        <v>397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1563</v>
      </c>
      <c r="EU895" s="29" t="b">
        <v>1</v>
      </c>
      <c r="EV895" s="5" t="s">
        <v>366</v>
      </c>
    </row>
    <row r="896" spans="1:152" s="54" customFormat="1" ht="12.75" x14ac:dyDescent="0.2">
      <c r="A896" s="28" t="s">
        <v>1564</v>
      </c>
      <c r="B896" s="28">
        <v>1</v>
      </c>
      <c r="C896" s="52">
        <v>23</v>
      </c>
      <c r="D896" s="8" t="s">
        <v>86</v>
      </c>
      <c r="E896" s="8" t="s">
        <v>224</v>
      </c>
      <c r="F896" s="8" t="s">
        <v>298</v>
      </c>
      <c r="G896" s="8" t="s">
        <v>89</v>
      </c>
      <c r="H896" s="8" t="s">
        <v>205</v>
      </c>
      <c r="I896" s="23" t="s">
        <v>397</v>
      </c>
      <c r="J896" s="24">
        <v>16.5</v>
      </c>
      <c r="K896" s="24">
        <v>1</v>
      </c>
      <c r="L896" s="23" t="s">
        <v>396</v>
      </c>
      <c r="M896" s="24" t="s">
        <v>397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396</v>
      </c>
      <c r="T896" s="19">
        <v>1</v>
      </c>
      <c r="U896" s="19">
        <v>5</v>
      </c>
      <c r="V896" s="19" t="s">
        <v>397</v>
      </c>
      <c r="W896" s="19" t="s">
        <v>397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397</v>
      </c>
      <c r="AD896" s="19" t="s">
        <v>397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396</v>
      </c>
      <c r="CT896" s="19" t="s">
        <v>397</v>
      </c>
      <c r="CU896" s="19" t="s">
        <v>396</v>
      </c>
      <c r="CV896" s="19" t="s">
        <v>396</v>
      </c>
      <c r="CW896" s="19" t="s">
        <v>397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397</v>
      </c>
      <c r="DK896" s="19">
        <v>1</v>
      </c>
      <c r="DL896" s="19">
        <v>3</v>
      </c>
      <c r="DM896" s="19">
        <v>5</v>
      </c>
      <c r="DN896" s="44"/>
      <c r="DO896" s="19" t="s">
        <v>397</v>
      </c>
      <c r="DP896" s="19" t="s">
        <v>397</v>
      </c>
      <c r="DQ896" s="19" t="s">
        <v>397</v>
      </c>
      <c r="DR896" s="19" t="s">
        <v>397</v>
      </c>
      <c r="DS896" s="19" t="s">
        <v>396</v>
      </c>
      <c r="DT896" s="19" t="s">
        <v>397</v>
      </c>
      <c r="DU896" s="19" t="s">
        <v>397</v>
      </c>
      <c r="DV896" s="19">
        <v>1</v>
      </c>
      <c r="DW896" s="19">
        <v>1</v>
      </c>
      <c r="DX896" s="18">
        <v>0</v>
      </c>
      <c r="DY896" s="19" t="s">
        <v>397</v>
      </c>
      <c r="DZ896" s="19">
        <v>0</v>
      </c>
      <c r="EA896" s="19" t="s">
        <v>397</v>
      </c>
      <c r="EB896" s="55">
        <v>0</v>
      </c>
      <c r="EC896" s="19">
        <v>4</v>
      </c>
      <c r="ED896" s="19">
        <v>5</v>
      </c>
      <c r="EE896" s="19" t="s">
        <v>397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1564</v>
      </c>
      <c r="EU896" s="29" t="b">
        <v>1</v>
      </c>
      <c r="EV896" s="5" t="s">
        <v>366</v>
      </c>
    </row>
    <row r="897" spans="1:152" s="54" customFormat="1" ht="12.75" x14ac:dyDescent="0.2">
      <c r="A897" s="28" t="s">
        <v>1565</v>
      </c>
      <c r="B897" s="28">
        <v>1</v>
      </c>
      <c r="C897" s="52">
        <v>23</v>
      </c>
      <c r="D897" s="8" t="s">
        <v>86</v>
      </c>
      <c r="E897" s="8" t="s">
        <v>224</v>
      </c>
      <c r="F897" s="8" t="s">
        <v>306</v>
      </c>
      <c r="G897" s="8" t="s">
        <v>89</v>
      </c>
      <c r="H897" s="8" t="s">
        <v>205</v>
      </c>
      <c r="I897" s="23" t="s">
        <v>397</v>
      </c>
      <c r="J897" s="24">
        <v>16.5</v>
      </c>
      <c r="K897" s="24">
        <v>1</v>
      </c>
      <c r="L897" s="23" t="s">
        <v>396</v>
      </c>
      <c r="M897" s="24" t="s">
        <v>397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396</v>
      </c>
      <c r="T897" s="19">
        <v>1</v>
      </c>
      <c r="U897" s="19">
        <v>5</v>
      </c>
      <c r="V897" s="19" t="s">
        <v>397</v>
      </c>
      <c r="W897" s="19" t="s">
        <v>397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397</v>
      </c>
      <c r="AD897" s="19" t="s">
        <v>397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396</v>
      </c>
      <c r="CT897" s="19" t="s">
        <v>397</v>
      </c>
      <c r="CU897" s="19" t="s">
        <v>396</v>
      </c>
      <c r="CV897" s="19" t="s">
        <v>396</v>
      </c>
      <c r="CW897" s="19" t="s">
        <v>397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397</v>
      </c>
      <c r="DK897" s="19">
        <v>1</v>
      </c>
      <c r="DL897" s="19">
        <v>3</v>
      </c>
      <c r="DM897" s="19">
        <v>5</v>
      </c>
      <c r="DN897" s="44"/>
      <c r="DO897" s="19" t="s">
        <v>397</v>
      </c>
      <c r="DP897" s="19" t="s">
        <v>397</v>
      </c>
      <c r="DQ897" s="19" t="s">
        <v>397</v>
      </c>
      <c r="DR897" s="19" t="s">
        <v>397</v>
      </c>
      <c r="DS897" s="19" t="s">
        <v>396</v>
      </c>
      <c r="DT897" s="19" t="s">
        <v>397</v>
      </c>
      <c r="DU897" s="19" t="s">
        <v>397</v>
      </c>
      <c r="DV897" s="19">
        <v>1</v>
      </c>
      <c r="DW897" s="19">
        <v>1</v>
      </c>
      <c r="DX897" s="18">
        <v>0</v>
      </c>
      <c r="DY897" s="19" t="s">
        <v>397</v>
      </c>
      <c r="DZ897" s="19">
        <v>0</v>
      </c>
      <c r="EA897" s="19" t="s">
        <v>397</v>
      </c>
      <c r="EB897" s="55">
        <v>0</v>
      </c>
      <c r="EC897" s="19">
        <v>4</v>
      </c>
      <c r="ED897" s="19">
        <v>5</v>
      </c>
      <c r="EE897" s="19" t="s">
        <v>397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1565</v>
      </c>
      <c r="EU897" s="29" t="b">
        <v>1</v>
      </c>
      <c r="EV897" s="5" t="s">
        <v>366</v>
      </c>
    </row>
    <row r="898" spans="1:152" s="54" customFormat="1" ht="12.75" x14ac:dyDescent="0.2">
      <c r="A898" s="28" t="s">
        <v>1566</v>
      </c>
      <c r="B898" s="28">
        <v>1</v>
      </c>
      <c r="C898" s="52">
        <v>23</v>
      </c>
      <c r="D898" s="8" t="s">
        <v>86</v>
      </c>
      <c r="E898" s="8" t="s">
        <v>224</v>
      </c>
      <c r="F898" s="8" t="s">
        <v>310</v>
      </c>
      <c r="G898" s="8" t="s">
        <v>89</v>
      </c>
      <c r="H898" s="8" t="s">
        <v>205</v>
      </c>
      <c r="I898" s="23" t="s">
        <v>397</v>
      </c>
      <c r="J898" s="24">
        <v>16.5</v>
      </c>
      <c r="K898" s="24">
        <v>1</v>
      </c>
      <c r="L898" s="23" t="s">
        <v>396</v>
      </c>
      <c r="M898" s="24" t="s">
        <v>397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396</v>
      </c>
      <c r="T898" s="19">
        <v>1</v>
      </c>
      <c r="U898" s="19">
        <v>5</v>
      </c>
      <c r="V898" s="19" t="s">
        <v>397</v>
      </c>
      <c r="W898" s="19" t="s">
        <v>397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397</v>
      </c>
      <c r="AD898" s="19" t="s">
        <v>397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396</v>
      </c>
      <c r="CT898" s="19" t="s">
        <v>397</v>
      </c>
      <c r="CU898" s="19" t="s">
        <v>396</v>
      </c>
      <c r="CV898" s="19" t="s">
        <v>396</v>
      </c>
      <c r="CW898" s="19" t="s">
        <v>397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397</v>
      </c>
      <c r="DK898" s="19">
        <v>1</v>
      </c>
      <c r="DL898" s="19">
        <v>3</v>
      </c>
      <c r="DM898" s="19">
        <v>5</v>
      </c>
      <c r="DN898" s="44"/>
      <c r="DO898" s="19" t="s">
        <v>397</v>
      </c>
      <c r="DP898" s="19" t="s">
        <v>397</v>
      </c>
      <c r="DQ898" s="19" t="s">
        <v>397</v>
      </c>
      <c r="DR898" s="19" t="s">
        <v>397</v>
      </c>
      <c r="DS898" s="19" t="s">
        <v>396</v>
      </c>
      <c r="DT898" s="19" t="s">
        <v>397</v>
      </c>
      <c r="DU898" s="19" t="s">
        <v>397</v>
      </c>
      <c r="DV898" s="19">
        <v>1</v>
      </c>
      <c r="DW898" s="19">
        <v>1</v>
      </c>
      <c r="DX898" s="18">
        <v>0</v>
      </c>
      <c r="DY898" s="19" t="s">
        <v>397</v>
      </c>
      <c r="DZ898" s="19">
        <v>0</v>
      </c>
      <c r="EA898" s="19" t="s">
        <v>397</v>
      </c>
      <c r="EB898" s="55">
        <v>0</v>
      </c>
      <c r="EC898" s="19">
        <v>4</v>
      </c>
      <c r="ED898" s="19">
        <v>5</v>
      </c>
      <c r="EE898" s="19" t="s">
        <v>397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1566</v>
      </c>
      <c r="EU898" s="29" t="b">
        <v>1</v>
      </c>
      <c r="EV898" s="5" t="s">
        <v>366</v>
      </c>
    </row>
    <row r="899" spans="1:152" s="54" customFormat="1" ht="12.75" x14ac:dyDescent="0.2">
      <c r="A899" s="28" t="s">
        <v>1567</v>
      </c>
      <c r="B899" s="28">
        <v>1</v>
      </c>
      <c r="C899" s="52">
        <v>23</v>
      </c>
      <c r="D899" s="8" t="s">
        <v>86</v>
      </c>
      <c r="E899" s="8" t="s">
        <v>224</v>
      </c>
      <c r="F899" s="8" t="s">
        <v>313</v>
      </c>
      <c r="G899" s="8" t="s">
        <v>89</v>
      </c>
      <c r="H899" s="8" t="s">
        <v>205</v>
      </c>
      <c r="I899" s="23" t="s">
        <v>397</v>
      </c>
      <c r="J899" s="24">
        <v>16.5</v>
      </c>
      <c r="K899" s="24">
        <v>1</v>
      </c>
      <c r="L899" s="23" t="s">
        <v>396</v>
      </c>
      <c r="M899" s="24" t="s">
        <v>397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396</v>
      </c>
      <c r="T899" s="19">
        <v>1</v>
      </c>
      <c r="U899" s="19">
        <v>5</v>
      </c>
      <c r="V899" s="19" t="s">
        <v>397</v>
      </c>
      <c r="W899" s="19" t="s">
        <v>397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397</v>
      </c>
      <c r="AD899" s="19" t="s">
        <v>397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396</v>
      </c>
      <c r="CT899" s="19" t="s">
        <v>397</v>
      </c>
      <c r="CU899" s="19" t="s">
        <v>396</v>
      </c>
      <c r="CV899" s="19" t="s">
        <v>396</v>
      </c>
      <c r="CW899" s="19" t="s">
        <v>397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397</v>
      </c>
      <c r="DK899" s="19">
        <v>1</v>
      </c>
      <c r="DL899" s="19">
        <v>3</v>
      </c>
      <c r="DM899" s="19">
        <v>5</v>
      </c>
      <c r="DN899" s="44"/>
      <c r="DO899" s="19" t="s">
        <v>397</v>
      </c>
      <c r="DP899" s="19" t="s">
        <v>397</v>
      </c>
      <c r="DQ899" s="19" t="s">
        <v>397</v>
      </c>
      <c r="DR899" s="19" t="s">
        <v>397</v>
      </c>
      <c r="DS899" s="19" t="s">
        <v>396</v>
      </c>
      <c r="DT899" s="19" t="s">
        <v>397</v>
      </c>
      <c r="DU899" s="19" t="s">
        <v>397</v>
      </c>
      <c r="DV899" s="19">
        <v>1</v>
      </c>
      <c r="DW899" s="19">
        <v>1</v>
      </c>
      <c r="DX899" s="18">
        <v>0</v>
      </c>
      <c r="DY899" s="19" t="s">
        <v>397</v>
      </c>
      <c r="DZ899" s="19">
        <v>0</v>
      </c>
      <c r="EA899" s="19" t="s">
        <v>397</v>
      </c>
      <c r="EB899" s="55">
        <v>0</v>
      </c>
      <c r="EC899" s="19">
        <v>4</v>
      </c>
      <c r="ED899" s="19">
        <v>5</v>
      </c>
      <c r="EE899" s="19" t="s">
        <v>397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1567</v>
      </c>
      <c r="EU899" s="29" t="b">
        <v>1</v>
      </c>
      <c r="EV899" s="5" t="s">
        <v>366</v>
      </c>
    </row>
    <row r="900" spans="1:152" s="53" customFormat="1" ht="12.75" x14ac:dyDescent="0.2">
      <c r="A900" s="168" t="s">
        <v>1568</v>
      </c>
      <c r="B900" s="168">
        <v>1</v>
      </c>
      <c r="C900" s="50">
        <v>23</v>
      </c>
      <c r="D900" s="169" t="s">
        <v>86</v>
      </c>
      <c r="E900" s="169" t="s">
        <v>224</v>
      </c>
      <c r="F900" s="169" t="s">
        <v>302</v>
      </c>
      <c r="G900" s="169" t="s">
        <v>90</v>
      </c>
      <c r="H900" s="169" t="s">
        <v>205</v>
      </c>
      <c r="I900" s="57" t="s">
        <v>397</v>
      </c>
      <c r="J900" s="58">
        <v>16.5</v>
      </c>
      <c r="K900" s="58">
        <v>1</v>
      </c>
      <c r="L900" s="57" t="s">
        <v>396</v>
      </c>
      <c r="M900" s="58" t="s">
        <v>397</v>
      </c>
      <c r="N900" s="58">
        <v>2.2000000000000002</v>
      </c>
      <c r="O900" s="170">
        <v>5</v>
      </c>
      <c r="P900" s="170">
        <v>2</v>
      </c>
      <c r="Q900" s="170">
        <v>0</v>
      </c>
      <c r="R900" s="171">
        <v>66</v>
      </c>
      <c r="S900" s="171" t="s">
        <v>396</v>
      </c>
      <c r="T900" s="170">
        <v>1</v>
      </c>
      <c r="U900" s="170">
        <v>5</v>
      </c>
      <c r="V900" s="170" t="s">
        <v>397</v>
      </c>
      <c r="W900" s="170" t="s">
        <v>397</v>
      </c>
      <c r="X900" s="170">
        <v>1</v>
      </c>
      <c r="Y900" s="170">
        <v>1</v>
      </c>
      <c r="Z900" s="170">
        <v>1</v>
      </c>
      <c r="AA900" s="170">
        <v>1</v>
      </c>
      <c r="AB900" s="170">
        <v>1</v>
      </c>
      <c r="AC900" s="170" t="s">
        <v>397</v>
      </c>
      <c r="AD900" s="170" t="s">
        <v>397</v>
      </c>
      <c r="AE900" s="170">
        <v>1</v>
      </c>
      <c r="AF900" s="170">
        <v>1</v>
      </c>
      <c r="AG900" s="170">
        <v>1</v>
      </c>
      <c r="AH900" s="170">
        <v>1</v>
      </c>
      <c r="AI900" s="171">
        <v>66</v>
      </c>
      <c r="AJ900" s="171">
        <v>2.5299999999999998</v>
      </c>
      <c r="AK900" s="170">
        <v>3</v>
      </c>
      <c r="AL900" s="170">
        <v>2</v>
      </c>
      <c r="AM900" s="171">
        <v>0</v>
      </c>
      <c r="AN900" s="171">
        <v>2.5299999999999998</v>
      </c>
      <c r="AO900" s="170">
        <v>1</v>
      </c>
      <c r="AP900" s="170">
        <v>2</v>
      </c>
      <c r="AQ900" s="171">
        <v>71.739130434782609</v>
      </c>
      <c r="AR900" s="171">
        <v>2.5299999999999998</v>
      </c>
      <c r="AS900" s="170">
        <v>1</v>
      </c>
      <c r="AT900" s="170">
        <v>3</v>
      </c>
      <c r="AU900" s="171">
        <v>35.859609691002255</v>
      </c>
      <c r="AV900" s="171">
        <v>2.5299999999999998</v>
      </c>
      <c r="AW900" s="170">
        <v>1</v>
      </c>
      <c r="AX900" s="170">
        <v>3</v>
      </c>
      <c r="AY900" s="171">
        <v>23.2</v>
      </c>
      <c r="AZ900" s="171">
        <v>2.5299999999999998</v>
      </c>
      <c r="BA900" s="170">
        <v>1</v>
      </c>
      <c r="BB900" s="170">
        <v>1</v>
      </c>
      <c r="BC900" s="171">
        <v>0</v>
      </c>
      <c r="BD900" s="171">
        <v>5.2</v>
      </c>
      <c r="BE900" s="171">
        <v>0.8</v>
      </c>
      <c r="BF900" s="170">
        <v>1</v>
      </c>
      <c r="BG900" s="170">
        <v>3</v>
      </c>
      <c r="BH900" s="170">
        <v>1</v>
      </c>
      <c r="BI900" s="171">
        <v>0</v>
      </c>
      <c r="BJ900" s="171">
        <v>2.9</v>
      </c>
      <c r="BK900" s="171">
        <v>0.7</v>
      </c>
      <c r="BL900" s="170">
        <v>1</v>
      </c>
      <c r="BM900" s="170">
        <v>3</v>
      </c>
      <c r="BN900" s="170">
        <v>1</v>
      </c>
      <c r="BO900" s="171">
        <v>17.600000000000001</v>
      </c>
      <c r="BP900" s="171">
        <v>1.8</v>
      </c>
      <c r="BQ900" s="171">
        <v>0.6</v>
      </c>
      <c r="BR900" s="170">
        <v>1</v>
      </c>
      <c r="BS900" s="170">
        <v>3</v>
      </c>
      <c r="BT900" s="170">
        <v>1</v>
      </c>
      <c r="BU900" s="171">
        <v>0</v>
      </c>
      <c r="BV900" s="171">
        <v>5.2</v>
      </c>
      <c r="BW900" s="171">
        <v>0.8</v>
      </c>
      <c r="BX900" s="170">
        <v>1</v>
      </c>
      <c r="BY900" s="170">
        <v>3</v>
      </c>
      <c r="BZ900" s="170">
        <v>1</v>
      </c>
      <c r="CA900" s="171">
        <v>0</v>
      </c>
      <c r="CB900" s="171">
        <v>2.9</v>
      </c>
      <c r="CC900" s="171">
        <v>0.7</v>
      </c>
      <c r="CD900" s="170">
        <v>1</v>
      </c>
      <c r="CE900" s="170">
        <v>3</v>
      </c>
      <c r="CF900" s="170">
        <v>1</v>
      </c>
      <c r="CG900" s="171">
        <v>1.4</v>
      </c>
      <c r="CH900" s="171">
        <v>1.8</v>
      </c>
      <c r="CI900" s="171">
        <v>0.6</v>
      </c>
      <c r="CJ900" s="170">
        <v>1</v>
      </c>
      <c r="CK900" s="170">
        <v>3</v>
      </c>
      <c r="CL900" s="170">
        <v>2</v>
      </c>
      <c r="CM900" s="171">
        <v>2.1</v>
      </c>
      <c r="CN900" s="171">
        <v>2</v>
      </c>
      <c r="CO900" s="171">
        <v>0</v>
      </c>
      <c r="CP900" s="170">
        <v>1</v>
      </c>
      <c r="CQ900" s="170">
        <v>1</v>
      </c>
      <c r="CR900" s="170">
        <v>1</v>
      </c>
      <c r="CS900" s="170" t="s">
        <v>396</v>
      </c>
      <c r="CT900" s="170" t="s">
        <v>397</v>
      </c>
      <c r="CU900" s="170" t="s">
        <v>396</v>
      </c>
      <c r="CV900" s="170" t="s">
        <v>396</v>
      </c>
      <c r="CW900" s="170" t="s">
        <v>397</v>
      </c>
      <c r="CX900" s="170">
        <v>7</v>
      </c>
      <c r="CY900" s="172"/>
      <c r="CZ900" s="172"/>
      <c r="DA900" s="170">
        <v>1</v>
      </c>
      <c r="DB900" s="170">
        <v>3</v>
      </c>
      <c r="DC900" s="172"/>
      <c r="DD900" s="170">
        <v>2</v>
      </c>
      <c r="DE900" s="172"/>
      <c r="DF900" s="170">
        <v>1</v>
      </c>
      <c r="DG900" s="173">
        <v>0</v>
      </c>
      <c r="DH900" s="173">
        <v>0</v>
      </c>
      <c r="DI900" s="173">
        <v>0</v>
      </c>
      <c r="DJ900" s="170" t="s">
        <v>397</v>
      </c>
      <c r="DK900" s="170">
        <v>1</v>
      </c>
      <c r="DL900" s="170">
        <v>3</v>
      </c>
      <c r="DM900" s="170">
        <v>5</v>
      </c>
      <c r="DN900" s="172"/>
      <c r="DO900" s="170" t="s">
        <v>397</v>
      </c>
      <c r="DP900" s="170" t="s">
        <v>397</v>
      </c>
      <c r="DQ900" s="170" t="s">
        <v>397</v>
      </c>
      <c r="DR900" s="170" t="s">
        <v>397</v>
      </c>
      <c r="DS900" s="170" t="s">
        <v>396</v>
      </c>
      <c r="DT900" s="170" t="s">
        <v>397</v>
      </c>
      <c r="DU900" s="170" t="s">
        <v>397</v>
      </c>
      <c r="DV900" s="170">
        <v>1</v>
      </c>
      <c r="DW900" s="170">
        <v>1</v>
      </c>
      <c r="DX900" s="171">
        <v>0</v>
      </c>
      <c r="DY900" s="170" t="s">
        <v>396</v>
      </c>
      <c r="DZ900" s="170">
        <v>3</v>
      </c>
      <c r="EA900" s="170" t="s">
        <v>397</v>
      </c>
      <c r="EB900" s="171">
        <v>0</v>
      </c>
      <c r="EC900" s="170">
        <v>4</v>
      </c>
      <c r="ED900" s="170">
        <v>5</v>
      </c>
      <c r="EE900" s="171" t="s">
        <v>396</v>
      </c>
      <c r="EF900" s="170">
        <v>1</v>
      </c>
      <c r="EG900" s="170">
        <v>10</v>
      </c>
      <c r="EH900" s="172"/>
      <c r="EI900" s="170">
        <v>4</v>
      </c>
      <c r="EJ900" s="170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1568</v>
      </c>
      <c r="EU900" s="174" t="b">
        <v>1</v>
      </c>
      <c r="EV900" s="177" t="s">
        <v>366</v>
      </c>
    </row>
    <row r="901" spans="1:152" s="54" customFormat="1" ht="12.75" x14ac:dyDescent="0.2">
      <c r="A901" s="28" t="s">
        <v>1569</v>
      </c>
      <c r="B901" s="28">
        <v>1</v>
      </c>
      <c r="C901" s="52">
        <v>23</v>
      </c>
      <c r="D901" s="8" t="s">
        <v>86</v>
      </c>
      <c r="E901" s="8" t="s">
        <v>224</v>
      </c>
      <c r="F901" s="8" t="s">
        <v>276</v>
      </c>
      <c r="G901" s="8" t="s">
        <v>90</v>
      </c>
      <c r="H901" s="8" t="s">
        <v>205</v>
      </c>
      <c r="I901" s="23" t="s">
        <v>397</v>
      </c>
      <c r="J901" s="24">
        <v>16.5</v>
      </c>
      <c r="K901" s="24">
        <v>1</v>
      </c>
      <c r="L901" s="23" t="s">
        <v>396</v>
      </c>
      <c r="M901" s="24" t="s">
        <v>397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396</v>
      </c>
      <c r="T901" s="19">
        <v>1</v>
      </c>
      <c r="U901" s="19">
        <v>5</v>
      </c>
      <c r="V901" s="19" t="s">
        <v>397</v>
      </c>
      <c r="W901" s="19" t="s">
        <v>397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397</v>
      </c>
      <c r="AD901" s="19" t="s">
        <v>397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396</v>
      </c>
      <c r="CT901" s="19" t="s">
        <v>397</v>
      </c>
      <c r="CU901" s="19" t="s">
        <v>396</v>
      </c>
      <c r="CV901" s="19" t="s">
        <v>396</v>
      </c>
      <c r="CW901" s="19" t="s">
        <v>397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397</v>
      </c>
      <c r="DK901" s="19">
        <v>1</v>
      </c>
      <c r="DL901" s="19">
        <v>3</v>
      </c>
      <c r="DM901" s="19">
        <v>5</v>
      </c>
      <c r="DN901" s="44"/>
      <c r="DO901" s="19" t="s">
        <v>397</v>
      </c>
      <c r="DP901" s="19" t="s">
        <v>397</v>
      </c>
      <c r="DQ901" s="19" t="s">
        <v>397</v>
      </c>
      <c r="DR901" s="19" t="s">
        <v>397</v>
      </c>
      <c r="DS901" s="19" t="s">
        <v>396</v>
      </c>
      <c r="DT901" s="19" t="s">
        <v>397</v>
      </c>
      <c r="DU901" s="19" t="s">
        <v>397</v>
      </c>
      <c r="DV901" s="19">
        <v>1</v>
      </c>
      <c r="DW901" s="19">
        <v>1</v>
      </c>
      <c r="DX901" s="18">
        <v>0</v>
      </c>
      <c r="DY901" s="19" t="s">
        <v>396</v>
      </c>
      <c r="DZ901" s="19">
        <v>3</v>
      </c>
      <c r="EA901" s="19" t="s">
        <v>397</v>
      </c>
      <c r="EB901" s="55">
        <v>0</v>
      </c>
      <c r="EC901" s="19">
        <v>4</v>
      </c>
      <c r="ED901" s="19">
        <v>5</v>
      </c>
      <c r="EE901" s="19" t="s">
        <v>396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1569</v>
      </c>
      <c r="EU901" s="29" t="b">
        <v>1</v>
      </c>
      <c r="EV901" s="5" t="s">
        <v>366</v>
      </c>
    </row>
    <row r="902" spans="1:152" s="54" customFormat="1" ht="12.75" x14ac:dyDescent="0.2">
      <c r="A902" s="28" t="s">
        <v>1570</v>
      </c>
      <c r="B902" s="28">
        <v>1</v>
      </c>
      <c r="C902" s="52">
        <v>23</v>
      </c>
      <c r="D902" s="8" t="s">
        <v>86</v>
      </c>
      <c r="E902" s="8" t="s">
        <v>224</v>
      </c>
      <c r="F902" s="8" t="s">
        <v>285</v>
      </c>
      <c r="G902" s="8" t="s">
        <v>90</v>
      </c>
      <c r="H902" s="8" t="s">
        <v>205</v>
      </c>
      <c r="I902" s="23" t="s">
        <v>397</v>
      </c>
      <c r="J902" s="24">
        <v>16.5</v>
      </c>
      <c r="K902" s="24">
        <v>1</v>
      </c>
      <c r="L902" s="23" t="s">
        <v>396</v>
      </c>
      <c r="M902" s="24" t="s">
        <v>397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396</v>
      </c>
      <c r="T902" s="19">
        <v>1</v>
      </c>
      <c r="U902" s="19">
        <v>5</v>
      </c>
      <c r="V902" s="19" t="s">
        <v>397</v>
      </c>
      <c r="W902" s="19" t="s">
        <v>397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397</v>
      </c>
      <c r="AD902" s="19" t="s">
        <v>397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396</v>
      </c>
      <c r="CT902" s="19" t="s">
        <v>397</v>
      </c>
      <c r="CU902" s="19" t="s">
        <v>396</v>
      </c>
      <c r="CV902" s="19" t="s">
        <v>396</v>
      </c>
      <c r="CW902" s="19" t="s">
        <v>397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397</v>
      </c>
      <c r="DK902" s="19">
        <v>1</v>
      </c>
      <c r="DL902" s="19">
        <v>3</v>
      </c>
      <c r="DM902" s="19">
        <v>5</v>
      </c>
      <c r="DN902" s="44"/>
      <c r="DO902" s="19" t="s">
        <v>397</v>
      </c>
      <c r="DP902" s="19" t="s">
        <v>397</v>
      </c>
      <c r="DQ902" s="19" t="s">
        <v>397</v>
      </c>
      <c r="DR902" s="19" t="s">
        <v>397</v>
      </c>
      <c r="DS902" s="19" t="s">
        <v>396</v>
      </c>
      <c r="DT902" s="19" t="s">
        <v>397</v>
      </c>
      <c r="DU902" s="19" t="s">
        <v>397</v>
      </c>
      <c r="DV902" s="19">
        <v>1</v>
      </c>
      <c r="DW902" s="19">
        <v>1</v>
      </c>
      <c r="DX902" s="18">
        <v>0</v>
      </c>
      <c r="DY902" s="19" t="s">
        <v>396</v>
      </c>
      <c r="DZ902" s="19">
        <v>3</v>
      </c>
      <c r="EA902" s="19" t="s">
        <v>397</v>
      </c>
      <c r="EB902" s="55">
        <v>0</v>
      </c>
      <c r="EC902" s="19">
        <v>4</v>
      </c>
      <c r="ED902" s="19">
        <v>5</v>
      </c>
      <c r="EE902" s="19" t="s">
        <v>396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1570</v>
      </c>
      <c r="EU902" s="29" t="b">
        <v>1</v>
      </c>
      <c r="EV902" s="5" t="s">
        <v>366</v>
      </c>
    </row>
    <row r="903" spans="1:152" s="54" customFormat="1" ht="12.75" x14ac:dyDescent="0.2">
      <c r="A903" s="28" t="s">
        <v>1571</v>
      </c>
      <c r="B903" s="28">
        <v>1</v>
      </c>
      <c r="C903" s="52">
        <v>23</v>
      </c>
      <c r="D903" s="8" t="s">
        <v>86</v>
      </c>
      <c r="E903" s="8" t="s">
        <v>224</v>
      </c>
      <c r="F903" s="8" t="s">
        <v>293</v>
      </c>
      <c r="G903" s="8" t="s">
        <v>90</v>
      </c>
      <c r="H903" s="8" t="s">
        <v>205</v>
      </c>
      <c r="I903" s="23" t="s">
        <v>397</v>
      </c>
      <c r="J903" s="24">
        <v>16.5</v>
      </c>
      <c r="K903" s="24">
        <v>1</v>
      </c>
      <c r="L903" s="23" t="s">
        <v>396</v>
      </c>
      <c r="M903" s="24" t="s">
        <v>397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396</v>
      </c>
      <c r="T903" s="19">
        <v>1</v>
      </c>
      <c r="U903" s="19">
        <v>5</v>
      </c>
      <c r="V903" s="19" t="s">
        <v>397</v>
      </c>
      <c r="W903" s="19" t="s">
        <v>397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397</v>
      </c>
      <c r="AD903" s="19" t="s">
        <v>397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396</v>
      </c>
      <c r="CT903" s="19" t="s">
        <v>397</v>
      </c>
      <c r="CU903" s="19" t="s">
        <v>396</v>
      </c>
      <c r="CV903" s="19" t="s">
        <v>396</v>
      </c>
      <c r="CW903" s="19" t="s">
        <v>397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397</v>
      </c>
      <c r="DK903" s="19">
        <v>1</v>
      </c>
      <c r="DL903" s="19">
        <v>3</v>
      </c>
      <c r="DM903" s="19">
        <v>5</v>
      </c>
      <c r="DN903" s="44"/>
      <c r="DO903" s="19" t="s">
        <v>397</v>
      </c>
      <c r="DP903" s="19" t="s">
        <v>397</v>
      </c>
      <c r="DQ903" s="19" t="s">
        <v>397</v>
      </c>
      <c r="DR903" s="19" t="s">
        <v>397</v>
      </c>
      <c r="DS903" s="19" t="s">
        <v>396</v>
      </c>
      <c r="DT903" s="19" t="s">
        <v>397</v>
      </c>
      <c r="DU903" s="19" t="s">
        <v>397</v>
      </c>
      <c r="DV903" s="19">
        <v>1</v>
      </c>
      <c r="DW903" s="19">
        <v>1</v>
      </c>
      <c r="DX903" s="18">
        <v>0</v>
      </c>
      <c r="DY903" s="19" t="s">
        <v>396</v>
      </c>
      <c r="DZ903" s="19">
        <v>3</v>
      </c>
      <c r="EA903" s="19" t="s">
        <v>397</v>
      </c>
      <c r="EB903" s="55">
        <v>0</v>
      </c>
      <c r="EC903" s="19">
        <v>4</v>
      </c>
      <c r="ED903" s="19">
        <v>5</v>
      </c>
      <c r="EE903" s="19" t="s">
        <v>396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1571</v>
      </c>
      <c r="EU903" s="29" t="b">
        <v>1</v>
      </c>
      <c r="EV903" s="5" t="s">
        <v>366</v>
      </c>
    </row>
    <row r="904" spans="1:152" s="54" customFormat="1" ht="12.75" x14ac:dyDescent="0.2">
      <c r="A904" s="28" t="s">
        <v>1572</v>
      </c>
      <c r="B904" s="28">
        <v>1</v>
      </c>
      <c r="C904" s="52">
        <v>23</v>
      </c>
      <c r="D904" s="8" t="s">
        <v>86</v>
      </c>
      <c r="E904" s="8" t="s">
        <v>224</v>
      </c>
      <c r="F904" s="8" t="s">
        <v>298</v>
      </c>
      <c r="G904" s="8" t="s">
        <v>90</v>
      </c>
      <c r="H904" s="8" t="s">
        <v>205</v>
      </c>
      <c r="I904" s="23" t="s">
        <v>397</v>
      </c>
      <c r="J904" s="24">
        <v>16.5</v>
      </c>
      <c r="K904" s="24">
        <v>1</v>
      </c>
      <c r="L904" s="23" t="s">
        <v>396</v>
      </c>
      <c r="M904" s="24" t="s">
        <v>397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396</v>
      </c>
      <c r="T904" s="19">
        <v>1</v>
      </c>
      <c r="U904" s="19">
        <v>5</v>
      </c>
      <c r="V904" s="19" t="s">
        <v>397</v>
      </c>
      <c r="W904" s="19" t="s">
        <v>397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397</v>
      </c>
      <c r="AD904" s="19" t="s">
        <v>397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396</v>
      </c>
      <c r="CT904" s="19" t="s">
        <v>397</v>
      </c>
      <c r="CU904" s="19" t="s">
        <v>396</v>
      </c>
      <c r="CV904" s="19" t="s">
        <v>396</v>
      </c>
      <c r="CW904" s="19" t="s">
        <v>397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397</v>
      </c>
      <c r="DK904" s="19">
        <v>1</v>
      </c>
      <c r="DL904" s="19">
        <v>3</v>
      </c>
      <c r="DM904" s="19">
        <v>5</v>
      </c>
      <c r="DN904" s="44"/>
      <c r="DO904" s="19" t="s">
        <v>397</v>
      </c>
      <c r="DP904" s="19" t="s">
        <v>397</v>
      </c>
      <c r="DQ904" s="19" t="s">
        <v>397</v>
      </c>
      <c r="DR904" s="19" t="s">
        <v>397</v>
      </c>
      <c r="DS904" s="19" t="s">
        <v>396</v>
      </c>
      <c r="DT904" s="19" t="s">
        <v>397</v>
      </c>
      <c r="DU904" s="19" t="s">
        <v>397</v>
      </c>
      <c r="DV904" s="19">
        <v>1</v>
      </c>
      <c r="DW904" s="19">
        <v>1</v>
      </c>
      <c r="DX904" s="18">
        <v>0</v>
      </c>
      <c r="DY904" s="19" t="s">
        <v>396</v>
      </c>
      <c r="DZ904" s="19">
        <v>3</v>
      </c>
      <c r="EA904" s="19" t="s">
        <v>397</v>
      </c>
      <c r="EB904" s="55">
        <v>0</v>
      </c>
      <c r="EC904" s="19">
        <v>4</v>
      </c>
      <c r="ED904" s="19">
        <v>5</v>
      </c>
      <c r="EE904" s="19" t="s">
        <v>396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1572</v>
      </c>
      <c r="EU904" s="29" t="b">
        <v>1</v>
      </c>
      <c r="EV904" s="5" t="s">
        <v>366</v>
      </c>
    </row>
    <row r="905" spans="1:152" s="54" customFormat="1" ht="12.75" x14ac:dyDescent="0.2">
      <c r="A905" s="28" t="s">
        <v>1573</v>
      </c>
      <c r="B905" s="28">
        <v>1</v>
      </c>
      <c r="C905" s="52">
        <v>23</v>
      </c>
      <c r="D905" s="8" t="s">
        <v>86</v>
      </c>
      <c r="E905" s="8" t="s">
        <v>224</v>
      </c>
      <c r="F905" s="8" t="s">
        <v>306</v>
      </c>
      <c r="G905" s="8" t="s">
        <v>90</v>
      </c>
      <c r="H905" s="8" t="s">
        <v>205</v>
      </c>
      <c r="I905" s="23" t="s">
        <v>397</v>
      </c>
      <c r="J905" s="24">
        <v>16.5</v>
      </c>
      <c r="K905" s="24">
        <v>1</v>
      </c>
      <c r="L905" s="23" t="s">
        <v>396</v>
      </c>
      <c r="M905" s="24" t="s">
        <v>397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396</v>
      </c>
      <c r="T905" s="19">
        <v>1</v>
      </c>
      <c r="U905" s="19">
        <v>5</v>
      </c>
      <c r="V905" s="19" t="s">
        <v>397</v>
      </c>
      <c r="W905" s="19" t="s">
        <v>397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397</v>
      </c>
      <c r="AD905" s="19" t="s">
        <v>397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396</v>
      </c>
      <c r="CT905" s="19" t="s">
        <v>397</v>
      </c>
      <c r="CU905" s="19" t="s">
        <v>396</v>
      </c>
      <c r="CV905" s="19" t="s">
        <v>396</v>
      </c>
      <c r="CW905" s="19" t="s">
        <v>397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397</v>
      </c>
      <c r="DK905" s="19">
        <v>1</v>
      </c>
      <c r="DL905" s="19">
        <v>3</v>
      </c>
      <c r="DM905" s="19">
        <v>5</v>
      </c>
      <c r="DN905" s="44"/>
      <c r="DO905" s="19" t="s">
        <v>397</v>
      </c>
      <c r="DP905" s="19" t="s">
        <v>397</v>
      </c>
      <c r="DQ905" s="19" t="s">
        <v>397</v>
      </c>
      <c r="DR905" s="19" t="s">
        <v>397</v>
      </c>
      <c r="DS905" s="19" t="s">
        <v>396</v>
      </c>
      <c r="DT905" s="19" t="s">
        <v>397</v>
      </c>
      <c r="DU905" s="19" t="s">
        <v>397</v>
      </c>
      <c r="DV905" s="19">
        <v>1</v>
      </c>
      <c r="DW905" s="19">
        <v>1</v>
      </c>
      <c r="DX905" s="18">
        <v>0</v>
      </c>
      <c r="DY905" s="19" t="s">
        <v>396</v>
      </c>
      <c r="DZ905" s="19">
        <v>3</v>
      </c>
      <c r="EA905" s="19" t="s">
        <v>397</v>
      </c>
      <c r="EB905" s="55">
        <v>0</v>
      </c>
      <c r="EC905" s="19">
        <v>4</v>
      </c>
      <c r="ED905" s="19">
        <v>5</v>
      </c>
      <c r="EE905" s="19" t="s">
        <v>396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1573</v>
      </c>
      <c r="EU905" s="29" t="b">
        <v>1</v>
      </c>
      <c r="EV905" s="5" t="s">
        <v>366</v>
      </c>
    </row>
    <row r="906" spans="1:152" s="54" customFormat="1" ht="12.75" x14ac:dyDescent="0.2">
      <c r="A906" s="28" t="s">
        <v>1574</v>
      </c>
      <c r="B906" s="28">
        <v>1</v>
      </c>
      <c r="C906" s="52">
        <v>23</v>
      </c>
      <c r="D906" s="8" t="s">
        <v>86</v>
      </c>
      <c r="E906" s="8" t="s">
        <v>224</v>
      </c>
      <c r="F906" s="8" t="s">
        <v>310</v>
      </c>
      <c r="G906" s="8" t="s">
        <v>90</v>
      </c>
      <c r="H906" s="8" t="s">
        <v>205</v>
      </c>
      <c r="I906" s="23" t="s">
        <v>397</v>
      </c>
      <c r="J906" s="24">
        <v>16.5</v>
      </c>
      <c r="K906" s="24">
        <v>1</v>
      </c>
      <c r="L906" s="23" t="s">
        <v>396</v>
      </c>
      <c r="M906" s="24" t="s">
        <v>397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396</v>
      </c>
      <c r="T906" s="19">
        <v>1</v>
      </c>
      <c r="U906" s="19">
        <v>5</v>
      </c>
      <c r="V906" s="19" t="s">
        <v>397</v>
      </c>
      <c r="W906" s="19" t="s">
        <v>397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397</v>
      </c>
      <c r="AD906" s="19" t="s">
        <v>397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396</v>
      </c>
      <c r="CT906" s="19" t="s">
        <v>397</v>
      </c>
      <c r="CU906" s="19" t="s">
        <v>396</v>
      </c>
      <c r="CV906" s="19" t="s">
        <v>396</v>
      </c>
      <c r="CW906" s="19" t="s">
        <v>397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397</v>
      </c>
      <c r="DK906" s="19">
        <v>1</v>
      </c>
      <c r="DL906" s="19">
        <v>3</v>
      </c>
      <c r="DM906" s="19">
        <v>5</v>
      </c>
      <c r="DN906" s="44"/>
      <c r="DO906" s="19" t="s">
        <v>397</v>
      </c>
      <c r="DP906" s="19" t="s">
        <v>397</v>
      </c>
      <c r="DQ906" s="19" t="s">
        <v>397</v>
      </c>
      <c r="DR906" s="19" t="s">
        <v>397</v>
      </c>
      <c r="DS906" s="19" t="s">
        <v>396</v>
      </c>
      <c r="DT906" s="19" t="s">
        <v>397</v>
      </c>
      <c r="DU906" s="19" t="s">
        <v>397</v>
      </c>
      <c r="DV906" s="19">
        <v>1</v>
      </c>
      <c r="DW906" s="19">
        <v>1</v>
      </c>
      <c r="DX906" s="18">
        <v>0</v>
      </c>
      <c r="DY906" s="19" t="s">
        <v>396</v>
      </c>
      <c r="DZ906" s="19">
        <v>3</v>
      </c>
      <c r="EA906" s="19" t="s">
        <v>397</v>
      </c>
      <c r="EB906" s="55">
        <v>0</v>
      </c>
      <c r="EC906" s="19">
        <v>4</v>
      </c>
      <c r="ED906" s="19">
        <v>5</v>
      </c>
      <c r="EE906" s="19" t="s">
        <v>396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1574</v>
      </c>
      <c r="EU906" s="29" t="b">
        <v>1</v>
      </c>
      <c r="EV906" s="5" t="s">
        <v>366</v>
      </c>
    </row>
    <row r="907" spans="1:152" s="54" customFormat="1" ht="12.75" x14ac:dyDescent="0.2">
      <c r="A907" s="28" t="s">
        <v>1575</v>
      </c>
      <c r="B907" s="28">
        <v>1</v>
      </c>
      <c r="C907" s="52">
        <v>23</v>
      </c>
      <c r="D907" s="8" t="s">
        <v>86</v>
      </c>
      <c r="E907" s="8" t="s">
        <v>224</v>
      </c>
      <c r="F907" s="8" t="s">
        <v>313</v>
      </c>
      <c r="G907" s="8" t="s">
        <v>90</v>
      </c>
      <c r="H907" s="8" t="s">
        <v>205</v>
      </c>
      <c r="I907" s="23" t="s">
        <v>397</v>
      </c>
      <c r="J907" s="24">
        <v>16.5</v>
      </c>
      <c r="K907" s="24">
        <v>1</v>
      </c>
      <c r="L907" s="23" t="s">
        <v>396</v>
      </c>
      <c r="M907" s="24" t="s">
        <v>397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396</v>
      </c>
      <c r="T907" s="19">
        <v>1</v>
      </c>
      <c r="U907" s="19">
        <v>5</v>
      </c>
      <c r="V907" s="19" t="s">
        <v>397</v>
      </c>
      <c r="W907" s="19" t="s">
        <v>397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397</v>
      </c>
      <c r="AD907" s="19" t="s">
        <v>397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396</v>
      </c>
      <c r="CT907" s="19" t="s">
        <v>397</v>
      </c>
      <c r="CU907" s="19" t="s">
        <v>396</v>
      </c>
      <c r="CV907" s="19" t="s">
        <v>396</v>
      </c>
      <c r="CW907" s="19" t="s">
        <v>397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397</v>
      </c>
      <c r="DK907" s="19">
        <v>1</v>
      </c>
      <c r="DL907" s="19">
        <v>3</v>
      </c>
      <c r="DM907" s="19">
        <v>5</v>
      </c>
      <c r="DN907" s="44"/>
      <c r="DO907" s="19" t="s">
        <v>397</v>
      </c>
      <c r="DP907" s="19" t="s">
        <v>397</v>
      </c>
      <c r="DQ907" s="19" t="s">
        <v>397</v>
      </c>
      <c r="DR907" s="19" t="s">
        <v>397</v>
      </c>
      <c r="DS907" s="19" t="s">
        <v>396</v>
      </c>
      <c r="DT907" s="19" t="s">
        <v>397</v>
      </c>
      <c r="DU907" s="19" t="s">
        <v>397</v>
      </c>
      <c r="DV907" s="19">
        <v>1</v>
      </c>
      <c r="DW907" s="19">
        <v>1</v>
      </c>
      <c r="DX907" s="18">
        <v>0</v>
      </c>
      <c r="DY907" s="19" t="s">
        <v>396</v>
      </c>
      <c r="DZ907" s="19">
        <v>3</v>
      </c>
      <c r="EA907" s="19" t="s">
        <v>397</v>
      </c>
      <c r="EB907" s="55">
        <v>0</v>
      </c>
      <c r="EC907" s="19">
        <v>4</v>
      </c>
      <c r="ED907" s="19">
        <v>5</v>
      </c>
      <c r="EE907" s="19" t="s">
        <v>396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1575</v>
      </c>
      <c r="EU907" s="29" t="b">
        <v>1</v>
      </c>
      <c r="EV907" s="5" t="s">
        <v>366</v>
      </c>
    </row>
    <row r="908" spans="1:152" s="53" customFormat="1" ht="12.75" x14ac:dyDescent="0.2">
      <c r="A908" s="168" t="s">
        <v>1576</v>
      </c>
      <c r="B908" s="168">
        <v>1</v>
      </c>
      <c r="C908" s="50">
        <v>24</v>
      </c>
      <c r="D908" s="169" t="s">
        <v>86</v>
      </c>
      <c r="E908" s="169" t="s">
        <v>223</v>
      </c>
      <c r="F908" s="169" t="s">
        <v>302</v>
      </c>
      <c r="G908" s="169" t="s">
        <v>87</v>
      </c>
      <c r="H908" s="169" t="s">
        <v>226</v>
      </c>
      <c r="I908" s="57" t="s">
        <v>396</v>
      </c>
      <c r="J908" s="58">
        <v>18</v>
      </c>
      <c r="K908" s="58">
        <v>1</v>
      </c>
      <c r="L908" s="57" t="s">
        <v>396</v>
      </c>
      <c r="M908" s="58" t="s">
        <v>397</v>
      </c>
      <c r="N908" s="58">
        <v>2.2000000000000002</v>
      </c>
      <c r="O908" s="170">
        <v>5</v>
      </c>
      <c r="P908" s="170">
        <v>2</v>
      </c>
      <c r="Q908" s="170">
        <v>0</v>
      </c>
      <c r="R908" s="171">
        <v>71</v>
      </c>
      <c r="S908" s="171" t="s">
        <v>397</v>
      </c>
      <c r="T908" s="170">
        <v>1</v>
      </c>
      <c r="U908" s="170">
        <v>5</v>
      </c>
      <c r="V908" s="170" t="s">
        <v>397</v>
      </c>
      <c r="W908" s="170" t="s">
        <v>397</v>
      </c>
      <c r="X908" s="170">
        <v>1</v>
      </c>
      <c r="Y908" s="170">
        <v>1</v>
      </c>
      <c r="Z908" s="170">
        <v>1</v>
      </c>
      <c r="AA908" s="170">
        <v>1</v>
      </c>
      <c r="AB908" s="170">
        <v>1</v>
      </c>
      <c r="AC908" s="170" t="s">
        <v>397</v>
      </c>
      <c r="AD908" s="170" t="s">
        <v>397</v>
      </c>
      <c r="AE908" s="170">
        <v>1</v>
      </c>
      <c r="AF908" s="170">
        <v>1</v>
      </c>
      <c r="AG908" s="170">
        <v>1</v>
      </c>
      <c r="AH908" s="170">
        <v>1</v>
      </c>
      <c r="AI908" s="171">
        <v>71</v>
      </c>
      <c r="AJ908" s="171">
        <v>0.17</v>
      </c>
      <c r="AK908" s="170">
        <v>3</v>
      </c>
      <c r="AL908" s="170">
        <v>2</v>
      </c>
      <c r="AM908" s="171">
        <v>0</v>
      </c>
      <c r="AN908" s="171">
        <v>0.86</v>
      </c>
      <c r="AO908" s="170">
        <v>1</v>
      </c>
      <c r="AP908" s="170">
        <v>2</v>
      </c>
      <c r="AQ908" s="171">
        <v>75.057142857142864</v>
      </c>
      <c r="AR908" s="171">
        <v>0.86</v>
      </c>
      <c r="AS908" s="170">
        <v>1</v>
      </c>
      <c r="AT908" s="170">
        <v>3</v>
      </c>
      <c r="AU908" s="171">
        <v>38.286350164655694</v>
      </c>
      <c r="AV908" s="171">
        <v>0.43</v>
      </c>
      <c r="AW908" s="170">
        <v>1</v>
      </c>
      <c r="AX908" s="170">
        <v>3</v>
      </c>
      <c r="AY908" s="171">
        <v>23.2</v>
      </c>
      <c r="AZ908" s="171">
        <v>0.43</v>
      </c>
      <c r="BA908" s="170">
        <v>1</v>
      </c>
      <c r="BB908" s="170">
        <v>1</v>
      </c>
      <c r="BC908" s="171">
        <v>18.100000000000001</v>
      </c>
      <c r="BD908" s="171">
        <v>5.2</v>
      </c>
      <c r="BE908" s="171">
        <v>0.8</v>
      </c>
      <c r="BF908" s="170">
        <v>1</v>
      </c>
      <c r="BG908" s="170">
        <v>3</v>
      </c>
      <c r="BH908" s="170">
        <v>1</v>
      </c>
      <c r="BI908" s="171">
        <v>0</v>
      </c>
      <c r="BJ908" s="171">
        <v>2.9</v>
      </c>
      <c r="BK908" s="171">
        <v>0.7</v>
      </c>
      <c r="BL908" s="170">
        <v>1</v>
      </c>
      <c r="BM908" s="170">
        <v>3</v>
      </c>
      <c r="BN908" s="170">
        <v>1</v>
      </c>
      <c r="BO908" s="171">
        <v>0</v>
      </c>
      <c r="BP908" s="171">
        <v>1.8</v>
      </c>
      <c r="BQ908" s="171">
        <v>0.6</v>
      </c>
      <c r="BR908" s="170">
        <v>1</v>
      </c>
      <c r="BS908" s="170">
        <v>3</v>
      </c>
      <c r="BT908" s="170">
        <v>1</v>
      </c>
      <c r="BU908" s="171">
        <v>1.4</v>
      </c>
      <c r="BV908" s="171">
        <v>5.2</v>
      </c>
      <c r="BW908" s="171">
        <v>0.8</v>
      </c>
      <c r="BX908" s="170">
        <v>1</v>
      </c>
      <c r="BY908" s="170">
        <v>3</v>
      </c>
      <c r="BZ908" s="170">
        <v>1</v>
      </c>
      <c r="CA908" s="171">
        <v>0</v>
      </c>
      <c r="CB908" s="171">
        <v>2.9</v>
      </c>
      <c r="CC908" s="171">
        <v>0.7</v>
      </c>
      <c r="CD908" s="170">
        <v>1</v>
      </c>
      <c r="CE908" s="170">
        <v>3</v>
      </c>
      <c r="CF908" s="170">
        <v>1</v>
      </c>
      <c r="CG908" s="171">
        <v>0</v>
      </c>
      <c r="CH908" s="171">
        <v>1.8</v>
      </c>
      <c r="CI908" s="171">
        <v>0.6</v>
      </c>
      <c r="CJ908" s="170">
        <v>1</v>
      </c>
      <c r="CK908" s="170">
        <v>3</v>
      </c>
      <c r="CL908" s="170">
        <v>2</v>
      </c>
      <c r="CM908" s="171">
        <v>2.5</v>
      </c>
      <c r="CN908" s="171">
        <v>3.5</v>
      </c>
      <c r="CO908" s="171">
        <v>0</v>
      </c>
      <c r="CP908" s="170">
        <v>1</v>
      </c>
      <c r="CQ908" s="170">
        <v>1</v>
      </c>
      <c r="CR908" s="170">
        <v>1</v>
      </c>
      <c r="CS908" s="170" t="s">
        <v>396</v>
      </c>
      <c r="CT908" s="170" t="s">
        <v>397</v>
      </c>
      <c r="CU908" s="170" t="s">
        <v>397</v>
      </c>
      <c r="CV908" s="170" t="s">
        <v>396</v>
      </c>
      <c r="CW908" s="170" t="s">
        <v>397</v>
      </c>
      <c r="CX908" s="170">
        <v>3</v>
      </c>
      <c r="CY908" s="172"/>
      <c r="CZ908" s="172"/>
      <c r="DA908" s="170">
        <v>1</v>
      </c>
      <c r="DB908" s="170">
        <v>3</v>
      </c>
      <c r="DC908" s="172"/>
      <c r="DD908" s="170">
        <v>2</v>
      </c>
      <c r="DE908" s="172"/>
      <c r="DF908" s="170">
        <v>1</v>
      </c>
      <c r="DG908" s="173">
        <v>0</v>
      </c>
      <c r="DH908" s="173">
        <v>0</v>
      </c>
      <c r="DI908" s="173">
        <v>0</v>
      </c>
      <c r="DJ908" s="170" t="s">
        <v>397</v>
      </c>
      <c r="DK908" s="170">
        <v>1</v>
      </c>
      <c r="DL908" s="170">
        <v>3</v>
      </c>
      <c r="DM908" s="170">
        <v>3</v>
      </c>
      <c r="DN908" s="172"/>
      <c r="DO908" s="170" t="s">
        <v>397</v>
      </c>
      <c r="DP908" s="170" t="s">
        <v>397</v>
      </c>
      <c r="DQ908" s="170" t="s">
        <v>397</v>
      </c>
      <c r="DR908" s="170" t="s">
        <v>397</v>
      </c>
      <c r="DS908" s="170" t="s">
        <v>396</v>
      </c>
      <c r="DT908" s="170" t="s">
        <v>397</v>
      </c>
      <c r="DU908" s="170" t="s">
        <v>397</v>
      </c>
      <c r="DV908" s="170">
        <v>1</v>
      </c>
      <c r="DW908" s="170">
        <v>1</v>
      </c>
      <c r="DX908" s="171">
        <v>0</v>
      </c>
      <c r="DY908" s="170" t="s">
        <v>397</v>
      </c>
      <c r="DZ908" s="170">
        <v>0</v>
      </c>
      <c r="EA908" s="170" t="s">
        <v>397</v>
      </c>
      <c r="EB908" s="171">
        <v>0</v>
      </c>
      <c r="EC908" s="170">
        <v>4</v>
      </c>
      <c r="ED908" s="170">
        <v>5</v>
      </c>
      <c r="EE908" s="171" t="s">
        <v>397</v>
      </c>
      <c r="EF908" s="170">
        <v>0</v>
      </c>
      <c r="EG908" s="178">
        <v>0</v>
      </c>
      <c r="EH908" s="172"/>
      <c r="EI908" s="170">
        <v>4</v>
      </c>
      <c r="EJ908" s="170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1576</v>
      </c>
      <c r="EU908" s="174" t="b">
        <v>1</v>
      </c>
      <c r="EV908" s="177" t="s">
        <v>366</v>
      </c>
    </row>
    <row r="909" spans="1:152" s="54" customFormat="1" ht="12.75" x14ac:dyDescent="0.2">
      <c r="A909" s="28" t="s">
        <v>1577</v>
      </c>
      <c r="B909" s="28">
        <v>1</v>
      </c>
      <c r="C909" s="52">
        <v>24</v>
      </c>
      <c r="D909" s="8" t="s">
        <v>86</v>
      </c>
      <c r="E909" s="8" t="s">
        <v>223</v>
      </c>
      <c r="F909" s="8" t="s">
        <v>276</v>
      </c>
      <c r="G909" s="8" t="s">
        <v>87</v>
      </c>
      <c r="H909" s="8" t="s">
        <v>226</v>
      </c>
      <c r="I909" s="23" t="s">
        <v>396</v>
      </c>
      <c r="J909" s="24">
        <v>18</v>
      </c>
      <c r="K909" s="24">
        <v>1</v>
      </c>
      <c r="L909" s="23" t="s">
        <v>396</v>
      </c>
      <c r="M909" s="24" t="s">
        <v>397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397</v>
      </c>
      <c r="T909" s="19">
        <v>1</v>
      </c>
      <c r="U909" s="19">
        <v>5</v>
      </c>
      <c r="V909" s="19" t="s">
        <v>397</v>
      </c>
      <c r="W909" s="19" t="s">
        <v>397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397</v>
      </c>
      <c r="AD909" s="19" t="s">
        <v>397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396</v>
      </c>
      <c r="CT909" s="19" t="s">
        <v>397</v>
      </c>
      <c r="CU909" s="19" t="s">
        <v>397</v>
      </c>
      <c r="CV909" s="19" t="s">
        <v>396</v>
      </c>
      <c r="CW909" s="19" t="s">
        <v>397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397</v>
      </c>
      <c r="DK909" s="19">
        <v>1</v>
      </c>
      <c r="DL909" s="19">
        <v>3</v>
      </c>
      <c r="DM909" s="19">
        <v>3</v>
      </c>
      <c r="DN909" s="44"/>
      <c r="DO909" s="19" t="s">
        <v>397</v>
      </c>
      <c r="DP909" s="19" t="s">
        <v>397</v>
      </c>
      <c r="DQ909" s="19" t="s">
        <v>397</v>
      </c>
      <c r="DR909" s="19" t="s">
        <v>397</v>
      </c>
      <c r="DS909" s="19" t="s">
        <v>396</v>
      </c>
      <c r="DT909" s="19" t="s">
        <v>397</v>
      </c>
      <c r="DU909" s="19" t="s">
        <v>397</v>
      </c>
      <c r="DV909" s="19">
        <v>1</v>
      </c>
      <c r="DW909" s="19">
        <v>1</v>
      </c>
      <c r="DX909" s="18">
        <v>0</v>
      </c>
      <c r="DY909" s="19" t="s">
        <v>397</v>
      </c>
      <c r="DZ909" s="19">
        <v>0</v>
      </c>
      <c r="EA909" s="19" t="s">
        <v>397</v>
      </c>
      <c r="EB909" s="55">
        <v>0</v>
      </c>
      <c r="EC909" s="19">
        <v>4</v>
      </c>
      <c r="ED909" s="19">
        <v>5</v>
      </c>
      <c r="EE909" s="19" t="s">
        <v>397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1577</v>
      </c>
      <c r="EU909" s="29" t="b">
        <v>1</v>
      </c>
      <c r="EV909" s="5" t="s">
        <v>366</v>
      </c>
    </row>
    <row r="910" spans="1:152" s="54" customFormat="1" ht="12.75" x14ac:dyDescent="0.2">
      <c r="A910" s="28" t="s">
        <v>1578</v>
      </c>
      <c r="B910" s="28">
        <v>1</v>
      </c>
      <c r="C910" s="52">
        <v>24</v>
      </c>
      <c r="D910" s="8" t="s">
        <v>86</v>
      </c>
      <c r="E910" s="8" t="s">
        <v>223</v>
      </c>
      <c r="F910" s="8" t="s">
        <v>285</v>
      </c>
      <c r="G910" s="8" t="s">
        <v>87</v>
      </c>
      <c r="H910" s="8" t="s">
        <v>226</v>
      </c>
      <c r="I910" s="23" t="s">
        <v>396</v>
      </c>
      <c r="J910" s="24">
        <v>18</v>
      </c>
      <c r="K910" s="24">
        <v>1</v>
      </c>
      <c r="L910" s="23" t="s">
        <v>396</v>
      </c>
      <c r="M910" s="24" t="s">
        <v>397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397</v>
      </c>
      <c r="T910" s="19">
        <v>1</v>
      </c>
      <c r="U910" s="19">
        <v>5</v>
      </c>
      <c r="V910" s="19" t="s">
        <v>397</v>
      </c>
      <c r="W910" s="19" t="s">
        <v>397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397</v>
      </c>
      <c r="AD910" s="19" t="s">
        <v>397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396</v>
      </c>
      <c r="CT910" s="19" t="s">
        <v>397</v>
      </c>
      <c r="CU910" s="19" t="s">
        <v>397</v>
      </c>
      <c r="CV910" s="19" t="s">
        <v>396</v>
      </c>
      <c r="CW910" s="19" t="s">
        <v>397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397</v>
      </c>
      <c r="DK910" s="19">
        <v>1</v>
      </c>
      <c r="DL910" s="19">
        <v>3</v>
      </c>
      <c r="DM910" s="19">
        <v>3</v>
      </c>
      <c r="DN910" s="44"/>
      <c r="DO910" s="19" t="s">
        <v>397</v>
      </c>
      <c r="DP910" s="19" t="s">
        <v>397</v>
      </c>
      <c r="DQ910" s="19" t="s">
        <v>397</v>
      </c>
      <c r="DR910" s="19" t="s">
        <v>397</v>
      </c>
      <c r="DS910" s="19" t="s">
        <v>396</v>
      </c>
      <c r="DT910" s="19" t="s">
        <v>397</v>
      </c>
      <c r="DU910" s="19" t="s">
        <v>397</v>
      </c>
      <c r="DV910" s="19">
        <v>1</v>
      </c>
      <c r="DW910" s="19">
        <v>1</v>
      </c>
      <c r="DX910" s="18">
        <v>0</v>
      </c>
      <c r="DY910" s="19" t="s">
        <v>397</v>
      </c>
      <c r="DZ910" s="19">
        <v>0</v>
      </c>
      <c r="EA910" s="19" t="s">
        <v>397</v>
      </c>
      <c r="EB910" s="55">
        <v>0</v>
      </c>
      <c r="EC910" s="19">
        <v>4</v>
      </c>
      <c r="ED910" s="19">
        <v>5</v>
      </c>
      <c r="EE910" s="19" t="s">
        <v>397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1578</v>
      </c>
      <c r="EU910" s="29" t="b">
        <v>1</v>
      </c>
      <c r="EV910" s="5" t="s">
        <v>366</v>
      </c>
    </row>
    <row r="911" spans="1:152" s="54" customFormat="1" ht="12.75" x14ac:dyDescent="0.2">
      <c r="A911" s="28" t="s">
        <v>1579</v>
      </c>
      <c r="B911" s="28">
        <v>1</v>
      </c>
      <c r="C911" s="52">
        <v>24</v>
      </c>
      <c r="D911" s="8" t="s">
        <v>86</v>
      </c>
      <c r="E911" s="8" t="s">
        <v>223</v>
      </c>
      <c r="F911" s="8" t="s">
        <v>293</v>
      </c>
      <c r="G911" s="8" t="s">
        <v>87</v>
      </c>
      <c r="H911" s="8" t="s">
        <v>226</v>
      </c>
      <c r="I911" s="23" t="s">
        <v>396</v>
      </c>
      <c r="J911" s="24">
        <v>18</v>
      </c>
      <c r="K911" s="24">
        <v>1</v>
      </c>
      <c r="L911" s="23" t="s">
        <v>396</v>
      </c>
      <c r="M911" s="24" t="s">
        <v>397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397</v>
      </c>
      <c r="T911" s="19">
        <v>1</v>
      </c>
      <c r="U911" s="19">
        <v>5</v>
      </c>
      <c r="V911" s="19" t="s">
        <v>397</v>
      </c>
      <c r="W911" s="19" t="s">
        <v>397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397</v>
      </c>
      <c r="AD911" s="19" t="s">
        <v>397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396</v>
      </c>
      <c r="CT911" s="19" t="s">
        <v>397</v>
      </c>
      <c r="CU911" s="19" t="s">
        <v>397</v>
      </c>
      <c r="CV911" s="19" t="s">
        <v>396</v>
      </c>
      <c r="CW911" s="19" t="s">
        <v>397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397</v>
      </c>
      <c r="DK911" s="19">
        <v>1</v>
      </c>
      <c r="DL911" s="19">
        <v>3</v>
      </c>
      <c r="DM911" s="19">
        <v>3</v>
      </c>
      <c r="DN911" s="44"/>
      <c r="DO911" s="19" t="s">
        <v>397</v>
      </c>
      <c r="DP911" s="19" t="s">
        <v>397</v>
      </c>
      <c r="DQ911" s="19" t="s">
        <v>397</v>
      </c>
      <c r="DR911" s="19" t="s">
        <v>397</v>
      </c>
      <c r="DS911" s="19" t="s">
        <v>396</v>
      </c>
      <c r="DT911" s="19" t="s">
        <v>397</v>
      </c>
      <c r="DU911" s="19" t="s">
        <v>397</v>
      </c>
      <c r="DV911" s="19">
        <v>1</v>
      </c>
      <c r="DW911" s="19">
        <v>1</v>
      </c>
      <c r="DX911" s="18">
        <v>0</v>
      </c>
      <c r="DY911" s="19" t="s">
        <v>397</v>
      </c>
      <c r="DZ911" s="19">
        <v>0</v>
      </c>
      <c r="EA911" s="19" t="s">
        <v>397</v>
      </c>
      <c r="EB911" s="55">
        <v>0</v>
      </c>
      <c r="EC911" s="19">
        <v>4</v>
      </c>
      <c r="ED911" s="19">
        <v>5</v>
      </c>
      <c r="EE911" s="19" t="s">
        <v>397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1579</v>
      </c>
      <c r="EU911" s="29" t="b">
        <v>1</v>
      </c>
      <c r="EV911" s="5" t="s">
        <v>366</v>
      </c>
    </row>
    <row r="912" spans="1:152" s="54" customFormat="1" ht="12.75" x14ac:dyDescent="0.2">
      <c r="A912" s="28" t="s">
        <v>1580</v>
      </c>
      <c r="B912" s="28">
        <v>1</v>
      </c>
      <c r="C912" s="52">
        <v>24</v>
      </c>
      <c r="D912" s="8" t="s">
        <v>86</v>
      </c>
      <c r="E912" s="8" t="s">
        <v>223</v>
      </c>
      <c r="F912" s="8" t="s">
        <v>298</v>
      </c>
      <c r="G912" s="8" t="s">
        <v>87</v>
      </c>
      <c r="H912" s="8" t="s">
        <v>226</v>
      </c>
      <c r="I912" s="23" t="s">
        <v>396</v>
      </c>
      <c r="J912" s="24">
        <v>18</v>
      </c>
      <c r="K912" s="24">
        <v>1</v>
      </c>
      <c r="L912" s="23" t="s">
        <v>396</v>
      </c>
      <c r="M912" s="24" t="s">
        <v>397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397</v>
      </c>
      <c r="T912" s="19">
        <v>1</v>
      </c>
      <c r="U912" s="19">
        <v>5</v>
      </c>
      <c r="V912" s="19" t="s">
        <v>397</v>
      </c>
      <c r="W912" s="19" t="s">
        <v>397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397</v>
      </c>
      <c r="AD912" s="19" t="s">
        <v>397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396</v>
      </c>
      <c r="CT912" s="19" t="s">
        <v>397</v>
      </c>
      <c r="CU912" s="19" t="s">
        <v>397</v>
      </c>
      <c r="CV912" s="19" t="s">
        <v>396</v>
      </c>
      <c r="CW912" s="19" t="s">
        <v>397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397</v>
      </c>
      <c r="DK912" s="19">
        <v>1</v>
      </c>
      <c r="DL912" s="19">
        <v>3</v>
      </c>
      <c r="DM912" s="19">
        <v>3</v>
      </c>
      <c r="DN912" s="44"/>
      <c r="DO912" s="19" t="s">
        <v>397</v>
      </c>
      <c r="DP912" s="19" t="s">
        <v>397</v>
      </c>
      <c r="DQ912" s="19" t="s">
        <v>397</v>
      </c>
      <c r="DR912" s="19" t="s">
        <v>397</v>
      </c>
      <c r="DS912" s="19" t="s">
        <v>396</v>
      </c>
      <c r="DT912" s="19" t="s">
        <v>397</v>
      </c>
      <c r="DU912" s="19" t="s">
        <v>397</v>
      </c>
      <c r="DV912" s="19">
        <v>1</v>
      </c>
      <c r="DW912" s="19">
        <v>1</v>
      </c>
      <c r="DX912" s="18">
        <v>0</v>
      </c>
      <c r="DY912" s="19" t="s">
        <v>397</v>
      </c>
      <c r="DZ912" s="19">
        <v>0</v>
      </c>
      <c r="EA912" s="19" t="s">
        <v>397</v>
      </c>
      <c r="EB912" s="55">
        <v>0</v>
      </c>
      <c r="EC912" s="19">
        <v>4</v>
      </c>
      <c r="ED912" s="19">
        <v>5</v>
      </c>
      <c r="EE912" s="19" t="s">
        <v>397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1580</v>
      </c>
      <c r="EU912" s="29" t="b">
        <v>1</v>
      </c>
      <c r="EV912" s="5" t="s">
        <v>366</v>
      </c>
    </row>
    <row r="913" spans="1:152" s="54" customFormat="1" ht="12.75" x14ac:dyDescent="0.2">
      <c r="A913" s="28" t="s">
        <v>1581</v>
      </c>
      <c r="B913" s="28">
        <v>1</v>
      </c>
      <c r="C913" s="52">
        <v>24</v>
      </c>
      <c r="D913" s="8" t="s">
        <v>86</v>
      </c>
      <c r="E913" s="8" t="s">
        <v>223</v>
      </c>
      <c r="F913" s="8" t="s">
        <v>306</v>
      </c>
      <c r="G913" s="8" t="s">
        <v>87</v>
      </c>
      <c r="H913" s="8" t="s">
        <v>226</v>
      </c>
      <c r="I913" s="23" t="s">
        <v>396</v>
      </c>
      <c r="J913" s="24">
        <v>18</v>
      </c>
      <c r="K913" s="24">
        <v>1</v>
      </c>
      <c r="L913" s="23" t="s">
        <v>396</v>
      </c>
      <c r="M913" s="24" t="s">
        <v>397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397</v>
      </c>
      <c r="T913" s="19">
        <v>1</v>
      </c>
      <c r="U913" s="19">
        <v>5</v>
      </c>
      <c r="V913" s="19" t="s">
        <v>397</v>
      </c>
      <c r="W913" s="19" t="s">
        <v>397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397</v>
      </c>
      <c r="AD913" s="19" t="s">
        <v>397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396</v>
      </c>
      <c r="CT913" s="19" t="s">
        <v>397</v>
      </c>
      <c r="CU913" s="19" t="s">
        <v>397</v>
      </c>
      <c r="CV913" s="19" t="s">
        <v>396</v>
      </c>
      <c r="CW913" s="19" t="s">
        <v>397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397</v>
      </c>
      <c r="DK913" s="19">
        <v>1</v>
      </c>
      <c r="DL913" s="19">
        <v>3</v>
      </c>
      <c r="DM913" s="19">
        <v>3</v>
      </c>
      <c r="DN913" s="44"/>
      <c r="DO913" s="19" t="s">
        <v>397</v>
      </c>
      <c r="DP913" s="19" t="s">
        <v>397</v>
      </c>
      <c r="DQ913" s="19" t="s">
        <v>397</v>
      </c>
      <c r="DR913" s="19" t="s">
        <v>397</v>
      </c>
      <c r="DS913" s="19" t="s">
        <v>396</v>
      </c>
      <c r="DT913" s="19" t="s">
        <v>397</v>
      </c>
      <c r="DU913" s="19" t="s">
        <v>397</v>
      </c>
      <c r="DV913" s="19">
        <v>1</v>
      </c>
      <c r="DW913" s="19">
        <v>1</v>
      </c>
      <c r="DX913" s="18">
        <v>0</v>
      </c>
      <c r="DY913" s="19" t="s">
        <v>397</v>
      </c>
      <c r="DZ913" s="19">
        <v>0</v>
      </c>
      <c r="EA913" s="19" t="s">
        <v>397</v>
      </c>
      <c r="EB913" s="55">
        <v>0</v>
      </c>
      <c r="EC913" s="19">
        <v>4</v>
      </c>
      <c r="ED913" s="19">
        <v>5</v>
      </c>
      <c r="EE913" s="19" t="s">
        <v>397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1581</v>
      </c>
      <c r="EU913" s="29" t="b">
        <v>1</v>
      </c>
      <c r="EV913" s="5" t="s">
        <v>366</v>
      </c>
    </row>
    <row r="914" spans="1:152" s="54" customFormat="1" ht="12.75" x14ac:dyDescent="0.2">
      <c r="A914" s="28" t="s">
        <v>1582</v>
      </c>
      <c r="B914" s="28">
        <v>1</v>
      </c>
      <c r="C914" s="52">
        <v>24</v>
      </c>
      <c r="D914" s="8" t="s">
        <v>86</v>
      </c>
      <c r="E914" s="8" t="s">
        <v>223</v>
      </c>
      <c r="F914" s="8" t="s">
        <v>310</v>
      </c>
      <c r="G914" s="8" t="s">
        <v>87</v>
      </c>
      <c r="H914" s="8" t="s">
        <v>226</v>
      </c>
      <c r="I914" s="23" t="s">
        <v>396</v>
      </c>
      <c r="J914" s="24">
        <v>18</v>
      </c>
      <c r="K914" s="24">
        <v>1</v>
      </c>
      <c r="L914" s="23" t="s">
        <v>396</v>
      </c>
      <c r="M914" s="24" t="s">
        <v>397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397</v>
      </c>
      <c r="T914" s="19">
        <v>1</v>
      </c>
      <c r="U914" s="19">
        <v>5</v>
      </c>
      <c r="V914" s="19" t="s">
        <v>397</v>
      </c>
      <c r="W914" s="19" t="s">
        <v>397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397</v>
      </c>
      <c r="AD914" s="19" t="s">
        <v>397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396</v>
      </c>
      <c r="CT914" s="19" t="s">
        <v>397</v>
      </c>
      <c r="CU914" s="19" t="s">
        <v>397</v>
      </c>
      <c r="CV914" s="19" t="s">
        <v>396</v>
      </c>
      <c r="CW914" s="19" t="s">
        <v>397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397</v>
      </c>
      <c r="DK914" s="19">
        <v>1</v>
      </c>
      <c r="DL914" s="19">
        <v>3</v>
      </c>
      <c r="DM914" s="19">
        <v>3</v>
      </c>
      <c r="DN914" s="44"/>
      <c r="DO914" s="19" t="s">
        <v>397</v>
      </c>
      <c r="DP914" s="19" t="s">
        <v>397</v>
      </c>
      <c r="DQ914" s="19" t="s">
        <v>397</v>
      </c>
      <c r="DR914" s="19" t="s">
        <v>397</v>
      </c>
      <c r="DS914" s="19" t="s">
        <v>396</v>
      </c>
      <c r="DT914" s="19" t="s">
        <v>397</v>
      </c>
      <c r="DU914" s="19" t="s">
        <v>397</v>
      </c>
      <c r="DV914" s="19">
        <v>1</v>
      </c>
      <c r="DW914" s="19">
        <v>1</v>
      </c>
      <c r="DX914" s="18">
        <v>0</v>
      </c>
      <c r="DY914" s="19" t="s">
        <v>397</v>
      </c>
      <c r="DZ914" s="19">
        <v>0</v>
      </c>
      <c r="EA914" s="19" t="s">
        <v>397</v>
      </c>
      <c r="EB914" s="55">
        <v>0</v>
      </c>
      <c r="EC914" s="19">
        <v>4</v>
      </c>
      <c r="ED914" s="19">
        <v>5</v>
      </c>
      <c r="EE914" s="19" t="s">
        <v>397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1582</v>
      </c>
      <c r="EU914" s="29" t="b">
        <v>1</v>
      </c>
      <c r="EV914" s="5" t="s">
        <v>366</v>
      </c>
    </row>
    <row r="915" spans="1:152" s="54" customFormat="1" ht="12.75" x14ac:dyDescent="0.2">
      <c r="A915" s="28" t="s">
        <v>1583</v>
      </c>
      <c r="B915" s="28">
        <v>1</v>
      </c>
      <c r="C915" s="52">
        <v>24</v>
      </c>
      <c r="D915" s="8" t="s">
        <v>86</v>
      </c>
      <c r="E915" s="8" t="s">
        <v>223</v>
      </c>
      <c r="F915" s="8" t="s">
        <v>313</v>
      </c>
      <c r="G915" s="8" t="s">
        <v>87</v>
      </c>
      <c r="H915" s="8" t="s">
        <v>226</v>
      </c>
      <c r="I915" s="23" t="s">
        <v>396</v>
      </c>
      <c r="J915" s="24">
        <v>18</v>
      </c>
      <c r="K915" s="24">
        <v>1</v>
      </c>
      <c r="L915" s="23" t="s">
        <v>396</v>
      </c>
      <c r="M915" s="24" t="s">
        <v>397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397</v>
      </c>
      <c r="T915" s="19">
        <v>1</v>
      </c>
      <c r="U915" s="19">
        <v>5</v>
      </c>
      <c r="V915" s="19" t="s">
        <v>397</v>
      </c>
      <c r="W915" s="19" t="s">
        <v>397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397</v>
      </c>
      <c r="AD915" s="19" t="s">
        <v>397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396</v>
      </c>
      <c r="CT915" s="19" t="s">
        <v>397</v>
      </c>
      <c r="CU915" s="19" t="s">
        <v>397</v>
      </c>
      <c r="CV915" s="19" t="s">
        <v>396</v>
      </c>
      <c r="CW915" s="19" t="s">
        <v>397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397</v>
      </c>
      <c r="DK915" s="19">
        <v>1</v>
      </c>
      <c r="DL915" s="19">
        <v>3</v>
      </c>
      <c r="DM915" s="19">
        <v>3</v>
      </c>
      <c r="DN915" s="44"/>
      <c r="DO915" s="19" t="s">
        <v>397</v>
      </c>
      <c r="DP915" s="19" t="s">
        <v>397</v>
      </c>
      <c r="DQ915" s="19" t="s">
        <v>397</v>
      </c>
      <c r="DR915" s="19" t="s">
        <v>397</v>
      </c>
      <c r="DS915" s="19" t="s">
        <v>396</v>
      </c>
      <c r="DT915" s="19" t="s">
        <v>397</v>
      </c>
      <c r="DU915" s="19" t="s">
        <v>397</v>
      </c>
      <c r="DV915" s="19">
        <v>1</v>
      </c>
      <c r="DW915" s="19">
        <v>1</v>
      </c>
      <c r="DX915" s="18">
        <v>0</v>
      </c>
      <c r="DY915" s="19" t="s">
        <v>397</v>
      </c>
      <c r="DZ915" s="19">
        <v>0</v>
      </c>
      <c r="EA915" s="19" t="s">
        <v>397</v>
      </c>
      <c r="EB915" s="55">
        <v>0</v>
      </c>
      <c r="EC915" s="19">
        <v>4</v>
      </c>
      <c r="ED915" s="19">
        <v>5</v>
      </c>
      <c r="EE915" s="19" t="s">
        <v>397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1583</v>
      </c>
      <c r="EU915" s="29" t="b">
        <v>1</v>
      </c>
      <c r="EV915" s="5" t="s">
        <v>366</v>
      </c>
    </row>
    <row r="916" spans="1:152" s="53" customFormat="1" ht="12.75" x14ac:dyDescent="0.2">
      <c r="A916" s="168" t="s">
        <v>1584</v>
      </c>
      <c r="B916" s="168">
        <v>1</v>
      </c>
      <c r="C916" s="50">
        <v>24</v>
      </c>
      <c r="D916" s="169" t="s">
        <v>86</v>
      </c>
      <c r="E916" s="169" t="s">
        <v>223</v>
      </c>
      <c r="F916" s="169" t="s">
        <v>302</v>
      </c>
      <c r="G916" s="169" t="s">
        <v>88</v>
      </c>
      <c r="H916" s="169" t="s">
        <v>226</v>
      </c>
      <c r="I916" s="57" t="s">
        <v>396</v>
      </c>
      <c r="J916" s="58">
        <v>18</v>
      </c>
      <c r="K916" s="58">
        <v>1</v>
      </c>
      <c r="L916" s="57" t="s">
        <v>396</v>
      </c>
      <c r="M916" s="58" t="s">
        <v>397</v>
      </c>
      <c r="N916" s="58">
        <v>2.2000000000000002</v>
      </c>
      <c r="O916" s="170">
        <v>5</v>
      </c>
      <c r="P916" s="170">
        <v>2</v>
      </c>
      <c r="Q916" s="170">
        <v>0</v>
      </c>
      <c r="R916" s="171">
        <v>71</v>
      </c>
      <c r="S916" s="171" t="s">
        <v>397</v>
      </c>
      <c r="T916" s="170">
        <v>1</v>
      </c>
      <c r="U916" s="170">
        <v>5</v>
      </c>
      <c r="V916" s="170" t="s">
        <v>397</v>
      </c>
      <c r="W916" s="170" t="s">
        <v>397</v>
      </c>
      <c r="X916" s="170">
        <v>1</v>
      </c>
      <c r="Y916" s="170">
        <v>1</v>
      </c>
      <c r="Z916" s="170">
        <v>1</v>
      </c>
      <c r="AA916" s="170">
        <v>1</v>
      </c>
      <c r="AB916" s="170">
        <v>1</v>
      </c>
      <c r="AC916" s="170" t="s">
        <v>397</v>
      </c>
      <c r="AD916" s="170" t="s">
        <v>397</v>
      </c>
      <c r="AE916" s="170">
        <v>1</v>
      </c>
      <c r="AF916" s="170">
        <v>1</v>
      </c>
      <c r="AG916" s="170">
        <v>1</v>
      </c>
      <c r="AH916" s="170">
        <v>1</v>
      </c>
      <c r="AI916" s="171">
        <v>71</v>
      </c>
      <c r="AJ916" s="171">
        <v>0.17</v>
      </c>
      <c r="AK916" s="170">
        <v>3</v>
      </c>
      <c r="AL916" s="170">
        <v>2</v>
      </c>
      <c r="AM916" s="171">
        <v>0</v>
      </c>
      <c r="AN916" s="171">
        <v>0</v>
      </c>
      <c r="AO916" s="170">
        <v>1</v>
      </c>
      <c r="AP916" s="170">
        <v>2</v>
      </c>
      <c r="AQ916" s="171">
        <v>75.057142857142864</v>
      </c>
      <c r="AR916" s="171">
        <v>0.86</v>
      </c>
      <c r="AS916" s="170">
        <v>1</v>
      </c>
      <c r="AT916" s="170">
        <v>3</v>
      </c>
      <c r="AU916" s="171">
        <v>38.286350164655694</v>
      </c>
      <c r="AV916" s="171">
        <v>0.43</v>
      </c>
      <c r="AW916" s="170">
        <v>1</v>
      </c>
      <c r="AX916" s="170">
        <v>3</v>
      </c>
      <c r="AY916" s="171">
        <v>23.2</v>
      </c>
      <c r="AZ916" s="171">
        <v>0.43</v>
      </c>
      <c r="BA916" s="170">
        <v>1</v>
      </c>
      <c r="BB916" s="170">
        <v>1</v>
      </c>
      <c r="BC916" s="171">
        <v>1.2913907284768213</v>
      </c>
      <c r="BD916" s="171">
        <v>5.2</v>
      </c>
      <c r="BE916" s="171">
        <v>0.8</v>
      </c>
      <c r="BF916" s="170">
        <v>1</v>
      </c>
      <c r="BG916" s="170">
        <v>3</v>
      </c>
      <c r="BH916" s="170">
        <v>1</v>
      </c>
      <c r="BI916" s="171">
        <v>16.808609271523181</v>
      </c>
      <c r="BJ916" s="171">
        <v>2.9</v>
      </c>
      <c r="BK916" s="171">
        <v>0.7</v>
      </c>
      <c r="BL916" s="170">
        <v>1</v>
      </c>
      <c r="BM916" s="170">
        <v>3</v>
      </c>
      <c r="BN916" s="170">
        <v>1</v>
      </c>
      <c r="BO916" s="171">
        <v>0</v>
      </c>
      <c r="BP916" s="171">
        <v>1.8</v>
      </c>
      <c r="BQ916" s="171">
        <v>0.6</v>
      </c>
      <c r="BR916" s="170">
        <v>1</v>
      </c>
      <c r="BS916" s="170">
        <v>3</v>
      </c>
      <c r="BT916" s="170">
        <v>1</v>
      </c>
      <c r="BU916" s="171">
        <v>0</v>
      </c>
      <c r="BV916" s="171">
        <v>5.2</v>
      </c>
      <c r="BW916" s="171">
        <v>0.8</v>
      </c>
      <c r="BX916" s="170">
        <v>1</v>
      </c>
      <c r="BY916" s="170">
        <v>3</v>
      </c>
      <c r="BZ916" s="170">
        <v>1</v>
      </c>
      <c r="CA916" s="171">
        <v>1.4</v>
      </c>
      <c r="CB916" s="171">
        <v>2.9</v>
      </c>
      <c r="CC916" s="171">
        <v>0.7</v>
      </c>
      <c r="CD916" s="170">
        <v>1</v>
      </c>
      <c r="CE916" s="170">
        <v>3</v>
      </c>
      <c r="CF916" s="170">
        <v>1</v>
      </c>
      <c r="CG916" s="171">
        <v>0</v>
      </c>
      <c r="CH916" s="171">
        <v>1.8</v>
      </c>
      <c r="CI916" s="171">
        <v>0.6</v>
      </c>
      <c r="CJ916" s="170">
        <v>1</v>
      </c>
      <c r="CK916" s="170">
        <v>3</v>
      </c>
      <c r="CL916" s="170">
        <v>2</v>
      </c>
      <c r="CM916" s="171">
        <v>2.5</v>
      </c>
      <c r="CN916" s="171">
        <v>3.5</v>
      </c>
      <c r="CO916" s="171">
        <v>0</v>
      </c>
      <c r="CP916" s="170">
        <v>1</v>
      </c>
      <c r="CQ916" s="170">
        <v>1</v>
      </c>
      <c r="CR916" s="170">
        <v>1</v>
      </c>
      <c r="CS916" s="170" t="s">
        <v>396</v>
      </c>
      <c r="CT916" s="170" t="s">
        <v>397</v>
      </c>
      <c r="CU916" s="170" t="s">
        <v>397</v>
      </c>
      <c r="CV916" s="170" t="s">
        <v>396</v>
      </c>
      <c r="CW916" s="170" t="s">
        <v>397</v>
      </c>
      <c r="CX916" s="170">
        <v>7</v>
      </c>
      <c r="CY916" s="172"/>
      <c r="CZ916" s="172"/>
      <c r="DA916" s="170">
        <v>1</v>
      </c>
      <c r="DB916" s="170">
        <v>3</v>
      </c>
      <c r="DC916" s="172"/>
      <c r="DD916" s="170">
        <v>2</v>
      </c>
      <c r="DE916" s="172"/>
      <c r="DF916" s="170">
        <v>1</v>
      </c>
      <c r="DG916" s="173">
        <v>0</v>
      </c>
      <c r="DH916" s="173">
        <v>0</v>
      </c>
      <c r="DI916" s="173">
        <v>0</v>
      </c>
      <c r="DJ916" s="170" t="s">
        <v>397</v>
      </c>
      <c r="DK916" s="170">
        <v>1</v>
      </c>
      <c r="DL916" s="170">
        <v>3</v>
      </c>
      <c r="DM916" s="170">
        <v>5</v>
      </c>
      <c r="DN916" s="172"/>
      <c r="DO916" s="170" t="s">
        <v>397</v>
      </c>
      <c r="DP916" s="170" t="s">
        <v>397</v>
      </c>
      <c r="DQ916" s="170" t="s">
        <v>397</v>
      </c>
      <c r="DR916" s="170" t="s">
        <v>397</v>
      </c>
      <c r="DS916" s="170" t="s">
        <v>396</v>
      </c>
      <c r="DT916" s="170" t="s">
        <v>397</v>
      </c>
      <c r="DU916" s="170" t="s">
        <v>397</v>
      </c>
      <c r="DV916" s="170">
        <v>1</v>
      </c>
      <c r="DW916" s="170">
        <v>1</v>
      </c>
      <c r="DX916" s="171">
        <v>0</v>
      </c>
      <c r="DY916" s="170" t="s">
        <v>397</v>
      </c>
      <c r="DZ916" s="170">
        <v>0</v>
      </c>
      <c r="EA916" s="170" t="s">
        <v>397</v>
      </c>
      <c r="EB916" s="171">
        <v>0</v>
      </c>
      <c r="EC916" s="170">
        <v>4</v>
      </c>
      <c r="ED916" s="170">
        <v>5</v>
      </c>
      <c r="EE916" s="171" t="s">
        <v>397</v>
      </c>
      <c r="EF916" s="170">
        <v>0</v>
      </c>
      <c r="EG916" s="178">
        <v>0</v>
      </c>
      <c r="EH916" s="172"/>
      <c r="EI916" s="170">
        <v>4</v>
      </c>
      <c r="EJ916" s="170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1584</v>
      </c>
      <c r="EU916" s="174" t="b">
        <v>1</v>
      </c>
      <c r="EV916" s="177" t="s">
        <v>366</v>
      </c>
    </row>
    <row r="917" spans="1:152" s="54" customFormat="1" ht="12.75" x14ac:dyDescent="0.2">
      <c r="A917" s="28" t="s">
        <v>1585</v>
      </c>
      <c r="B917" s="28">
        <v>1</v>
      </c>
      <c r="C917" s="52">
        <v>24</v>
      </c>
      <c r="D917" s="8" t="s">
        <v>86</v>
      </c>
      <c r="E917" s="8" t="s">
        <v>223</v>
      </c>
      <c r="F917" s="8" t="s">
        <v>276</v>
      </c>
      <c r="G917" s="8" t="s">
        <v>88</v>
      </c>
      <c r="H917" s="8" t="s">
        <v>226</v>
      </c>
      <c r="I917" s="23" t="s">
        <v>396</v>
      </c>
      <c r="J917" s="24">
        <v>18</v>
      </c>
      <c r="K917" s="24">
        <v>1</v>
      </c>
      <c r="L917" s="23" t="s">
        <v>396</v>
      </c>
      <c r="M917" s="24" t="s">
        <v>397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397</v>
      </c>
      <c r="T917" s="19">
        <v>1</v>
      </c>
      <c r="U917" s="19">
        <v>5</v>
      </c>
      <c r="V917" s="19" t="s">
        <v>397</v>
      </c>
      <c r="W917" s="19" t="s">
        <v>397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397</v>
      </c>
      <c r="AD917" s="19" t="s">
        <v>397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396</v>
      </c>
      <c r="CT917" s="19" t="s">
        <v>397</v>
      </c>
      <c r="CU917" s="19" t="s">
        <v>397</v>
      </c>
      <c r="CV917" s="19" t="s">
        <v>396</v>
      </c>
      <c r="CW917" s="19" t="s">
        <v>397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397</v>
      </c>
      <c r="DK917" s="19">
        <v>1</v>
      </c>
      <c r="DL917" s="19">
        <v>3</v>
      </c>
      <c r="DM917" s="19">
        <v>5</v>
      </c>
      <c r="DN917" s="44"/>
      <c r="DO917" s="19" t="s">
        <v>397</v>
      </c>
      <c r="DP917" s="19" t="s">
        <v>397</v>
      </c>
      <c r="DQ917" s="19" t="s">
        <v>397</v>
      </c>
      <c r="DR917" s="19" t="s">
        <v>397</v>
      </c>
      <c r="DS917" s="19" t="s">
        <v>396</v>
      </c>
      <c r="DT917" s="19" t="s">
        <v>397</v>
      </c>
      <c r="DU917" s="19" t="s">
        <v>397</v>
      </c>
      <c r="DV917" s="19">
        <v>1</v>
      </c>
      <c r="DW917" s="19">
        <v>1</v>
      </c>
      <c r="DX917" s="18">
        <v>0</v>
      </c>
      <c r="DY917" s="19" t="s">
        <v>397</v>
      </c>
      <c r="DZ917" s="19">
        <v>0</v>
      </c>
      <c r="EA917" s="19" t="s">
        <v>397</v>
      </c>
      <c r="EB917" s="55">
        <v>0</v>
      </c>
      <c r="EC917" s="19">
        <v>4</v>
      </c>
      <c r="ED917" s="19">
        <v>5</v>
      </c>
      <c r="EE917" s="19" t="s">
        <v>397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1585</v>
      </c>
      <c r="EU917" s="29" t="b">
        <v>1</v>
      </c>
      <c r="EV917" s="5" t="s">
        <v>366</v>
      </c>
    </row>
    <row r="918" spans="1:152" s="54" customFormat="1" ht="12.75" x14ac:dyDescent="0.2">
      <c r="A918" s="28" t="s">
        <v>1586</v>
      </c>
      <c r="B918" s="28">
        <v>1</v>
      </c>
      <c r="C918" s="52">
        <v>24</v>
      </c>
      <c r="D918" s="8" t="s">
        <v>86</v>
      </c>
      <c r="E918" s="8" t="s">
        <v>223</v>
      </c>
      <c r="F918" s="8" t="s">
        <v>285</v>
      </c>
      <c r="G918" s="8" t="s">
        <v>88</v>
      </c>
      <c r="H918" s="8" t="s">
        <v>226</v>
      </c>
      <c r="I918" s="23" t="s">
        <v>396</v>
      </c>
      <c r="J918" s="24">
        <v>18</v>
      </c>
      <c r="K918" s="24">
        <v>1</v>
      </c>
      <c r="L918" s="23" t="s">
        <v>396</v>
      </c>
      <c r="M918" s="24" t="s">
        <v>397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397</v>
      </c>
      <c r="T918" s="19">
        <v>1</v>
      </c>
      <c r="U918" s="19">
        <v>5</v>
      </c>
      <c r="V918" s="19" t="s">
        <v>397</v>
      </c>
      <c r="W918" s="19" t="s">
        <v>397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397</v>
      </c>
      <c r="AD918" s="19" t="s">
        <v>397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396</v>
      </c>
      <c r="CT918" s="19" t="s">
        <v>397</v>
      </c>
      <c r="CU918" s="19" t="s">
        <v>397</v>
      </c>
      <c r="CV918" s="19" t="s">
        <v>396</v>
      </c>
      <c r="CW918" s="19" t="s">
        <v>397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397</v>
      </c>
      <c r="DK918" s="19">
        <v>1</v>
      </c>
      <c r="DL918" s="19">
        <v>3</v>
      </c>
      <c r="DM918" s="19">
        <v>5</v>
      </c>
      <c r="DN918" s="44"/>
      <c r="DO918" s="19" t="s">
        <v>397</v>
      </c>
      <c r="DP918" s="19" t="s">
        <v>397</v>
      </c>
      <c r="DQ918" s="19" t="s">
        <v>397</v>
      </c>
      <c r="DR918" s="19" t="s">
        <v>397</v>
      </c>
      <c r="DS918" s="19" t="s">
        <v>396</v>
      </c>
      <c r="DT918" s="19" t="s">
        <v>397</v>
      </c>
      <c r="DU918" s="19" t="s">
        <v>397</v>
      </c>
      <c r="DV918" s="19">
        <v>1</v>
      </c>
      <c r="DW918" s="19">
        <v>1</v>
      </c>
      <c r="DX918" s="18">
        <v>0</v>
      </c>
      <c r="DY918" s="19" t="s">
        <v>397</v>
      </c>
      <c r="DZ918" s="19">
        <v>0</v>
      </c>
      <c r="EA918" s="19" t="s">
        <v>397</v>
      </c>
      <c r="EB918" s="55">
        <v>0</v>
      </c>
      <c r="EC918" s="19">
        <v>4</v>
      </c>
      <c r="ED918" s="19">
        <v>5</v>
      </c>
      <c r="EE918" s="19" t="s">
        <v>397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1586</v>
      </c>
      <c r="EU918" s="29" t="b">
        <v>1</v>
      </c>
      <c r="EV918" s="5" t="s">
        <v>366</v>
      </c>
    </row>
    <row r="919" spans="1:152" s="54" customFormat="1" ht="12.75" x14ac:dyDescent="0.2">
      <c r="A919" s="28" t="s">
        <v>1587</v>
      </c>
      <c r="B919" s="28">
        <v>1</v>
      </c>
      <c r="C919" s="52">
        <v>24</v>
      </c>
      <c r="D919" s="8" t="s">
        <v>86</v>
      </c>
      <c r="E919" s="8" t="s">
        <v>223</v>
      </c>
      <c r="F919" s="8" t="s">
        <v>293</v>
      </c>
      <c r="G919" s="8" t="s">
        <v>88</v>
      </c>
      <c r="H919" s="8" t="s">
        <v>226</v>
      </c>
      <c r="I919" s="23" t="s">
        <v>396</v>
      </c>
      <c r="J919" s="24">
        <v>18</v>
      </c>
      <c r="K919" s="24">
        <v>1</v>
      </c>
      <c r="L919" s="23" t="s">
        <v>396</v>
      </c>
      <c r="M919" s="24" t="s">
        <v>397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397</v>
      </c>
      <c r="T919" s="19">
        <v>1</v>
      </c>
      <c r="U919" s="19">
        <v>5</v>
      </c>
      <c r="V919" s="19" t="s">
        <v>397</v>
      </c>
      <c r="W919" s="19" t="s">
        <v>397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397</v>
      </c>
      <c r="AD919" s="19" t="s">
        <v>397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396</v>
      </c>
      <c r="CT919" s="19" t="s">
        <v>397</v>
      </c>
      <c r="CU919" s="19" t="s">
        <v>397</v>
      </c>
      <c r="CV919" s="19" t="s">
        <v>396</v>
      </c>
      <c r="CW919" s="19" t="s">
        <v>397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397</v>
      </c>
      <c r="DK919" s="19">
        <v>1</v>
      </c>
      <c r="DL919" s="19">
        <v>3</v>
      </c>
      <c r="DM919" s="19">
        <v>5</v>
      </c>
      <c r="DN919" s="44"/>
      <c r="DO919" s="19" t="s">
        <v>397</v>
      </c>
      <c r="DP919" s="19" t="s">
        <v>397</v>
      </c>
      <c r="DQ919" s="19" t="s">
        <v>397</v>
      </c>
      <c r="DR919" s="19" t="s">
        <v>397</v>
      </c>
      <c r="DS919" s="19" t="s">
        <v>396</v>
      </c>
      <c r="DT919" s="19" t="s">
        <v>397</v>
      </c>
      <c r="DU919" s="19" t="s">
        <v>397</v>
      </c>
      <c r="DV919" s="19">
        <v>1</v>
      </c>
      <c r="DW919" s="19">
        <v>1</v>
      </c>
      <c r="DX919" s="18">
        <v>0</v>
      </c>
      <c r="DY919" s="19" t="s">
        <v>397</v>
      </c>
      <c r="DZ919" s="19">
        <v>0</v>
      </c>
      <c r="EA919" s="19" t="s">
        <v>397</v>
      </c>
      <c r="EB919" s="55">
        <v>0</v>
      </c>
      <c r="EC919" s="19">
        <v>4</v>
      </c>
      <c r="ED919" s="19">
        <v>5</v>
      </c>
      <c r="EE919" s="19" t="s">
        <v>397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1587</v>
      </c>
      <c r="EU919" s="29" t="b">
        <v>1</v>
      </c>
      <c r="EV919" s="5" t="s">
        <v>366</v>
      </c>
    </row>
    <row r="920" spans="1:152" s="54" customFormat="1" ht="12.75" x14ac:dyDescent="0.2">
      <c r="A920" s="28" t="s">
        <v>1588</v>
      </c>
      <c r="B920" s="28">
        <v>1</v>
      </c>
      <c r="C920" s="52">
        <v>24</v>
      </c>
      <c r="D920" s="8" t="s">
        <v>86</v>
      </c>
      <c r="E920" s="8" t="s">
        <v>223</v>
      </c>
      <c r="F920" s="8" t="s">
        <v>298</v>
      </c>
      <c r="G920" s="8" t="s">
        <v>88</v>
      </c>
      <c r="H920" s="8" t="s">
        <v>226</v>
      </c>
      <c r="I920" s="23" t="s">
        <v>396</v>
      </c>
      <c r="J920" s="24">
        <v>18</v>
      </c>
      <c r="K920" s="24">
        <v>1</v>
      </c>
      <c r="L920" s="23" t="s">
        <v>396</v>
      </c>
      <c r="M920" s="24" t="s">
        <v>397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397</v>
      </c>
      <c r="T920" s="19">
        <v>1</v>
      </c>
      <c r="U920" s="19">
        <v>5</v>
      </c>
      <c r="V920" s="19" t="s">
        <v>397</v>
      </c>
      <c r="W920" s="19" t="s">
        <v>397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397</v>
      </c>
      <c r="AD920" s="19" t="s">
        <v>397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396</v>
      </c>
      <c r="CT920" s="19" t="s">
        <v>397</v>
      </c>
      <c r="CU920" s="19" t="s">
        <v>397</v>
      </c>
      <c r="CV920" s="19" t="s">
        <v>396</v>
      </c>
      <c r="CW920" s="19" t="s">
        <v>397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397</v>
      </c>
      <c r="DK920" s="19">
        <v>1</v>
      </c>
      <c r="DL920" s="19">
        <v>3</v>
      </c>
      <c r="DM920" s="19">
        <v>5</v>
      </c>
      <c r="DN920" s="44"/>
      <c r="DO920" s="19" t="s">
        <v>397</v>
      </c>
      <c r="DP920" s="19" t="s">
        <v>397</v>
      </c>
      <c r="DQ920" s="19" t="s">
        <v>397</v>
      </c>
      <c r="DR920" s="19" t="s">
        <v>397</v>
      </c>
      <c r="DS920" s="19" t="s">
        <v>396</v>
      </c>
      <c r="DT920" s="19" t="s">
        <v>397</v>
      </c>
      <c r="DU920" s="19" t="s">
        <v>397</v>
      </c>
      <c r="DV920" s="19">
        <v>1</v>
      </c>
      <c r="DW920" s="19">
        <v>1</v>
      </c>
      <c r="DX920" s="18">
        <v>0</v>
      </c>
      <c r="DY920" s="19" t="s">
        <v>397</v>
      </c>
      <c r="DZ920" s="19">
        <v>0</v>
      </c>
      <c r="EA920" s="19" t="s">
        <v>397</v>
      </c>
      <c r="EB920" s="55">
        <v>0</v>
      </c>
      <c r="EC920" s="19">
        <v>4</v>
      </c>
      <c r="ED920" s="19">
        <v>5</v>
      </c>
      <c r="EE920" s="19" t="s">
        <v>397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1588</v>
      </c>
      <c r="EU920" s="29" t="b">
        <v>1</v>
      </c>
      <c r="EV920" s="5" t="s">
        <v>366</v>
      </c>
    </row>
    <row r="921" spans="1:152" s="54" customFormat="1" ht="12.75" x14ac:dyDescent="0.2">
      <c r="A921" s="28" t="s">
        <v>1589</v>
      </c>
      <c r="B921" s="28">
        <v>1</v>
      </c>
      <c r="C921" s="52">
        <v>24</v>
      </c>
      <c r="D921" s="8" t="s">
        <v>86</v>
      </c>
      <c r="E921" s="8" t="s">
        <v>223</v>
      </c>
      <c r="F921" s="8" t="s">
        <v>306</v>
      </c>
      <c r="G921" s="8" t="s">
        <v>88</v>
      </c>
      <c r="H921" s="8" t="s">
        <v>226</v>
      </c>
      <c r="I921" s="23" t="s">
        <v>396</v>
      </c>
      <c r="J921" s="24">
        <v>18</v>
      </c>
      <c r="K921" s="24">
        <v>1</v>
      </c>
      <c r="L921" s="23" t="s">
        <v>396</v>
      </c>
      <c r="M921" s="24" t="s">
        <v>397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397</v>
      </c>
      <c r="T921" s="19">
        <v>1</v>
      </c>
      <c r="U921" s="19">
        <v>5</v>
      </c>
      <c r="V921" s="19" t="s">
        <v>397</v>
      </c>
      <c r="W921" s="19" t="s">
        <v>397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397</v>
      </c>
      <c r="AD921" s="19" t="s">
        <v>397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396</v>
      </c>
      <c r="CT921" s="19" t="s">
        <v>397</v>
      </c>
      <c r="CU921" s="19" t="s">
        <v>397</v>
      </c>
      <c r="CV921" s="19" t="s">
        <v>396</v>
      </c>
      <c r="CW921" s="19" t="s">
        <v>397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397</v>
      </c>
      <c r="DK921" s="19">
        <v>1</v>
      </c>
      <c r="DL921" s="19">
        <v>3</v>
      </c>
      <c r="DM921" s="19">
        <v>5</v>
      </c>
      <c r="DN921" s="44"/>
      <c r="DO921" s="19" t="s">
        <v>397</v>
      </c>
      <c r="DP921" s="19" t="s">
        <v>397</v>
      </c>
      <c r="DQ921" s="19" t="s">
        <v>397</v>
      </c>
      <c r="DR921" s="19" t="s">
        <v>397</v>
      </c>
      <c r="DS921" s="19" t="s">
        <v>396</v>
      </c>
      <c r="DT921" s="19" t="s">
        <v>397</v>
      </c>
      <c r="DU921" s="19" t="s">
        <v>397</v>
      </c>
      <c r="DV921" s="19">
        <v>1</v>
      </c>
      <c r="DW921" s="19">
        <v>1</v>
      </c>
      <c r="DX921" s="18">
        <v>0</v>
      </c>
      <c r="DY921" s="19" t="s">
        <v>397</v>
      </c>
      <c r="DZ921" s="19">
        <v>0</v>
      </c>
      <c r="EA921" s="19" t="s">
        <v>397</v>
      </c>
      <c r="EB921" s="55">
        <v>0</v>
      </c>
      <c r="EC921" s="19">
        <v>4</v>
      </c>
      <c r="ED921" s="19">
        <v>5</v>
      </c>
      <c r="EE921" s="19" t="s">
        <v>397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1589</v>
      </c>
      <c r="EU921" s="29" t="b">
        <v>1</v>
      </c>
      <c r="EV921" s="5" t="s">
        <v>366</v>
      </c>
    </row>
    <row r="922" spans="1:152" s="54" customFormat="1" ht="12.75" x14ac:dyDescent="0.2">
      <c r="A922" s="28" t="s">
        <v>1590</v>
      </c>
      <c r="B922" s="28">
        <v>1</v>
      </c>
      <c r="C922" s="52">
        <v>24</v>
      </c>
      <c r="D922" s="8" t="s">
        <v>86</v>
      </c>
      <c r="E922" s="8" t="s">
        <v>223</v>
      </c>
      <c r="F922" s="8" t="s">
        <v>310</v>
      </c>
      <c r="G922" s="8" t="s">
        <v>88</v>
      </c>
      <c r="H922" s="8" t="s">
        <v>226</v>
      </c>
      <c r="I922" s="23" t="s">
        <v>396</v>
      </c>
      <c r="J922" s="24">
        <v>18</v>
      </c>
      <c r="K922" s="24">
        <v>1</v>
      </c>
      <c r="L922" s="23" t="s">
        <v>396</v>
      </c>
      <c r="M922" s="24" t="s">
        <v>397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397</v>
      </c>
      <c r="T922" s="19">
        <v>1</v>
      </c>
      <c r="U922" s="19">
        <v>5</v>
      </c>
      <c r="V922" s="19" t="s">
        <v>397</v>
      </c>
      <c r="W922" s="19" t="s">
        <v>397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397</v>
      </c>
      <c r="AD922" s="19" t="s">
        <v>397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396</v>
      </c>
      <c r="CT922" s="19" t="s">
        <v>397</v>
      </c>
      <c r="CU922" s="19" t="s">
        <v>397</v>
      </c>
      <c r="CV922" s="19" t="s">
        <v>396</v>
      </c>
      <c r="CW922" s="19" t="s">
        <v>397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397</v>
      </c>
      <c r="DK922" s="19">
        <v>1</v>
      </c>
      <c r="DL922" s="19">
        <v>3</v>
      </c>
      <c r="DM922" s="19">
        <v>5</v>
      </c>
      <c r="DN922" s="44"/>
      <c r="DO922" s="19" t="s">
        <v>397</v>
      </c>
      <c r="DP922" s="19" t="s">
        <v>397</v>
      </c>
      <c r="DQ922" s="19" t="s">
        <v>397</v>
      </c>
      <c r="DR922" s="19" t="s">
        <v>397</v>
      </c>
      <c r="DS922" s="19" t="s">
        <v>396</v>
      </c>
      <c r="DT922" s="19" t="s">
        <v>397</v>
      </c>
      <c r="DU922" s="19" t="s">
        <v>397</v>
      </c>
      <c r="DV922" s="19">
        <v>1</v>
      </c>
      <c r="DW922" s="19">
        <v>1</v>
      </c>
      <c r="DX922" s="18">
        <v>0</v>
      </c>
      <c r="DY922" s="19" t="s">
        <v>397</v>
      </c>
      <c r="DZ922" s="19">
        <v>0</v>
      </c>
      <c r="EA922" s="19" t="s">
        <v>397</v>
      </c>
      <c r="EB922" s="55">
        <v>0</v>
      </c>
      <c r="EC922" s="19">
        <v>4</v>
      </c>
      <c r="ED922" s="19">
        <v>5</v>
      </c>
      <c r="EE922" s="19" t="s">
        <v>397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1590</v>
      </c>
      <c r="EU922" s="29" t="b">
        <v>1</v>
      </c>
      <c r="EV922" s="5" t="s">
        <v>366</v>
      </c>
    </row>
    <row r="923" spans="1:152" s="54" customFormat="1" ht="12.75" x14ac:dyDescent="0.2">
      <c r="A923" s="28" t="s">
        <v>1591</v>
      </c>
      <c r="B923" s="28">
        <v>1</v>
      </c>
      <c r="C923" s="52">
        <v>24</v>
      </c>
      <c r="D923" s="8" t="s">
        <v>86</v>
      </c>
      <c r="E923" s="8" t="s">
        <v>223</v>
      </c>
      <c r="F923" s="8" t="s">
        <v>313</v>
      </c>
      <c r="G923" s="8" t="s">
        <v>88</v>
      </c>
      <c r="H923" s="8" t="s">
        <v>226</v>
      </c>
      <c r="I923" s="23" t="s">
        <v>396</v>
      </c>
      <c r="J923" s="24">
        <v>18</v>
      </c>
      <c r="K923" s="24">
        <v>1</v>
      </c>
      <c r="L923" s="23" t="s">
        <v>396</v>
      </c>
      <c r="M923" s="24" t="s">
        <v>397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397</v>
      </c>
      <c r="T923" s="19">
        <v>1</v>
      </c>
      <c r="U923" s="19">
        <v>5</v>
      </c>
      <c r="V923" s="19" t="s">
        <v>397</v>
      </c>
      <c r="W923" s="19" t="s">
        <v>397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397</v>
      </c>
      <c r="AD923" s="19" t="s">
        <v>397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396</v>
      </c>
      <c r="CT923" s="19" t="s">
        <v>397</v>
      </c>
      <c r="CU923" s="19" t="s">
        <v>397</v>
      </c>
      <c r="CV923" s="19" t="s">
        <v>396</v>
      </c>
      <c r="CW923" s="19" t="s">
        <v>397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397</v>
      </c>
      <c r="DK923" s="19">
        <v>1</v>
      </c>
      <c r="DL923" s="19">
        <v>3</v>
      </c>
      <c r="DM923" s="19">
        <v>5</v>
      </c>
      <c r="DN923" s="44"/>
      <c r="DO923" s="19" t="s">
        <v>397</v>
      </c>
      <c r="DP923" s="19" t="s">
        <v>397</v>
      </c>
      <c r="DQ923" s="19" t="s">
        <v>397</v>
      </c>
      <c r="DR923" s="19" t="s">
        <v>397</v>
      </c>
      <c r="DS923" s="19" t="s">
        <v>396</v>
      </c>
      <c r="DT923" s="19" t="s">
        <v>397</v>
      </c>
      <c r="DU923" s="19" t="s">
        <v>397</v>
      </c>
      <c r="DV923" s="19">
        <v>1</v>
      </c>
      <c r="DW923" s="19">
        <v>1</v>
      </c>
      <c r="DX923" s="18">
        <v>0</v>
      </c>
      <c r="DY923" s="19" t="s">
        <v>397</v>
      </c>
      <c r="DZ923" s="19">
        <v>0</v>
      </c>
      <c r="EA923" s="19" t="s">
        <v>397</v>
      </c>
      <c r="EB923" s="55">
        <v>0</v>
      </c>
      <c r="EC923" s="19">
        <v>4</v>
      </c>
      <c r="ED923" s="19">
        <v>5</v>
      </c>
      <c r="EE923" s="19" t="s">
        <v>397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1591</v>
      </c>
      <c r="EU923" s="29" t="b">
        <v>1</v>
      </c>
      <c r="EV923" s="5" t="s">
        <v>366</v>
      </c>
    </row>
    <row r="924" spans="1:152" s="53" customFormat="1" ht="12.75" x14ac:dyDescent="0.2">
      <c r="A924" s="168" t="s">
        <v>1592</v>
      </c>
      <c r="B924" s="168">
        <v>1</v>
      </c>
      <c r="C924" s="50">
        <v>24</v>
      </c>
      <c r="D924" s="169" t="s">
        <v>86</v>
      </c>
      <c r="E924" s="169" t="s">
        <v>223</v>
      </c>
      <c r="F924" s="169" t="s">
        <v>302</v>
      </c>
      <c r="G924" s="169" t="s">
        <v>89</v>
      </c>
      <c r="H924" s="169" t="s">
        <v>226</v>
      </c>
      <c r="I924" s="57" t="s">
        <v>396</v>
      </c>
      <c r="J924" s="58">
        <v>18</v>
      </c>
      <c r="K924" s="58">
        <v>1</v>
      </c>
      <c r="L924" s="57" t="s">
        <v>396</v>
      </c>
      <c r="M924" s="58" t="s">
        <v>397</v>
      </c>
      <c r="N924" s="58">
        <v>2.2000000000000002</v>
      </c>
      <c r="O924" s="170">
        <v>5</v>
      </c>
      <c r="P924" s="170">
        <v>2</v>
      </c>
      <c r="Q924" s="170">
        <v>0</v>
      </c>
      <c r="R924" s="171">
        <v>71</v>
      </c>
      <c r="S924" s="171" t="s">
        <v>396</v>
      </c>
      <c r="T924" s="170">
        <v>1</v>
      </c>
      <c r="U924" s="170">
        <v>5</v>
      </c>
      <c r="V924" s="170" t="s">
        <v>397</v>
      </c>
      <c r="W924" s="170" t="s">
        <v>397</v>
      </c>
      <c r="X924" s="170">
        <v>1</v>
      </c>
      <c r="Y924" s="170">
        <v>1</v>
      </c>
      <c r="Z924" s="170">
        <v>1</v>
      </c>
      <c r="AA924" s="170">
        <v>1</v>
      </c>
      <c r="AB924" s="170">
        <v>1</v>
      </c>
      <c r="AC924" s="170" t="s">
        <v>397</v>
      </c>
      <c r="AD924" s="170" t="s">
        <v>397</v>
      </c>
      <c r="AE924" s="170">
        <v>1</v>
      </c>
      <c r="AF924" s="170">
        <v>1</v>
      </c>
      <c r="AG924" s="170">
        <v>1</v>
      </c>
      <c r="AH924" s="170">
        <v>1</v>
      </c>
      <c r="AI924" s="171">
        <v>71</v>
      </c>
      <c r="AJ924" s="171">
        <v>2.5299999999999998</v>
      </c>
      <c r="AK924" s="170">
        <v>3</v>
      </c>
      <c r="AL924" s="170">
        <v>2</v>
      </c>
      <c r="AM924" s="171">
        <v>0</v>
      </c>
      <c r="AN924" s="171">
        <v>2.5299999999999998</v>
      </c>
      <c r="AO924" s="170">
        <v>1</v>
      </c>
      <c r="AP924" s="170">
        <v>2</v>
      </c>
      <c r="AQ924" s="171">
        <v>75.057142857142864</v>
      </c>
      <c r="AR924" s="171">
        <v>2.5299999999999998</v>
      </c>
      <c r="AS924" s="170">
        <v>1</v>
      </c>
      <c r="AT924" s="170">
        <v>3</v>
      </c>
      <c r="AU924" s="171">
        <v>38.286350164655694</v>
      </c>
      <c r="AV924" s="171">
        <v>2.5299999999999998</v>
      </c>
      <c r="AW924" s="170">
        <v>1</v>
      </c>
      <c r="AX924" s="170">
        <v>3</v>
      </c>
      <c r="AY924" s="171">
        <v>23.2</v>
      </c>
      <c r="AZ924" s="171">
        <v>2.5299999999999998</v>
      </c>
      <c r="BA924" s="170">
        <v>1</v>
      </c>
      <c r="BB924" s="170">
        <v>1</v>
      </c>
      <c r="BC924" s="171">
        <v>0</v>
      </c>
      <c r="BD924" s="171">
        <v>5.2</v>
      </c>
      <c r="BE924" s="171">
        <v>0.8</v>
      </c>
      <c r="BF924" s="170">
        <v>1</v>
      </c>
      <c r="BG924" s="170">
        <v>3</v>
      </c>
      <c r="BH924" s="170">
        <v>1</v>
      </c>
      <c r="BI924" s="171">
        <v>0</v>
      </c>
      <c r="BJ924" s="171">
        <v>2.9</v>
      </c>
      <c r="BK924" s="171">
        <v>0.7</v>
      </c>
      <c r="BL924" s="170">
        <v>1</v>
      </c>
      <c r="BM924" s="170">
        <v>3</v>
      </c>
      <c r="BN924" s="170">
        <v>1</v>
      </c>
      <c r="BO924" s="171">
        <v>18.100000000000001</v>
      </c>
      <c r="BP924" s="171">
        <v>1.8</v>
      </c>
      <c r="BQ924" s="171">
        <v>0.6</v>
      </c>
      <c r="BR924" s="170">
        <v>1</v>
      </c>
      <c r="BS924" s="170">
        <v>3</v>
      </c>
      <c r="BT924" s="170">
        <v>1</v>
      </c>
      <c r="BU924" s="171">
        <v>0</v>
      </c>
      <c r="BV924" s="171">
        <v>5.2</v>
      </c>
      <c r="BW924" s="171">
        <v>0.8</v>
      </c>
      <c r="BX924" s="170">
        <v>1</v>
      </c>
      <c r="BY924" s="170">
        <v>3</v>
      </c>
      <c r="BZ924" s="170">
        <v>1</v>
      </c>
      <c r="CA924" s="171">
        <v>0</v>
      </c>
      <c r="CB924" s="171">
        <v>2.9</v>
      </c>
      <c r="CC924" s="171">
        <v>0.7</v>
      </c>
      <c r="CD924" s="170">
        <v>1</v>
      </c>
      <c r="CE924" s="170">
        <v>3</v>
      </c>
      <c r="CF924" s="170">
        <v>1</v>
      </c>
      <c r="CG924" s="171">
        <v>1.4</v>
      </c>
      <c r="CH924" s="171">
        <v>1.8</v>
      </c>
      <c r="CI924" s="171">
        <v>0.6</v>
      </c>
      <c r="CJ924" s="170">
        <v>1</v>
      </c>
      <c r="CK924" s="170">
        <v>3</v>
      </c>
      <c r="CL924" s="170">
        <v>2</v>
      </c>
      <c r="CM924" s="171">
        <v>2.5</v>
      </c>
      <c r="CN924" s="171">
        <v>2</v>
      </c>
      <c r="CO924" s="171">
        <v>0</v>
      </c>
      <c r="CP924" s="170">
        <v>1</v>
      </c>
      <c r="CQ924" s="170">
        <v>1</v>
      </c>
      <c r="CR924" s="170">
        <v>1</v>
      </c>
      <c r="CS924" s="170" t="s">
        <v>396</v>
      </c>
      <c r="CT924" s="170" t="s">
        <v>397</v>
      </c>
      <c r="CU924" s="170" t="s">
        <v>396</v>
      </c>
      <c r="CV924" s="170" t="s">
        <v>396</v>
      </c>
      <c r="CW924" s="170" t="s">
        <v>397</v>
      </c>
      <c r="CX924" s="170">
        <v>7</v>
      </c>
      <c r="CY924" s="172"/>
      <c r="CZ924" s="172"/>
      <c r="DA924" s="170">
        <v>1</v>
      </c>
      <c r="DB924" s="170">
        <v>3</v>
      </c>
      <c r="DC924" s="172"/>
      <c r="DD924" s="170">
        <v>2</v>
      </c>
      <c r="DE924" s="172"/>
      <c r="DF924" s="170">
        <v>1</v>
      </c>
      <c r="DG924" s="173">
        <v>0</v>
      </c>
      <c r="DH924" s="173">
        <v>0</v>
      </c>
      <c r="DI924" s="173">
        <v>0</v>
      </c>
      <c r="DJ924" s="170" t="s">
        <v>397</v>
      </c>
      <c r="DK924" s="170">
        <v>1</v>
      </c>
      <c r="DL924" s="170">
        <v>3</v>
      </c>
      <c r="DM924" s="170">
        <v>5</v>
      </c>
      <c r="DN924" s="172"/>
      <c r="DO924" s="170" t="s">
        <v>397</v>
      </c>
      <c r="DP924" s="170" t="s">
        <v>397</v>
      </c>
      <c r="DQ924" s="170" t="s">
        <v>397</v>
      </c>
      <c r="DR924" s="170" t="s">
        <v>397</v>
      </c>
      <c r="DS924" s="170" t="s">
        <v>396</v>
      </c>
      <c r="DT924" s="170" t="s">
        <v>397</v>
      </c>
      <c r="DU924" s="170" t="s">
        <v>397</v>
      </c>
      <c r="DV924" s="170">
        <v>1</v>
      </c>
      <c r="DW924" s="170">
        <v>1</v>
      </c>
      <c r="DX924" s="171">
        <v>0</v>
      </c>
      <c r="DY924" s="170" t="s">
        <v>397</v>
      </c>
      <c r="DZ924" s="170">
        <v>0</v>
      </c>
      <c r="EA924" s="170" t="s">
        <v>397</v>
      </c>
      <c r="EB924" s="171">
        <v>0</v>
      </c>
      <c r="EC924" s="170">
        <v>4</v>
      </c>
      <c r="ED924" s="170">
        <v>5</v>
      </c>
      <c r="EE924" s="171" t="s">
        <v>397</v>
      </c>
      <c r="EF924" s="170">
        <v>0</v>
      </c>
      <c r="EG924" s="178">
        <v>0</v>
      </c>
      <c r="EH924" s="172"/>
      <c r="EI924" s="170">
        <v>4</v>
      </c>
      <c r="EJ924" s="170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1592</v>
      </c>
      <c r="EU924" s="174" t="b">
        <v>1</v>
      </c>
      <c r="EV924" s="177" t="s">
        <v>366</v>
      </c>
    </row>
    <row r="925" spans="1:152" s="54" customFormat="1" ht="12.75" x14ac:dyDescent="0.2">
      <c r="A925" s="28" t="s">
        <v>1593</v>
      </c>
      <c r="B925" s="28">
        <v>1</v>
      </c>
      <c r="C925" s="52">
        <v>24</v>
      </c>
      <c r="D925" s="8" t="s">
        <v>86</v>
      </c>
      <c r="E925" s="8" t="s">
        <v>223</v>
      </c>
      <c r="F925" s="8" t="s">
        <v>276</v>
      </c>
      <c r="G925" s="8" t="s">
        <v>89</v>
      </c>
      <c r="H925" s="8" t="s">
        <v>226</v>
      </c>
      <c r="I925" s="23" t="s">
        <v>396</v>
      </c>
      <c r="J925" s="24">
        <v>18</v>
      </c>
      <c r="K925" s="24">
        <v>1</v>
      </c>
      <c r="L925" s="23" t="s">
        <v>396</v>
      </c>
      <c r="M925" s="24" t="s">
        <v>397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396</v>
      </c>
      <c r="T925" s="19">
        <v>1</v>
      </c>
      <c r="U925" s="19">
        <v>5</v>
      </c>
      <c r="V925" s="19" t="s">
        <v>397</v>
      </c>
      <c r="W925" s="19" t="s">
        <v>397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397</v>
      </c>
      <c r="AD925" s="19" t="s">
        <v>397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396</v>
      </c>
      <c r="CT925" s="19" t="s">
        <v>397</v>
      </c>
      <c r="CU925" s="19" t="s">
        <v>396</v>
      </c>
      <c r="CV925" s="19" t="s">
        <v>396</v>
      </c>
      <c r="CW925" s="19" t="s">
        <v>397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397</v>
      </c>
      <c r="DK925" s="19">
        <v>1</v>
      </c>
      <c r="DL925" s="19">
        <v>3</v>
      </c>
      <c r="DM925" s="19">
        <v>5</v>
      </c>
      <c r="DN925" s="44"/>
      <c r="DO925" s="19" t="s">
        <v>397</v>
      </c>
      <c r="DP925" s="19" t="s">
        <v>397</v>
      </c>
      <c r="DQ925" s="19" t="s">
        <v>397</v>
      </c>
      <c r="DR925" s="19" t="s">
        <v>397</v>
      </c>
      <c r="DS925" s="19" t="s">
        <v>396</v>
      </c>
      <c r="DT925" s="19" t="s">
        <v>397</v>
      </c>
      <c r="DU925" s="19" t="s">
        <v>397</v>
      </c>
      <c r="DV925" s="19">
        <v>1</v>
      </c>
      <c r="DW925" s="19">
        <v>1</v>
      </c>
      <c r="DX925" s="18">
        <v>0</v>
      </c>
      <c r="DY925" s="19" t="s">
        <v>397</v>
      </c>
      <c r="DZ925" s="19">
        <v>0</v>
      </c>
      <c r="EA925" s="19" t="s">
        <v>397</v>
      </c>
      <c r="EB925" s="55">
        <v>0</v>
      </c>
      <c r="EC925" s="19">
        <v>4</v>
      </c>
      <c r="ED925" s="19">
        <v>5</v>
      </c>
      <c r="EE925" s="19" t="s">
        <v>397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1593</v>
      </c>
      <c r="EU925" s="29" t="b">
        <v>1</v>
      </c>
      <c r="EV925" s="5" t="s">
        <v>366</v>
      </c>
    </row>
    <row r="926" spans="1:152" s="54" customFormat="1" ht="12.75" x14ac:dyDescent="0.2">
      <c r="A926" s="28" t="s">
        <v>1594</v>
      </c>
      <c r="B926" s="28">
        <v>1</v>
      </c>
      <c r="C926" s="52">
        <v>24</v>
      </c>
      <c r="D926" s="8" t="s">
        <v>86</v>
      </c>
      <c r="E926" s="8" t="s">
        <v>223</v>
      </c>
      <c r="F926" s="8" t="s">
        <v>285</v>
      </c>
      <c r="G926" s="8" t="s">
        <v>89</v>
      </c>
      <c r="H926" s="8" t="s">
        <v>226</v>
      </c>
      <c r="I926" s="23" t="s">
        <v>396</v>
      </c>
      <c r="J926" s="24">
        <v>18</v>
      </c>
      <c r="K926" s="24">
        <v>1</v>
      </c>
      <c r="L926" s="23" t="s">
        <v>396</v>
      </c>
      <c r="M926" s="24" t="s">
        <v>397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396</v>
      </c>
      <c r="T926" s="19">
        <v>1</v>
      </c>
      <c r="U926" s="19">
        <v>5</v>
      </c>
      <c r="V926" s="19" t="s">
        <v>397</v>
      </c>
      <c r="W926" s="19" t="s">
        <v>397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397</v>
      </c>
      <c r="AD926" s="19" t="s">
        <v>397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396</v>
      </c>
      <c r="CT926" s="19" t="s">
        <v>397</v>
      </c>
      <c r="CU926" s="19" t="s">
        <v>396</v>
      </c>
      <c r="CV926" s="19" t="s">
        <v>396</v>
      </c>
      <c r="CW926" s="19" t="s">
        <v>397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397</v>
      </c>
      <c r="DK926" s="19">
        <v>1</v>
      </c>
      <c r="DL926" s="19">
        <v>3</v>
      </c>
      <c r="DM926" s="19">
        <v>5</v>
      </c>
      <c r="DN926" s="44"/>
      <c r="DO926" s="19" t="s">
        <v>397</v>
      </c>
      <c r="DP926" s="19" t="s">
        <v>397</v>
      </c>
      <c r="DQ926" s="19" t="s">
        <v>397</v>
      </c>
      <c r="DR926" s="19" t="s">
        <v>397</v>
      </c>
      <c r="DS926" s="19" t="s">
        <v>396</v>
      </c>
      <c r="DT926" s="19" t="s">
        <v>397</v>
      </c>
      <c r="DU926" s="19" t="s">
        <v>397</v>
      </c>
      <c r="DV926" s="19">
        <v>1</v>
      </c>
      <c r="DW926" s="19">
        <v>1</v>
      </c>
      <c r="DX926" s="18">
        <v>0</v>
      </c>
      <c r="DY926" s="19" t="s">
        <v>397</v>
      </c>
      <c r="DZ926" s="19">
        <v>0</v>
      </c>
      <c r="EA926" s="19" t="s">
        <v>397</v>
      </c>
      <c r="EB926" s="55">
        <v>0</v>
      </c>
      <c r="EC926" s="19">
        <v>4</v>
      </c>
      <c r="ED926" s="19">
        <v>5</v>
      </c>
      <c r="EE926" s="19" t="s">
        <v>397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1594</v>
      </c>
      <c r="EU926" s="29" t="b">
        <v>1</v>
      </c>
      <c r="EV926" s="5" t="s">
        <v>366</v>
      </c>
    </row>
    <row r="927" spans="1:152" s="54" customFormat="1" ht="12.75" x14ac:dyDescent="0.2">
      <c r="A927" s="28" t="s">
        <v>1595</v>
      </c>
      <c r="B927" s="28">
        <v>1</v>
      </c>
      <c r="C927" s="52">
        <v>24</v>
      </c>
      <c r="D927" s="8" t="s">
        <v>86</v>
      </c>
      <c r="E927" s="8" t="s">
        <v>223</v>
      </c>
      <c r="F927" s="8" t="s">
        <v>293</v>
      </c>
      <c r="G927" s="8" t="s">
        <v>89</v>
      </c>
      <c r="H927" s="8" t="s">
        <v>226</v>
      </c>
      <c r="I927" s="23" t="s">
        <v>396</v>
      </c>
      <c r="J927" s="24">
        <v>18</v>
      </c>
      <c r="K927" s="24">
        <v>1</v>
      </c>
      <c r="L927" s="23" t="s">
        <v>396</v>
      </c>
      <c r="M927" s="24" t="s">
        <v>397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396</v>
      </c>
      <c r="T927" s="19">
        <v>1</v>
      </c>
      <c r="U927" s="19">
        <v>5</v>
      </c>
      <c r="V927" s="19" t="s">
        <v>397</v>
      </c>
      <c r="W927" s="19" t="s">
        <v>397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397</v>
      </c>
      <c r="AD927" s="19" t="s">
        <v>397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396</v>
      </c>
      <c r="CT927" s="19" t="s">
        <v>397</v>
      </c>
      <c r="CU927" s="19" t="s">
        <v>396</v>
      </c>
      <c r="CV927" s="19" t="s">
        <v>396</v>
      </c>
      <c r="CW927" s="19" t="s">
        <v>397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397</v>
      </c>
      <c r="DK927" s="19">
        <v>1</v>
      </c>
      <c r="DL927" s="19">
        <v>3</v>
      </c>
      <c r="DM927" s="19">
        <v>5</v>
      </c>
      <c r="DN927" s="44"/>
      <c r="DO927" s="19" t="s">
        <v>397</v>
      </c>
      <c r="DP927" s="19" t="s">
        <v>397</v>
      </c>
      <c r="DQ927" s="19" t="s">
        <v>397</v>
      </c>
      <c r="DR927" s="19" t="s">
        <v>397</v>
      </c>
      <c r="DS927" s="19" t="s">
        <v>396</v>
      </c>
      <c r="DT927" s="19" t="s">
        <v>397</v>
      </c>
      <c r="DU927" s="19" t="s">
        <v>397</v>
      </c>
      <c r="DV927" s="19">
        <v>1</v>
      </c>
      <c r="DW927" s="19">
        <v>1</v>
      </c>
      <c r="DX927" s="18">
        <v>0</v>
      </c>
      <c r="DY927" s="19" t="s">
        <v>397</v>
      </c>
      <c r="DZ927" s="19">
        <v>0</v>
      </c>
      <c r="EA927" s="19" t="s">
        <v>397</v>
      </c>
      <c r="EB927" s="55">
        <v>0</v>
      </c>
      <c r="EC927" s="19">
        <v>4</v>
      </c>
      <c r="ED927" s="19">
        <v>5</v>
      </c>
      <c r="EE927" s="19" t="s">
        <v>397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1595</v>
      </c>
      <c r="EU927" s="29" t="b">
        <v>1</v>
      </c>
      <c r="EV927" s="5" t="s">
        <v>366</v>
      </c>
    </row>
    <row r="928" spans="1:152" s="54" customFormat="1" ht="12.75" x14ac:dyDescent="0.2">
      <c r="A928" s="28" t="s">
        <v>1596</v>
      </c>
      <c r="B928" s="28">
        <v>1</v>
      </c>
      <c r="C928" s="52">
        <v>24</v>
      </c>
      <c r="D928" s="8" t="s">
        <v>86</v>
      </c>
      <c r="E928" s="8" t="s">
        <v>223</v>
      </c>
      <c r="F928" s="8" t="s">
        <v>298</v>
      </c>
      <c r="G928" s="8" t="s">
        <v>89</v>
      </c>
      <c r="H928" s="8" t="s">
        <v>226</v>
      </c>
      <c r="I928" s="23" t="s">
        <v>396</v>
      </c>
      <c r="J928" s="24">
        <v>18</v>
      </c>
      <c r="K928" s="24">
        <v>1</v>
      </c>
      <c r="L928" s="23" t="s">
        <v>396</v>
      </c>
      <c r="M928" s="24" t="s">
        <v>397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396</v>
      </c>
      <c r="T928" s="19">
        <v>1</v>
      </c>
      <c r="U928" s="19">
        <v>5</v>
      </c>
      <c r="V928" s="19" t="s">
        <v>397</v>
      </c>
      <c r="W928" s="19" t="s">
        <v>397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397</v>
      </c>
      <c r="AD928" s="19" t="s">
        <v>397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396</v>
      </c>
      <c r="CT928" s="19" t="s">
        <v>397</v>
      </c>
      <c r="CU928" s="19" t="s">
        <v>396</v>
      </c>
      <c r="CV928" s="19" t="s">
        <v>396</v>
      </c>
      <c r="CW928" s="19" t="s">
        <v>397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397</v>
      </c>
      <c r="DK928" s="19">
        <v>1</v>
      </c>
      <c r="DL928" s="19">
        <v>3</v>
      </c>
      <c r="DM928" s="19">
        <v>5</v>
      </c>
      <c r="DN928" s="44"/>
      <c r="DO928" s="19" t="s">
        <v>397</v>
      </c>
      <c r="DP928" s="19" t="s">
        <v>397</v>
      </c>
      <c r="DQ928" s="19" t="s">
        <v>397</v>
      </c>
      <c r="DR928" s="19" t="s">
        <v>397</v>
      </c>
      <c r="DS928" s="19" t="s">
        <v>396</v>
      </c>
      <c r="DT928" s="19" t="s">
        <v>397</v>
      </c>
      <c r="DU928" s="19" t="s">
        <v>397</v>
      </c>
      <c r="DV928" s="19">
        <v>1</v>
      </c>
      <c r="DW928" s="19">
        <v>1</v>
      </c>
      <c r="DX928" s="18">
        <v>0</v>
      </c>
      <c r="DY928" s="19" t="s">
        <v>397</v>
      </c>
      <c r="DZ928" s="19">
        <v>0</v>
      </c>
      <c r="EA928" s="19" t="s">
        <v>397</v>
      </c>
      <c r="EB928" s="55">
        <v>0</v>
      </c>
      <c r="EC928" s="19">
        <v>4</v>
      </c>
      <c r="ED928" s="19">
        <v>5</v>
      </c>
      <c r="EE928" s="19" t="s">
        <v>397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1596</v>
      </c>
      <c r="EU928" s="29" t="b">
        <v>1</v>
      </c>
      <c r="EV928" s="5" t="s">
        <v>366</v>
      </c>
    </row>
    <row r="929" spans="1:152" s="54" customFormat="1" ht="12.75" x14ac:dyDescent="0.2">
      <c r="A929" s="28" t="s">
        <v>1597</v>
      </c>
      <c r="B929" s="28">
        <v>1</v>
      </c>
      <c r="C929" s="52">
        <v>24</v>
      </c>
      <c r="D929" s="8" t="s">
        <v>86</v>
      </c>
      <c r="E929" s="8" t="s">
        <v>223</v>
      </c>
      <c r="F929" s="8" t="s">
        <v>306</v>
      </c>
      <c r="G929" s="8" t="s">
        <v>89</v>
      </c>
      <c r="H929" s="8" t="s">
        <v>226</v>
      </c>
      <c r="I929" s="23" t="s">
        <v>396</v>
      </c>
      <c r="J929" s="24">
        <v>18</v>
      </c>
      <c r="K929" s="24">
        <v>1</v>
      </c>
      <c r="L929" s="23" t="s">
        <v>396</v>
      </c>
      <c r="M929" s="24" t="s">
        <v>397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396</v>
      </c>
      <c r="T929" s="19">
        <v>1</v>
      </c>
      <c r="U929" s="19">
        <v>5</v>
      </c>
      <c r="V929" s="19" t="s">
        <v>397</v>
      </c>
      <c r="W929" s="19" t="s">
        <v>397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397</v>
      </c>
      <c r="AD929" s="19" t="s">
        <v>397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396</v>
      </c>
      <c r="CT929" s="19" t="s">
        <v>397</v>
      </c>
      <c r="CU929" s="19" t="s">
        <v>396</v>
      </c>
      <c r="CV929" s="19" t="s">
        <v>396</v>
      </c>
      <c r="CW929" s="19" t="s">
        <v>397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397</v>
      </c>
      <c r="DK929" s="19">
        <v>1</v>
      </c>
      <c r="DL929" s="19">
        <v>3</v>
      </c>
      <c r="DM929" s="19">
        <v>5</v>
      </c>
      <c r="DN929" s="44"/>
      <c r="DO929" s="19" t="s">
        <v>397</v>
      </c>
      <c r="DP929" s="19" t="s">
        <v>397</v>
      </c>
      <c r="DQ929" s="19" t="s">
        <v>397</v>
      </c>
      <c r="DR929" s="19" t="s">
        <v>397</v>
      </c>
      <c r="DS929" s="19" t="s">
        <v>396</v>
      </c>
      <c r="DT929" s="19" t="s">
        <v>397</v>
      </c>
      <c r="DU929" s="19" t="s">
        <v>397</v>
      </c>
      <c r="DV929" s="19">
        <v>1</v>
      </c>
      <c r="DW929" s="19">
        <v>1</v>
      </c>
      <c r="DX929" s="18">
        <v>0</v>
      </c>
      <c r="DY929" s="19" t="s">
        <v>397</v>
      </c>
      <c r="DZ929" s="19">
        <v>0</v>
      </c>
      <c r="EA929" s="19" t="s">
        <v>397</v>
      </c>
      <c r="EB929" s="55">
        <v>0</v>
      </c>
      <c r="EC929" s="19">
        <v>4</v>
      </c>
      <c r="ED929" s="19">
        <v>5</v>
      </c>
      <c r="EE929" s="19" t="s">
        <v>397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1597</v>
      </c>
      <c r="EU929" s="29" t="b">
        <v>1</v>
      </c>
      <c r="EV929" s="5" t="s">
        <v>366</v>
      </c>
    </row>
    <row r="930" spans="1:152" s="54" customFormat="1" ht="12.75" x14ac:dyDescent="0.2">
      <c r="A930" s="28" t="s">
        <v>1598</v>
      </c>
      <c r="B930" s="28">
        <v>1</v>
      </c>
      <c r="C930" s="52">
        <v>24</v>
      </c>
      <c r="D930" s="8" t="s">
        <v>86</v>
      </c>
      <c r="E930" s="8" t="s">
        <v>223</v>
      </c>
      <c r="F930" s="8" t="s">
        <v>310</v>
      </c>
      <c r="G930" s="8" t="s">
        <v>89</v>
      </c>
      <c r="H930" s="8" t="s">
        <v>226</v>
      </c>
      <c r="I930" s="23" t="s">
        <v>396</v>
      </c>
      <c r="J930" s="24">
        <v>18</v>
      </c>
      <c r="K930" s="24">
        <v>1</v>
      </c>
      <c r="L930" s="23" t="s">
        <v>396</v>
      </c>
      <c r="M930" s="24" t="s">
        <v>397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396</v>
      </c>
      <c r="T930" s="19">
        <v>1</v>
      </c>
      <c r="U930" s="19">
        <v>5</v>
      </c>
      <c r="V930" s="19" t="s">
        <v>397</v>
      </c>
      <c r="W930" s="19" t="s">
        <v>397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397</v>
      </c>
      <c r="AD930" s="19" t="s">
        <v>397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396</v>
      </c>
      <c r="CT930" s="19" t="s">
        <v>397</v>
      </c>
      <c r="CU930" s="19" t="s">
        <v>396</v>
      </c>
      <c r="CV930" s="19" t="s">
        <v>396</v>
      </c>
      <c r="CW930" s="19" t="s">
        <v>397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397</v>
      </c>
      <c r="DK930" s="19">
        <v>1</v>
      </c>
      <c r="DL930" s="19">
        <v>3</v>
      </c>
      <c r="DM930" s="19">
        <v>5</v>
      </c>
      <c r="DN930" s="44"/>
      <c r="DO930" s="19" t="s">
        <v>397</v>
      </c>
      <c r="DP930" s="19" t="s">
        <v>397</v>
      </c>
      <c r="DQ930" s="19" t="s">
        <v>397</v>
      </c>
      <c r="DR930" s="19" t="s">
        <v>397</v>
      </c>
      <c r="DS930" s="19" t="s">
        <v>396</v>
      </c>
      <c r="DT930" s="19" t="s">
        <v>397</v>
      </c>
      <c r="DU930" s="19" t="s">
        <v>397</v>
      </c>
      <c r="DV930" s="19">
        <v>1</v>
      </c>
      <c r="DW930" s="19">
        <v>1</v>
      </c>
      <c r="DX930" s="18">
        <v>0</v>
      </c>
      <c r="DY930" s="19" t="s">
        <v>397</v>
      </c>
      <c r="DZ930" s="19">
        <v>0</v>
      </c>
      <c r="EA930" s="19" t="s">
        <v>397</v>
      </c>
      <c r="EB930" s="55">
        <v>0</v>
      </c>
      <c r="EC930" s="19">
        <v>4</v>
      </c>
      <c r="ED930" s="19">
        <v>5</v>
      </c>
      <c r="EE930" s="19" t="s">
        <v>397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1598</v>
      </c>
      <c r="EU930" s="29" t="b">
        <v>1</v>
      </c>
      <c r="EV930" s="5" t="s">
        <v>366</v>
      </c>
    </row>
    <row r="931" spans="1:152" s="54" customFormat="1" ht="12.75" x14ac:dyDescent="0.2">
      <c r="A931" s="28" t="s">
        <v>1599</v>
      </c>
      <c r="B931" s="28">
        <v>1</v>
      </c>
      <c r="C931" s="52">
        <v>24</v>
      </c>
      <c r="D931" s="8" t="s">
        <v>86</v>
      </c>
      <c r="E931" s="8" t="s">
        <v>223</v>
      </c>
      <c r="F931" s="8" t="s">
        <v>313</v>
      </c>
      <c r="G931" s="8" t="s">
        <v>89</v>
      </c>
      <c r="H931" s="8" t="s">
        <v>226</v>
      </c>
      <c r="I931" s="23" t="s">
        <v>396</v>
      </c>
      <c r="J931" s="24">
        <v>18</v>
      </c>
      <c r="K931" s="24">
        <v>1</v>
      </c>
      <c r="L931" s="23" t="s">
        <v>396</v>
      </c>
      <c r="M931" s="24" t="s">
        <v>397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396</v>
      </c>
      <c r="T931" s="19">
        <v>1</v>
      </c>
      <c r="U931" s="19">
        <v>5</v>
      </c>
      <c r="V931" s="19" t="s">
        <v>397</v>
      </c>
      <c r="W931" s="19" t="s">
        <v>397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397</v>
      </c>
      <c r="AD931" s="19" t="s">
        <v>397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396</v>
      </c>
      <c r="CT931" s="19" t="s">
        <v>397</v>
      </c>
      <c r="CU931" s="19" t="s">
        <v>396</v>
      </c>
      <c r="CV931" s="19" t="s">
        <v>396</v>
      </c>
      <c r="CW931" s="19" t="s">
        <v>397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397</v>
      </c>
      <c r="DK931" s="19">
        <v>1</v>
      </c>
      <c r="DL931" s="19">
        <v>3</v>
      </c>
      <c r="DM931" s="19">
        <v>5</v>
      </c>
      <c r="DN931" s="44"/>
      <c r="DO931" s="19" t="s">
        <v>397</v>
      </c>
      <c r="DP931" s="19" t="s">
        <v>397</v>
      </c>
      <c r="DQ931" s="19" t="s">
        <v>397</v>
      </c>
      <c r="DR931" s="19" t="s">
        <v>397</v>
      </c>
      <c r="DS931" s="19" t="s">
        <v>396</v>
      </c>
      <c r="DT931" s="19" t="s">
        <v>397</v>
      </c>
      <c r="DU931" s="19" t="s">
        <v>397</v>
      </c>
      <c r="DV931" s="19">
        <v>1</v>
      </c>
      <c r="DW931" s="19">
        <v>1</v>
      </c>
      <c r="DX931" s="18">
        <v>0</v>
      </c>
      <c r="DY931" s="19" t="s">
        <v>397</v>
      </c>
      <c r="DZ931" s="19">
        <v>0</v>
      </c>
      <c r="EA931" s="19" t="s">
        <v>397</v>
      </c>
      <c r="EB931" s="55">
        <v>0</v>
      </c>
      <c r="EC931" s="19">
        <v>4</v>
      </c>
      <c r="ED931" s="19">
        <v>5</v>
      </c>
      <c r="EE931" s="19" t="s">
        <v>397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1599</v>
      </c>
      <c r="EU931" s="29" t="b">
        <v>1</v>
      </c>
      <c r="EV931" s="5" t="s">
        <v>366</v>
      </c>
    </row>
    <row r="932" spans="1:152" s="53" customFormat="1" ht="12.75" x14ac:dyDescent="0.2">
      <c r="A932" s="168" t="s">
        <v>1600</v>
      </c>
      <c r="B932" s="168">
        <v>1</v>
      </c>
      <c r="C932" s="50">
        <v>24</v>
      </c>
      <c r="D932" s="169" t="s">
        <v>86</v>
      </c>
      <c r="E932" s="169" t="s">
        <v>223</v>
      </c>
      <c r="F932" s="169" t="s">
        <v>302</v>
      </c>
      <c r="G932" s="169" t="s">
        <v>90</v>
      </c>
      <c r="H932" s="169" t="s">
        <v>226</v>
      </c>
      <c r="I932" s="57" t="s">
        <v>396</v>
      </c>
      <c r="J932" s="58">
        <v>18</v>
      </c>
      <c r="K932" s="58">
        <v>1</v>
      </c>
      <c r="L932" s="57" t="s">
        <v>396</v>
      </c>
      <c r="M932" s="58" t="s">
        <v>397</v>
      </c>
      <c r="N932" s="58">
        <v>2.2000000000000002</v>
      </c>
      <c r="O932" s="170">
        <v>5</v>
      </c>
      <c r="P932" s="170">
        <v>2</v>
      </c>
      <c r="Q932" s="170">
        <v>0</v>
      </c>
      <c r="R932" s="171">
        <v>71</v>
      </c>
      <c r="S932" s="171" t="s">
        <v>396</v>
      </c>
      <c r="T932" s="170">
        <v>1</v>
      </c>
      <c r="U932" s="170">
        <v>5</v>
      </c>
      <c r="V932" s="170" t="s">
        <v>397</v>
      </c>
      <c r="W932" s="170" t="s">
        <v>397</v>
      </c>
      <c r="X932" s="170">
        <v>1</v>
      </c>
      <c r="Y932" s="170">
        <v>1</v>
      </c>
      <c r="Z932" s="170">
        <v>1</v>
      </c>
      <c r="AA932" s="170">
        <v>1</v>
      </c>
      <c r="AB932" s="170">
        <v>1</v>
      </c>
      <c r="AC932" s="170" t="s">
        <v>397</v>
      </c>
      <c r="AD932" s="170" t="s">
        <v>397</v>
      </c>
      <c r="AE932" s="170">
        <v>1</v>
      </c>
      <c r="AF932" s="170">
        <v>1</v>
      </c>
      <c r="AG932" s="170">
        <v>1</v>
      </c>
      <c r="AH932" s="170">
        <v>1</v>
      </c>
      <c r="AI932" s="171">
        <v>71</v>
      </c>
      <c r="AJ932" s="171">
        <v>2.5299999999999998</v>
      </c>
      <c r="AK932" s="170">
        <v>3</v>
      </c>
      <c r="AL932" s="170">
        <v>2</v>
      </c>
      <c r="AM932" s="171">
        <v>0</v>
      </c>
      <c r="AN932" s="171">
        <v>2.5299999999999998</v>
      </c>
      <c r="AO932" s="170">
        <v>1</v>
      </c>
      <c r="AP932" s="170">
        <v>2</v>
      </c>
      <c r="AQ932" s="171">
        <v>75.057142857142864</v>
      </c>
      <c r="AR932" s="171">
        <v>2.5299999999999998</v>
      </c>
      <c r="AS932" s="170">
        <v>1</v>
      </c>
      <c r="AT932" s="170">
        <v>3</v>
      </c>
      <c r="AU932" s="171">
        <v>38.286350164655694</v>
      </c>
      <c r="AV932" s="171">
        <v>2.5299999999999998</v>
      </c>
      <c r="AW932" s="170">
        <v>1</v>
      </c>
      <c r="AX932" s="170">
        <v>3</v>
      </c>
      <c r="AY932" s="171">
        <v>23.2</v>
      </c>
      <c r="AZ932" s="171">
        <v>2.5299999999999998</v>
      </c>
      <c r="BA932" s="170">
        <v>1</v>
      </c>
      <c r="BB932" s="170">
        <v>1</v>
      </c>
      <c r="BC932" s="171">
        <v>0</v>
      </c>
      <c r="BD932" s="171">
        <v>5.2</v>
      </c>
      <c r="BE932" s="171">
        <v>0.8</v>
      </c>
      <c r="BF932" s="170">
        <v>1</v>
      </c>
      <c r="BG932" s="170">
        <v>3</v>
      </c>
      <c r="BH932" s="170">
        <v>1</v>
      </c>
      <c r="BI932" s="171">
        <v>0</v>
      </c>
      <c r="BJ932" s="171">
        <v>2.9</v>
      </c>
      <c r="BK932" s="171">
        <v>0.7</v>
      </c>
      <c r="BL932" s="170">
        <v>1</v>
      </c>
      <c r="BM932" s="170">
        <v>3</v>
      </c>
      <c r="BN932" s="170">
        <v>1</v>
      </c>
      <c r="BO932" s="171">
        <v>18.100000000000001</v>
      </c>
      <c r="BP932" s="171">
        <v>1.8</v>
      </c>
      <c r="BQ932" s="171">
        <v>0.6</v>
      </c>
      <c r="BR932" s="170">
        <v>1</v>
      </c>
      <c r="BS932" s="170">
        <v>3</v>
      </c>
      <c r="BT932" s="170">
        <v>1</v>
      </c>
      <c r="BU932" s="171">
        <v>0</v>
      </c>
      <c r="BV932" s="171">
        <v>5.2</v>
      </c>
      <c r="BW932" s="171">
        <v>0.8</v>
      </c>
      <c r="BX932" s="170">
        <v>1</v>
      </c>
      <c r="BY932" s="170">
        <v>3</v>
      </c>
      <c r="BZ932" s="170">
        <v>1</v>
      </c>
      <c r="CA932" s="171">
        <v>0</v>
      </c>
      <c r="CB932" s="171">
        <v>2.9</v>
      </c>
      <c r="CC932" s="171">
        <v>0.7</v>
      </c>
      <c r="CD932" s="170">
        <v>1</v>
      </c>
      <c r="CE932" s="170">
        <v>3</v>
      </c>
      <c r="CF932" s="170">
        <v>1</v>
      </c>
      <c r="CG932" s="171">
        <v>1.4</v>
      </c>
      <c r="CH932" s="171">
        <v>1.8</v>
      </c>
      <c r="CI932" s="171">
        <v>0.6</v>
      </c>
      <c r="CJ932" s="170">
        <v>1</v>
      </c>
      <c r="CK932" s="170">
        <v>3</v>
      </c>
      <c r="CL932" s="170">
        <v>2</v>
      </c>
      <c r="CM932" s="171">
        <v>2.5</v>
      </c>
      <c r="CN932" s="171">
        <v>2</v>
      </c>
      <c r="CO932" s="171">
        <v>0</v>
      </c>
      <c r="CP932" s="170">
        <v>1</v>
      </c>
      <c r="CQ932" s="170">
        <v>1</v>
      </c>
      <c r="CR932" s="170">
        <v>1</v>
      </c>
      <c r="CS932" s="170" t="s">
        <v>396</v>
      </c>
      <c r="CT932" s="170" t="s">
        <v>397</v>
      </c>
      <c r="CU932" s="170" t="s">
        <v>396</v>
      </c>
      <c r="CV932" s="170" t="s">
        <v>396</v>
      </c>
      <c r="CW932" s="170" t="s">
        <v>397</v>
      </c>
      <c r="CX932" s="170">
        <v>7</v>
      </c>
      <c r="CY932" s="172"/>
      <c r="CZ932" s="172"/>
      <c r="DA932" s="170">
        <v>1</v>
      </c>
      <c r="DB932" s="170">
        <v>3</v>
      </c>
      <c r="DC932" s="172"/>
      <c r="DD932" s="170">
        <v>2</v>
      </c>
      <c r="DE932" s="172"/>
      <c r="DF932" s="170">
        <v>1</v>
      </c>
      <c r="DG932" s="173">
        <v>0</v>
      </c>
      <c r="DH932" s="173">
        <v>0</v>
      </c>
      <c r="DI932" s="173">
        <v>0</v>
      </c>
      <c r="DJ932" s="170" t="s">
        <v>397</v>
      </c>
      <c r="DK932" s="170">
        <v>1</v>
      </c>
      <c r="DL932" s="170">
        <v>3</v>
      </c>
      <c r="DM932" s="170">
        <v>5</v>
      </c>
      <c r="DN932" s="172"/>
      <c r="DO932" s="170" t="s">
        <v>397</v>
      </c>
      <c r="DP932" s="170" t="s">
        <v>397</v>
      </c>
      <c r="DQ932" s="170" t="s">
        <v>397</v>
      </c>
      <c r="DR932" s="170" t="s">
        <v>397</v>
      </c>
      <c r="DS932" s="170" t="s">
        <v>396</v>
      </c>
      <c r="DT932" s="170" t="s">
        <v>397</v>
      </c>
      <c r="DU932" s="170" t="s">
        <v>397</v>
      </c>
      <c r="DV932" s="170">
        <v>1</v>
      </c>
      <c r="DW932" s="170">
        <v>1</v>
      </c>
      <c r="DX932" s="171">
        <v>0</v>
      </c>
      <c r="DY932" s="170" t="s">
        <v>396</v>
      </c>
      <c r="DZ932" s="170">
        <v>3</v>
      </c>
      <c r="EA932" s="170" t="s">
        <v>397</v>
      </c>
      <c r="EB932" s="171">
        <v>0</v>
      </c>
      <c r="EC932" s="170">
        <v>4</v>
      </c>
      <c r="ED932" s="170">
        <v>5</v>
      </c>
      <c r="EE932" s="171" t="s">
        <v>396</v>
      </c>
      <c r="EF932" s="170">
        <v>1</v>
      </c>
      <c r="EG932" s="170">
        <v>10</v>
      </c>
      <c r="EH932" s="172"/>
      <c r="EI932" s="170">
        <v>4</v>
      </c>
      <c r="EJ932" s="170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1600</v>
      </c>
      <c r="EU932" s="174" t="b">
        <v>1</v>
      </c>
      <c r="EV932" s="177" t="s">
        <v>366</v>
      </c>
    </row>
    <row r="933" spans="1:152" s="54" customFormat="1" ht="12.75" x14ac:dyDescent="0.2">
      <c r="A933" s="28" t="s">
        <v>1601</v>
      </c>
      <c r="B933" s="28">
        <v>1</v>
      </c>
      <c r="C933" s="52">
        <v>24</v>
      </c>
      <c r="D933" s="8" t="s">
        <v>86</v>
      </c>
      <c r="E933" s="8" t="s">
        <v>223</v>
      </c>
      <c r="F933" s="8" t="s">
        <v>276</v>
      </c>
      <c r="G933" s="8" t="s">
        <v>90</v>
      </c>
      <c r="H933" s="8" t="s">
        <v>226</v>
      </c>
      <c r="I933" s="23" t="s">
        <v>396</v>
      </c>
      <c r="J933" s="24">
        <v>18</v>
      </c>
      <c r="K933" s="24">
        <v>1</v>
      </c>
      <c r="L933" s="23" t="s">
        <v>396</v>
      </c>
      <c r="M933" s="24" t="s">
        <v>397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396</v>
      </c>
      <c r="T933" s="19">
        <v>1</v>
      </c>
      <c r="U933" s="19">
        <v>5</v>
      </c>
      <c r="V933" s="19" t="s">
        <v>397</v>
      </c>
      <c r="W933" s="19" t="s">
        <v>397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397</v>
      </c>
      <c r="AD933" s="19" t="s">
        <v>397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396</v>
      </c>
      <c r="CT933" s="19" t="s">
        <v>397</v>
      </c>
      <c r="CU933" s="19" t="s">
        <v>396</v>
      </c>
      <c r="CV933" s="19" t="s">
        <v>396</v>
      </c>
      <c r="CW933" s="19" t="s">
        <v>397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397</v>
      </c>
      <c r="DK933" s="19">
        <v>1</v>
      </c>
      <c r="DL933" s="19">
        <v>3</v>
      </c>
      <c r="DM933" s="19">
        <v>5</v>
      </c>
      <c r="DN933" s="44"/>
      <c r="DO933" s="19" t="s">
        <v>397</v>
      </c>
      <c r="DP933" s="19" t="s">
        <v>397</v>
      </c>
      <c r="DQ933" s="19" t="s">
        <v>397</v>
      </c>
      <c r="DR933" s="19" t="s">
        <v>397</v>
      </c>
      <c r="DS933" s="19" t="s">
        <v>396</v>
      </c>
      <c r="DT933" s="19" t="s">
        <v>397</v>
      </c>
      <c r="DU933" s="19" t="s">
        <v>397</v>
      </c>
      <c r="DV933" s="19">
        <v>1</v>
      </c>
      <c r="DW933" s="19">
        <v>1</v>
      </c>
      <c r="DX933" s="18">
        <v>0</v>
      </c>
      <c r="DY933" s="19" t="s">
        <v>396</v>
      </c>
      <c r="DZ933" s="19">
        <v>3</v>
      </c>
      <c r="EA933" s="19" t="s">
        <v>397</v>
      </c>
      <c r="EB933" s="55">
        <v>0</v>
      </c>
      <c r="EC933" s="19">
        <v>4</v>
      </c>
      <c r="ED933" s="19">
        <v>5</v>
      </c>
      <c r="EE933" s="19" t="s">
        <v>396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1601</v>
      </c>
      <c r="EU933" s="29" t="b">
        <v>1</v>
      </c>
      <c r="EV933" s="5" t="s">
        <v>366</v>
      </c>
    </row>
    <row r="934" spans="1:152" s="54" customFormat="1" ht="12.75" x14ac:dyDescent="0.2">
      <c r="A934" s="28" t="s">
        <v>1602</v>
      </c>
      <c r="B934" s="28">
        <v>1</v>
      </c>
      <c r="C934" s="52">
        <v>24</v>
      </c>
      <c r="D934" s="8" t="s">
        <v>86</v>
      </c>
      <c r="E934" s="8" t="s">
        <v>223</v>
      </c>
      <c r="F934" s="8" t="s">
        <v>285</v>
      </c>
      <c r="G934" s="8" t="s">
        <v>90</v>
      </c>
      <c r="H934" s="8" t="s">
        <v>226</v>
      </c>
      <c r="I934" s="23" t="s">
        <v>396</v>
      </c>
      <c r="J934" s="24">
        <v>18</v>
      </c>
      <c r="K934" s="24">
        <v>1</v>
      </c>
      <c r="L934" s="23" t="s">
        <v>396</v>
      </c>
      <c r="M934" s="24" t="s">
        <v>397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396</v>
      </c>
      <c r="T934" s="19">
        <v>1</v>
      </c>
      <c r="U934" s="19">
        <v>5</v>
      </c>
      <c r="V934" s="19" t="s">
        <v>397</v>
      </c>
      <c r="W934" s="19" t="s">
        <v>397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397</v>
      </c>
      <c r="AD934" s="19" t="s">
        <v>397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396</v>
      </c>
      <c r="CT934" s="19" t="s">
        <v>397</v>
      </c>
      <c r="CU934" s="19" t="s">
        <v>396</v>
      </c>
      <c r="CV934" s="19" t="s">
        <v>396</v>
      </c>
      <c r="CW934" s="19" t="s">
        <v>397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397</v>
      </c>
      <c r="DK934" s="19">
        <v>1</v>
      </c>
      <c r="DL934" s="19">
        <v>3</v>
      </c>
      <c r="DM934" s="19">
        <v>5</v>
      </c>
      <c r="DN934" s="44"/>
      <c r="DO934" s="19" t="s">
        <v>397</v>
      </c>
      <c r="DP934" s="19" t="s">
        <v>397</v>
      </c>
      <c r="DQ934" s="19" t="s">
        <v>397</v>
      </c>
      <c r="DR934" s="19" t="s">
        <v>397</v>
      </c>
      <c r="DS934" s="19" t="s">
        <v>396</v>
      </c>
      <c r="DT934" s="19" t="s">
        <v>397</v>
      </c>
      <c r="DU934" s="19" t="s">
        <v>397</v>
      </c>
      <c r="DV934" s="19">
        <v>1</v>
      </c>
      <c r="DW934" s="19">
        <v>1</v>
      </c>
      <c r="DX934" s="18">
        <v>0</v>
      </c>
      <c r="DY934" s="19" t="s">
        <v>396</v>
      </c>
      <c r="DZ934" s="19">
        <v>3</v>
      </c>
      <c r="EA934" s="19" t="s">
        <v>397</v>
      </c>
      <c r="EB934" s="55">
        <v>0</v>
      </c>
      <c r="EC934" s="19">
        <v>4</v>
      </c>
      <c r="ED934" s="19">
        <v>5</v>
      </c>
      <c r="EE934" s="19" t="s">
        <v>396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1602</v>
      </c>
      <c r="EU934" s="29" t="b">
        <v>1</v>
      </c>
      <c r="EV934" s="5" t="s">
        <v>366</v>
      </c>
    </row>
    <row r="935" spans="1:152" s="54" customFormat="1" ht="12.75" x14ac:dyDescent="0.2">
      <c r="A935" s="28" t="s">
        <v>1603</v>
      </c>
      <c r="B935" s="28">
        <v>1</v>
      </c>
      <c r="C935" s="52">
        <v>24</v>
      </c>
      <c r="D935" s="8" t="s">
        <v>86</v>
      </c>
      <c r="E935" s="8" t="s">
        <v>223</v>
      </c>
      <c r="F935" s="8" t="s">
        <v>293</v>
      </c>
      <c r="G935" s="8" t="s">
        <v>90</v>
      </c>
      <c r="H935" s="8" t="s">
        <v>226</v>
      </c>
      <c r="I935" s="23" t="s">
        <v>396</v>
      </c>
      <c r="J935" s="24">
        <v>18</v>
      </c>
      <c r="K935" s="24">
        <v>1</v>
      </c>
      <c r="L935" s="23" t="s">
        <v>396</v>
      </c>
      <c r="M935" s="24" t="s">
        <v>397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396</v>
      </c>
      <c r="T935" s="19">
        <v>1</v>
      </c>
      <c r="U935" s="19">
        <v>5</v>
      </c>
      <c r="V935" s="19" t="s">
        <v>397</v>
      </c>
      <c r="W935" s="19" t="s">
        <v>397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397</v>
      </c>
      <c r="AD935" s="19" t="s">
        <v>397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396</v>
      </c>
      <c r="CT935" s="19" t="s">
        <v>397</v>
      </c>
      <c r="CU935" s="19" t="s">
        <v>396</v>
      </c>
      <c r="CV935" s="19" t="s">
        <v>396</v>
      </c>
      <c r="CW935" s="19" t="s">
        <v>397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397</v>
      </c>
      <c r="DK935" s="19">
        <v>1</v>
      </c>
      <c r="DL935" s="19">
        <v>3</v>
      </c>
      <c r="DM935" s="19">
        <v>5</v>
      </c>
      <c r="DN935" s="44"/>
      <c r="DO935" s="19" t="s">
        <v>397</v>
      </c>
      <c r="DP935" s="19" t="s">
        <v>397</v>
      </c>
      <c r="DQ935" s="19" t="s">
        <v>397</v>
      </c>
      <c r="DR935" s="19" t="s">
        <v>397</v>
      </c>
      <c r="DS935" s="19" t="s">
        <v>396</v>
      </c>
      <c r="DT935" s="19" t="s">
        <v>397</v>
      </c>
      <c r="DU935" s="19" t="s">
        <v>397</v>
      </c>
      <c r="DV935" s="19">
        <v>1</v>
      </c>
      <c r="DW935" s="19">
        <v>1</v>
      </c>
      <c r="DX935" s="18">
        <v>0</v>
      </c>
      <c r="DY935" s="19" t="s">
        <v>396</v>
      </c>
      <c r="DZ935" s="19">
        <v>3</v>
      </c>
      <c r="EA935" s="19" t="s">
        <v>397</v>
      </c>
      <c r="EB935" s="55">
        <v>0</v>
      </c>
      <c r="EC935" s="19">
        <v>4</v>
      </c>
      <c r="ED935" s="19">
        <v>5</v>
      </c>
      <c r="EE935" s="19" t="s">
        <v>396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1603</v>
      </c>
      <c r="EU935" s="29" t="b">
        <v>1</v>
      </c>
      <c r="EV935" s="5" t="s">
        <v>366</v>
      </c>
    </row>
    <row r="936" spans="1:152" s="54" customFormat="1" ht="12.75" x14ac:dyDescent="0.2">
      <c r="A936" s="28" t="s">
        <v>1604</v>
      </c>
      <c r="B936" s="28">
        <v>1</v>
      </c>
      <c r="C936" s="52">
        <v>24</v>
      </c>
      <c r="D936" s="8" t="s">
        <v>86</v>
      </c>
      <c r="E936" s="8" t="s">
        <v>223</v>
      </c>
      <c r="F936" s="8" t="s">
        <v>298</v>
      </c>
      <c r="G936" s="8" t="s">
        <v>90</v>
      </c>
      <c r="H936" s="8" t="s">
        <v>226</v>
      </c>
      <c r="I936" s="23" t="s">
        <v>396</v>
      </c>
      <c r="J936" s="24">
        <v>18</v>
      </c>
      <c r="K936" s="24">
        <v>1</v>
      </c>
      <c r="L936" s="23" t="s">
        <v>396</v>
      </c>
      <c r="M936" s="24" t="s">
        <v>397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396</v>
      </c>
      <c r="T936" s="19">
        <v>1</v>
      </c>
      <c r="U936" s="19">
        <v>5</v>
      </c>
      <c r="V936" s="19" t="s">
        <v>397</v>
      </c>
      <c r="W936" s="19" t="s">
        <v>397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397</v>
      </c>
      <c r="AD936" s="19" t="s">
        <v>397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396</v>
      </c>
      <c r="CT936" s="19" t="s">
        <v>397</v>
      </c>
      <c r="CU936" s="19" t="s">
        <v>396</v>
      </c>
      <c r="CV936" s="19" t="s">
        <v>396</v>
      </c>
      <c r="CW936" s="19" t="s">
        <v>397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397</v>
      </c>
      <c r="DK936" s="19">
        <v>1</v>
      </c>
      <c r="DL936" s="19">
        <v>3</v>
      </c>
      <c r="DM936" s="19">
        <v>5</v>
      </c>
      <c r="DN936" s="44"/>
      <c r="DO936" s="19" t="s">
        <v>397</v>
      </c>
      <c r="DP936" s="19" t="s">
        <v>397</v>
      </c>
      <c r="DQ936" s="19" t="s">
        <v>397</v>
      </c>
      <c r="DR936" s="19" t="s">
        <v>397</v>
      </c>
      <c r="DS936" s="19" t="s">
        <v>396</v>
      </c>
      <c r="DT936" s="19" t="s">
        <v>397</v>
      </c>
      <c r="DU936" s="19" t="s">
        <v>397</v>
      </c>
      <c r="DV936" s="19">
        <v>1</v>
      </c>
      <c r="DW936" s="19">
        <v>1</v>
      </c>
      <c r="DX936" s="18">
        <v>0</v>
      </c>
      <c r="DY936" s="19" t="s">
        <v>396</v>
      </c>
      <c r="DZ936" s="19">
        <v>3</v>
      </c>
      <c r="EA936" s="19" t="s">
        <v>397</v>
      </c>
      <c r="EB936" s="55">
        <v>0</v>
      </c>
      <c r="EC936" s="19">
        <v>4</v>
      </c>
      <c r="ED936" s="19">
        <v>5</v>
      </c>
      <c r="EE936" s="19" t="s">
        <v>396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1604</v>
      </c>
      <c r="EU936" s="29" t="b">
        <v>1</v>
      </c>
      <c r="EV936" s="5" t="s">
        <v>366</v>
      </c>
    </row>
    <row r="937" spans="1:152" s="54" customFormat="1" ht="12.75" x14ac:dyDescent="0.2">
      <c r="A937" s="28" t="s">
        <v>1605</v>
      </c>
      <c r="B937" s="28">
        <v>1</v>
      </c>
      <c r="C937" s="52">
        <v>24</v>
      </c>
      <c r="D937" s="8" t="s">
        <v>86</v>
      </c>
      <c r="E937" s="8" t="s">
        <v>223</v>
      </c>
      <c r="F937" s="8" t="s">
        <v>306</v>
      </c>
      <c r="G937" s="8" t="s">
        <v>90</v>
      </c>
      <c r="H937" s="8" t="s">
        <v>226</v>
      </c>
      <c r="I937" s="23" t="s">
        <v>396</v>
      </c>
      <c r="J937" s="24">
        <v>18</v>
      </c>
      <c r="K937" s="24">
        <v>1</v>
      </c>
      <c r="L937" s="23" t="s">
        <v>396</v>
      </c>
      <c r="M937" s="24" t="s">
        <v>397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396</v>
      </c>
      <c r="T937" s="19">
        <v>1</v>
      </c>
      <c r="U937" s="19">
        <v>5</v>
      </c>
      <c r="V937" s="19" t="s">
        <v>397</v>
      </c>
      <c r="W937" s="19" t="s">
        <v>397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397</v>
      </c>
      <c r="AD937" s="19" t="s">
        <v>397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396</v>
      </c>
      <c r="CT937" s="19" t="s">
        <v>397</v>
      </c>
      <c r="CU937" s="19" t="s">
        <v>396</v>
      </c>
      <c r="CV937" s="19" t="s">
        <v>396</v>
      </c>
      <c r="CW937" s="19" t="s">
        <v>397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397</v>
      </c>
      <c r="DK937" s="19">
        <v>1</v>
      </c>
      <c r="DL937" s="19">
        <v>3</v>
      </c>
      <c r="DM937" s="19">
        <v>5</v>
      </c>
      <c r="DN937" s="44"/>
      <c r="DO937" s="19" t="s">
        <v>397</v>
      </c>
      <c r="DP937" s="19" t="s">
        <v>397</v>
      </c>
      <c r="DQ937" s="19" t="s">
        <v>397</v>
      </c>
      <c r="DR937" s="19" t="s">
        <v>397</v>
      </c>
      <c r="DS937" s="19" t="s">
        <v>396</v>
      </c>
      <c r="DT937" s="19" t="s">
        <v>397</v>
      </c>
      <c r="DU937" s="19" t="s">
        <v>397</v>
      </c>
      <c r="DV937" s="19">
        <v>1</v>
      </c>
      <c r="DW937" s="19">
        <v>1</v>
      </c>
      <c r="DX937" s="18">
        <v>0</v>
      </c>
      <c r="DY937" s="19" t="s">
        <v>396</v>
      </c>
      <c r="DZ937" s="19">
        <v>3</v>
      </c>
      <c r="EA937" s="19" t="s">
        <v>397</v>
      </c>
      <c r="EB937" s="55">
        <v>0</v>
      </c>
      <c r="EC937" s="19">
        <v>4</v>
      </c>
      <c r="ED937" s="19">
        <v>5</v>
      </c>
      <c r="EE937" s="19" t="s">
        <v>396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1605</v>
      </c>
      <c r="EU937" s="29" t="b">
        <v>1</v>
      </c>
      <c r="EV937" s="5" t="s">
        <v>366</v>
      </c>
    </row>
    <row r="938" spans="1:152" s="54" customFormat="1" ht="12.75" x14ac:dyDescent="0.2">
      <c r="A938" s="28" t="s">
        <v>1606</v>
      </c>
      <c r="B938" s="28">
        <v>1</v>
      </c>
      <c r="C938" s="52">
        <v>24</v>
      </c>
      <c r="D938" s="8" t="s">
        <v>86</v>
      </c>
      <c r="E938" s="8" t="s">
        <v>223</v>
      </c>
      <c r="F938" s="8" t="s">
        <v>310</v>
      </c>
      <c r="G938" s="8" t="s">
        <v>90</v>
      </c>
      <c r="H938" s="8" t="s">
        <v>226</v>
      </c>
      <c r="I938" s="23" t="s">
        <v>396</v>
      </c>
      <c r="J938" s="24">
        <v>18</v>
      </c>
      <c r="K938" s="24">
        <v>1</v>
      </c>
      <c r="L938" s="23" t="s">
        <v>396</v>
      </c>
      <c r="M938" s="24" t="s">
        <v>397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396</v>
      </c>
      <c r="T938" s="19">
        <v>1</v>
      </c>
      <c r="U938" s="19">
        <v>5</v>
      </c>
      <c r="V938" s="19" t="s">
        <v>397</v>
      </c>
      <c r="W938" s="19" t="s">
        <v>397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397</v>
      </c>
      <c r="AD938" s="19" t="s">
        <v>397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396</v>
      </c>
      <c r="CT938" s="19" t="s">
        <v>397</v>
      </c>
      <c r="CU938" s="19" t="s">
        <v>396</v>
      </c>
      <c r="CV938" s="19" t="s">
        <v>396</v>
      </c>
      <c r="CW938" s="19" t="s">
        <v>397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397</v>
      </c>
      <c r="DK938" s="19">
        <v>1</v>
      </c>
      <c r="DL938" s="19">
        <v>3</v>
      </c>
      <c r="DM938" s="19">
        <v>5</v>
      </c>
      <c r="DN938" s="44"/>
      <c r="DO938" s="19" t="s">
        <v>397</v>
      </c>
      <c r="DP938" s="19" t="s">
        <v>397</v>
      </c>
      <c r="DQ938" s="19" t="s">
        <v>397</v>
      </c>
      <c r="DR938" s="19" t="s">
        <v>397</v>
      </c>
      <c r="DS938" s="19" t="s">
        <v>396</v>
      </c>
      <c r="DT938" s="19" t="s">
        <v>397</v>
      </c>
      <c r="DU938" s="19" t="s">
        <v>397</v>
      </c>
      <c r="DV938" s="19">
        <v>1</v>
      </c>
      <c r="DW938" s="19">
        <v>1</v>
      </c>
      <c r="DX938" s="18">
        <v>0</v>
      </c>
      <c r="DY938" s="19" t="s">
        <v>396</v>
      </c>
      <c r="DZ938" s="19">
        <v>3</v>
      </c>
      <c r="EA938" s="19" t="s">
        <v>397</v>
      </c>
      <c r="EB938" s="55">
        <v>0</v>
      </c>
      <c r="EC938" s="19">
        <v>4</v>
      </c>
      <c r="ED938" s="19">
        <v>5</v>
      </c>
      <c r="EE938" s="19" t="s">
        <v>396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1606</v>
      </c>
      <c r="EU938" s="29" t="b">
        <v>1</v>
      </c>
      <c r="EV938" s="5" t="s">
        <v>366</v>
      </c>
    </row>
    <row r="939" spans="1:152" s="54" customFormat="1" ht="12.75" x14ac:dyDescent="0.2">
      <c r="A939" s="28" t="s">
        <v>1607</v>
      </c>
      <c r="B939" s="28">
        <v>1</v>
      </c>
      <c r="C939" s="52">
        <v>24</v>
      </c>
      <c r="D939" s="8" t="s">
        <v>86</v>
      </c>
      <c r="E939" s="8" t="s">
        <v>223</v>
      </c>
      <c r="F939" s="8" t="s">
        <v>313</v>
      </c>
      <c r="G939" s="8" t="s">
        <v>90</v>
      </c>
      <c r="H939" s="8" t="s">
        <v>226</v>
      </c>
      <c r="I939" s="23" t="s">
        <v>396</v>
      </c>
      <c r="J939" s="24">
        <v>18</v>
      </c>
      <c r="K939" s="24">
        <v>1</v>
      </c>
      <c r="L939" s="23" t="s">
        <v>396</v>
      </c>
      <c r="M939" s="24" t="s">
        <v>397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396</v>
      </c>
      <c r="T939" s="19">
        <v>1</v>
      </c>
      <c r="U939" s="19">
        <v>5</v>
      </c>
      <c r="V939" s="19" t="s">
        <v>397</v>
      </c>
      <c r="W939" s="19" t="s">
        <v>397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397</v>
      </c>
      <c r="AD939" s="19" t="s">
        <v>397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396</v>
      </c>
      <c r="CT939" s="19" t="s">
        <v>397</v>
      </c>
      <c r="CU939" s="19" t="s">
        <v>396</v>
      </c>
      <c r="CV939" s="19" t="s">
        <v>396</v>
      </c>
      <c r="CW939" s="19" t="s">
        <v>397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397</v>
      </c>
      <c r="DK939" s="19">
        <v>1</v>
      </c>
      <c r="DL939" s="19">
        <v>3</v>
      </c>
      <c r="DM939" s="19">
        <v>5</v>
      </c>
      <c r="DN939" s="44"/>
      <c r="DO939" s="19" t="s">
        <v>397</v>
      </c>
      <c r="DP939" s="19" t="s">
        <v>397</v>
      </c>
      <c r="DQ939" s="19" t="s">
        <v>397</v>
      </c>
      <c r="DR939" s="19" t="s">
        <v>397</v>
      </c>
      <c r="DS939" s="19" t="s">
        <v>396</v>
      </c>
      <c r="DT939" s="19" t="s">
        <v>397</v>
      </c>
      <c r="DU939" s="19" t="s">
        <v>397</v>
      </c>
      <c r="DV939" s="19">
        <v>1</v>
      </c>
      <c r="DW939" s="19">
        <v>1</v>
      </c>
      <c r="DX939" s="18">
        <v>0</v>
      </c>
      <c r="DY939" s="19" t="s">
        <v>396</v>
      </c>
      <c r="DZ939" s="19">
        <v>3</v>
      </c>
      <c r="EA939" s="19" t="s">
        <v>397</v>
      </c>
      <c r="EB939" s="55">
        <v>0</v>
      </c>
      <c r="EC939" s="19">
        <v>4</v>
      </c>
      <c r="ED939" s="19">
        <v>5</v>
      </c>
      <c r="EE939" s="19" t="s">
        <v>396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1607</v>
      </c>
      <c r="EU939" s="29" t="b">
        <v>1</v>
      </c>
      <c r="EV939" s="5" t="s">
        <v>366</v>
      </c>
    </row>
    <row r="940" spans="1:152" s="53" customFormat="1" ht="12.75" x14ac:dyDescent="0.2">
      <c r="A940" s="168" t="s">
        <v>1608</v>
      </c>
      <c r="B940" s="168">
        <v>1</v>
      </c>
      <c r="C940" s="50">
        <v>24</v>
      </c>
      <c r="D940" s="169" t="s">
        <v>86</v>
      </c>
      <c r="E940" s="169" t="s">
        <v>223</v>
      </c>
      <c r="F940" s="169" t="s">
        <v>302</v>
      </c>
      <c r="G940" s="169" t="s">
        <v>87</v>
      </c>
      <c r="H940" s="169" t="s">
        <v>205</v>
      </c>
      <c r="I940" s="57" t="s">
        <v>397</v>
      </c>
      <c r="J940" s="58">
        <v>16.5</v>
      </c>
      <c r="K940" s="58">
        <v>1</v>
      </c>
      <c r="L940" s="57" t="s">
        <v>396</v>
      </c>
      <c r="M940" s="58" t="s">
        <v>397</v>
      </c>
      <c r="N940" s="58">
        <v>2.2000000000000002</v>
      </c>
      <c r="O940" s="170">
        <v>5</v>
      </c>
      <c r="P940" s="170">
        <v>2</v>
      </c>
      <c r="Q940" s="170">
        <v>0</v>
      </c>
      <c r="R940" s="171">
        <v>71</v>
      </c>
      <c r="S940" s="171" t="s">
        <v>397</v>
      </c>
      <c r="T940" s="170">
        <v>1</v>
      </c>
      <c r="U940" s="170">
        <v>5</v>
      </c>
      <c r="V940" s="170" t="s">
        <v>397</v>
      </c>
      <c r="W940" s="170" t="s">
        <v>397</v>
      </c>
      <c r="X940" s="170">
        <v>1</v>
      </c>
      <c r="Y940" s="170">
        <v>1</v>
      </c>
      <c r="Z940" s="170">
        <v>1</v>
      </c>
      <c r="AA940" s="170">
        <v>1</v>
      </c>
      <c r="AB940" s="170">
        <v>1</v>
      </c>
      <c r="AC940" s="170" t="s">
        <v>397</v>
      </c>
      <c r="AD940" s="170" t="s">
        <v>397</v>
      </c>
      <c r="AE940" s="170">
        <v>1</v>
      </c>
      <c r="AF940" s="170">
        <v>1</v>
      </c>
      <c r="AG940" s="170">
        <v>1</v>
      </c>
      <c r="AH940" s="170">
        <v>1</v>
      </c>
      <c r="AI940" s="171">
        <v>71</v>
      </c>
      <c r="AJ940" s="171">
        <v>0.17</v>
      </c>
      <c r="AK940" s="170">
        <v>3</v>
      </c>
      <c r="AL940" s="170">
        <v>2</v>
      </c>
      <c r="AM940" s="171">
        <v>0</v>
      </c>
      <c r="AN940" s="171">
        <v>0.86</v>
      </c>
      <c r="AO940" s="170">
        <v>1</v>
      </c>
      <c r="AP940" s="170">
        <v>2</v>
      </c>
      <c r="AQ940" s="171">
        <v>75.057142857142864</v>
      </c>
      <c r="AR940" s="171">
        <v>0.86</v>
      </c>
      <c r="AS940" s="170">
        <v>1</v>
      </c>
      <c r="AT940" s="170">
        <v>3</v>
      </c>
      <c r="AU940" s="171">
        <v>38.286350164655694</v>
      </c>
      <c r="AV940" s="171">
        <v>0.43</v>
      </c>
      <c r="AW940" s="170">
        <v>1</v>
      </c>
      <c r="AX940" s="170">
        <v>3</v>
      </c>
      <c r="AY940" s="171">
        <v>23.2</v>
      </c>
      <c r="AZ940" s="171">
        <v>0.43</v>
      </c>
      <c r="BA940" s="170">
        <v>1</v>
      </c>
      <c r="BB940" s="170">
        <v>1</v>
      </c>
      <c r="BC940" s="171">
        <v>18.100000000000001</v>
      </c>
      <c r="BD940" s="171">
        <v>5.2</v>
      </c>
      <c r="BE940" s="171">
        <v>0.8</v>
      </c>
      <c r="BF940" s="170">
        <v>1</v>
      </c>
      <c r="BG940" s="170">
        <v>3</v>
      </c>
      <c r="BH940" s="170">
        <v>1</v>
      </c>
      <c r="BI940" s="171">
        <v>0</v>
      </c>
      <c r="BJ940" s="171">
        <v>2.9</v>
      </c>
      <c r="BK940" s="171">
        <v>0.7</v>
      </c>
      <c r="BL940" s="170">
        <v>1</v>
      </c>
      <c r="BM940" s="170">
        <v>3</v>
      </c>
      <c r="BN940" s="170">
        <v>1</v>
      </c>
      <c r="BO940" s="171">
        <v>0</v>
      </c>
      <c r="BP940" s="171">
        <v>1.8</v>
      </c>
      <c r="BQ940" s="171">
        <v>0.6</v>
      </c>
      <c r="BR940" s="170">
        <v>1</v>
      </c>
      <c r="BS940" s="170">
        <v>3</v>
      </c>
      <c r="BT940" s="170">
        <v>1</v>
      </c>
      <c r="BU940" s="171">
        <v>1.4</v>
      </c>
      <c r="BV940" s="171">
        <v>5.2</v>
      </c>
      <c r="BW940" s="171">
        <v>0.8</v>
      </c>
      <c r="BX940" s="170">
        <v>1</v>
      </c>
      <c r="BY940" s="170">
        <v>3</v>
      </c>
      <c r="BZ940" s="170">
        <v>1</v>
      </c>
      <c r="CA940" s="171">
        <v>0</v>
      </c>
      <c r="CB940" s="171">
        <v>2.9</v>
      </c>
      <c r="CC940" s="171">
        <v>0.7</v>
      </c>
      <c r="CD940" s="170">
        <v>1</v>
      </c>
      <c r="CE940" s="170">
        <v>3</v>
      </c>
      <c r="CF940" s="170">
        <v>1</v>
      </c>
      <c r="CG940" s="171">
        <v>0</v>
      </c>
      <c r="CH940" s="171">
        <v>1.8</v>
      </c>
      <c r="CI940" s="171">
        <v>0.6</v>
      </c>
      <c r="CJ940" s="170">
        <v>1</v>
      </c>
      <c r="CK940" s="170">
        <v>3</v>
      </c>
      <c r="CL940" s="170">
        <v>2</v>
      </c>
      <c r="CM940" s="171">
        <v>2.5</v>
      </c>
      <c r="CN940" s="171">
        <v>3.5</v>
      </c>
      <c r="CO940" s="171">
        <v>0</v>
      </c>
      <c r="CP940" s="170">
        <v>1</v>
      </c>
      <c r="CQ940" s="170">
        <v>1</v>
      </c>
      <c r="CR940" s="170">
        <v>1</v>
      </c>
      <c r="CS940" s="170" t="s">
        <v>396</v>
      </c>
      <c r="CT940" s="170" t="s">
        <v>397</v>
      </c>
      <c r="CU940" s="170" t="s">
        <v>397</v>
      </c>
      <c r="CV940" s="170" t="s">
        <v>396</v>
      </c>
      <c r="CW940" s="170" t="s">
        <v>397</v>
      </c>
      <c r="CX940" s="170">
        <v>3</v>
      </c>
      <c r="CY940" s="172"/>
      <c r="CZ940" s="172"/>
      <c r="DA940" s="170">
        <v>1</v>
      </c>
      <c r="DB940" s="170">
        <v>3</v>
      </c>
      <c r="DC940" s="172"/>
      <c r="DD940" s="170">
        <v>2</v>
      </c>
      <c r="DE940" s="172"/>
      <c r="DF940" s="170">
        <v>1</v>
      </c>
      <c r="DG940" s="173">
        <v>0</v>
      </c>
      <c r="DH940" s="173">
        <v>0</v>
      </c>
      <c r="DI940" s="173">
        <v>0</v>
      </c>
      <c r="DJ940" s="170" t="s">
        <v>397</v>
      </c>
      <c r="DK940" s="170">
        <v>1</v>
      </c>
      <c r="DL940" s="170">
        <v>3</v>
      </c>
      <c r="DM940" s="170">
        <v>3</v>
      </c>
      <c r="DN940" s="172"/>
      <c r="DO940" s="170" t="s">
        <v>397</v>
      </c>
      <c r="DP940" s="170" t="s">
        <v>397</v>
      </c>
      <c r="DQ940" s="170" t="s">
        <v>397</v>
      </c>
      <c r="DR940" s="170" t="s">
        <v>397</v>
      </c>
      <c r="DS940" s="170" t="s">
        <v>396</v>
      </c>
      <c r="DT940" s="170" t="s">
        <v>397</v>
      </c>
      <c r="DU940" s="170" t="s">
        <v>397</v>
      </c>
      <c r="DV940" s="170">
        <v>1</v>
      </c>
      <c r="DW940" s="170">
        <v>1</v>
      </c>
      <c r="DX940" s="171">
        <v>0</v>
      </c>
      <c r="DY940" s="170" t="s">
        <v>397</v>
      </c>
      <c r="DZ940" s="170">
        <v>0</v>
      </c>
      <c r="EA940" s="170" t="s">
        <v>397</v>
      </c>
      <c r="EB940" s="171">
        <v>0</v>
      </c>
      <c r="EC940" s="170">
        <v>4</v>
      </c>
      <c r="ED940" s="170">
        <v>5</v>
      </c>
      <c r="EE940" s="171" t="s">
        <v>397</v>
      </c>
      <c r="EF940" s="170">
        <v>0</v>
      </c>
      <c r="EG940" s="178">
        <v>0</v>
      </c>
      <c r="EH940" s="172"/>
      <c r="EI940" s="170">
        <v>4</v>
      </c>
      <c r="EJ940" s="170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1608</v>
      </c>
      <c r="EU940" s="174" t="b">
        <v>1</v>
      </c>
      <c r="EV940" s="177" t="s">
        <v>366</v>
      </c>
    </row>
    <row r="941" spans="1:152" s="54" customFormat="1" ht="12.75" x14ac:dyDescent="0.2">
      <c r="A941" s="28" t="s">
        <v>1609</v>
      </c>
      <c r="B941" s="28">
        <v>1</v>
      </c>
      <c r="C941" s="52">
        <v>24</v>
      </c>
      <c r="D941" s="8" t="s">
        <v>86</v>
      </c>
      <c r="E941" s="8" t="s">
        <v>223</v>
      </c>
      <c r="F941" s="8" t="s">
        <v>276</v>
      </c>
      <c r="G941" s="8" t="s">
        <v>87</v>
      </c>
      <c r="H941" s="8" t="s">
        <v>205</v>
      </c>
      <c r="I941" s="23" t="s">
        <v>397</v>
      </c>
      <c r="J941" s="24">
        <v>16.5</v>
      </c>
      <c r="K941" s="24">
        <v>1</v>
      </c>
      <c r="L941" s="23" t="s">
        <v>396</v>
      </c>
      <c r="M941" s="24" t="s">
        <v>397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397</v>
      </c>
      <c r="T941" s="19">
        <v>1</v>
      </c>
      <c r="U941" s="19">
        <v>5</v>
      </c>
      <c r="V941" s="19" t="s">
        <v>397</v>
      </c>
      <c r="W941" s="19" t="s">
        <v>397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397</v>
      </c>
      <c r="AD941" s="19" t="s">
        <v>397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396</v>
      </c>
      <c r="CT941" s="19" t="s">
        <v>397</v>
      </c>
      <c r="CU941" s="19" t="s">
        <v>397</v>
      </c>
      <c r="CV941" s="19" t="s">
        <v>396</v>
      </c>
      <c r="CW941" s="19" t="s">
        <v>397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397</v>
      </c>
      <c r="DK941" s="19">
        <v>1</v>
      </c>
      <c r="DL941" s="19">
        <v>3</v>
      </c>
      <c r="DM941" s="19">
        <v>3</v>
      </c>
      <c r="DN941" s="44"/>
      <c r="DO941" s="19" t="s">
        <v>397</v>
      </c>
      <c r="DP941" s="19" t="s">
        <v>397</v>
      </c>
      <c r="DQ941" s="19" t="s">
        <v>397</v>
      </c>
      <c r="DR941" s="19" t="s">
        <v>397</v>
      </c>
      <c r="DS941" s="19" t="s">
        <v>396</v>
      </c>
      <c r="DT941" s="19" t="s">
        <v>397</v>
      </c>
      <c r="DU941" s="19" t="s">
        <v>397</v>
      </c>
      <c r="DV941" s="19">
        <v>1</v>
      </c>
      <c r="DW941" s="19">
        <v>1</v>
      </c>
      <c r="DX941" s="18">
        <v>0</v>
      </c>
      <c r="DY941" s="19" t="s">
        <v>397</v>
      </c>
      <c r="DZ941" s="19">
        <v>0</v>
      </c>
      <c r="EA941" s="19" t="s">
        <v>397</v>
      </c>
      <c r="EB941" s="55">
        <v>0</v>
      </c>
      <c r="EC941" s="19">
        <v>4</v>
      </c>
      <c r="ED941" s="19">
        <v>5</v>
      </c>
      <c r="EE941" s="19" t="s">
        <v>397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1609</v>
      </c>
      <c r="EU941" s="29" t="b">
        <v>1</v>
      </c>
      <c r="EV941" s="5" t="s">
        <v>366</v>
      </c>
    </row>
    <row r="942" spans="1:152" s="54" customFormat="1" ht="12.75" x14ac:dyDescent="0.2">
      <c r="A942" s="28" t="s">
        <v>1610</v>
      </c>
      <c r="B942" s="28">
        <v>1</v>
      </c>
      <c r="C942" s="52">
        <v>24</v>
      </c>
      <c r="D942" s="8" t="s">
        <v>86</v>
      </c>
      <c r="E942" s="8" t="s">
        <v>223</v>
      </c>
      <c r="F942" s="8" t="s">
        <v>285</v>
      </c>
      <c r="G942" s="8" t="s">
        <v>87</v>
      </c>
      <c r="H942" s="8" t="s">
        <v>205</v>
      </c>
      <c r="I942" s="23" t="s">
        <v>397</v>
      </c>
      <c r="J942" s="24">
        <v>16.5</v>
      </c>
      <c r="K942" s="24">
        <v>1</v>
      </c>
      <c r="L942" s="23" t="s">
        <v>396</v>
      </c>
      <c r="M942" s="24" t="s">
        <v>397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397</v>
      </c>
      <c r="T942" s="19">
        <v>1</v>
      </c>
      <c r="U942" s="19">
        <v>5</v>
      </c>
      <c r="V942" s="19" t="s">
        <v>397</v>
      </c>
      <c r="W942" s="19" t="s">
        <v>397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397</v>
      </c>
      <c r="AD942" s="19" t="s">
        <v>397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396</v>
      </c>
      <c r="CT942" s="19" t="s">
        <v>397</v>
      </c>
      <c r="CU942" s="19" t="s">
        <v>397</v>
      </c>
      <c r="CV942" s="19" t="s">
        <v>396</v>
      </c>
      <c r="CW942" s="19" t="s">
        <v>397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397</v>
      </c>
      <c r="DK942" s="19">
        <v>1</v>
      </c>
      <c r="DL942" s="19">
        <v>3</v>
      </c>
      <c r="DM942" s="19">
        <v>3</v>
      </c>
      <c r="DN942" s="44"/>
      <c r="DO942" s="19" t="s">
        <v>397</v>
      </c>
      <c r="DP942" s="19" t="s">
        <v>397</v>
      </c>
      <c r="DQ942" s="19" t="s">
        <v>397</v>
      </c>
      <c r="DR942" s="19" t="s">
        <v>397</v>
      </c>
      <c r="DS942" s="19" t="s">
        <v>396</v>
      </c>
      <c r="DT942" s="19" t="s">
        <v>397</v>
      </c>
      <c r="DU942" s="19" t="s">
        <v>397</v>
      </c>
      <c r="DV942" s="19">
        <v>1</v>
      </c>
      <c r="DW942" s="19">
        <v>1</v>
      </c>
      <c r="DX942" s="18">
        <v>0</v>
      </c>
      <c r="DY942" s="19" t="s">
        <v>397</v>
      </c>
      <c r="DZ942" s="19">
        <v>0</v>
      </c>
      <c r="EA942" s="19" t="s">
        <v>397</v>
      </c>
      <c r="EB942" s="55">
        <v>0</v>
      </c>
      <c r="EC942" s="19">
        <v>4</v>
      </c>
      <c r="ED942" s="19">
        <v>5</v>
      </c>
      <c r="EE942" s="19" t="s">
        <v>397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1610</v>
      </c>
      <c r="EU942" s="29" t="b">
        <v>1</v>
      </c>
      <c r="EV942" s="5" t="s">
        <v>366</v>
      </c>
    </row>
    <row r="943" spans="1:152" s="54" customFormat="1" ht="12.75" x14ac:dyDescent="0.2">
      <c r="A943" s="28" t="s">
        <v>1611</v>
      </c>
      <c r="B943" s="28">
        <v>1</v>
      </c>
      <c r="C943" s="52">
        <v>24</v>
      </c>
      <c r="D943" s="8" t="s">
        <v>86</v>
      </c>
      <c r="E943" s="8" t="s">
        <v>223</v>
      </c>
      <c r="F943" s="8" t="s">
        <v>293</v>
      </c>
      <c r="G943" s="8" t="s">
        <v>87</v>
      </c>
      <c r="H943" s="8" t="s">
        <v>205</v>
      </c>
      <c r="I943" s="23" t="s">
        <v>397</v>
      </c>
      <c r="J943" s="24">
        <v>16.5</v>
      </c>
      <c r="K943" s="24">
        <v>1</v>
      </c>
      <c r="L943" s="23" t="s">
        <v>396</v>
      </c>
      <c r="M943" s="24" t="s">
        <v>397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397</v>
      </c>
      <c r="T943" s="19">
        <v>1</v>
      </c>
      <c r="U943" s="19">
        <v>5</v>
      </c>
      <c r="V943" s="19" t="s">
        <v>397</v>
      </c>
      <c r="W943" s="19" t="s">
        <v>397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397</v>
      </c>
      <c r="AD943" s="19" t="s">
        <v>397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396</v>
      </c>
      <c r="CT943" s="19" t="s">
        <v>397</v>
      </c>
      <c r="CU943" s="19" t="s">
        <v>397</v>
      </c>
      <c r="CV943" s="19" t="s">
        <v>396</v>
      </c>
      <c r="CW943" s="19" t="s">
        <v>397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397</v>
      </c>
      <c r="DK943" s="19">
        <v>1</v>
      </c>
      <c r="DL943" s="19">
        <v>3</v>
      </c>
      <c r="DM943" s="19">
        <v>3</v>
      </c>
      <c r="DN943" s="44"/>
      <c r="DO943" s="19" t="s">
        <v>397</v>
      </c>
      <c r="DP943" s="19" t="s">
        <v>397</v>
      </c>
      <c r="DQ943" s="19" t="s">
        <v>397</v>
      </c>
      <c r="DR943" s="19" t="s">
        <v>397</v>
      </c>
      <c r="DS943" s="19" t="s">
        <v>396</v>
      </c>
      <c r="DT943" s="19" t="s">
        <v>397</v>
      </c>
      <c r="DU943" s="19" t="s">
        <v>397</v>
      </c>
      <c r="DV943" s="19">
        <v>1</v>
      </c>
      <c r="DW943" s="19">
        <v>1</v>
      </c>
      <c r="DX943" s="18">
        <v>0</v>
      </c>
      <c r="DY943" s="19" t="s">
        <v>397</v>
      </c>
      <c r="DZ943" s="19">
        <v>0</v>
      </c>
      <c r="EA943" s="19" t="s">
        <v>397</v>
      </c>
      <c r="EB943" s="55">
        <v>0</v>
      </c>
      <c r="EC943" s="19">
        <v>4</v>
      </c>
      <c r="ED943" s="19">
        <v>5</v>
      </c>
      <c r="EE943" s="19" t="s">
        <v>397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1611</v>
      </c>
      <c r="EU943" s="29" t="b">
        <v>1</v>
      </c>
      <c r="EV943" s="5" t="s">
        <v>366</v>
      </c>
    </row>
    <row r="944" spans="1:152" s="54" customFormat="1" ht="12.75" x14ac:dyDescent="0.2">
      <c r="A944" s="28" t="s">
        <v>1612</v>
      </c>
      <c r="B944" s="28">
        <v>1</v>
      </c>
      <c r="C944" s="52">
        <v>24</v>
      </c>
      <c r="D944" s="8" t="s">
        <v>86</v>
      </c>
      <c r="E944" s="8" t="s">
        <v>223</v>
      </c>
      <c r="F944" s="8" t="s">
        <v>298</v>
      </c>
      <c r="G944" s="8" t="s">
        <v>87</v>
      </c>
      <c r="H944" s="8" t="s">
        <v>205</v>
      </c>
      <c r="I944" s="23" t="s">
        <v>397</v>
      </c>
      <c r="J944" s="24">
        <v>16.5</v>
      </c>
      <c r="K944" s="24">
        <v>1</v>
      </c>
      <c r="L944" s="23" t="s">
        <v>396</v>
      </c>
      <c r="M944" s="24" t="s">
        <v>397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397</v>
      </c>
      <c r="T944" s="19">
        <v>1</v>
      </c>
      <c r="U944" s="19">
        <v>5</v>
      </c>
      <c r="V944" s="19" t="s">
        <v>397</v>
      </c>
      <c r="W944" s="19" t="s">
        <v>397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397</v>
      </c>
      <c r="AD944" s="19" t="s">
        <v>397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396</v>
      </c>
      <c r="CT944" s="19" t="s">
        <v>397</v>
      </c>
      <c r="CU944" s="19" t="s">
        <v>397</v>
      </c>
      <c r="CV944" s="19" t="s">
        <v>396</v>
      </c>
      <c r="CW944" s="19" t="s">
        <v>397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397</v>
      </c>
      <c r="DK944" s="19">
        <v>1</v>
      </c>
      <c r="DL944" s="19">
        <v>3</v>
      </c>
      <c r="DM944" s="19">
        <v>3</v>
      </c>
      <c r="DN944" s="44"/>
      <c r="DO944" s="19" t="s">
        <v>397</v>
      </c>
      <c r="DP944" s="19" t="s">
        <v>397</v>
      </c>
      <c r="DQ944" s="19" t="s">
        <v>397</v>
      </c>
      <c r="DR944" s="19" t="s">
        <v>397</v>
      </c>
      <c r="DS944" s="19" t="s">
        <v>396</v>
      </c>
      <c r="DT944" s="19" t="s">
        <v>397</v>
      </c>
      <c r="DU944" s="19" t="s">
        <v>397</v>
      </c>
      <c r="DV944" s="19">
        <v>1</v>
      </c>
      <c r="DW944" s="19">
        <v>1</v>
      </c>
      <c r="DX944" s="18">
        <v>0</v>
      </c>
      <c r="DY944" s="19" t="s">
        <v>397</v>
      </c>
      <c r="DZ944" s="19">
        <v>0</v>
      </c>
      <c r="EA944" s="19" t="s">
        <v>397</v>
      </c>
      <c r="EB944" s="55">
        <v>0</v>
      </c>
      <c r="EC944" s="19">
        <v>4</v>
      </c>
      <c r="ED944" s="19">
        <v>5</v>
      </c>
      <c r="EE944" s="19" t="s">
        <v>397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1612</v>
      </c>
      <c r="EU944" s="29" t="b">
        <v>1</v>
      </c>
      <c r="EV944" s="5" t="s">
        <v>366</v>
      </c>
    </row>
    <row r="945" spans="1:152" s="54" customFormat="1" ht="12.75" x14ac:dyDescent="0.2">
      <c r="A945" s="28" t="s">
        <v>1613</v>
      </c>
      <c r="B945" s="28">
        <v>1</v>
      </c>
      <c r="C945" s="52">
        <v>24</v>
      </c>
      <c r="D945" s="8" t="s">
        <v>86</v>
      </c>
      <c r="E945" s="8" t="s">
        <v>223</v>
      </c>
      <c r="F945" s="8" t="s">
        <v>306</v>
      </c>
      <c r="G945" s="8" t="s">
        <v>87</v>
      </c>
      <c r="H945" s="8" t="s">
        <v>205</v>
      </c>
      <c r="I945" s="23" t="s">
        <v>397</v>
      </c>
      <c r="J945" s="24">
        <v>16.5</v>
      </c>
      <c r="K945" s="24">
        <v>1</v>
      </c>
      <c r="L945" s="23" t="s">
        <v>396</v>
      </c>
      <c r="M945" s="24" t="s">
        <v>397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397</v>
      </c>
      <c r="T945" s="19">
        <v>1</v>
      </c>
      <c r="U945" s="19">
        <v>5</v>
      </c>
      <c r="V945" s="19" t="s">
        <v>397</v>
      </c>
      <c r="W945" s="19" t="s">
        <v>397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397</v>
      </c>
      <c r="AD945" s="19" t="s">
        <v>397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396</v>
      </c>
      <c r="CT945" s="19" t="s">
        <v>397</v>
      </c>
      <c r="CU945" s="19" t="s">
        <v>397</v>
      </c>
      <c r="CV945" s="19" t="s">
        <v>396</v>
      </c>
      <c r="CW945" s="19" t="s">
        <v>397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397</v>
      </c>
      <c r="DK945" s="19">
        <v>1</v>
      </c>
      <c r="DL945" s="19">
        <v>3</v>
      </c>
      <c r="DM945" s="19">
        <v>3</v>
      </c>
      <c r="DN945" s="44"/>
      <c r="DO945" s="19" t="s">
        <v>397</v>
      </c>
      <c r="DP945" s="19" t="s">
        <v>397</v>
      </c>
      <c r="DQ945" s="19" t="s">
        <v>397</v>
      </c>
      <c r="DR945" s="19" t="s">
        <v>397</v>
      </c>
      <c r="DS945" s="19" t="s">
        <v>396</v>
      </c>
      <c r="DT945" s="19" t="s">
        <v>397</v>
      </c>
      <c r="DU945" s="19" t="s">
        <v>397</v>
      </c>
      <c r="DV945" s="19">
        <v>1</v>
      </c>
      <c r="DW945" s="19">
        <v>1</v>
      </c>
      <c r="DX945" s="18">
        <v>0</v>
      </c>
      <c r="DY945" s="19" t="s">
        <v>397</v>
      </c>
      <c r="DZ945" s="19">
        <v>0</v>
      </c>
      <c r="EA945" s="19" t="s">
        <v>397</v>
      </c>
      <c r="EB945" s="55">
        <v>0</v>
      </c>
      <c r="EC945" s="19">
        <v>4</v>
      </c>
      <c r="ED945" s="19">
        <v>5</v>
      </c>
      <c r="EE945" s="19" t="s">
        <v>397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1613</v>
      </c>
      <c r="EU945" s="29" t="b">
        <v>1</v>
      </c>
      <c r="EV945" s="5" t="s">
        <v>366</v>
      </c>
    </row>
    <row r="946" spans="1:152" s="54" customFormat="1" ht="12.75" x14ac:dyDescent="0.2">
      <c r="A946" s="28" t="s">
        <v>1614</v>
      </c>
      <c r="B946" s="28">
        <v>1</v>
      </c>
      <c r="C946" s="52">
        <v>24</v>
      </c>
      <c r="D946" s="8" t="s">
        <v>86</v>
      </c>
      <c r="E946" s="8" t="s">
        <v>223</v>
      </c>
      <c r="F946" s="8" t="s">
        <v>310</v>
      </c>
      <c r="G946" s="8" t="s">
        <v>87</v>
      </c>
      <c r="H946" s="8" t="s">
        <v>205</v>
      </c>
      <c r="I946" s="23" t="s">
        <v>397</v>
      </c>
      <c r="J946" s="24">
        <v>16.5</v>
      </c>
      <c r="K946" s="24">
        <v>1</v>
      </c>
      <c r="L946" s="23" t="s">
        <v>396</v>
      </c>
      <c r="M946" s="24" t="s">
        <v>397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397</v>
      </c>
      <c r="T946" s="19">
        <v>1</v>
      </c>
      <c r="U946" s="19">
        <v>5</v>
      </c>
      <c r="V946" s="19" t="s">
        <v>397</v>
      </c>
      <c r="W946" s="19" t="s">
        <v>397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397</v>
      </c>
      <c r="AD946" s="19" t="s">
        <v>397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396</v>
      </c>
      <c r="CT946" s="19" t="s">
        <v>397</v>
      </c>
      <c r="CU946" s="19" t="s">
        <v>397</v>
      </c>
      <c r="CV946" s="19" t="s">
        <v>396</v>
      </c>
      <c r="CW946" s="19" t="s">
        <v>397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397</v>
      </c>
      <c r="DK946" s="19">
        <v>1</v>
      </c>
      <c r="DL946" s="19">
        <v>3</v>
      </c>
      <c r="DM946" s="19">
        <v>3</v>
      </c>
      <c r="DN946" s="44"/>
      <c r="DO946" s="19" t="s">
        <v>397</v>
      </c>
      <c r="DP946" s="19" t="s">
        <v>397</v>
      </c>
      <c r="DQ946" s="19" t="s">
        <v>397</v>
      </c>
      <c r="DR946" s="19" t="s">
        <v>397</v>
      </c>
      <c r="DS946" s="19" t="s">
        <v>396</v>
      </c>
      <c r="DT946" s="19" t="s">
        <v>397</v>
      </c>
      <c r="DU946" s="19" t="s">
        <v>397</v>
      </c>
      <c r="DV946" s="19">
        <v>1</v>
      </c>
      <c r="DW946" s="19">
        <v>1</v>
      </c>
      <c r="DX946" s="18">
        <v>0</v>
      </c>
      <c r="DY946" s="19" t="s">
        <v>397</v>
      </c>
      <c r="DZ946" s="19">
        <v>0</v>
      </c>
      <c r="EA946" s="19" t="s">
        <v>397</v>
      </c>
      <c r="EB946" s="55">
        <v>0</v>
      </c>
      <c r="EC946" s="19">
        <v>4</v>
      </c>
      <c r="ED946" s="19">
        <v>5</v>
      </c>
      <c r="EE946" s="19" t="s">
        <v>397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1614</v>
      </c>
      <c r="EU946" s="29" t="b">
        <v>1</v>
      </c>
      <c r="EV946" s="5" t="s">
        <v>366</v>
      </c>
    </row>
    <row r="947" spans="1:152" s="54" customFormat="1" ht="12.75" x14ac:dyDescent="0.2">
      <c r="A947" s="28" t="s">
        <v>1615</v>
      </c>
      <c r="B947" s="28">
        <v>1</v>
      </c>
      <c r="C947" s="52">
        <v>24</v>
      </c>
      <c r="D947" s="8" t="s">
        <v>86</v>
      </c>
      <c r="E947" s="8" t="s">
        <v>223</v>
      </c>
      <c r="F947" s="8" t="s">
        <v>313</v>
      </c>
      <c r="G947" s="8" t="s">
        <v>87</v>
      </c>
      <c r="H947" s="8" t="s">
        <v>205</v>
      </c>
      <c r="I947" s="23" t="s">
        <v>397</v>
      </c>
      <c r="J947" s="24">
        <v>16.5</v>
      </c>
      <c r="K947" s="24">
        <v>1</v>
      </c>
      <c r="L947" s="23" t="s">
        <v>396</v>
      </c>
      <c r="M947" s="24" t="s">
        <v>397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397</v>
      </c>
      <c r="T947" s="19">
        <v>1</v>
      </c>
      <c r="U947" s="19">
        <v>5</v>
      </c>
      <c r="V947" s="19" t="s">
        <v>397</v>
      </c>
      <c r="W947" s="19" t="s">
        <v>397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397</v>
      </c>
      <c r="AD947" s="19" t="s">
        <v>397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396</v>
      </c>
      <c r="CT947" s="19" t="s">
        <v>397</v>
      </c>
      <c r="CU947" s="19" t="s">
        <v>397</v>
      </c>
      <c r="CV947" s="19" t="s">
        <v>396</v>
      </c>
      <c r="CW947" s="19" t="s">
        <v>397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397</v>
      </c>
      <c r="DK947" s="19">
        <v>1</v>
      </c>
      <c r="DL947" s="19">
        <v>3</v>
      </c>
      <c r="DM947" s="19">
        <v>3</v>
      </c>
      <c r="DN947" s="44"/>
      <c r="DO947" s="19" t="s">
        <v>397</v>
      </c>
      <c r="DP947" s="19" t="s">
        <v>397</v>
      </c>
      <c r="DQ947" s="19" t="s">
        <v>397</v>
      </c>
      <c r="DR947" s="19" t="s">
        <v>397</v>
      </c>
      <c r="DS947" s="19" t="s">
        <v>396</v>
      </c>
      <c r="DT947" s="19" t="s">
        <v>397</v>
      </c>
      <c r="DU947" s="19" t="s">
        <v>397</v>
      </c>
      <c r="DV947" s="19">
        <v>1</v>
      </c>
      <c r="DW947" s="19">
        <v>1</v>
      </c>
      <c r="DX947" s="18">
        <v>0</v>
      </c>
      <c r="DY947" s="19" t="s">
        <v>397</v>
      </c>
      <c r="DZ947" s="19">
        <v>0</v>
      </c>
      <c r="EA947" s="19" t="s">
        <v>397</v>
      </c>
      <c r="EB947" s="55">
        <v>0</v>
      </c>
      <c r="EC947" s="19">
        <v>4</v>
      </c>
      <c r="ED947" s="19">
        <v>5</v>
      </c>
      <c r="EE947" s="19" t="s">
        <v>397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1615</v>
      </c>
      <c r="EU947" s="29" t="b">
        <v>1</v>
      </c>
      <c r="EV947" s="5" t="s">
        <v>366</v>
      </c>
    </row>
    <row r="948" spans="1:152" s="53" customFormat="1" ht="12.75" x14ac:dyDescent="0.2">
      <c r="A948" s="168" t="s">
        <v>1616</v>
      </c>
      <c r="B948" s="168">
        <v>1</v>
      </c>
      <c r="C948" s="50">
        <v>24</v>
      </c>
      <c r="D948" s="169" t="s">
        <v>86</v>
      </c>
      <c r="E948" s="169" t="s">
        <v>223</v>
      </c>
      <c r="F948" s="169" t="s">
        <v>302</v>
      </c>
      <c r="G948" s="169" t="s">
        <v>88</v>
      </c>
      <c r="H948" s="169" t="s">
        <v>205</v>
      </c>
      <c r="I948" s="57" t="s">
        <v>397</v>
      </c>
      <c r="J948" s="58">
        <v>16.5</v>
      </c>
      <c r="K948" s="58">
        <v>1</v>
      </c>
      <c r="L948" s="57" t="s">
        <v>396</v>
      </c>
      <c r="M948" s="58" t="s">
        <v>397</v>
      </c>
      <c r="N948" s="58">
        <v>2.2000000000000002</v>
      </c>
      <c r="O948" s="170">
        <v>5</v>
      </c>
      <c r="P948" s="170">
        <v>2</v>
      </c>
      <c r="Q948" s="170">
        <v>0</v>
      </c>
      <c r="R948" s="171">
        <v>71</v>
      </c>
      <c r="S948" s="171" t="s">
        <v>397</v>
      </c>
      <c r="T948" s="170">
        <v>1</v>
      </c>
      <c r="U948" s="170">
        <v>5</v>
      </c>
      <c r="V948" s="170" t="s">
        <v>397</v>
      </c>
      <c r="W948" s="170" t="s">
        <v>397</v>
      </c>
      <c r="X948" s="170">
        <v>1</v>
      </c>
      <c r="Y948" s="170">
        <v>1</v>
      </c>
      <c r="Z948" s="170">
        <v>1</v>
      </c>
      <c r="AA948" s="170">
        <v>1</v>
      </c>
      <c r="AB948" s="170">
        <v>1</v>
      </c>
      <c r="AC948" s="170" t="s">
        <v>397</v>
      </c>
      <c r="AD948" s="170" t="s">
        <v>397</v>
      </c>
      <c r="AE948" s="170">
        <v>1</v>
      </c>
      <c r="AF948" s="170">
        <v>1</v>
      </c>
      <c r="AG948" s="170">
        <v>1</v>
      </c>
      <c r="AH948" s="170">
        <v>1</v>
      </c>
      <c r="AI948" s="171">
        <v>71</v>
      </c>
      <c r="AJ948" s="171">
        <v>0.17</v>
      </c>
      <c r="AK948" s="170">
        <v>3</v>
      </c>
      <c r="AL948" s="170">
        <v>2</v>
      </c>
      <c r="AM948" s="171">
        <v>0</v>
      </c>
      <c r="AN948" s="171">
        <v>0</v>
      </c>
      <c r="AO948" s="170">
        <v>1</v>
      </c>
      <c r="AP948" s="170">
        <v>2</v>
      </c>
      <c r="AQ948" s="171">
        <v>75.057142857142864</v>
      </c>
      <c r="AR948" s="171">
        <v>0.86</v>
      </c>
      <c r="AS948" s="170">
        <v>1</v>
      </c>
      <c r="AT948" s="170">
        <v>3</v>
      </c>
      <c r="AU948" s="171">
        <v>38.286350164655694</v>
      </c>
      <c r="AV948" s="171">
        <v>0.43</v>
      </c>
      <c r="AW948" s="170">
        <v>1</v>
      </c>
      <c r="AX948" s="170">
        <v>3</v>
      </c>
      <c r="AY948" s="171">
        <v>23.2</v>
      </c>
      <c r="AZ948" s="171">
        <v>0.43</v>
      </c>
      <c r="BA948" s="170">
        <v>1</v>
      </c>
      <c r="BB948" s="170">
        <v>1</v>
      </c>
      <c r="BC948" s="171">
        <v>1.2913907284768213</v>
      </c>
      <c r="BD948" s="171">
        <v>5.2</v>
      </c>
      <c r="BE948" s="171">
        <v>0.8</v>
      </c>
      <c r="BF948" s="170">
        <v>1</v>
      </c>
      <c r="BG948" s="170">
        <v>3</v>
      </c>
      <c r="BH948" s="170">
        <v>1</v>
      </c>
      <c r="BI948" s="171">
        <v>16.808609271523181</v>
      </c>
      <c r="BJ948" s="171">
        <v>2.9</v>
      </c>
      <c r="BK948" s="171">
        <v>0.7</v>
      </c>
      <c r="BL948" s="170">
        <v>1</v>
      </c>
      <c r="BM948" s="170">
        <v>3</v>
      </c>
      <c r="BN948" s="170">
        <v>1</v>
      </c>
      <c r="BO948" s="171">
        <v>0</v>
      </c>
      <c r="BP948" s="171">
        <v>1.8</v>
      </c>
      <c r="BQ948" s="171">
        <v>0.6</v>
      </c>
      <c r="BR948" s="170">
        <v>1</v>
      </c>
      <c r="BS948" s="170">
        <v>3</v>
      </c>
      <c r="BT948" s="170">
        <v>1</v>
      </c>
      <c r="BU948" s="171">
        <v>0</v>
      </c>
      <c r="BV948" s="171">
        <v>5.2</v>
      </c>
      <c r="BW948" s="171">
        <v>0.8</v>
      </c>
      <c r="BX948" s="170">
        <v>1</v>
      </c>
      <c r="BY948" s="170">
        <v>3</v>
      </c>
      <c r="BZ948" s="170">
        <v>1</v>
      </c>
      <c r="CA948" s="171">
        <v>1.4</v>
      </c>
      <c r="CB948" s="171">
        <v>2.9</v>
      </c>
      <c r="CC948" s="171">
        <v>0.7</v>
      </c>
      <c r="CD948" s="170">
        <v>1</v>
      </c>
      <c r="CE948" s="170">
        <v>3</v>
      </c>
      <c r="CF948" s="170">
        <v>1</v>
      </c>
      <c r="CG948" s="171">
        <v>0</v>
      </c>
      <c r="CH948" s="171">
        <v>1.8</v>
      </c>
      <c r="CI948" s="171">
        <v>0.6</v>
      </c>
      <c r="CJ948" s="170">
        <v>1</v>
      </c>
      <c r="CK948" s="170">
        <v>3</v>
      </c>
      <c r="CL948" s="170">
        <v>2</v>
      </c>
      <c r="CM948" s="171">
        <v>2.5</v>
      </c>
      <c r="CN948" s="171">
        <v>3.5</v>
      </c>
      <c r="CO948" s="171">
        <v>0</v>
      </c>
      <c r="CP948" s="170">
        <v>1</v>
      </c>
      <c r="CQ948" s="170">
        <v>1</v>
      </c>
      <c r="CR948" s="170">
        <v>1</v>
      </c>
      <c r="CS948" s="170" t="s">
        <v>396</v>
      </c>
      <c r="CT948" s="170" t="s">
        <v>397</v>
      </c>
      <c r="CU948" s="170" t="s">
        <v>397</v>
      </c>
      <c r="CV948" s="170" t="s">
        <v>396</v>
      </c>
      <c r="CW948" s="170" t="s">
        <v>397</v>
      </c>
      <c r="CX948" s="170">
        <v>7</v>
      </c>
      <c r="CY948" s="172"/>
      <c r="CZ948" s="172"/>
      <c r="DA948" s="170">
        <v>1</v>
      </c>
      <c r="DB948" s="170">
        <v>3</v>
      </c>
      <c r="DC948" s="172"/>
      <c r="DD948" s="170">
        <v>2</v>
      </c>
      <c r="DE948" s="172"/>
      <c r="DF948" s="170">
        <v>1</v>
      </c>
      <c r="DG948" s="173">
        <v>0</v>
      </c>
      <c r="DH948" s="173">
        <v>0</v>
      </c>
      <c r="DI948" s="173">
        <v>0</v>
      </c>
      <c r="DJ948" s="170" t="s">
        <v>397</v>
      </c>
      <c r="DK948" s="170">
        <v>1</v>
      </c>
      <c r="DL948" s="170">
        <v>3</v>
      </c>
      <c r="DM948" s="170">
        <v>5</v>
      </c>
      <c r="DN948" s="172"/>
      <c r="DO948" s="170" t="s">
        <v>397</v>
      </c>
      <c r="DP948" s="170" t="s">
        <v>397</v>
      </c>
      <c r="DQ948" s="170" t="s">
        <v>397</v>
      </c>
      <c r="DR948" s="170" t="s">
        <v>397</v>
      </c>
      <c r="DS948" s="170" t="s">
        <v>396</v>
      </c>
      <c r="DT948" s="170" t="s">
        <v>397</v>
      </c>
      <c r="DU948" s="170" t="s">
        <v>397</v>
      </c>
      <c r="DV948" s="170">
        <v>1</v>
      </c>
      <c r="DW948" s="170">
        <v>1</v>
      </c>
      <c r="DX948" s="171">
        <v>0</v>
      </c>
      <c r="DY948" s="170" t="s">
        <v>397</v>
      </c>
      <c r="DZ948" s="170">
        <v>0</v>
      </c>
      <c r="EA948" s="170" t="s">
        <v>397</v>
      </c>
      <c r="EB948" s="171">
        <v>0</v>
      </c>
      <c r="EC948" s="170">
        <v>4</v>
      </c>
      <c r="ED948" s="170">
        <v>5</v>
      </c>
      <c r="EE948" s="171" t="s">
        <v>397</v>
      </c>
      <c r="EF948" s="170">
        <v>0</v>
      </c>
      <c r="EG948" s="178">
        <v>0</v>
      </c>
      <c r="EH948" s="172"/>
      <c r="EI948" s="170">
        <v>4</v>
      </c>
      <c r="EJ948" s="170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1616</v>
      </c>
      <c r="EU948" s="174" t="b">
        <v>1</v>
      </c>
      <c r="EV948" s="177" t="s">
        <v>366</v>
      </c>
    </row>
    <row r="949" spans="1:152" s="54" customFormat="1" ht="12.75" x14ac:dyDescent="0.2">
      <c r="A949" s="28" t="s">
        <v>1617</v>
      </c>
      <c r="B949" s="28">
        <v>1</v>
      </c>
      <c r="C949" s="52">
        <v>24</v>
      </c>
      <c r="D949" s="8" t="s">
        <v>86</v>
      </c>
      <c r="E949" s="8" t="s">
        <v>223</v>
      </c>
      <c r="F949" s="8" t="s">
        <v>276</v>
      </c>
      <c r="G949" s="8" t="s">
        <v>88</v>
      </c>
      <c r="H949" s="8" t="s">
        <v>205</v>
      </c>
      <c r="I949" s="23" t="s">
        <v>397</v>
      </c>
      <c r="J949" s="24">
        <v>16.5</v>
      </c>
      <c r="K949" s="24">
        <v>1</v>
      </c>
      <c r="L949" s="23" t="s">
        <v>396</v>
      </c>
      <c r="M949" s="24" t="s">
        <v>397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397</v>
      </c>
      <c r="T949" s="19">
        <v>1</v>
      </c>
      <c r="U949" s="19">
        <v>5</v>
      </c>
      <c r="V949" s="19" t="s">
        <v>397</v>
      </c>
      <c r="W949" s="19" t="s">
        <v>397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397</v>
      </c>
      <c r="AD949" s="19" t="s">
        <v>397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396</v>
      </c>
      <c r="CT949" s="19" t="s">
        <v>397</v>
      </c>
      <c r="CU949" s="19" t="s">
        <v>397</v>
      </c>
      <c r="CV949" s="19" t="s">
        <v>396</v>
      </c>
      <c r="CW949" s="19" t="s">
        <v>397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397</v>
      </c>
      <c r="DK949" s="19">
        <v>1</v>
      </c>
      <c r="DL949" s="19">
        <v>3</v>
      </c>
      <c r="DM949" s="19">
        <v>5</v>
      </c>
      <c r="DN949" s="44"/>
      <c r="DO949" s="19" t="s">
        <v>397</v>
      </c>
      <c r="DP949" s="19" t="s">
        <v>397</v>
      </c>
      <c r="DQ949" s="19" t="s">
        <v>397</v>
      </c>
      <c r="DR949" s="19" t="s">
        <v>397</v>
      </c>
      <c r="DS949" s="19" t="s">
        <v>396</v>
      </c>
      <c r="DT949" s="19" t="s">
        <v>397</v>
      </c>
      <c r="DU949" s="19" t="s">
        <v>397</v>
      </c>
      <c r="DV949" s="19">
        <v>1</v>
      </c>
      <c r="DW949" s="19">
        <v>1</v>
      </c>
      <c r="DX949" s="18">
        <v>0</v>
      </c>
      <c r="DY949" s="19" t="s">
        <v>397</v>
      </c>
      <c r="DZ949" s="19">
        <v>0</v>
      </c>
      <c r="EA949" s="19" t="s">
        <v>397</v>
      </c>
      <c r="EB949" s="55">
        <v>0</v>
      </c>
      <c r="EC949" s="19">
        <v>4</v>
      </c>
      <c r="ED949" s="19">
        <v>5</v>
      </c>
      <c r="EE949" s="19" t="s">
        <v>397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1617</v>
      </c>
      <c r="EU949" s="29" t="b">
        <v>1</v>
      </c>
      <c r="EV949" s="5" t="s">
        <v>366</v>
      </c>
    </row>
    <row r="950" spans="1:152" s="54" customFormat="1" ht="12.75" x14ac:dyDescent="0.2">
      <c r="A950" s="28" t="s">
        <v>1618</v>
      </c>
      <c r="B950" s="28">
        <v>1</v>
      </c>
      <c r="C950" s="52">
        <v>24</v>
      </c>
      <c r="D950" s="8" t="s">
        <v>86</v>
      </c>
      <c r="E950" s="8" t="s">
        <v>223</v>
      </c>
      <c r="F950" s="8" t="s">
        <v>285</v>
      </c>
      <c r="G950" s="8" t="s">
        <v>88</v>
      </c>
      <c r="H950" s="8" t="s">
        <v>205</v>
      </c>
      <c r="I950" s="23" t="s">
        <v>397</v>
      </c>
      <c r="J950" s="24">
        <v>16.5</v>
      </c>
      <c r="K950" s="24">
        <v>1</v>
      </c>
      <c r="L950" s="23" t="s">
        <v>396</v>
      </c>
      <c r="M950" s="24" t="s">
        <v>397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397</v>
      </c>
      <c r="T950" s="19">
        <v>1</v>
      </c>
      <c r="U950" s="19">
        <v>5</v>
      </c>
      <c r="V950" s="19" t="s">
        <v>397</v>
      </c>
      <c r="W950" s="19" t="s">
        <v>397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397</v>
      </c>
      <c r="AD950" s="19" t="s">
        <v>397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396</v>
      </c>
      <c r="CT950" s="19" t="s">
        <v>397</v>
      </c>
      <c r="CU950" s="19" t="s">
        <v>397</v>
      </c>
      <c r="CV950" s="19" t="s">
        <v>396</v>
      </c>
      <c r="CW950" s="19" t="s">
        <v>397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397</v>
      </c>
      <c r="DK950" s="19">
        <v>1</v>
      </c>
      <c r="DL950" s="19">
        <v>3</v>
      </c>
      <c r="DM950" s="19">
        <v>5</v>
      </c>
      <c r="DN950" s="44"/>
      <c r="DO950" s="19" t="s">
        <v>397</v>
      </c>
      <c r="DP950" s="19" t="s">
        <v>397</v>
      </c>
      <c r="DQ950" s="19" t="s">
        <v>397</v>
      </c>
      <c r="DR950" s="19" t="s">
        <v>397</v>
      </c>
      <c r="DS950" s="19" t="s">
        <v>396</v>
      </c>
      <c r="DT950" s="19" t="s">
        <v>397</v>
      </c>
      <c r="DU950" s="19" t="s">
        <v>397</v>
      </c>
      <c r="DV950" s="19">
        <v>1</v>
      </c>
      <c r="DW950" s="19">
        <v>1</v>
      </c>
      <c r="DX950" s="18">
        <v>0</v>
      </c>
      <c r="DY950" s="19" t="s">
        <v>397</v>
      </c>
      <c r="DZ950" s="19">
        <v>0</v>
      </c>
      <c r="EA950" s="19" t="s">
        <v>397</v>
      </c>
      <c r="EB950" s="55">
        <v>0</v>
      </c>
      <c r="EC950" s="19">
        <v>4</v>
      </c>
      <c r="ED950" s="19">
        <v>5</v>
      </c>
      <c r="EE950" s="19" t="s">
        <v>397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1618</v>
      </c>
      <c r="EU950" s="29" t="b">
        <v>1</v>
      </c>
      <c r="EV950" s="5" t="s">
        <v>366</v>
      </c>
    </row>
    <row r="951" spans="1:152" s="54" customFormat="1" ht="12.75" x14ac:dyDescent="0.2">
      <c r="A951" s="28" t="s">
        <v>1619</v>
      </c>
      <c r="B951" s="28">
        <v>1</v>
      </c>
      <c r="C951" s="52">
        <v>24</v>
      </c>
      <c r="D951" s="8" t="s">
        <v>86</v>
      </c>
      <c r="E951" s="8" t="s">
        <v>223</v>
      </c>
      <c r="F951" s="8" t="s">
        <v>293</v>
      </c>
      <c r="G951" s="8" t="s">
        <v>88</v>
      </c>
      <c r="H951" s="8" t="s">
        <v>205</v>
      </c>
      <c r="I951" s="23" t="s">
        <v>397</v>
      </c>
      <c r="J951" s="24">
        <v>16.5</v>
      </c>
      <c r="K951" s="24">
        <v>1</v>
      </c>
      <c r="L951" s="23" t="s">
        <v>396</v>
      </c>
      <c r="M951" s="24" t="s">
        <v>397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397</v>
      </c>
      <c r="T951" s="19">
        <v>1</v>
      </c>
      <c r="U951" s="19">
        <v>5</v>
      </c>
      <c r="V951" s="19" t="s">
        <v>397</v>
      </c>
      <c r="W951" s="19" t="s">
        <v>397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397</v>
      </c>
      <c r="AD951" s="19" t="s">
        <v>397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396</v>
      </c>
      <c r="CT951" s="19" t="s">
        <v>397</v>
      </c>
      <c r="CU951" s="19" t="s">
        <v>397</v>
      </c>
      <c r="CV951" s="19" t="s">
        <v>396</v>
      </c>
      <c r="CW951" s="19" t="s">
        <v>397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397</v>
      </c>
      <c r="DK951" s="19">
        <v>1</v>
      </c>
      <c r="DL951" s="19">
        <v>3</v>
      </c>
      <c r="DM951" s="19">
        <v>5</v>
      </c>
      <c r="DN951" s="44"/>
      <c r="DO951" s="19" t="s">
        <v>397</v>
      </c>
      <c r="DP951" s="19" t="s">
        <v>397</v>
      </c>
      <c r="DQ951" s="19" t="s">
        <v>397</v>
      </c>
      <c r="DR951" s="19" t="s">
        <v>397</v>
      </c>
      <c r="DS951" s="19" t="s">
        <v>396</v>
      </c>
      <c r="DT951" s="19" t="s">
        <v>397</v>
      </c>
      <c r="DU951" s="19" t="s">
        <v>397</v>
      </c>
      <c r="DV951" s="19">
        <v>1</v>
      </c>
      <c r="DW951" s="19">
        <v>1</v>
      </c>
      <c r="DX951" s="18">
        <v>0</v>
      </c>
      <c r="DY951" s="19" t="s">
        <v>397</v>
      </c>
      <c r="DZ951" s="19">
        <v>0</v>
      </c>
      <c r="EA951" s="19" t="s">
        <v>397</v>
      </c>
      <c r="EB951" s="55">
        <v>0</v>
      </c>
      <c r="EC951" s="19">
        <v>4</v>
      </c>
      <c r="ED951" s="19">
        <v>5</v>
      </c>
      <c r="EE951" s="19" t="s">
        <v>397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1619</v>
      </c>
      <c r="EU951" s="29" t="b">
        <v>1</v>
      </c>
      <c r="EV951" s="5" t="s">
        <v>366</v>
      </c>
    </row>
    <row r="952" spans="1:152" s="54" customFormat="1" ht="12.75" x14ac:dyDescent="0.2">
      <c r="A952" s="28" t="s">
        <v>1620</v>
      </c>
      <c r="B952" s="28">
        <v>1</v>
      </c>
      <c r="C952" s="52">
        <v>24</v>
      </c>
      <c r="D952" s="8" t="s">
        <v>86</v>
      </c>
      <c r="E952" s="8" t="s">
        <v>223</v>
      </c>
      <c r="F952" s="8" t="s">
        <v>298</v>
      </c>
      <c r="G952" s="8" t="s">
        <v>88</v>
      </c>
      <c r="H952" s="8" t="s">
        <v>205</v>
      </c>
      <c r="I952" s="23" t="s">
        <v>397</v>
      </c>
      <c r="J952" s="24">
        <v>16.5</v>
      </c>
      <c r="K952" s="24">
        <v>1</v>
      </c>
      <c r="L952" s="23" t="s">
        <v>396</v>
      </c>
      <c r="M952" s="24" t="s">
        <v>397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397</v>
      </c>
      <c r="T952" s="19">
        <v>1</v>
      </c>
      <c r="U952" s="19">
        <v>5</v>
      </c>
      <c r="V952" s="19" t="s">
        <v>397</v>
      </c>
      <c r="W952" s="19" t="s">
        <v>397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397</v>
      </c>
      <c r="AD952" s="19" t="s">
        <v>397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396</v>
      </c>
      <c r="CT952" s="19" t="s">
        <v>397</v>
      </c>
      <c r="CU952" s="19" t="s">
        <v>397</v>
      </c>
      <c r="CV952" s="19" t="s">
        <v>396</v>
      </c>
      <c r="CW952" s="19" t="s">
        <v>397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397</v>
      </c>
      <c r="DK952" s="19">
        <v>1</v>
      </c>
      <c r="DL952" s="19">
        <v>3</v>
      </c>
      <c r="DM952" s="19">
        <v>5</v>
      </c>
      <c r="DN952" s="44"/>
      <c r="DO952" s="19" t="s">
        <v>397</v>
      </c>
      <c r="DP952" s="19" t="s">
        <v>397</v>
      </c>
      <c r="DQ952" s="19" t="s">
        <v>397</v>
      </c>
      <c r="DR952" s="19" t="s">
        <v>397</v>
      </c>
      <c r="DS952" s="19" t="s">
        <v>396</v>
      </c>
      <c r="DT952" s="19" t="s">
        <v>397</v>
      </c>
      <c r="DU952" s="19" t="s">
        <v>397</v>
      </c>
      <c r="DV952" s="19">
        <v>1</v>
      </c>
      <c r="DW952" s="19">
        <v>1</v>
      </c>
      <c r="DX952" s="18">
        <v>0</v>
      </c>
      <c r="DY952" s="19" t="s">
        <v>397</v>
      </c>
      <c r="DZ952" s="19">
        <v>0</v>
      </c>
      <c r="EA952" s="19" t="s">
        <v>397</v>
      </c>
      <c r="EB952" s="55">
        <v>0</v>
      </c>
      <c r="EC952" s="19">
        <v>4</v>
      </c>
      <c r="ED952" s="19">
        <v>5</v>
      </c>
      <c r="EE952" s="19" t="s">
        <v>397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1620</v>
      </c>
      <c r="EU952" s="29" t="b">
        <v>1</v>
      </c>
      <c r="EV952" s="5" t="s">
        <v>366</v>
      </c>
    </row>
    <row r="953" spans="1:152" s="54" customFormat="1" ht="12.75" x14ac:dyDescent="0.2">
      <c r="A953" s="28" t="s">
        <v>1621</v>
      </c>
      <c r="B953" s="28">
        <v>1</v>
      </c>
      <c r="C953" s="52">
        <v>24</v>
      </c>
      <c r="D953" s="8" t="s">
        <v>86</v>
      </c>
      <c r="E953" s="8" t="s">
        <v>223</v>
      </c>
      <c r="F953" s="8" t="s">
        <v>306</v>
      </c>
      <c r="G953" s="8" t="s">
        <v>88</v>
      </c>
      <c r="H953" s="8" t="s">
        <v>205</v>
      </c>
      <c r="I953" s="23" t="s">
        <v>397</v>
      </c>
      <c r="J953" s="24">
        <v>16.5</v>
      </c>
      <c r="K953" s="24">
        <v>1</v>
      </c>
      <c r="L953" s="23" t="s">
        <v>396</v>
      </c>
      <c r="M953" s="24" t="s">
        <v>397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397</v>
      </c>
      <c r="T953" s="19">
        <v>1</v>
      </c>
      <c r="U953" s="19">
        <v>5</v>
      </c>
      <c r="V953" s="19" t="s">
        <v>397</v>
      </c>
      <c r="W953" s="19" t="s">
        <v>397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397</v>
      </c>
      <c r="AD953" s="19" t="s">
        <v>397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396</v>
      </c>
      <c r="CT953" s="19" t="s">
        <v>397</v>
      </c>
      <c r="CU953" s="19" t="s">
        <v>397</v>
      </c>
      <c r="CV953" s="19" t="s">
        <v>396</v>
      </c>
      <c r="CW953" s="19" t="s">
        <v>397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397</v>
      </c>
      <c r="DK953" s="19">
        <v>1</v>
      </c>
      <c r="DL953" s="19">
        <v>3</v>
      </c>
      <c r="DM953" s="19">
        <v>5</v>
      </c>
      <c r="DN953" s="44"/>
      <c r="DO953" s="19" t="s">
        <v>397</v>
      </c>
      <c r="DP953" s="19" t="s">
        <v>397</v>
      </c>
      <c r="DQ953" s="19" t="s">
        <v>397</v>
      </c>
      <c r="DR953" s="19" t="s">
        <v>397</v>
      </c>
      <c r="DS953" s="19" t="s">
        <v>396</v>
      </c>
      <c r="DT953" s="19" t="s">
        <v>397</v>
      </c>
      <c r="DU953" s="19" t="s">
        <v>397</v>
      </c>
      <c r="DV953" s="19">
        <v>1</v>
      </c>
      <c r="DW953" s="19">
        <v>1</v>
      </c>
      <c r="DX953" s="18">
        <v>0</v>
      </c>
      <c r="DY953" s="19" t="s">
        <v>397</v>
      </c>
      <c r="DZ953" s="19">
        <v>0</v>
      </c>
      <c r="EA953" s="19" t="s">
        <v>397</v>
      </c>
      <c r="EB953" s="55">
        <v>0</v>
      </c>
      <c r="EC953" s="19">
        <v>4</v>
      </c>
      <c r="ED953" s="19">
        <v>5</v>
      </c>
      <c r="EE953" s="19" t="s">
        <v>397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1621</v>
      </c>
      <c r="EU953" s="29" t="b">
        <v>1</v>
      </c>
      <c r="EV953" s="5" t="s">
        <v>366</v>
      </c>
    </row>
    <row r="954" spans="1:152" s="54" customFormat="1" ht="12.75" x14ac:dyDescent="0.2">
      <c r="A954" s="28" t="s">
        <v>1622</v>
      </c>
      <c r="B954" s="28">
        <v>1</v>
      </c>
      <c r="C954" s="52">
        <v>24</v>
      </c>
      <c r="D954" s="8" t="s">
        <v>86</v>
      </c>
      <c r="E954" s="8" t="s">
        <v>223</v>
      </c>
      <c r="F954" s="8" t="s">
        <v>310</v>
      </c>
      <c r="G954" s="8" t="s">
        <v>88</v>
      </c>
      <c r="H954" s="8" t="s">
        <v>205</v>
      </c>
      <c r="I954" s="23" t="s">
        <v>397</v>
      </c>
      <c r="J954" s="24">
        <v>16.5</v>
      </c>
      <c r="K954" s="24">
        <v>1</v>
      </c>
      <c r="L954" s="23" t="s">
        <v>396</v>
      </c>
      <c r="M954" s="24" t="s">
        <v>397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397</v>
      </c>
      <c r="T954" s="19">
        <v>1</v>
      </c>
      <c r="U954" s="19">
        <v>5</v>
      </c>
      <c r="V954" s="19" t="s">
        <v>397</v>
      </c>
      <c r="W954" s="19" t="s">
        <v>397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397</v>
      </c>
      <c r="AD954" s="19" t="s">
        <v>397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396</v>
      </c>
      <c r="CT954" s="19" t="s">
        <v>397</v>
      </c>
      <c r="CU954" s="19" t="s">
        <v>397</v>
      </c>
      <c r="CV954" s="19" t="s">
        <v>396</v>
      </c>
      <c r="CW954" s="19" t="s">
        <v>397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397</v>
      </c>
      <c r="DK954" s="19">
        <v>1</v>
      </c>
      <c r="DL954" s="19">
        <v>3</v>
      </c>
      <c r="DM954" s="19">
        <v>5</v>
      </c>
      <c r="DN954" s="44"/>
      <c r="DO954" s="19" t="s">
        <v>397</v>
      </c>
      <c r="DP954" s="19" t="s">
        <v>397</v>
      </c>
      <c r="DQ954" s="19" t="s">
        <v>397</v>
      </c>
      <c r="DR954" s="19" t="s">
        <v>397</v>
      </c>
      <c r="DS954" s="19" t="s">
        <v>396</v>
      </c>
      <c r="DT954" s="19" t="s">
        <v>397</v>
      </c>
      <c r="DU954" s="19" t="s">
        <v>397</v>
      </c>
      <c r="DV954" s="19">
        <v>1</v>
      </c>
      <c r="DW954" s="19">
        <v>1</v>
      </c>
      <c r="DX954" s="18">
        <v>0</v>
      </c>
      <c r="DY954" s="19" t="s">
        <v>397</v>
      </c>
      <c r="DZ954" s="19">
        <v>0</v>
      </c>
      <c r="EA954" s="19" t="s">
        <v>397</v>
      </c>
      <c r="EB954" s="55">
        <v>0</v>
      </c>
      <c r="EC954" s="19">
        <v>4</v>
      </c>
      <c r="ED954" s="19">
        <v>5</v>
      </c>
      <c r="EE954" s="19" t="s">
        <v>397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1622</v>
      </c>
      <c r="EU954" s="29" t="b">
        <v>1</v>
      </c>
      <c r="EV954" s="5" t="s">
        <v>366</v>
      </c>
    </row>
    <row r="955" spans="1:152" s="54" customFormat="1" ht="12.75" x14ac:dyDescent="0.2">
      <c r="A955" s="28" t="s">
        <v>1623</v>
      </c>
      <c r="B955" s="28">
        <v>1</v>
      </c>
      <c r="C955" s="52">
        <v>24</v>
      </c>
      <c r="D955" s="8" t="s">
        <v>86</v>
      </c>
      <c r="E955" s="8" t="s">
        <v>223</v>
      </c>
      <c r="F955" s="8" t="s">
        <v>313</v>
      </c>
      <c r="G955" s="8" t="s">
        <v>88</v>
      </c>
      <c r="H955" s="8" t="s">
        <v>205</v>
      </c>
      <c r="I955" s="23" t="s">
        <v>397</v>
      </c>
      <c r="J955" s="24">
        <v>16.5</v>
      </c>
      <c r="K955" s="24">
        <v>1</v>
      </c>
      <c r="L955" s="23" t="s">
        <v>396</v>
      </c>
      <c r="M955" s="24" t="s">
        <v>397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397</v>
      </c>
      <c r="T955" s="19">
        <v>1</v>
      </c>
      <c r="U955" s="19">
        <v>5</v>
      </c>
      <c r="V955" s="19" t="s">
        <v>397</v>
      </c>
      <c r="W955" s="19" t="s">
        <v>397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397</v>
      </c>
      <c r="AD955" s="19" t="s">
        <v>397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396</v>
      </c>
      <c r="CT955" s="19" t="s">
        <v>397</v>
      </c>
      <c r="CU955" s="19" t="s">
        <v>397</v>
      </c>
      <c r="CV955" s="19" t="s">
        <v>396</v>
      </c>
      <c r="CW955" s="19" t="s">
        <v>397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397</v>
      </c>
      <c r="DK955" s="19">
        <v>1</v>
      </c>
      <c r="DL955" s="19">
        <v>3</v>
      </c>
      <c r="DM955" s="19">
        <v>5</v>
      </c>
      <c r="DN955" s="44"/>
      <c r="DO955" s="19" t="s">
        <v>397</v>
      </c>
      <c r="DP955" s="19" t="s">
        <v>397</v>
      </c>
      <c r="DQ955" s="19" t="s">
        <v>397</v>
      </c>
      <c r="DR955" s="19" t="s">
        <v>397</v>
      </c>
      <c r="DS955" s="19" t="s">
        <v>396</v>
      </c>
      <c r="DT955" s="19" t="s">
        <v>397</v>
      </c>
      <c r="DU955" s="19" t="s">
        <v>397</v>
      </c>
      <c r="DV955" s="19">
        <v>1</v>
      </c>
      <c r="DW955" s="19">
        <v>1</v>
      </c>
      <c r="DX955" s="18">
        <v>0</v>
      </c>
      <c r="DY955" s="19" t="s">
        <v>397</v>
      </c>
      <c r="DZ955" s="19">
        <v>0</v>
      </c>
      <c r="EA955" s="19" t="s">
        <v>397</v>
      </c>
      <c r="EB955" s="55">
        <v>0</v>
      </c>
      <c r="EC955" s="19">
        <v>4</v>
      </c>
      <c r="ED955" s="19">
        <v>5</v>
      </c>
      <c r="EE955" s="19" t="s">
        <v>397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1623</v>
      </c>
      <c r="EU955" s="29" t="b">
        <v>1</v>
      </c>
      <c r="EV955" s="5" t="s">
        <v>366</v>
      </c>
    </row>
    <row r="956" spans="1:152" s="53" customFormat="1" ht="12.75" x14ac:dyDescent="0.2">
      <c r="A956" s="168" t="s">
        <v>1624</v>
      </c>
      <c r="B956" s="168">
        <v>1</v>
      </c>
      <c r="C956" s="50">
        <v>24</v>
      </c>
      <c r="D956" s="169" t="s">
        <v>86</v>
      </c>
      <c r="E956" s="169" t="s">
        <v>223</v>
      </c>
      <c r="F956" s="169" t="s">
        <v>302</v>
      </c>
      <c r="G956" s="169" t="s">
        <v>89</v>
      </c>
      <c r="H956" s="169" t="s">
        <v>205</v>
      </c>
      <c r="I956" s="57" t="s">
        <v>397</v>
      </c>
      <c r="J956" s="58">
        <v>16.5</v>
      </c>
      <c r="K956" s="58">
        <v>1</v>
      </c>
      <c r="L956" s="57" t="s">
        <v>396</v>
      </c>
      <c r="M956" s="58" t="s">
        <v>397</v>
      </c>
      <c r="N956" s="58">
        <v>2.2000000000000002</v>
      </c>
      <c r="O956" s="170">
        <v>5</v>
      </c>
      <c r="P956" s="170">
        <v>2</v>
      </c>
      <c r="Q956" s="170">
        <v>0</v>
      </c>
      <c r="R956" s="171">
        <v>71</v>
      </c>
      <c r="S956" s="171" t="s">
        <v>396</v>
      </c>
      <c r="T956" s="170">
        <v>1</v>
      </c>
      <c r="U956" s="170">
        <v>5</v>
      </c>
      <c r="V956" s="170" t="s">
        <v>397</v>
      </c>
      <c r="W956" s="170" t="s">
        <v>397</v>
      </c>
      <c r="X956" s="170">
        <v>1</v>
      </c>
      <c r="Y956" s="170">
        <v>1</v>
      </c>
      <c r="Z956" s="170">
        <v>1</v>
      </c>
      <c r="AA956" s="170">
        <v>1</v>
      </c>
      <c r="AB956" s="170">
        <v>1</v>
      </c>
      <c r="AC956" s="170" t="s">
        <v>397</v>
      </c>
      <c r="AD956" s="170" t="s">
        <v>397</v>
      </c>
      <c r="AE956" s="170">
        <v>1</v>
      </c>
      <c r="AF956" s="170">
        <v>1</v>
      </c>
      <c r="AG956" s="170">
        <v>1</v>
      </c>
      <c r="AH956" s="170">
        <v>1</v>
      </c>
      <c r="AI956" s="171">
        <v>71</v>
      </c>
      <c r="AJ956" s="171">
        <v>2.5299999999999998</v>
      </c>
      <c r="AK956" s="170">
        <v>3</v>
      </c>
      <c r="AL956" s="170">
        <v>2</v>
      </c>
      <c r="AM956" s="171">
        <v>0</v>
      </c>
      <c r="AN956" s="171">
        <v>2.5299999999999998</v>
      </c>
      <c r="AO956" s="170">
        <v>1</v>
      </c>
      <c r="AP956" s="170">
        <v>2</v>
      </c>
      <c r="AQ956" s="171">
        <v>75.057142857142864</v>
      </c>
      <c r="AR956" s="171">
        <v>2.5299999999999998</v>
      </c>
      <c r="AS956" s="170">
        <v>1</v>
      </c>
      <c r="AT956" s="170">
        <v>3</v>
      </c>
      <c r="AU956" s="171">
        <v>38.286350164655694</v>
      </c>
      <c r="AV956" s="171">
        <v>2.5299999999999998</v>
      </c>
      <c r="AW956" s="170">
        <v>1</v>
      </c>
      <c r="AX956" s="170">
        <v>3</v>
      </c>
      <c r="AY956" s="171">
        <v>23.2</v>
      </c>
      <c r="AZ956" s="171">
        <v>2.5299999999999998</v>
      </c>
      <c r="BA956" s="170">
        <v>1</v>
      </c>
      <c r="BB956" s="170">
        <v>1</v>
      </c>
      <c r="BC956" s="171">
        <v>0</v>
      </c>
      <c r="BD956" s="171">
        <v>5.2</v>
      </c>
      <c r="BE956" s="171">
        <v>0.8</v>
      </c>
      <c r="BF956" s="170">
        <v>1</v>
      </c>
      <c r="BG956" s="170">
        <v>3</v>
      </c>
      <c r="BH956" s="170">
        <v>1</v>
      </c>
      <c r="BI956" s="171">
        <v>0</v>
      </c>
      <c r="BJ956" s="171">
        <v>2.9</v>
      </c>
      <c r="BK956" s="171">
        <v>0.7</v>
      </c>
      <c r="BL956" s="170">
        <v>1</v>
      </c>
      <c r="BM956" s="170">
        <v>3</v>
      </c>
      <c r="BN956" s="170">
        <v>1</v>
      </c>
      <c r="BO956" s="171">
        <v>18.100000000000001</v>
      </c>
      <c r="BP956" s="171">
        <v>1.8</v>
      </c>
      <c r="BQ956" s="171">
        <v>0.6</v>
      </c>
      <c r="BR956" s="170">
        <v>1</v>
      </c>
      <c r="BS956" s="170">
        <v>3</v>
      </c>
      <c r="BT956" s="170">
        <v>1</v>
      </c>
      <c r="BU956" s="171">
        <v>0</v>
      </c>
      <c r="BV956" s="171">
        <v>5.2</v>
      </c>
      <c r="BW956" s="171">
        <v>0.8</v>
      </c>
      <c r="BX956" s="170">
        <v>1</v>
      </c>
      <c r="BY956" s="170">
        <v>3</v>
      </c>
      <c r="BZ956" s="170">
        <v>1</v>
      </c>
      <c r="CA956" s="171">
        <v>0</v>
      </c>
      <c r="CB956" s="171">
        <v>2.9</v>
      </c>
      <c r="CC956" s="171">
        <v>0.7</v>
      </c>
      <c r="CD956" s="170">
        <v>1</v>
      </c>
      <c r="CE956" s="170">
        <v>3</v>
      </c>
      <c r="CF956" s="170">
        <v>1</v>
      </c>
      <c r="CG956" s="171">
        <v>1.4</v>
      </c>
      <c r="CH956" s="171">
        <v>1.8</v>
      </c>
      <c r="CI956" s="171">
        <v>0.6</v>
      </c>
      <c r="CJ956" s="170">
        <v>1</v>
      </c>
      <c r="CK956" s="170">
        <v>3</v>
      </c>
      <c r="CL956" s="170">
        <v>2</v>
      </c>
      <c r="CM956" s="171">
        <v>2.5</v>
      </c>
      <c r="CN956" s="171">
        <v>2</v>
      </c>
      <c r="CO956" s="171">
        <v>0</v>
      </c>
      <c r="CP956" s="170">
        <v>1</v>
      </c>
      <c r="CQ956" s="170">
        <v>1</v>
      </c>
      <c r="CR956" s="170">
        <v>1</v>
      </c>
      <c r="CS956" s="170" t="s">
        <v>396</v>
      </c>
      <c r="CT956" s="170" t="s">
        <v>397</v>
      </c>
      <c r="CU956" s="170" t="s">
        <v>396</v>
      </c>
      <c r="CV956" s="170" t="s">
        <v>396</v>
      </c>
      <c r="CW956" s="170" t="s">
        <v>397</v>
      </c>
      <c r="CX956" s="170">
        <v>7</v>
      </c>
      <c r="CY956" s="172"/>
      <c r="CZ956" s="172"/>
      <c r="DA956" s="170">
        <v>1</v>
      </c>
      <c r="DB956" s="170">
        <v>3</v>
      </c>
      <c r="DC956" s="172"/>
      <c r="DD956" s="170">
        <v>2</v>
      </c>
      <c r="DE956" s="172"/>
      <c r="DF956" s="170">
        <v>1</v>
      </c>
      <c r="DG956" s="173">
        <v>0</v>
      </c>
      <c r="DH956" s="173">
        <v>0</v>
      </c>
      <c r="DI956" s="173">
        <v>0</v>
      </c>
      <c r="DJ956" s="170" t="s">
        <v>397</v>
      </c>
      <c r="DK956" s="170">
        <v>1</v>
      </c>
      <c r="DL956" s="170">
        <v>3</v>
      </c>
      <c r="DM956" s="170">
        <v>5</v>
      </c>
      <c r="DN956" s="172"/>
      <c r="DO956" s="170" t="s">
        <v>397</v>
      </c>
      <c r="DP956" s="170" t="s">
        <v>397</v>
      </c>
      <c r="DQ956" s="170" t="s">
        <v>397</v>
      </c>
      <c r="DR956" s="170" t="s">
        <v>397</v>
      </c>
      <c r="DS956" s="170" t="s">
        <v>396</v>
      </c>
      <c r="DT956" s="170" t="s">
        <v>397</v>
      </c>
      <c r="DU956" s="170" t="s">
        <v>397</v>
      </c>
      <c r="DV956" s="170">
        <v>1</v>
      </c>
      <c r="DW956" s="170">
        <v>1</v>
      </c>
      <c r="DX956" s="171">
        <v>0</v>
      </c>
      <c r="DY956" s="170" t="s">
        <v>397</v>
      </c>
      <c r="DZ956" s="170">
        <v>0</v>
      </c>
      <c r="EA956" s="170" t="s">
        <v>397</v>
      </c>
      <c r="EB956" s="171">
        <v>0</v>
      </c>
      <c r="EC956" s="170">
        <v>4</v>
      </c>
      <c r="ED956" s="170">
        <v>5</v>
      </c>
      <c r="EE956" s="171" t="s">
        <v>397</v>
      </c>
      <c r="EF956" s="170">
        <v>0</v>
      </c>
      <c r="EG956" s="178">
        <v>0</v>
      </c>
      <c r="EH956" s="172"/>
      <c r="EI956" s="170">
        <v>4</v>
      </c>
      <c r="EJ956" s="170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1624</v>
      </c>
      <c r="EU956" s="174" t="b">
        <v>1</v>
      </c>
      <c r="EV956" s="177" t="s">
        <v>366</v>
      </c>
    </row>
    <row r="957" spans="1:152" s="54" customFormat="1" ht="12.75" x14ac:dyDescent="0.2">
      <c r="A957" s="28" t="s">
        <v>1625</v>
      </c>
      <c r="B957" s="28">
        <v>1</v>
      </c>
      <c r="C957" s="52">
        <v>24</v>
      </c>
      <c r="D957" s="8" t="s">
        <v>86</v>
      </c>
      <c r="E957" s="8" t="s">
        <v>223</v>
      </c>
      <c r="F957" s="8" t="s">
        <v>276</v>
      </c>
      <c r="G957" s="8" t="s">
        <v>89</v>
      </c>
      <c r="H957" s="8" t="s">
        <v>205</v>
      </c>
      <c r="I957" s="23" t="s">
        <v>397</v>
      </c>
      <c r="J957" s="24">
        <v>16.5</v>
      </c>
      <c r="K957" s="24">
        <v>1</v>
      </c>
      <c r="L957" s="23" t="s">
        <v>396</v>
      </c>
      <c r="M957" s="24" t="s">
        <v>397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396</v>
      </c>
      <c r="T957" s="19">
        <v>1</v>
      </c>
      <c r="U957" s="19">
        <v>5</v>
      </c>
      <c r="V957" s="19" t="s">
        <v>397</v>
      </c>
      <c r="W957" s="19" t="s">
        <v>397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397</v>
      </c>
      <c r="AD957" s="19" t="s">
        <v>397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396</v>
      </c>
      <c r="CT957" s="19" t="s">
        <v>397</v>
      </c>
      <c r="CU957" s="19" t="s">
        <v>396</v>
      </c>
      <c r="CV957" s="19" t="s">
        <v>396</v>
      </c>
      <c r="CW957" s="19" t="s">
        <v>397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397</v>
      </c>
      <c r="DK957" s="19">
        <v>1</v>
      </c>
      <c r="DL957" s="19">
        <v>3</v>
      </c>
      <c r="DM957" s="19">
        <v>5</v>
      </c>
      <c r="DN957" s="44"/>
      <c r="DO957" s="19" t="s">
        <v>397</v>
      </c>
      <c r="DP957" s="19" t="s">
        <v>397</v>
      </c>
      <c r="DQ957" s="19" t="s">
        <v>397</v>
      </c>
      <c r="DR957" s="19" t="s">
        <v>397</v>
      </c>
      <c r="DS957" s="19" t="s">
        <v>396</v>
      </c>
      <c r="DT957" s="19" t="s">
        <v>397</v>
      </c>
      <c r="DU957" s="19" t="s">
        <v>397</v>
      </c>
      <c r="DV957" s="19">
        <v>1</v>
      </c>
      <c r="DW957" s="19">
        <v>1</v>
      </c>
      <c r="DX957" s="18">
        <v>0</v>
      </c>
      <c r="DY957" s="19" t="s">
        <v>397</v>
      </c>
      <c r="DZ957" s="19">
        <v>0</v>
      </c>
      <c r="EA957" s="19" t="s">
        <v>397</v>
      </c>
      <c r="EB957" s="55">
        <v>0</v>
      </c>
      <c r="EC957" s="19">
        <v>4</v>
      </c>
      <c r="ED957" s="19">
        <v>5</v>
      </c>
      <c r="EE957" s="19" t="s">
        <v>397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1625</v>
      </c>
      <c r="EU957" s="29" t="b">
        <v>1</v>
      </c>
      <c r="EV957" s="5" t="s">
        <v>366</v>
      </c>
    </row>
    <row r="958" spans="1:152" s="54" customFormat="1" ht="12.75" x14ac:dyDescent="0.2">
      <c r="A958" s="28" t="s">
        <v>1626</v>
      </c>
      <c r="B958" s="28">
        <v>1</v>
      </c>
      <c r="C958" s="52">
        <v>24</v>
      </c>
      <c r="D958" s="8" t="s">
        <v>86</v>
      </c>
      <c r="E958" s="8" t="s">
        <v>223</v>
      </c>
      <c r="F958" s="8" t="s">
        <v>285</v>
      </c>
      <c r="G958" s="8" t="s">
        <v>89</v>
      </c>
      <c r="H958" s="8" t="s">
        <v>205</v>
      </c>
      <c r="I958" s="23" t="s">
        <v>397</v>
      </c>
      <c r="J958" s="24">
        <v>16.5</v>
      </c>
      <c r="K958" s="24">
        <v>1</v>
      </c>
      <c r="L958" s="23" t="s">
        <v>396</v>
      </c>
      <c r="M958" s="24" t="s">
        <v>397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396</v>
      </c>
      <c r="T958" s="19">
        <v>1</v>
      </c>
      <c r="U958" s="19">
        <v>5</v>
      </c>
      <c r="V958" s="19" t="s">
        <v>397</v>
      </c>
      <c r="W958" s="19" t="s">
        <v>397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397</v>
      </c>
      <c r="AD958" s="19" t="s">
        <v>397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396</v>
      </c>
      <c r="CT958" s="19" t="s">
        <v>397</v>
      </c>
      <c r="CU958" s="19" t="s">
        <v>396</v>
      </c>
      <c r="CV958" s="19" t="s">
        <v>396</v>
      </c>
      <c r="CW958" s="19" t="s">
        <v>397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397</v>
      </c>
      <c r="DK958" s="19">
        <v>1</v>
      </c>
      <c r="DL958" s="19">
        <v>3</v>
      </c>
      <c r="DM958" s="19">
        <v>5</v>
      </c>
      <c r="DN958" s="44"/>
      <c r="DO958" s="19" t="s">
        <v>397</v>
      </c>
      <c r="DP958" s="19" t="s">
        <v>397</v>
      </c>
      <c r="DQ958" s="19" t="s">
        <v>397</v>
      </c>
      <c r="DR958" s="19" t="s">
        <v>397</v>
      </c>
      <c r="DS958" s="19" t="s">
        <v>396</v>
      </c>
      <c r="DT958" s="19" t="s">
        <v>397</v>
      </c>
      <c r="DU958" s="19" t="s">
        <v>397</v>
      </c>
      <c r="DV958" s="19">
        <v>1</v>
      </c>
      <c r="DW958" s="19">
        <v>1</v>
      </c>
      <c r="DX958" s="18">
        <v>0</v>
      </c>
      <c r="DY958" s="19" t="s">
        <v>397</v>
      </c>
      <c r="DZ958" s="19">
        <v>0</v>
      </c>
      <c r="EA958" s="19" t="s">
        <v>397</v>
      </c>
      <c r="EB958" s="55">
        <v>0</v>
      </c>
      <c r="EC958" s="19">
        <v>4</v>
      </c>
      <c r="ED958" s="19">
        <v>5</v>
      </c>
      <c r="EE958" s="19" t="s">
        <v>397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1626</v>
      </c>
      <c r="EU958" s="29" t="b">
        <v>1</v>
      </c>
      <c r="EV958" s="5" t="s">
        <v>366</v>
      </c>
    </row>
    <row r="959" spans="1:152" s="54" customFormat="1" ht="12.75" x14ac:dyDescent="0.2">
      <c r="A959" s="28" t="s">
        <v>1627</v>
      </c>
      <c r="B959" s="28">
        <v>1</v>
      </c>
      <c r="C959" s="52">
        <v>24</v>
      </c>
      <c r="D959" s="8" t="s">
        <v>86</v>
      </c>
      <c r="E959" s="8" t="s">
        <v>223</v>
      </c>
      <c r="F959" s="8" t="s">
        <v>293</v>
      </c>
      <c r="G959" s="8" t="s">
        <v>89</v>
      </c>
      <c r="H959" s="8" t="s">
        <v>205</v>
      </c>
      <c r="I959" s="23" t="s">
        <v>397</v>
      </c>
      <c r="J959" s="24">
        <v>16.5</v>
      </c>
      <c r="K959" s="24">
        <v>1</v>
      </c>
      <c r="L959" s="23" t="s">
        <v>396</v>
      </c>
      <c r="M959" s="24" t="s">
        <v>397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396</v>
      </c>
      <c r="T959" s="19">
        <v>1</v>
      </c>
      <c r="U959" s="19">
        <v>5</v>
      </c>
      <c r="V959" s="19" t="s">
        <v>397</v>
      </c>
      <c r="W959" s="19" t="s">
        <v>397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397</v>
      </c>
      <c r="AD959" s="19" t="s">
        <v>397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396</v>
      </c>
      <c r="CT959" s="19" t="s">
        <v>397</v>
      </c>
      <c r="CU959" s="19" t="s">
        <v>396</v>
      </c>
      <c r="CV959" s="19" t="s">
        <v>396</v>
      </c>
      <c r="CW959" s="19" t="s">
        <v>397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397</v>
      </c>
      <c r="DK959" s="19">
        <v>1</v>
      </c>
      <c r="DL959" s="19">
        <v>3</v>
      </c>
      <c r="DM959" s="19">
        <v>5</v>
      </c>
      <c r="DN959" s="44"/>
      <c r="DO959" s="19" t="s">
        <v>397</v>
      </c>
      <c r="DP959" s="19" t="s">
        <v>397</v>
      </c>
      <c r="DQ959" s="19" t="s">
        <v>397</v>
      </c>
      <c r="DR959" s="19" t="s">
        <v>397</v>
      </c>
      <c r="DS959" s="19" t="s">
        <v>396</v>
      </c>
      <c r="DT959" s="19" t="s">
        <v>397</v>
      </c>
      <c r="DU959" s="19" t="s">
        <v>397</v>
      </c>
      <c r="DV959" s="19">
        <v>1</v>
      </c>
      <c r="DW959" s="19">
        <v>1</v>
      </c>
      <c r="DX959" s="18">
        <v>0</v>
      </c>
      <c r="DY959" s="19" t="s">
        <v>397</v>
      </c>
      <c r="DZ959" s="19">
        <v>0</v>
      </c>
      <c r="EA959" s="19" t="s">
        <v>397</v>
      </c>
      <c r="EB959" s="55">
        <v>0</v>
      </c>
      <c r="EC959" s="19">
        <v>4</v>
      </c>
      <c r="ED959" s="19">
        <v>5</v>
      </c>
      <c r="EE959" s="19" t="s">
        <v>397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1627</v>
      </c>
      <c r="EU959" s="29" t="b">
        <v>1</v>
      </c>
      <c r="EV959" s="5" t="s">
        <v>366</v>
      </c>
    </row>
    <row r="960" spans="1:152" s="54" customFormat="1" ht="12.75" x14ac:dyDescent="0.2">
      <c r="A960" s="28" t="s">
        <v>1628</v>
      </c>
      <c r="B960" s="28">
        <v>1</v>
      </c>
      <c r="C960" s="52">
        <v>24</v>
      </c>
      <c r="D960" s="8" t="s">
        <v>86</v>
      </c>
      <c r="E960" s="8" t="s">
        <v>223</v>
      </c>
      <c r="F960" s="8" t="s">
        <v>298</v>
      </c>
      <c r="G960" s="8" t="s">
        <v>89</v>
      </c>
      <c r="H960" s="8" t="s">
        <v>205</v>
      </c>
      <c r="I960" s="23" t="s">
        <v>397</v>
      </c>
      <c r="J960" s="24">
        <v>16.5</v>
      </c>
      <c r="K960" s="24">
        <v>1</v>
      </c>
      <c r="L960" s="23" t="s">
        <v>396</v>
      </c>
      <c r="M960" s="24" t="s">
        <v>397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396</v>
      </c>
      <c r="T960" s="19">
        <v>1</v>
      </c>
      <c r="U960" s="19">
        <v>5</v>
      </c>
      <c r="V960" s="19" t="s">
        <v>397</v>
      </c>
      <c r="W960" s="19" t="s">
        <v>397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397</v>
      </c>
      <c r="AD960" s="19" t="s">
        <v>397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396</v>
      </c>
      <c r="CT960" s="19" t="s">
        <v>397</v>
      </c>
      <c r="CU960" s="19" t="s">
        <v>396</v>
      </c>
      <c r="CV960" s="19" t="s">
        <v>396</v>
      </c>
      <c r="CW960" s="19" t="s">
        <v>397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397</v>
      </c>
      <c r="DK960" s="19">
        <v>1</v>
      </c>
      <c r="DL960" s="19">
        <v>3</v>
      </c>
      <c r="DM960" s="19">
        <v>5</v>
      </c>
      <c r="DN960" s="44"/>
      <c r="DO960" s="19" t="s">
        <v>397</v>
      </c>
      <c r="DP960" s="19" t="s">
        <v>397</v>
      </c>
      <c r="DQ960" s="19" t="s">
        <v>397</v>
      </c>
      <c r="DR960" s="19" t="s">
        <v>397</v>
      </c>
      <c r="DS960" s="19" t="s">
        <v>396</v>
      </c>
      <c r="DT960" s="19" t="s">
        <v>397</v>
      </c>
      <c r="DU960" s="19" t="s">
        <v>397</v>
      </c>
      <c r="DV960" s="19">
        <v>1</v>
      </c>
      <c r="DW960" s="19">
        <v>1</v>
      </c>
      <c r="DX960" s="18">
        <v>0</v>
      </c>
      <c r="DY960" s="19" t="s">
        <v>397</v>
      </c>
      <c r="DZ960" s="19">
        <v>0</v>
      </c>
      <c r="EA960" s="19" t="s">
        <v>397</v>
      </c>
      <c r="EB960" s="55">
        <v>0</v>
      </c>
      <c r="EC960" s="19">
        <v>4</v>
      </c>
      <c r="ED960" s="19">
        <v>5</v>
      </c>
      <c r="EE960" s="19" t="s">
        <v>397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1628</v>
      </c>
      <c r="EU960" s="29" t="b">
        <v>1</v>
      </c>
      <c r="EV960" s="5" t="s">
        <v>366</v>
      </c>
    </row>
    <row r="961" spans="1:152" s="54" customFormat="1" ht="12.75" x14ac:dyDescent="0.2">
      <c r="A961" s="28" t="s">
        <v>1629</v>
      </c>
      <c r="B961" s="28">
        <v>1</v>
      </c>
      <c r="C961" s="52">
        <v>24</v>
      </c>
      <c r="D961" s="8" t="s">
        <v>86</v>
      </c>
      <c r="E961" s="8" t="s">
        <v>223</v>
      </c>
      <c r="F961" s="8" t="s">
        <v>306</v>
      </c>
      <c r="G961" s="8" t="s">
        <v>89</v>
      </c>
      <c r="H961" s="8" t="s">
        <v>205</v>
      </c>
      <c r="I961" s="23" t="s">
        <v>397</v>
      </c>
      <c r="J961" s="24">
        <v>16.5</v>
      </c>
      <c r="K961" s="24">
        <v>1</v>
      </c>
      <c r="L961" s="23" t="s">
        <v>396</v>
      </c>
      <c r="M961" s="24" t="s">
        <v>397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396</v>
      </c>
      <c r="T961" s="19">
        <v>1</v>
      </c>
      <c r="U961" s="19">
        <v>5</v>
      </c>
      <c r="V961" s="19" t="s">
        <v>397</v>
      </c>
      <c r="W961" s="19" t="s">
        <v>397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397</v>
      </c>
      <c r="AD961" s="19" t="s">
        <v>397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396</v>
      </c>
      <c r="CT961" s="19" t="s">
        <v>397</v>
      </c>
      <c r="CU961" s="19" t="s">
        <v>396</v>
      </c>
      <c r="CV961" s="19" t="s">
        <v>396</v>
      </c>
      <c r="CW961" s="19" t="s">
        <v>397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397</v>
      </c>
      <c r="DK961" s="19">
        <v>1</v>
      </c>
      <c r="DL961" s="19">
        <v>3</v>
      </c>
      <c r="DM961" s="19">
        <v>5</v>
      </c>
      <c r="DN961" s="44"/>
      <c r="DO961" s="19" t="s">
        <v>397</v>
      </c>
      <c r="DP961" s="19" t="s">
        <v>397</v>
      </c>
      <c r="DQ961" s="19" t="s">
        <v>397</v>
      </c>
      <c r="DR961" s="19" t="s">
        <v>397</v>
      </c>
      <c r="DS961" s="19" t="s">
        <v>396</v>
      </c>
      <c r="DT961" s="19" t="s">
        <v>397</v>
      </c>
      <c r="DU961" s="19" t="s">
        <v>397</v>
      </c>
      <c r="DV961" s="19">
        <v>1</v>
      </c>
      <c r="DW961" s="19">
        <v>1</v>
      </c>
      <c r="DX961" s="18">
        <v>0</v>
      </c>
      <c r="DY961" s="19" t="s">
        <v>397</v>
      </c>
      <c r="DZ961" s="19">
        <v>0</v>
      </c>
      <c r="EA961" s="19" t="s">
        <v>397</v>
      </c>
      <c r="EB961" s="55">
        <v>0</v>
      </c>
      <c r="EC961" s="19">
        <v>4</v>
      </c>
      <c r="ED961" s="19">
        <v>5</v>
      </c>
      <c r="EE961" s="19" t="s">
        <v>397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1629</v>
      </c>
      <c r="EU961" s="29" t="b">
        <v>1</v>
      </c>
      <c r="EV961" s="5" t="s">
        <v>366</v>
      </c>
    </row>
    <row r="962" spans="1:152" s="54" customFormat="1" ht="12.75" x14ac:dyDescent="0.2">
      <c r="A962" s="28" t="s">
        <v>1630</v>
      </c>
      <c r="B962" s="28">
        <v>1</v>
      </c>
      <c r="C962" s="52">
        <v>24</v>
      </c>
      <c r="D962" s="8" t="s">
        <v>86</v>
      </c>
      <c r="E962" s="8" t="s">
        <v>223</v>
      </c>
      <c r="F962" s="8" t="s">
        <v>310</v>
      </c>
      <c r="G962" s="8" t="s">
        <v>89</v>
      </c>
      <c r="H962" s="8" t="s">
        <v>205</v>
      </c>
      <c r="I962" s="23" t="s">
        <v>397</v>
      </c>
      <c r="J962" s="24">
        <v>16.5</v>
      </c>
      <c r="K962" s="24">
        <v>1</v>
      </c>
      <c r="L962" s="23" t="s">
        <v>396</v>
      </c>
      <c r="M962" s="24" t="s">
        <v>397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396</v>
      </c>
      <c r="T962" s="19">
        <v>1</v>
      </c>
      <c r="U962" s="19">
        <v>5</v>
      </c>
      <c r="V962" s="19" t="s">
        <v>397</v>
      </c>
      <c r="W962" s="19" t="s">
        <v>397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397</v>
      </c>
      <c r="AD962" s="19" t="s">
        <v>397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396</v>
      </c>
      <c r="CT962" s="19" t="s">
        <v>397</v>
      </c>
      <c r="CU962" s="19" t="s">
        <v>396</v>
      </c>
      <c r="CV962" s="19" t="s">
        <v>396</v>
      </c>
      <c r="CW962" s="19" t="s">
        <v>397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397</v>
      </c>
      <c r="DK962" s="19">
        <v>1</v>
      </c>
      <c r="DL962" s="19">
        <v>3</v>
      </c>
      <c r="DM962" s="19">
        <v>5</v>
      </c>
      <c r="DN962" s="44"/>
      <c r="DO962" s="19" t="s">
        <v>397</v>
      </c>
      <c r="DP962" s="19" t="s">
        <v>397</v>
      </c>
      <c r="DQ962" s="19" t="s">
        <v>397</v>
      </c>
      <c r="DR962" s="19" t="s">
        <v>397</v>
      </c>
      <c r="DS962" s="19" t="s">
        <v>396</v>
      </c>
      <c r="DT962" s="19" t="s">
        <v>397</v>
      </c>
      <c r="DU962" s="19" t="s">
        <v>397</v>
      </c>
      <c r="DV962" s="19">
        <v>1</v>
      </c>
      <c r="DW962" s="19">
        <v>1</v>
      </c>
      <c r="DX962" s="18">
        <v>0</v>
      </c>
      <c r="DY962" s="19" t="s">
        <v>397</v>
      </c>
      <c r="DZ962" s="19">
        <v>0</v>
      </c>
      <c r="EA962" s="19" t="s">
        <v>397</v>
      </c>
      <c r="EB962" s="55">
        <v>0</v>
      </c>
      <c r="EC962" s="19">
        <v>4</v>
      </c>
      <c r="ED962" s="19">
        <v>5</v>
      </c>
      <c r="EE962" s="19" t="s">
        <v>397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1630</v>
      </c>
      <c r="EU962" s="29" t="b">
        <v>1</v>
      </c>
      <c r="EV962" s="5" t="s">
        <v>366</v>
      </c>
    </row>
    <row r="963" spans="1:152" s="54" customFormat="1" ht="12.75" x14ac:dyDescent="0.2">
      <c r="A963" s="28" t="s">
        <v>1631</v>
      </c>
      <c r="B963" s="28">
        <v>1</v>
      </c>
      <c r="C963" s="52">
        <v>24</v>
      </c>
      <c r="D963" s="8" t="s">
        <v>86</v>
      </c>
      <c r="E963" s="8" t="s">
        <v>223</v>
      </c>
      <c r="F963" s="8" t="s">
        <v>313</v>
      </c>
      <c r="G963" s="8" t="s">
        <v>89</v>
      </c>
      <c r="H963" s="8" t="s">
        <v>205</v>
      </c>
      <c r="I963" s="23" t="s">
        <v>397</v>
      </c>
      <c r="J963" s="24">
        <v>16.5</v>
      </c>
      <c r="K963" s="24">
        <v>1</v>
      </c>
      <c r="L963" s="23" t="s">
        <v>396</v>
      </c>
      <c r="M963" s="24" t="s">
        <v>397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396</v>
      </c>
      <c r="T963" s="19">
        <v>1</v>
      </c>
      <c r="U963" s="19">
        <v>5</v>
      </c>
      <c r="V963" s="19" t="s">
        <v>397</v>
      </c>
      <c r="W963" s="19" t="s">
        <v>397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397</v>
      </c>
      <c r="AD963" s="19" t="s">
        <v>397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396</v>
      </c>
      <c r="CT963" s="19" t="s">
        <v>397</v>
      </c>
      <c r="CU963" s="19" t="s">
        <v>396</v>
      </c>
      <c r="CV963" s="19" t="s">
        <v>396</v>
      </c>
      <c r="CW963" s="19" t="s">
        <v>397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397</v>
      </c>
      <c r="DK963" s="19">
        <v>1</v>
      </c>
      <c r="DL963" s="19">
        <v>3</v>
      </c>
      <c r="DM963" s="19">
        <v>5</v>
      </c>
      <c r="DN963" s="44"/>
      <c r="DO963" s="19" t="s">
        <v>397</v>
      </c>
      <c r="DP963" s="19" t="s">
        <v>397</v>
      </c>
      <c r="DQ963" s="19" t="s">
        <v>397</v>
      </c>
      <c r="DR963" s="19" t="s">
        <v>397</v>
      </c>
      <c r="DS963" s="19" t="s">
        <v>396</v>
      </c>
      <c r="DT963" s="19" t="s">
        <v>397</v>
      </c>
      <c r="DU963" s="19" t="s">
        <v>397</v>
      </c>
      <c r="DV963" s="19">
        <v>1</v>
      </c>
      <c r="DW963" s="19">
        <v>1</v>
      </c>
      <c r="DX963" s="18">
        <v>0</v>
      </c>
      <c r="DY963" s="19" t="s">
        <v>397</v>
      </c>
      <c r="DZ963" s="19">
        <v>0</v>
      </c>
      <c r="EA963" s="19" t="s">
        <v>397</v>
      </c>
      <c r="EB963" s="55">
        <v>0</v>
      </c>
      <c r="EC963" s="19">
        <v>4</v>
      </c>
      <c r="ED963" s="19">
        <v>5</v>
      </c>
      <c r="EE963" s="19" t="s">
        <v>397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1631</v>
      </c>
      <c r="EU963" s="29" t="b">
        <v>1</v>
      </c>
      <c r="EV963" s="5" t="s">
        <v>366</v>
      </c>
    </row>
    <row r="964" spans="1:152" s="53" customFormat="1" ht="12.75" x14ac:dyDescent="0.2">
      <c r="A964" s="168" t="s">
        <v>1632</v>
      </c>
      <c r="B964" s="168">
        <v>1</v>
      </c>
      <c r="C964" s="50">
        <v>24</v>
      </c>
      <c r="D964" s="169" t="s">
        <v>86</v>
      </c>
      <c r="E964" s="169" t="s">
        <v>223</v>
      </c>
      <c r="F964" s="169" t="s">
        <v>302</v>
      </c>
      <c r="G964" s="169" t="s">
        <v>90</v>
      </c>
      <c r="H964" s="169" t="s">
        <v>205</v>
      </c>
      <c r="I964" s="57" t="s">
        <v>397</v>
      </c>
      <c r="J964" s="58">
        <v>16.5</v>
      </c>
      <c r="K964" s="58">
        <v>1</v>
      </c>
      <c r="L964" s="57" t="s">
        <v>396</v>
      </c>
      <c r="M964" s="58" t="s">
        <v>397</v>
      </c>
      <c r="N964" s="58">
        <v>2.2000000000000002</v>
      </c>
      <c r="O964" s="170">
        <v>5</v>
      </c>
      <c r="P964" s="170">
        <v>2</v>
      </c>
      <c r="Q964" s="170">
        <v>0</v>
      </c>
      <c r="R964" s="171">
        <v>71</v>
      </c>
      <c r="S964" s="171" t="s">
        <v>396</v>
      </c>
      <c r="T964" s="170">
        <v>1</v>
      </c>
      <c r="U964" s="170">
        <v>5</v>
      </c>
      <c r="V964" s="170" t="s">
        <v>397</v>
      </c>
      <c r="W964" s="170" t="s">
        <v>397</v>
      </c>
      <c r="X964" s="170">
        <v>1</v>
      </c>
      <c r="Y964" s="170">
        <v>1</v>
      </c>
      <c r="Z964" s="170">
        <v>1</v>
      </c>
      <c r="AA964" s="170">
        <v>1</v>
      </c>
      <c r="AB964" s="170">
        <v>1</v>
      </c>
      <c r="AC964" s="170" t="s">
        <v>397</v>
      </c>
      <c r="AD964" s="170" t="s">
        <v>397</v>
      </c>
      <c r="AE964" s="170">
        <v>1</v>
      </c>
      <c r="AF964" s="170">
        <v>1</v>
      </c>
      <c r="AG964" s="170">
        <v>1</v>
      </c>
      <c r="AH964" s="170">
        <v>1</v>
      </c>
      <c r="AI964" s="171">
        <v>71</v>
      </c>
      <c r="AJ964" s="171">
        <v>2.5299999999999998</v>
      </c>
      <c r="AK964" s="170">
        <v>3</v>
      </c>
      <c r="AL964" s="170">
        <v>2</v>
      </c>
      <c r="AM964" s="171">
        <v>0</v>
      </c>
      <c r="AN964" s="171">
        <v>2.5299999999999998</v>
      </c>
      <c r="AO964" s="170">
        <v>1</v>
      </c>
      <c r="AP964" s="170">
        <v>2</v>
      </c>
      <c r="AQ964" s="171">
        <v>75.057142857142864</v>
      </c>
      <c r="AR964" s="171">
        <v>2.5299999999999998</v>
      </c>
      <c r="AS964" s="170">
        <v>1</v>
      </c>
      <c r="AT964" s="170">
        <v>3</v>
      </c>
      <c r="AU964" s="171">
        <v>38.286350164655694</v>
      </c>
      <c r="AV964" s="171">
        <v>2.5299999999999998</v>
      </c>
      <c r="AW964" s="170">
        <v>1</v>
      </c>
      <c r="AX964" s="170">
        <v>3</v>
      </c>
      <c r="AY964" s="171">
        <v>23.2</v>
      </c>
      <c r="AZ964" s="171">
        <v>2.5299999999999998</v>
      </c>
      <c r="BA964" s="170">
        <v>1</v>
      </c>
      <c r="BB964" s="170">
        <v>1</v>
      </c>
      <c r="BC964" s="171">
        <v>0</v>
      </c>
      <c r="BD964" s="171">
        <v>5.2</v>
      </c>
      <c r="BE964" s="171">
        <v>0.8</v>
      </c>
      <c r="BF964" s="170">
        <v>1</v>
      </c>
      <c r="BG964" s="170">
        <v>3</v>
      </c>
      <c r="BH964" s="170">
        <v>1</v>
      </c>
      <c r="BI964" s="171">
        <v>0</v>
      </c>
      <c r="BJ964" s="171">
        <v>2.9</v>
      </c>
      <c r="BK964" s="171">
        <v>0.7</v>
      </c>
      <c r="BL964" s="170">
        <v>1</v>
      </c>
      <c r="BM964" s="170">
        <v>3</v>
      </c>
      <c r="BN964" s="170">
        <v>1</v>
      </c>
      <c r="BO964" s="171">
        <v>18.100000000000001</v>
      </c>
      <c r="BP964" s="171">
        <v>1.8</v>
      </c>
      <c r="BQ964" s="171">
        <v>0.6</v>
      </c>
      <c r="BR964" s="170">
        <v>1</v>
      </c>
      <c r="BS964" s="170">
        <v>3</v>
      </c>
      <c r="BT964" s="170">
        <v>1</v>
      </c>
      <c r="BU964" s="171">
        <v>0</v>
      </c>
      <c r="BV964" s="171">
        <v>5.2</v>
      </c>
      <c r="BW964" s="171">
        <v>0.8</v>
      </c>
      <c r="BX964" s="170">
        <v>1</v>
      </c>
      <c r="BY964" s="170">
        <v>3</v>
      </c>
      <c r="BZ964" s="170">
        <v>1</v>
      </c>
      <c r="CA964" s="171">
        <v>0</v>
      </c>
      <c r="CB964" s="171">
        <v>2.9</v>
      </c>
      <c r="CC964" s="171">
        <v>0.7</v>
      </c>
      <c r="CD964" s="170">
        <v>1</v>
      </c>
      <c r="CE964" s="170">
        <v>3</v>
      </c>
      <c r="CF964" s="170">
        <v>1</v>
      </c>
      <c r="CG964" s="171">
        <v>1.4</v>
      </c>
      <c r="CH964" s="171">
        <v>1.8</v>
      </c>
      <c r="CI964" s="171">
        <v>0.6</v>
      </c>
      <c r="CJ964" s="170">
        <v>1</v>
      </c>
      <c r="CK964" s="170">
        <v>3</v>
      </c>
      <c r="CL964" s="170">
        <v>2</v>
      </c>
      <c r="CM964" s="171">
        <v>2.5</v>
      </c>
      <c r="CN964" s="171">
        <v>2</v>
      </c>
      <c r="CO964" s="171">
        <v>0</v>
      </c>
      <c r="CP964" s="170">
        <v>1</v>
      </c>
      <c r="CQ964" s="170">
        <v>1</v>
      </c>
      <c r="CR964" s="170">
        <v>1</v>
      </c>
      <c r="CS964" s="170" t="s">
        <v>396</v>
      </c>
      <c r="CT964" s="170" t="s">
        <v>397</v>
      </c>
      <c r="CU964" s="170" t="s">
        <v>396</v>
      </c>
      <c r="CV964" s="170" t="s">
        <v>396</v>
      </c>
      <c r="CW964" s="170" t="s">
        <v>397</v>
      </c>
      <c r="CX964" s="170">
        <v>7</v>
      </c>
      <c r="CY964" s="172"/>
      <c r="CZ964" s="172"/>
      <c r="DA964" s="170">
        <v>1</v>
      </c>
      <c r="DB964" s="170">
        <v>3</v>
      </c>
      <c r="DC964" s="172"/>
      <c r="DD964" s="170">
        <v>2</v>
      </c>
      <c r="DE964" s="172"/>
      <c r="DF964" s="170">
        <v>1</v>
      </c>
      <c r="DG964" s="173">
        <v>0</v>
      </c>
      <c r="DH964" s="173">
        <v>0</v>
      </c>
      <c r="DI964" s="173">
        <v>0</v>
      </c>
      <c r="DJ964" s="170" t="s">
        <v>397</v>
      </c>
      <c r="DK964" s="170">
        <v>1</v>
      </c>
      <c r="DL964" s="170">
        <v>3</v>
      </c>
      <c r="DM964" s="170">
        <v>5</v>
      </c>
      <c r="DN964" s="172"/>
      <c r="DO964" s="170" t="s">
        <v>397</v>
      </c>
      <c r="DP964" s="170" t="s">
        <v>397</v>
      </c>
      <c r="DQ964" s="170" t="s">
        <v>397</v>
      </c>
      <c r="DR964" s="170" t="s">
        <v>397</v>
      </c>
      <c r="DS964" s="170" t="s">
        <v>396</v>
      </c>
      <c r="DT964" s="170" t="s">
        <v>397</v>
      </c>
      <c r="DU964" s="170" t="s">
        <v>397</v>
      </c>
      <c r="DV964" s="170">
        <v>1</v>
      </c>
      <c r="DW964" s="170">
        <v>1</v>
      </c>
      <c r="DX964" s="171">
        <v>0</v>
      </c>
      <c r="DY964" s="170" t="s">
        <v>396</v>
      </c>
      <c r="DZ964" s="170">
        <v>3</v>
      </c>
      <c r="EA964" s="170" t="s">
        <v>397</v>
      </c>
      <c r="EB964" s="171">
        <v>0</v>
      </c>
      <c r="EC964" s="170">
        <v>4</v>
      </c>
      <c r="ED964" s="170">
        <v>5</v>
      </c>
      <c r="EE964" s="171" t="s">
        <v>396</v>
      </c>
      <c r="EF964" s="170">
        <v>1</v>
      </c>
      <c r="EG964" s="170">
        <v>10</v>
      </c>
      <c r="EH964" s="172"/>
      <c r="EI964" s="170">
        <v>4</v>
      </c>
      <c r="EJ964" s="170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1632</v>
      </c>
      <c r="EU964" s="174" t="b">
        <v>1</v>
      </c>
      <c r="EV964" s="177" t="s">
        <v>366</v>
      </c>
    </row>
    <row r="965" spans="1:152" s="54" customFormat="1" ht="12.75" x14ac:dyDescent="0.2">
      <c r="A965" s="28" t="s">
        <v>1633</v>
      </c>
      <c r="B965" s="28">
        <v>1</v>
      </c>
      <c r="C965" s="52">
        <v>24</v>
      </c>
      <c r="D965" s="8" t="s">
        <v>86</v>
      </c>
      <c r="E965" s="8" t="s">
        <v>223</v>
      </c>
      <c r="F965" s="8" t="s">
        <v>276</v>
      </c>
      <c r="G965" s="8" t="s">
        <v>90</v>
      </c>
      <c r="H965" s="8" t="s">
        <v>205</v>
      </c>
      <c r="I965" s="23" t="s">
        <v>397</v>
      </c>
      <c r="J965" s="24">
        <v>16.5</v>
      </c>
      <c r="K965" s="24">
        <v>1</v>
      </c>
      <c r="L965" s="23" t="s">
        <v>396</v>
      </c>
      <c r="M965" s="24" t="s">
        <v>397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396</v>
      </c>
      <c r="T965" s="19">
        <v>1</v>
      </c>
      <c r="U965" s="19">
        <v>5</v>
      </c>
      <c r="V965" s="19" t="s">
        <v>397</v>
      </c>
      <c r="W965" s="19" t="s">
        <v>397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397</v>
      </c>
      <c r="AD965" s="19" t="s">
        <v>397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396</v>
      </c>
      <c r="CT965" s="19" t="s">
        <v>397</v>
      </c>
      <c r="CU965" s="19" t="s">
        <v>396</v>
      </c>
      <c r="CV965" s="19" t="s">
        <v>396</v>
      </c>
      <c r="CW965" s="19" t="s">
        <v>397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397</v>
      </c>
      <c r="DK965" s="19">
        <v>1</v>
      </c>
      <c r="DL965" s="19">
        <v>3</v>
      </c>
      <c r="DM965" s="19">
        <v>5</v>
      </c>
      <c r="DN965" s="44"/>
      <c r="DO965" s="19" t="s">
        <v>397</v>
      </c>
      <c r="DP965" s="19" t="s">
        <v>397</v>
      </c>
      <c r="DQ965" s="19" t="s">
        <v>397</v>
      </c>
      <c r="DR965" s="19" t="s">
        <v>397</v>
      </c>
      <c r="DS965" s="19" t="s">
        <v>396</v>
      </c>
      <c r="DT965" s="19" t="s">
        <v>397</v>
      </c>
      <c r="DU965" s="19" t="s">
        <v>397</v>
      </c>
      <c r="DV965" s="19">
        <v>1</v>
      </c>
      <c r="DW965" s="19">
        <v>1</v>
      </c>
      <c r="DX965" s="18">
        <v>0</v>
      </c>
      <c r="DY965" s="19" t="s">
        <v>396</v>
      </c>
      <c r="DZ965" s="19">
        <v>3</v>
      </c>
      <c r="EA965" s="19" t="s">
        <v>397</v>
      </c>
      <c r="EB965" s="55">
        <v>0</v>
      </c>
      <c r="EC965" s="19">
        <v>4</v>
      </c>
      <c r="ED965" s="19">
        <v>5</v>
      </c>
      <c r="EE965" s="19" t="s">
        <v>396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1633</v>
      </c>
      <c r="EU965" s="29" t="b">
        <v>1</v>
      </c>
      <c r="EV965" s="5" t="s">
        <v>366</v>
      </c>
    </row>
    <row r="966" spans="1:152" s="54" customFormat="1" ht="12.75" x14ac:dyDescent="0.2">
      <c r="A966" s="28" t="s">
        <v>1634</v>
      </c>
      <c r="B966" s="28">
        <v>1</v>
      </c>
      <c r="C966" s="52">
        <v>24</v>
      </c>
      <c r="D966" s="8" t="s">
        <v>86</v>
      </c>
      <c r="E966" s="8" t="s">
        <v>223</v>
      </c>
      <c r="F966" s="8" t="s">
        <v>285</v>
      </c>
      <c r="G966" s="8" t="s">
        <v>90</v>
      </c>
      <c r="H966" s="8" t="s">
        <v>205</v>
      </c>
      <c r="I966" s="23" t="s">
        <v>397</v>
      </c>
      <c r="J966" s="24">
        <v>16.5</v>
      </c>
      <c r="K966" s="24">
        <v>1</v>
      </c>
      <c r="L966" s="23" t="s">
        <v>396</v>
      </c>
      <c r="M966" s="24" t="s">
        <v>397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396</v>
      </c>
      <c r="T966" s="19">
        <v>1</v>
      </c>
      <c r="U966" s="19">
        <v>5</v>
      </c>
      <c r="V966" s="19" t="s">
        <v>397</v>
      </c>
      <c r="W966" s="19" t="s">
        <v>397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397</v>
      </c>
      <c r="AD966" s="19" t="s">
        <v>397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396</v>
      </c>
      <c r="CT966" s="19" t="s">
        <v>397</v>
      </c>
      <c r="CU966" s="19" t="s">
        <v>396</v>
      </c>
      <c r="CV966" s="19" t="s">
        <v>396</v>
      </c>
      <c r="CW966" s="19" t="s">
        <v>397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397</v>
      </c>
      <c r="DK966" s="19">
        <v>1</v>
      </c>
      <c r="DL966" s="19">
        <v>3</v>
      </c>
      <c r="DM966" s="19">
        <v>5</v>
      </c>
      <c r="DN966" s="44"/>
      <c r="DO966" s="19" t="s">
        <v>397</v>
      </c>
      <c r="DP966" s="19" t="s">
        <v>397</v>
      </c>
      <c r="DQ966" s="19" t="s">
        <v>397</v>
      </c>
      <c r="DR966" s="19" t="s">
        <v>397</v>
      </c>
      <c r="DS966" s="19" t="s">
        <v>396</v>
      </c>
      <c r="DT966" s="19" t="s">
        <v>397</v>
      </c>
      <c r="DU966" s="19" t="s">
        <v>397</v>
      </c>
      <c r="DV966" s="19">
        <v>1</v>
      </c>
      <c r="DW966" s="19">
        <v>1</v>
      </c>
      <c r="DX966" s="18">
        <v>0</v>
      </c>
      <c r="DY966" s="19" t="s">
        <v>396</v>
      </c>
      <c r="DZ966" s="19">
        <v>3</v>
      </c>
      <c r="EA966" s="19" t="s">
        <v>397</v>
      </c>
      <c r="EB966" s="55">
        <v>0</v>
      </c>
      <c r="EC966" s="19">
        <v>4</v>
      </c>
      <c r="ED966" s="19">
        <v>5</v>
      </c>
      <c r="EE966" s="19" t="s">
        <v>396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1634</v>
      </c>
      <c r="EU966" s="29" t="b">
        <v>1</v>
      </c>
      <c r="EV966" s="5" t="s">
        <v>366</v>
      </c>
    </row>
    <row r="967" spans="1:152" s="54" customFormat="1" ht="12.75" x14ac:dyDescent="0.2">
      <c r="A967" s="28" t="s">
        <v>1635</v>
      </c>
      <c r="B967" s="28">
        <v>1</v>
      </c>
      <c r="C967" s="52">
        <v>24</v>
      </c>
      <c r="D967" s="8" t="s">
        <v>86</v>
      </c>
      <c r="E967" s="8" t="s">
        <v>223</v>
      </c>
      <c r="F967" s="8" t="s">
        <v>293</v>
      </c>
      <c r="G967" s="8" t="s">
        <v>90</v>
      </c>
      <c r="H967" s="8" t="s">
        <v>205</v>
      </c>
      <c r="I967" s="23" t="s">
        <v>397</v>
      </c>
      <c r="J967" s="24">
        <v>16.5</v>
      </c>
      <c r="K967" s="24">
        <v>1</v>
      </c>
      <c r="L967" s="23" t="s">
        <v>396</v>
      </c>
      <c r="M967" s="24" t="s">
        <v>397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396</v>
      </c>
      <c r="T967" s="19">
        <v>1</v>
      </c>
      <c r="U967" s="19">
        <v>5</v>
      </c>
      <c r="V967" s="19" t="s">
        <v>397</v>
      </c>
      <c r="W967" s="19" t="s">
        <v>397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397</v>
      </c>
      <c r="AD967" s="19" t="s">
        <v>397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396</v>
      </c>
      <c r="CT967" s="19" t="s">
        <v>397</v>
      </c>
      <c r="CU967" s="19" t="s">
        <v>396</v>
      </c>
      <c r="CV967" s="19" t="s">
        <v>396</v>
      </c>
      <c r="CW967" s="19" t="s">
        <v>397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397</v>
      </c>
      <c r="DK967" s="19">
        <v>1</v>
      </c>
      <c r="DL967" s="19">
        <v>3</v>
      </c>
      <c r="DM967" s="19">
        <v>5</v>
      </c>
      <c r="DN967" s="44"/>
      <c r="DO967" s="19" t="s">
        <v>397</v>
      </c>
      <c r="DP967" s="19" t="s">
        <v>397</v>
      </c>
      <c r="DQ967" s="19" t="s">
        <v>397</v>
      </c>
      <c r="DR967" s="19" t="s">
        <v>397</v>
      </c>
      <c r="DS967" s="19" t="s">
        <v>396</v>
      </c>
      <c r="DT967" s="19" t="s">
        <v>397</v>
      </c>
      <c r="DU967" s="19" t="s">
        <v>397</v>
      </c>
      <c r="DV967" s="19">
        <v>1</v>
      </c>
      <c r="DW967" s="19">
        <v>1</v>
      </c>
      <c r="DX967" s="18">
        <v>0</v>
      </c>
      <c r="DY967" s="19" t="s">
        <v>396</v>
      </c>
      <c r="DZ967" s="19">
        <v>3</v>
      </c>
      <c r="EA967" s="19" t="s">
        <v>397</v>
      </c>
      <c r="EB967" s="55">
        <v>0</v>
      </c>
      <c r="EC967" s="19">
        <v>4</v>
      </c>
      <c r="ED967" s="19">
        <v>5</v>
      </c>
      <c r="EE967" s="19" t="s">
        <v>396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1635</v>
      </c>
      <c r="EU967" s="29" t="b">
        <v>1</v>
      </c>
      <c r="EV967" s="5" t="s">
        <v>366</v>
      </c>
    </row>
    <row r="968" spans="1:152" s="54" customFormat="1" ht="12.75" x14ac:dyDescent="0.2">
      <c r="A968" s="28" t="s">
        <v>1636</v>
      </c>
      <c r="B968" s="28">
        <v>1</v>
      </c>
      <c r="C968" s="52">
        <v>24</v>
      </c>
      <c r="D968" s="8" t="s">
        <v>86</v>
      </c>
      <c r="E968" s="8" t="s">
        <v>223</v>
      </c>
      <c r="F968" s="8" t="s">
        <v>298</v>
      </c>
      <c r="G968" s="8" t="s">
        <v>90</v>
      </c>
      <c r="H968" s="8" t="s">
        <v>205</v>
      </c>
      <c r="I968" s="23" t="s">
        <v>397</v>
      </c>
      <c r="J968" s="24">
        <v>16.5</v>
      </c>
      <c r="K968" s="24">
        <v>1</v>
      </c>
      <c r="L968" s="23" t="s">
        <v>396</v>
      </c>
      <c r="M968" s="24" t="s">
        <v>397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396</v>
      </c>
      <c r="T968" s="19">
        <v>1</v>
      </c>
      <c r="U968" s="19">
        <v>5</v>
      </c>
      <c r="V968" s="19" t="s">
        <v>397</v>
      </c>
      <c r="W968" s="19" t="s">
        <v>397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397</v>
      </c>
      <c r="AD968" s="19" t="s">
        <v>397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396</v>
      </c>
      <c r="CT968" s="19" t="s">
        <v>397</v>
      </c>
      <c r="CU968" s="19" t="s">
        <v>396</v>
      </c>
      <c r="CV968" s="19" t="s">
        <v>396</v>
      </c>
      <c r="CW968" s="19" t="s">
        <v>397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397</v>
      </c>
      <c r="DK968" s="19">
        <v>1</v>
      </c>
      <c r="DL968" s="19">
        <v>3</v>
      </c>
      <c r="DM968" s="19">
        <v>5</v>
      </c>
      <c r="DN968" s="44"/>
      <c r="DO968" s="19" t="s">
        <v>397</v>
      </c>
      <c r="DP968" s="19" t="s">
        <v>397</v>
      </c>
      <c r="DQ968" s="19" t="s">
        <v>397</v>
      </c>
      <c r="DR968" s="19" t="s">
        <v>397</v>
      </c>
      <c r="DS968" s="19" t="s">
        <v>396</v>
      </c>
      <c r="DT968" s="19" t="s">
        <v>397</v>
      </c>
      <c r="DU968" s="19" t="s">
        <v>397</v>
      </c>
      <c r="DV968" s="19">
        <v>1</v>
      </c>
      <c r="DW968" s="19">
        <v>1</v>
      </c>
      <c r="DX968" s="18">
        <v>0</v>
      </c>
      <c r="DY968" s="19" t="s">
        <v>396</v>
      </c>
      <c r="DZ968" s="19">
        <v>3</v>
      </c>
      <c r="EA968" s="19" t="s">
        <v>397</v>
      </c>
      <c r="EB968" s="55">
        <v>0</v>
      </c>
      <c r="EC968" s="19">
        <v>4</v>
      </c>
      <c r="ED968" s="19">
        <v>5</v>
      </c>
      <c r="EE968" s="19" t="s">
        <v>396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1636</v>
      </c>
      <c r="EU968" s="29" t="b">
        <v>1</v>
      </c>
      <c r="EV968" s="5" t="s">
        <v>366</v>
      </c>
    </row>
    <row r="969" spans="1:152" s="54" customFormat="1" ht="12.75" x14ac:dyDescent="0.2">
      <c r="A969" s="28" t="s">
        <v>1637</v>
      </c>
      <c r="B969" s="28">
        <v>1</v>
      </c>
      <c r="C969" s="52">
        <v>24</v>
      </c>
      <c r="D969" s="8" t="s">
        <v>86</v>
      </c>
      <c r="E969" s="8" t="s">
        <v>223</v>
      </c>
      <c r="F969" s="8" t="s">
        <v>306</v>
      </c>
      <c r="G969" s="8" t="s">
        <v>90</v>
      </c>
      <c r="H969" s="8" t="s">
        <v>205</v>
      </c>
      <c r="I969" s="23" t="s">
        <v>397</v>
      </c>
      <c r="J969" s="24">
        <v>16.5</v>
      </c>
      <c r="K969" s="24">
        <v>1</v>
      </c>
      <c r="L969" s="23" t="s">
        <v>396</v>
      </c>
      <c r="M969" s="24" t="s">
        <v>397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396</v>
      </c>
      <c r="T969" s="19">
        <v>1</v>
      </c>
      <c r="U969" s="19">
        <v>5</v>
      </c>
      <c r="V969" s="19" t="s">
        <v>397</v>
      </c>
      <c r="W969" s="19" t="s">
        <v>397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397</v>
      </c>
      <c r="AD969" s="19" t="s">
        <v>397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396</v>
      </c>
      <c r="CT969" s="19" t="s">
        <v>397</v>
      </c>
      <c r="CU969" s="19" t="s">
        <v>396</v>
      </c>
      <c r="CV969" s="19" t="s">
        <v>396</v>
      </c>
      <c r="CW969" s="19" t="s">
        <v>397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397</v>
      </c>
      <c r="DK969" s="19">
        <v>1</v>
      </c>
      <c r="DL969" s="19">
        <v>3</v>
      </c>
      <c r="DM969" s="19">
        <v>5</v>
      </c>
      <c r="DN969" s="44"/>
      <c r="DO969" s="19" t="s">
        <v>397</v>
      </c>
      <c r="DP969" s="19" t="s">
        <v>397</v>
      </c>
      <c r="DQ969" s="19" t="s">
        <v>397</v>
      </c>
      <c r="DR969" s="19" t="s">
        <v>397</v>
      </c>
      <c r="DS969" s="19" t="s">
        <v>396</v>
      </c>
      <c r="DT969" s="19" t="s">
        <v>397</v>
      </c>
      <c r="DU969" s="19" t="s">
        <v>397</v>
      </c>
      <c r="DV969" s="19">
        <v>1</v>
      </c>
      <c r="DW969" s="19">
        <v>1</v>
      </c>
      <c r="DX969" s="18">
        <v>0</v>
      </c>
      <c r="DY969" s="19" t="s">
        <v>396</v>
      </c>
      <c r="DZ969" s="19">
        <v>3</v>
      </c>
      <c r="EA969" s="19" t="s">
        <v>397</v>
      </c>
      <c r="EB969" s="55">
        <v>0</v>
      </c>
      <c r="EC969" s="19">
        <v>4</v>
      </c>
      <c r="ED969" s="19">
        <v>5</v>
      </c>
      <c r="EE969" s="19" t="s">
        <v>396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1637</v>
      </c>
      <c r="EU969" s="29" t="b">
        <v>1</v>
      </c>
      <c r="EV969" s="5" t="s">
        <v>366</v>
      </c>
    </row>
    <row r="970" spans="1:152" s="54" customFormat="1" ht="12.75" x14ac:dyDescent="0.2">
      <c r="A970" s="28" t="s">
        <v>1638</v>
      </c>
      <c r="B970" s="28">
        <v>1</v>
      </c>
      <c r="C970" s="52">
        <v>24</v>
      </c>
      <c r="D970" s="8" t="s">
        <v>86</v>
      </c>
      <c r="E970" s="8" t="s">
        <v>223</v>
      </c>
      <c r="F970" s="8" t="s">
        <v>310</v>
      </c>
      <c r="G970" s="8" t="s">
        <v>90</v>
      </c>
      <c r="H970" s="8" t="s">
        <v>205</v>
      </c>
      <c r="I970" s="23" t="s">
        <v>397</v>
      </c>
      <c r="J970" s="24">
        <v>16.5</v>
      </c>
      <c r="K970" s="24">
        <v>1</v>
      </c>
      <c r="L970" s="23" t="s">
        <v>396</v>
      </c>
      <c r="M970" s="24" t="s">
        <v>397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396</v>
      </c>
      <c r="T970" s="19">
        <v>1</v>
      </c>
      <c r="U970" s="19">
        <v>5</v>
      </c>
      <c r="V970" s="19" t="s">
        <v>397</v>
      </c>
      <c r="W970" s="19" t="s">
        <v>397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397</v>
      </c>
      <c r="AD970" s="19" t="s">
        <v>397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396</v>
      </c>
      <c r="CT970" s="19" t="s">
        <v>397</v>
      </c>
      <c r="CU970" s="19" t="s">
        <v>396</v>
      </c>
      <c r="CV970" s="19" t="s">
        <v>396</v>
      </c>
      <c r="CW970" s="19" t="s">
        <v>397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397</v>
      </c>
      <c r="DK970" s="19">
        <v>1</v>
      </c>
      <c r="DL970" s="19">
        <v>3</v>
      </c>
      <c r="DM970" s="19">
        <v>5</v>
      </c>
      <c r="DN970" s="44"/>
      <c r="DO970" s="19" t="s">
        <v>397</v>
      </c>
      <c r="DP970" s="19" t="s">
        <v>397</v>
      </c>
      <c r="DQ970" s="19" t="s">
        <v>397</v>
      </c>
      <c r="DR970" s="19" t="s">
        <v>397</v>
      </c>
      <c r="DS970" s="19" t="s">
        <v>396</v>
      </c>
      <c r="DT970" s="19" t="s">
        <v>397</v>
      </c>
      <c r="DU970" s="19" t="s">
        <v>397</v>
      </c>
      <c r="DV970" s="19">
        <v>1</v>
      </c>
      <c r="DW970" s="19">
        <v>1</v>
      </c>
      <c r="DX970" s="18">
        <v>0</v>
      </c>
      <c r="DY970" s="19" t="s">
        <v>396</v>
      </c>
      <c r="DZ970" s="19">
        <v>3</v>
      </c>
      <c r="EA970" s="19" t="s">
        <v>397</v>
      </c>
      <c r="EB970" s="55">
        <v>0</v>
      </c>
      <c r="EC970" s="19">
        <v>4</v>
      </c>
      <c r="ED970" s="19">
        <v>5</v>
      </c>
      <c r="EE970" s="19" t="s">
        <v>396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1638</v>
      </c>
      <c r="EU970" s="29" t="b">
        <v>1</v>
      </c>
      <c r="EV970" s="5" t="s">
        <v>366</v>
      </c>
    </row>
    <row r="971" spans="1:152" s="54" customFormat="1" ht="12.75" x14ac:dyDescent="0.2">
      <c r="A971" s="28" t="s">
        <v>1639</v>
      </c>
      <c r="B971" s="28">
        <v>1</v>
      </c>
      <c r="C971" s="52">
        <v>24</v>
      </c>
      <c r="D971" s="8" t="s">
        <v>86</v>
      </c>
      <c r="E971" s="8" t="s">
        <v>223</v>
      </c>
      <c r="F971" s="8" t="s">
        <v>313</v>
      </c>
      <c r="G971" s="8" t="s">
        <v>90</v>
      </c>
      <c r="H971" s="8" t="s">
        <v>205</v>
      </c>
      <c r="I971" s="23" t="s">
        <v>397</v>
      </c>
      <c r="J971" s="24">
        <v>16.5</v>
      </c>
      <c r="K971" s="24">
        <v>1</v>
      </c>
      <c r="L971" s="23" t="s">
        <v>396</v>
      </c>
      <c r="M971" s="24" t="s">
        <v>397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396</v>
      </c>
      <c r="T971" s="19">
        <v>1</v>
      </c>
      <c r="U971" s="19">
        <v>5</v>
      </c>
      <c r="V971" s="19" t="s">
        <v>397</v>
      </c>
      <c r="W971" s="19" t="s">
        <v>397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397</v>
      </c>
      <c r="AD971" s="19" t="s">
        <v>397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396</v>
      </c>
      <c r="CT971" s="19" t="s">
        <v>397</v>
      </c>
      <c r="CU971" s="19" t="s">
        <v>396</v>
      </c>
      <c r="CV971" s="19" t="s">
        <v>396</v>
      </c>
      <c r="CW971" s="19" t="s">
        <v>397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397</v>
      </c>
      <c r="DK971" s="19">
        <v>1</v>
      </c>
      <c r="DL971" s="19">
        <v>3</v>
      </c>
      <c r="DM971" s="19">
        <v>5</v>
      </c>
      <c r="DN971" s="44"/>
      <c r="DO971" s="19" t="s">
        <v>397</v>
      </c>
      <c r="DP971" s="19" t="s">
        <v>397</v>
      </c>
      <c r="DQ971" s="19" t="s">
        <v>397</v>
      </c>
      <c r="DR971" s="19" t="s">
        <v>397</v>
      </c>
      <c r="DS971" s="19" t="s">
        <v>396</v>
      </c>
      <c r="DT971" s="19" t="s">
        <v>397</v>
      </c>
      <c r="DU971" s="19" t="s">
        <v>397</v>
      </c>
      <c r="DV971" s="19">
        <v>1</v>
      </c>
      <c r="DW971" s="19">
        <v>1</v>
      </c>
      <c r="DX971" s="18">
        <v>0</v>
      </c>
      <c r="DY971" s="19" t="s">
        <v>396</v>
      </c>
      <c r="DZ971" s="19">
        <v>3</v>
      </c>
      <c r="EA971" s="19" t="s">
        <v>397</v>
      </c>
      <c r="EB971" s="55">
        <v>0</v>
      </c>
      <c r="EC971" s="19">
        <v>4</v>
      </c>
      <c r="ED971" s="19">
        <v>5</v>
      </c>
      <c r="EE971" s="19" t="s">
        <v>396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1639</v>
      </c>
      <c r="EU971" s="29" t="b">
        <v>1</v>
      </c>
      <c r="EV971" s="5" t="s">
        <v>366</v>
      </c>
    </row>
    <row r="972" spans="1:152" s="53" customFormat="1" ht="12.75" x14ac:dyDescent="0.2">
      <c r="A972" s="168" t="s">
        <v>1640</v>
      </c>
      <c r="B972" s="168">
        <v>1</v>
      </c>
      <c r="C972" s="50">
        <v>25</v>
      </c>
      <c r="D972" s="169" t="s">
        <v>86</v>
      </c>
      <c r="E972" s="169" t="s">
        <v>84</v>
      </c>
      <c r="F972" s="169" t="s">
        <v>302</v>
      </c>
      <c r="G972" s="169" t="s">
        <v>87</v>
      </c>
      <c r="H972" s="169" t="s">
        <v>226</v>
      </c>
      <c r="I972" s="57" t="s">
        <v>396</v>
      </c>
      <c r="J972" s="58">
        <v>18</v>
      </c>
      <c r="K972" s="58">
        <v>1</v>
      </c>
      <c r="L972" s="57" t="s">
        <v>396</v>
      </c>
      <c r="M972" s="58" t="s">
        <v>397</v>
      </c>
      <c r="N972" s="58">
        <v>2.2000000000000002</v>
      </c>
      <c r="O972" s="170">
        <v>5</v>
      </c>
      <c r="P972" s="170">
        <v>2</v>
      </c>
      <c r="Q972" s="170">
        <v>0</v>
      </c>
      <c r="R972" s="171">
        <v>70</v>
      </c>
      <c r="S972" s="171" t="s">
        <v>396</v>
      </c>
      <c r="T972" s="170">
        <v>1</v>
      </c>
      <c r="U972" s="170">
        <v>5</v>
      </c>
      <c r="V972" s="170" t="s">
        <v>397</v>
      </c>
      <c r="W972" s="170" t="s">
        <v>397</v>
      </c>
      <c r="X972" s="170">
        <v>1</v>
      </c>
      <c r="Y972" s="170">
        <v>1</v>
      </c>
      <c r="Z972" s="170">
        <v>1</v>
      </c>
      <c r="AA972" s="170">
        <v>1</v>
      </c>
      <c r="AB972" s="170">
        <v>1</v>
      </c>
      <c r="AC972" s="170" t="s">
        <v>397</v>
      </c>
      <c r="AD972" s="170" t="s">
        <v>397</v>
      </c>
      <c r="AE972" s="170">
        <v>1</v>
      </c>
      <c r="AF972" s="170">
        <v>1</v>
      </c>
      <c r="AG972" s="170">
        <v>1</v>
      </c>
      <c r="AH972" s="170">
        <v>1</v>
      </c>
      <c r="AI972" s="171">
        <v>70</v>
      </c>
      <c r="AJ972" s="171">
        <v>1.3</v>
      </c>
      <c r="AK972" s="170">
        <v>3</v>
      </c>
      <c r="AL972" s="170">
        <v>2</v>
      </c>
      <c r="AM972" s="171">
        <v>0</v>
      </c>
      <c r="AN972" s="171">
        <v>1.3</v>
      </c>
      <c r="AO972" s="170">
        <v>1</v>
      </c>
      <c r="AP972" s="170">
        <v>2</v>
      </c>
      <c r="AQ972" s="171">
        <v>81.914893617021278</v>
      </c>
      <c r="AR972" s="171">
        <v>1.3</v>
      </c>
      <c r="AS972" s="170">
        <v>1</v>
      </c>
      <c r="AT972" s="170">
        <v>3</v>
      </c>
      <c r="AU972" s="171">
        <v>34.501771528433665</v>
      </c>
      <c r="AV972" s="171">
        <v>1.3</v>
      </c>
      <c r="AW972" s="170">
        <v>1</v>
      </c>
      <c r="AX972" s="170">
        <v>3</v>
      </c>
      <c r="AY972" s="171">
        <v>23.2</v>
      </c>
      <c r="AZ972" s="171">
        <v>1.3</v>
      </c>
      <c r="BA972" s="170">
        <v>1</v>
      </c>
      <c r="BB972" s="170">
        <v>1</v>
      </c>
      <c r="BC972" s="171">
        <v>6.25</v>
      </c>
      <c r="BD972" s="171">
        <v>5.2</v>
      </c>
      <c r="BE972" s="171">
        <v>0.8</v>
      </c>
      <c r="BF972" s="170">
        <v>1</v>
      </c>
      <c r="BG972" s="170">
        <v>3</v>
      </c>
      <c r="BH972" s="170">
        <v>1</v>
      </c>
      <c r="BI972" s="171">
        <v>6.25</v>
      </c>
      <c r="BJ972" s="171">
        <v>2.9</v>
      </c>
      <c r="BK972" s="171">
        <v>0.7</v>
      </c>
      <c r="BL972" s="170">
        <v>1</v>
      </c>
      <c r="BM972" s="170">
        <v>3</v>
      </c>
      <c r="BN972" s="170">
        <v>1</v>
      </c>
      <c r="BO972" s="171">
        <v>0</v>
      </c>
      <c r="BP972" s="171">
        <v>1.8</v>
      </c>
      <c r="BQ972" s="171">
        <v>0.6</v>
      </c>
      <c r="BR972" s="170">
        <v>1</v>
      </c>
      <c r="BS972" s="170">
        <v>3</v>
      </c>
      <c r="BT972" s="170">
        <v>1</v>
      </c>
      <c r="BU972" s="171">
        <v>0.7</v>
      </c>
      <c r="BV972" s="171">
        <v>5.2</v>
      </c>
      <c r="BW972" s="171">
        <v>0.8</v>
      </c>
      <c r="BX972" s="170">
        <v>1</v>
      </c>
      <c r="BY972" s="170">
        <v>3</v>
      </c>
      <c r="BZ972" s="170">
        <v>1</v>
      </c>
      <c r="CA972" s="171">
        <v>0.7</v>
      </c>
      <c r="CB972" s="171">
        <v>2.9</v>
      </c>
      <c r="CC972" s="171">
        <v>0.7</v>
      </c>
      <c r="CD972" s="170">
        <v>1</v>
      </c>
      <c r="CE972" s="170">
        <v>3</v>
      </c>
      <c r="CF972" s="170">
        <v>1</v>
      </c>
      <c r="CG972" s="171">
        <v>0</v>
      </c>
      <c r="CH972" s="171">
        <v>1.8</v>
      </c>
      <c r="CI972" s="171">
        <v>0.6</v>
      </c>
      <c r="CJ972" s="170">
        <v>1</v>
      </c>
      <c r="CK972" s="170">
        <v>3</v>
      </c>
      <c r="CL972" s="170">
        <v>2</v>
      </c>
      <c r="CM972" s="171">
        <v>2.2000000000000002</v>
      </c>
      <c r="CN972" s="171">
        <v>3.5</v>
      </c>
      <c r="CO972" s="171">
        <v>0</v>
      </c>
      <c r="CP972" s="170">
        <v>1</v>
      </c>
      <c r="CQ972" s="170">
        <v>1</v>
      </c>
      <c r="CR972" s="170">
        <v>1</v>
      </c>
      <c r="CS972" s="170" t="s">
        <v>396</v>
      </c>
      <c r="CT972" s="170" t="s">
        <v>397</v>
      </c>
      <c r="CU972" s="170" t="s">
        <v>397</v>
      </c>
      <c r="CV972" s="170" t="s">
        <v>396</v>
      </c>
      <c r="CW972" s="170" t="s">
        <v>397</v>
      </c>
      <c r="CX972" s="170">
        <v>4</v>
      </c>
      <c r="CY972" s="172"/>
      <c r="CZ972" s="172"/>
      <c r="DA972" s="170">
        <v>1</v>
      </c>
      <c r="DB972" s="170">
        <v>3</v>
      </c>
      <c r="DC972" s="172"/>
      <c r="DD972" s="170">
        <v>2</v>
      </c>
      <c r="DE972" s="172"/>
      <c r="DF972" s="170">
        <v>1</v>
      </c>
      <c r="DG972" s="173">
        <v>0</v>
      </c>
      <c r="DH972" s="173">
        <v>0</v>
      </c>
      <c r="DI972" s="173">
        <v>0</v>
      </c>
      <c r="DJ972" s="170" t="s">
        <v>397</v>
      </c>
      <c r="DK972" s="170">
        <v>1</v>
      </c>
      <c r="DL972" s="170">
        <v>3</v>
      </c>
      <c r="DM972" s="170">
        <v>4</v>
      </c>
      <c r="DN972" s="172"/>
      <c r="DO972" s="170" t="s">
        <v>397</v>
      </c>
      <c r="DP972" s="170" t="s">
        <v>397</v>
      </c>
      <c r="DQ972" s="170" t="s">
        <v>397</v>
      </c>
      <c r="DR972" s="170" t="s">
        <v>397</v>
      </c>
      <c r="DS972" s="170" t="s">
        <v>397</v>
      </c>
      <c r="DT972" s="170" t="s">
        <v>397</v>
      </c>
      <c r="DU972" s="170" t="s">
        <v>397</v>
      </c>
      <c r="DV972" s="170">
        <v>1</v>
      </c>
      <c r="DW972" s="170">
        <v>1</v>
      </c>
      <c r="DX972" s="171">
        <v>0</v>
      </c>
      <c r="DY972" s="170" t="s">
        <v>397</v>
      </c>
      <c r="DZ972" s="170">
        <v>0</v>
      </c>
      <c r="EA972" s="170" t="s">
        <v>397</v>
      </c>
      <c r="EB972" s="171">
        <v>0</v>
      </c>
      <c r="EC972" s="170">
        <v>4</v>
      </c>
      <c r="ED972" s="170">
        <v>5</v>
      </c>
      <c r="EE972" s="171" t="s">
        <v>397</v>
      </c>
      <c r="EF972" s="170">
        <v>0</v>
      </c>
      <c r="EG972" s="178">
        <v>0</v>
      </c>
      <c r="EH972" s="172"/>
      <c r="EI972" s="170">
        <v>4</v>
      </c>
      <c r="EJ972" s="170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1640</v>
      </c>
      <c r="EU972" s="174" t="b">
        <v>1</v>
      </c>
      <c r="EV972" s="177" t="s">
        <v>366</v>
      </c>
    </row>
    <row r="973" spans="1:152" s="54" customFormat="1" ht="12.75" x14ac:dyDescent="0.2">
      <c r="A973" s="28" t="s">
        <v>1641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276</v>
      </c>
      <c r="G973" s="8" t="s">
        <v>87</v>
      </c>
      <c r="H973" s="8" t="s">
        <v>226</v>
      </c>
      <c r="I973" s="23" t="s">
        <v>396</v>
      </c>
      <c r="J973" s="24">
        <v>18</v>
      </c>
      <c r="K973" s="24">
        <v>1</v>
      </c>
      <c r="L973" s="23" t="s">
        <v>396</v>
      </c>
      <c r="M973" s="24" t="s">
        <v>397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396</v>
      </c>
      <c r="T973" s="19">
        <v>1</v>
      </c>
      <c r="U973" s="19">
        <v>5</v>
      </c>
      <c r="V973" s="19" t="s">
        <v>397</v>
      </c>
      <c r="W973" s="19" t="s">
        <v>397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397</v>
      </c>
      <c r="AD973" s="19" t="s">
        <v>397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396</v>
      </c>
      <c r="CT973" s="19" t="s">
        <v>397</v>
      </c>
      <c r="CU973" s="19" t="s">
        <v>397</v>
      </c>
      <c r="CV973" s="19" t="s">
        <v>396</v>
      </c>
      <c r="CW973" s="19" t="s">
        <v>397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397</v>
      </c>
      <c r="DK973" s="19">
        <v>1</v>
      </c>
      <c r="DL973" s="19">
        <v>3</v>
      </c>
      <c r="DM973" s="19">
        <v>4</v>
      </c>
      <c r="DN973" s="44"/>
      <c r="DO973" s="19" t="s">
        <v>397</v>
      </c>
      <c r="DP973" s="19" t="s">
        <v>397</v>
      </c>
      <c r="DQ973" s="19" t="s">
        <v>397</v>
      </c>
      <c r="DR973" s="19" t="s">
        <v>397</v>
      </c>
      <c r="DS973" s="19" t="s">
        <v>397</v>
      </c>
      <c r="DT973" s="19" t="s">
        <v>397</v>
      </c>
      <c r="DU973" s="19" t="s">
        <v>397</v>
      </c>
      <c r="DV973" s="19">
        <v>1</v>
      </c>
      <c r="DW973" s="19">
        <v>1</v>
      </c>
      <c r="DX973" s="18">
        <v>0</v>
      </c>
      <c r="DY973" s="19" t="s">
        <v>397</v>
      </c>
      <c r="DZ973" s="19">
        <v>0</v>
      </c>
      <c r="EA973" s="19" t="s">
        <v>397</v>
      </c>
      <c r="EB973" s="55">
        <v>0</v>
      </c>
      <c r="EC973" s="19">
        <v>4</v>
      </c>
      <c r="ED973" s="19">
        <v>5</v>
      </c>
      <c r="EE973" s="19" t="s">
        <v>397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1641</v>
      </c>
      <c r="EU973" s="29" t="b">
        <v>1</v>
      </c>
      <c r="EV973" s="5" t="s">
        <v>366</v>
      </c>
    </row>
    <row r="974" spans="1:152" s="54" customFormat="1" ht="12.75" x14ac:dyDescent="0.2">
      <c r="A974" s="28" t="s">
        <v>1642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285</v>
      </c>
      <c r="G974" s="8" t="s">
        <v>87</v>
      </c>
      <c r="H974" s="8" t="s">
        <v>226</v>
      </c>
      <c r="I974" s="23" t="s">
        <v>396</v>
      </c>
      <c r="J974" s="24">
        <v>18</v>
      </c>
      <c r="K974" s="24">
        <v>1</v>
      </c>
      <c r="L974" s="23" t="s">
        <v>396</v>
      </c>
      <c r="M974" s="24" t="s">
        <v>397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396</v>
      </c>
      <c r="T974" s="19">
        <v>1</v>
      </c>
      <c r="U974" s="19">
        <v>5</v>
      </c>
      <c r="V974" s="19" t="s">
        <v>397</v>
      </c>
      <c r="W974" s="19" t="s">
        <v>397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397</v>
      </c>
      <c r="AD974" s="19" t="s">
        <v>397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396</v>
      </c>
      <c r="CT974" s="19" t="s">
        <v>397</v>
      </c>
      <c r="CU974" s="19" t="s">
        <v>397</v>
      </c>
      <c r="CV974" s="19" t="s">
        <v>396</v>
      </c>
      <c r="CW974" s="19" t="s">
        <v>397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397</v>
      </c>
      <c r="DK974" s="19">
        <v>1</v>
      </c>
      <c r="DL974" s="19">
        <v>3</v>
      </c>
      <c r="DM974" s="19">
        <v>4</v>
      </c>
      <c r="DN974" s="44"/>
      <c r="DO974" s="19" t="s">
        <v>397</v>
      </c>
      <c r="DP974" s="19" t="s">
        <v>397</v>
      </c>
      <c r="DQ974" s="19" t="s">
        <v>397</v>
      </c>
      <c r="DR974" s="19" t="s">
        <v>397</v>
      </c>
      <c r="DS974" s="19" t="s">
        <v>397</v>
      </c>
      <c r="DT974" s="19" t="s">
        <v>397</v>
      </c>
      <c r="DU974" s="19" t="s">
        <v>397</v>
      </c>
      <c r="DV974" s="19">
        <v>1</v>
      </c>
      <c r="DW974" s="19">
        <v>1</v>
      </c>
      <c r="DX974" s="18">
        <v>0</v>
      </c>
      <c r="DY974" s="19" t="s">
        <v>397</v>
      </c>
      <c r="DZ974" s="19">
        <v>0</v>
      </c>
      <c r="EA974" s="19" t="s">
        <v>397</v>
      </c>
      <c r="EB974" s="55">
        <v>0</v>
      </c>
      <c r="EC974" s="19">
        <v>4</v>
      </c>
      <c r="ED974" s="19">
        <v>5</v>
      </c>
      <c r="EE974" s="19" t="s">
        <v>397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1642</v>
      </c>
      <c r="EU974" s="29" t="b">
        <v>1</v>
      </c>
      <c r="EV974" s="5" t="s">
        <v>366</v>
      </c>
    </row>
    <row r="975" spans="1:152" s="54" customFormat="1" ht="12.75" x14ac:dyDescent="0.2">
      <c r="A975" s="28" t="s">
        <v>1643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293</v>
      </c>
      <c r="G975" s="8" t="s">
        <v>87</v>
      </c>
      <c r="H975" s="8" t="s">
        <v>226</v>
      </c>
      <c r="I975" s="23" t="s">
        <v>396</v>
      </c>
      <c r="J975" s="24">
        <v>18</v>
      </c>
      <c r="K975" s="24">
        <v>1</v>
      </c>
      <c r="L975" s="23" t="s">
        <v>396</v>
      </c>
      <c r="M975" s="24" t="s">
        <v>397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396</v>
      </c>
      <c r="T975" s="19">
        <v>1</v>
      </c>
      <c r="U975" s="19">
        <v>5</v>
      </c>
      <c r="V975" s="19" t="s">
        <v>397</v>
      </c>
      <c r="W975" s="19" t="s">
        <v>397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397</v>
      </c>
      <c r="AD975" s="19" t="s">
        <v>397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396</v>
      </c>
      <c r="CT975" s="19" t="s">
        <v>397</v>
      </c>
      <c r="CU975" s="19" t="s">
        <v>397</v>
      </c>
      <c r="CV975" s="19" t="s">
        <v>396</v>
      </c>
      <c r="CW975" s="19" t="s">
        <v>397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397</v>
      </c>
      <c r="DK975" s="19">
        <v>1</v>
      </c>
      <c r="DL975" s="19">
        <v>3</v>
      </c>
      <c r="DM975" s="19">
        <v>4</v>
      </c>
      <c r="DN975" s="44"/>
      <c r="DO975" s="19" t="s">
        <v>397</v>
      </c>
      <c r="DP975" s="19" t="s">
        <v>397</v>
      </c>
      <c r="DQ975" s="19" t="s">
        <v>397</v>
      </c>
      <c r="DR975" s="19" t="s">
        <v>397</v>
      </c>
      <c r="DS975" s="19" t="s">
        <v>397</v>
      </c>
      <c r="DT975" s="19" t="s">
        <v>397</v>
      </c>
      <c r="DU975" s="19" t="s">
        <v>397</v>
      </c>
      <c r="DV975" s="19">
        <v>1</v>
      </c>
      <c r="DW975" s="19">
        <v>1</v>
      </c>
      <c r="DX975" s="18">
        <v>0</v>
      </c>
      <c r="DY975" s="19" t="s">
        <v>397</v>
      </c>
      <c r="DZ975" s="19">
        <v>0</v>
      </c>
      <c r="EA975" s="19" t="s">
        <v>397</v>
      </c>
      <c r="EB975" s="55">
        <v>0</v>
      </c>
      <c r="EC975" s="19">
        <v>4</v>
      </c>
      <c r="ED975" s="19">
        <v>5</v>
      </c>
      <c r="EE975" s="19" t="s">
        <v>397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1643</v>
      </c>
      <c r="EU975" s="29" t="b">
        <v>1</v>
      </c>
      <c r="EV975" s="5" t="s">
        <v>366</v>
      </c>
    </row>
    <row r="976" spans="1:152" s="54" customFormat="1" ht="12.75" x14ac:dyDescent="0.2">
      <c r="A976" s="28" t="s">
        <v>1644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298</v>
      </c>
      <c r="G976" s="8" t="s">
        <v>87</v>
      </c>
      <c r="H976" s="8" t="s">
        <v>226</v>
      </c>
      <c r="I976" s="23" t="s">
        <v>396</v>
      </c>
      <c r="J976" s="24">
        <v>18</v>
      </c>
      <c r="K976" s="24">
        <v>1</v>
      </c>
      <c r="L976" s="23" t="s">
        <v>396</v>
      </c>
      <c r="M976" s="24" t="s">
        <v>397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396</v>
      </c>
      <c r="T976" s="19">
        <v>1</v>
      </c>
      <c r="U976" s="19">
        <v>5</v>
      </c>
      <c r="V976" s="19" t="s">
        <v>397</v>
      </c>
      <c r="W976" s="19" t="s">
        <v>397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397</v>
      </c>
      <c r="AD976" s="19" t="s">
        <v>397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396</v>
      </c>
      <c r="CT976" s="19" t="s">
        <v>397</v>
      </c>
      <c r="CU976" s="19" t="s">
        <v>397</v>
      </c>
      <c r="CV976" s="19" t="s">
        <v>396</v>
      </c>
      <c r="CW976" s="19" t="s">
        <v>397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397</v>
      </c>
      <c r="DK976" s="19">
        <v>1</v>
      </c>
      <c r="DL976" s="19">
        <v>3</v>
      </c>
      <c r="DM976" s="19">
        <v>4</v>
      </c>
      <c r="DN976" s="44"/>
      <c r="DO976" s="19" t="s">
        <v>397</v>
      </c>
      <c r="DP976" s="19" t="s">
        <v>397</v>
      </c>
      <c r="DQ976" s="19" t="s">
        <v>397</v>
      </c>
      <c r="DR976" s="19" t="s">
        <v>397</v>
      </c>
      <c r="DS976" s="19" t="s">
        <v>397</v>
      </c>
      <c r="DT976" s="19" t="s">
        <v>397</v>
      </c>
      <c r="DU976" s="19" t="s">
        <v>397</v>
      </c>
      <c r="DV976" s="19">
        <v>1</v>
      </c>
      <c r="DW976" s="19">
        <v>1</v>
      </c>
      <c r="DX976" s="18">
        <v>0</v>
      </c>
      <c r="DY976" s="19" t="s">
        <v>397</v>
      </c>
      <c r="DZ976" s="19">
        <v>0</v>
      </c>
      <c r="EA976" s="19" t="s">
        <v>397</v>
      </c>
      <c r="EB976" s="55">
        <v>0</v>
      </c>
      <c r="EC976" s="19">
        <v>4</v>
      </c>
      <c r="ED976" s="19">
        <v>5</v>
      </c>
      <c r="EE976" s="19" t="s">
        <v>397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1644</v>
      </c>
      <c r="EU976" s="29" t="b">
        <v>1</v>
      </c>
      <c r="EV976" s="5" t="s">
        <v>366</v>
      </c>
    </row>
    <row r="977" spans="1:152" s="54" customFormat="1" ht="12.75" x14ac:dyDescent="0.2">
      <c r="A977" s="28" t="s">
        <v>1645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306</v>
      </c>
      <c r="G977" s="8" t="s">
        <v>87</v>
      </c>
      <c r="H977" s="8" t="s">
        <v>226</v>
      </c>
      <c r="I977" s="23" t="s">
        <v>396</v>
      </c>
      <c r="J977" s="24">
        <v>18</v>
      </c>
      <c r="K977" s="24">
        <v>1</v>
      </c>
      <c r="L977" s="23" t="s">
        <v>396</v>
      </c>
      <c r="M977" s="24" t="s">
        <v>397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396</v>
      </c>
      <c r="T977" s="19">
        <v>1</v>
      </c>
      <c r="U977" s="19">
        <v>5</v>
      </c>
      <c r="V977" s="19" t="s">
        <v>397</v>
      </c>
      <c r="W977" s="19" t="s">
        <v>397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397</v>
      </c>
      <c r="AD977" s="19" t="s">
        <v>397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396</v>
      </c>
      <c r="CT977" s="19" t="s">
        <v>397</v>
      </c>
      <c r="CU977" s="19" t="s">
        <v>397</v>
      </c>
      <c r="CV977" s="19" t="s">
        <v>396</v>
      </c>
      <c r="CW977" s="19" t="s">
        <v>397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397</v>
      </c>
      <c r="DK977" s="19">
        <v>1</v>
      </c>
      <c r="DL977" s="19">
        <v>3</v>
      </c>
      <c r="DM977" s="19">
        <v>4</v>
      </c>
      <c r="DN977" s="44"/>
      <c r="DO977" s="19" t="s">
        <v>397</v>
      </c>
      <c r="DP977" s="19" t="s">
        <v>397</v>
      </c>
      <c r="DQ977" s="19" t="s">
        <v>397</v>
      </c>
      <c r="DR977" s="19" t="s">
        <v>397</v>
      </c>
      <c r="DS977" s="19" t="s">
        <v>397</v>
      </c>
      <c r="DT977" s="19" t="s">
        <v>397</v>
      </c>
      <c r="DU977" s="19" t="s">
        <v>397</v>
      </c>
      <c r="DV977" s="19">
        <v>1</v>
      </c>
      <c r="DW977" s="19">
        <v>1</v>
      </c>
      <c r="DX977" s="18">
        <v>0</v>
      </c>
      <c r="DY977" s="19" t="s">
        <v>397</v>
      </c>
      <c r="DZ977" s="19">
        <v>0</v>
      </c>
      <c r="EA977" s="19" t="s">
        <v>397</v>
      </c>
      <c r="EB977" s="55">
        <v>0</v>
      </c>
      <c r="EC977" s="19">
        <v>4</v>
      </c>
      <c r="ED977" s="19">
        <v>5</v>
      </c>
      <c r="EE977" s="19" t="s">
        <v>397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1645</v>
      </c>
      <c r="EU977" s="29" t="b">
        <v>1</v>
      </c>
      <c r="EV977" s="5" t="s">
        <v>366</v>
      </c>
    </row>
    <row r="978" spans="1:152" s="54" customFormat="1" ht="12.75" x14ac:dyDescent="0.2">
      <c r="A978" s="28" t="s">
        <v>1646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310</v>
      </c>
      <c r="G978" s="8" t="s">
        <v>87</v>
      </c>
      <c r="H978" s="8" t="s">
        <v>226</v>
      </c>
      <c r="I978" s="23" t="s">
        <v>396</v>
      </c>
      <c r="J978" s="24">
        <v>18</v>
      </c>
      <c r="K978" s="24">
        <v>1</v>
      </c>
      <c r="L978" s="23" t="s">
        <v>396</v>
      </c>
      <c r="M978" s="24" t="s">
        <v>397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396</v>
      </c>
      <c r="T978" s="19">
        <v>1</v>
      </c>
      <c r="U978" s="19">
        <v>5</v>
      </c>
      <c r="V978" s="19" t="s">
        <v>397</v>
      </c>
      <c r="W978" s="19" t="s">
        <v>397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397</v>
      </c>
      <c r="AD978" s="19" t="s">
        <v>397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396</v>
      </c>
      <c r="CT978" s="19" t="s">
        <v>397</v>
      </c>
      <c r="CU978" s="19" t="s">
        <v>397</v>
      </c>
      <c r="CV978" s="19" t="s">
        <v>396</v>
      </c>
      <c r="CW978" s="19" t="s">
        <v>397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397</v>
      </c>
      <c r="DK978" s="19">
        <v>1</v>
      </c>
      <c r="DL978" s="19">
        <v>3</v>
      </c>
      <c r="DM978" s="19">
        <v>4</v>
      </c>
      <c r="DN978" s="44"/>
      <c r="DO978" s="19" t="s">
        <v>397</v>
      </c>
      <c r="DP978" s="19" t="s">
        <v>397</v>
      </c>
      <c r="DQ978" s="19" t="s">
        <v>397</v>
      </c>
      <c r="DR978" s="19" t="s">
        <v>397</v>
      </c>
      <c r="DS978" s="19" t="s">
        <v>397</v>
      </c>
      <c r="DT978" s="19" t="s">
        <v>397</v>
      </c>
      <c r="DU978" s="19" t="s">
        <v>397</v>
      </c>
      <c r="DV978" s="19">
        <v>1</v>
      </c>
      <c r="DW978" s="19">
        <v>1</v>
      </c>
      <c r="DX978" s="18">
        <v>0</v>
      </c>
      <c r="DY978" s="19" t="s">
        <v>397</v>
      </c>
      <c r="DZ978" s="19">
        <v>0</v>
      </c>
      <c r="EA978" s="19" t="s">
        <v>397</v>
      </c>
      <c r="EB978" s="55">
        <v>0</v>
      </c>
      <c r="EC978" s="19">
        <v>4</v>
      </c>
      <c r="ED978" s="19">
        <v>5</v>
      </c>
      <c r="EE978" s="19" t="s">
        <v>397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1646</v>
      </c>
      <c r="EU978" s="29" t="b">
        <v>1</v>
      </c>
      <c r="EV978" s="5" t="s">
        <v>366</v>
      </c>
    </row>
    <row r="979" spans="1:152" s="54" customFormat="1" ht="12.75" x14ac:dyDescent="0.2">
      <c r="A979" s="28" t="s">
        <v>1647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313</v>
      </c>
      <c r="G979" s="8" t="s">
        <v>87</v>
      </c>
      <c r="H979" s="8" t="s">
        <v>226</v>
      </c>
      <c r="I979" s="23" t="s">
        <v>396</v>
      </c>
      <c r="J979" s="24">
        <v>18</v>
      </c>
      <c r="K979" s="24">
        <v>1</v>
      </c>
      <c r="L979" s="23" t="s">
        <v>396</v>
      </c>
      <c r="M979" s="24" t="s">
        <v>397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396</v>
      </c>
      <c r="T979" s="19">
        <v>1</v>
      </c>
      <c r="U979" s="19">
        <v>5</v>
      </c>
      <c r="V979" s="19" t="s">
        <v>397</v>
      </c>
      <c r="W979" s="19" t="s">
        <v>397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397</v>
      </c>
      <c r="AD979" s="19" t="s">
        <v>397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396</v>
      </c>
      <c r="CT979" s="19" t="s">
        <v>397</v>
      </c>
      <c r="CU979" s="19" t="s">
        <v>397</v>
      </c>
      <c r="CV979" s="19" t="s">
        <v>396</v>
      </c>
      <c r="CW979" s="19" t="s">
        <v>397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397</v>
      </c>
      <c r="DK979" s="19">
        <v>1</v>
      </c>
      <c r="DL979" s="19">
        <v>3</v>
      </c>
      <c r="DM979" s="19">
        <v>4</v>
      </c>
      <c r="DN979" s="44"/>
      <c r="DO979" s="19" t="s">
        <v>397</v>
      </c>
      <c r="DP979" s="19" t="s">
        <v>397</v>
      </c>
      <c r="DQ979" s="19" t="s">
        <v>397</v>
      </c>
      <c r="DR979" s="19" t="s">
        <v>397</v>
      </c>
      <c r="DS979" s="19" t="s">
        <v>397</v>
      </c>
      <c r="DT979" s="19" t="s">
        <v>397</v>
      </c>
      <c r="DU979" s="19" t="s">
        <v>397</v>
      </c>
      <c r="DV979" s="19">
        <v>1</v>
      </c>
      <c r="DW979" s="19">
        <v>1</v>
      </c>
      <c r="DX979" s="18">
        <v>0</v>
      </c>
      <c r="DY979" s="19" t="s">
        <v>397</v>
      </c>
      <c r="DZ979" s="19">
        <v>0</v>
      </c>
      <c r="EA979" s="19" t="s">
        <v>397</v>
      </c>
      <c r="EB979" s="55">
        <v>0</v>
      </c>
      <c r="EC979" s="19">
        <v>4</v>
      </c>
      <c r="ED979" s="19">
        <v>5</v>
      </c>
      <c r="EE979" s="19" t="s">
        <v>397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1647</v>
      </c>
      <c r="EU979" s="29" t="b">
        <v>1</v>
      </c>
      <c r="EV979" s="5" t="s">
        <v>366</v>
      </c>
    </row>
    <row r="980" spans="1:152" s="53" customFormat="1" ht="12.75" x14ac:dyDescent="0.2">
      <c r="A980" s="168" t="s">
        <v>1648</v>
      </c>
      <c r="B980" s="168">
        <v>1</v>
      </c>
      <c r="C980" s="50">
        <v>25</v>
      </c>
      <c r="D980" s="169" t="s">
        <v>86</v>
      </c>
      <c r="E980" s="169" t="s">
        <v>84</v>
      </c>
      <c r="F980" s="169" t="s">
        <v>302</v>
      </c>
      <c r="G980" s="169" t="s">
        <v>88</v>
      </c>
      <c r="H980" s="169" t="s">
        <v>226</v>
      </c>
      <c r="I980" s="57" t="s">
        <v>396</v>
      </c>
      <c r="J980" s="58">
        <v>18</v>
      </c>
      <c r="K980" s="58">
        <v>1</v>
      </c>
      <c r="L980" s="57" t="s">
        <v>396</v>
      </c>
      <c r="M980" s="58" t="s">
        <v>397</v>
      </c>
      <c r="N980" s="58">
        <v>2.2000000000000002</v>
      </c>
      <c r="O980" s="170">
        <v>5</v>
      </c>
      <c r="P980" s="170">
        <v>2</v>
      </c>
      <c r="Q980" s="170">
        <v>0</v>
      </c>
      <c r="R980" s="171">
        <v>70</v>
      </c>
      <c r="S980" s="171" t="s">
        <v>396</v>
      </c>
      <c r="T980" s="170">
        <v>1</v>
      </c>
      <c r="U980" s="170">
        <v>5</v>
      </c>
      <c r="V980" s="170" t="s">
        <v>397</v>
      </c>
      <c r="W980" s="170" t="s">
        <v>397</v>
      </c>
      <c r="X980" s="170">
        <v>1</v>
      </c>
      <c r="Y980" s="170">
        <v>1</v>
      </c>
      <c r="Z980" s="170">
        <v>1</v>
      </c>
      <c r="AA980" s="170">
        <v>1</v>
      </c>
      <c r="AB980" s="170">
        <v>1</v>
      </c>
      <c r="AC980" s="170" t="s">
        <v>397</v>
      </c>
      <c r="AD980" s="170" t="s">
        <v>397</v>
      </c>
      <c r="AE980" s="170">
        <v>1</v>
      </c>
      <c r="AF980" s="170">
        <v>1</v>
      </c>
      <c r="AG980" s="170">
        <v>1</v>
      </c>
      <c r="AH980" s="170">
        <v>1</v>
      </c>
      <c r="AI980" s="171">
        <v>70</v>
      </c>
      <c r="AJ980" s="171">
        <v>1.3</v>
      </c>
      <c r="AK980" s="170">
        <v>3</v>
      </c>
      <c r="AL980" s="170">
        <v>2</v>
      </c>
      <c r="AM980" s="171">
        <v>0</v>
      </c>
      <c r="AN980" s="171">
        <v>0</v>
      </c>
      <c r="AO980" s="170">
        <v>1</v>
      </c>
      <c r="AP980" s="170">
        <v>2</v>
      </c>
      <c r="AQ980" s="171">
        <v>81.914893617021278</v>
      </c>
      <c r="AR980" s="171">
        <v>1.3</v>
      </c>
      <c r="AS980" s="170">
        <v>1</v>
      </c>
      <c r="AT980" s="170">
        <v>3</v>
      </c>
      <c r="AU980" s="171">
        <v>34.501771528433665</v>
      </c>
      <c r="AV980" s="171">
        <v>1.3</v>
      </c>
      <c r="AW980" s="170">
        <v>1</v>
      </c>
      <c r="AX980" s="170">
        <v>3</v>
      </c>
      <c r="AY980" s="171">
        <v>23.2</v>
      </c>
      <c r="AZ980" s="171">
        <v>1.3</v>
      </c>
      <c r="BA980" s="170">
        <v>1</v>
      </c>
      <c r="BB980" s="170">
        <v>1</v>
      </c>
      <c r="BC980" s="171">
        <v>0</v>
      </c>
      <c r="BD980" s="171">
        <v>5.2</v>
      </c>
      <c r="BE980" s="171">
        <v>0.8</v>
      </c>
      <c r="BF980" s="170">
        <v>1</v>
      </c>
      <c r="BG980" s="170">
        <v>3</v>
      </c>
      <c r="BH980" s="170">
        <v>1</v>
      </c>
      <c r="BI980" s="171">
        <v>12.5</v>
      </c>
      <c r="BJ980" s="171">
        <v>2.9</v>
      </c>
      <c r="BK980" s="171">
        <v>0.7</v>
      </c>
      <c r="BL980" s="170">
        <v>1</v>
      </c>
      <c r="BM980" s="170">
        <v>3</v>
      </c>
      <c r="BN980" s="170">
        <v>1</v>
      </c>
      <c r="BO980" s="171">
        <v>0</v>
      </c>
      <c r="BP980" s="171">
        <v>1.8</v>
      </c>
      <c r="BQ980" s="171">
        <v>0.6</v>
      </c>
      <c r="BR980" s="170">
        <v>1</v>
      </c>
      <c r="BS980" s="170">
        <v>3</v>
      </c>
      <c r="BT980" s="170">
        <v>1</v>
      </c>
      <c r="BU980" s="171">
        <v>0</v>
      </c>
      <c r="BV980" s="171">
        <v>5.2</v>
      </c>
      <c r="BW980" s="171">
        <v>0.8</v>
      </c>
      <c r="BX980" s="170">
        <v>1</v>
      </c>
      <c r="BY980" s="170">
        <v>3</v>
      </c>
      <c r="BZ980" s="170">
        <v>1</v>
      </c>
      <c r="CA980" s="171">
        <v>1.4</v>
      </c>
      <c r="CB980" s="171">
        <v>2.9</v>
      </c>
      <c r="CC980" s="171">
        <v>0.7</v>
      </c>
      <c r="CD980" s="170">
        <v>1</v>
      </c>
      <c r="CE980" s="170">
        <v>3</v>
      </c>
      <c r="CF980" s="170">
        <v>1</v>
      </c>
      <c r="CG980" s="171">
        <v>0</v>
      </c>
      <c r="CH980" s="171">
        <v>1.8</v>
      </c>
      <c r="CI980" s="171">
        <v>0.6</v>
      </c>
      <c r="CJ980" s="170">
        <v>1</v>
      </c>
      <c r="CK980" s="170">
        <v>3</v>
      </c>
      <c r="CL980" s="170">
        <v>2</v>
      </c>
      <c r="CM980" s="171">
        <v>2.2000000000000002</v>
      </c>
      <c r="CN980" s="171">
        <v>3.5</v>
      </c>
      <c r="CO980" s="171">
        <v>0</v>
      </c>
      <c r="CP980" s="170">
        <v>1</v>
      </c>
      <c r="CQ980" s="170">
        <v>1</v>
      </c>
      <c r="CR980" s="170">
        <v>1</v>
      </c>
      <c r="CS980" s="170" t="s">
        <v>396</v>
      </c>
      <c r="CT980" s="170" t="s">
        <v>397</v>
      </c>
      <c r="CU980" s="170" t="s">
        <v>397</v>
      </c>
      <c r="CV980" s="170" t="s">
        <v>396</v>
      </c>
      <c r="CW980" s="170" t="s">
        <v>397</v>
      </c>
      <c r="CX980" s="170">
        <v>7</v>
      </c>
      <c r="CY980" s="172"/>
      <c r="CZ980" s="172"/>
      <c r="DA980" s="170">
        <v>1</v>
      </c>
      <c r="DB980" s="170">
        <v>3</v>
      </c>
      <c r="DC980" s="172"/>
      <c r="DD980" s="170">
        <v>2</v>
      </c>
      <c r="DE980" s="172"/>
      <c r="DF980" s="170">
        <v>1</v>
      </c>
      <c r="DG980" s="173">
        <v>0</v>
      </c>
      <c r="DH980" s="173">
        <v>0</v>
      </c>
      <c r="DI980" s="173">
        <v>0</v>
      </c>
      <c r="DJ980" s="170" t="s">
        <v>397</v>
      </c>
      <c r="DK980" s="170">
        <v>1</v>
      </c>
      <c r="DL980" s="170">
        <v>3</v>
      </c>
      <c r="DM980" s="170">
        <v>5</v>
      </c>
      <c r="DN980" s="172"/>
      <c r="DO980" s="170" t="s">
        <v>397</v>
      </c>
      <c r="DP980" s="170" t="s">
        <v>397</v>
      </c>
      <c r="DQ980" s="170" t="s">
        <v>397</v>
      </c>
      <c r="DR980" s="170" t="s">
        <v>397</v>
      </c>
      <c r="DS980" s="170" t="s">
        <v>397</v>
      </c>
      <c r="DT980" s="170" t="s">
        <v>397</v>
      </c>
      <c r="DU980" s="170" t="s">
        <v>397</v>
      </c>
      <c r="DV980" s="170">
        <v>1</v>
      </c>
      <c r="DW980" s="170">
        <v>1</v>
      </c>
      <c r="DX980" s="171">
        <v>0</v>
      </c>
      <c r="DY980" s="170" t="s">
        <v>397</v>
      </c>
      <c r="DZ980" s="170">
        <v>0</v>
      </c>
      <c r="EA980" s="170" t="s">
        <v>397</v>
      </c>
      <c r="EB980" s="171">
        <v>0</v>
      </c>
      <c r="EC980" s="170">
        <v>4</v>
      </c>
      <c r="ED980" s="170">
        <v>5</v>
      </c>
      <c r="EE980" s="171" t="s">
        <v>397</v>
      </c>
      <c r="EF980" s="170">
        <v>0</v>
      </c>
      <c r="EG980" s="178">
        <v>0</v>
      </c>
      <c r="EH980" s="172"/>
      <c r="EI980" s="170">
        <v>4</v>
      </c>
      <c r="EJ980" s="170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1648</v>
      </c>
      <c r="EU980" s="174" t="b">
        <v>1</v>
      </c>
      <c r="EV980" s="177" t="s">
        <v>366</v>
      </c>
    </row>
    <row r="981" spans="1:152" s="54" customFormat="1" ht="12.75" x14ac:dyDescent="0.2">
      <c r="A981" s="28" t="s">
        <v>1649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276</v>
      </c>
      <c r="G981" s="8" t="s">
        <v>88</v>
      </c>
      <c r="H981" s="8" t="s">
        <v>226</v>
      </c>
      <c r="I981" s="23" t="s">
        <v>396</v>
      </c>
      <c r="J981" s="24">
        <v>18</v>
      </c>
      <c r="K981" s="24">
        <v>1</v>
      </c>
      <c r="L981" s="23" t="s">
        <v>396</v>
      </c>
      <c r="M981" s="24" t="s">
        <v>397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396</v>
      </c>
      <c r="T981" s="19">
        <v>1</v>
      </c>
      <c r="U981" s="19">
        <v>5</v>
      </c>
      <c r="V981" s="19" t="s">
        <v>397</v>
      </c>
      <c r="W981" s="19" t="s">
        <v>397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397</v>
      </c>
      <c r="AD981" s="19" t="s">
        <v>397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396</v>
      </c>
      <c r="CT981" s="19" t="s">
        <v>397</v>
      </c>
      <c r="CU981" s="19" t="s">
        <v>397</v>
      </c>
      <c r="CV981" s="19" t="s">
        <v>396</v>
      </c>
      <c r="CW981" s="19" t="s">
        <v>397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397</v>
      </c>
      <c r="DK981" s="19">
        <v>1</v>
      </c>
      <c r="DL981" s="19">
        <v>3</v>
      </c>
      <c r="DM981" s="19">
        <v>5</v>
      </c>
      <c r="DN981" s="44"/>
      <c r="DO981" s="19" t="s">
        <v>397</v>
      </c>
      <c r="DP981" s="19" t="s">
        <v>397</v>
      </c>
      <c r="DQ981" s="19" t="s">
        <v>397</v>
      </c>
      <c r="DR981" s="19" t="s">
        <v>397</v>
      </c>
      <c r="DS981" s="19" t="s">
        <v>397</v>
      </c>
      <c r="DT981" s="19" t="s">
        <v>397</v>
      </c>
      <c r="DU981" s="19" t="s">
        <v>397</v>
      </c>
      <c r="DV981" s="19">
        <v>1</v>
      </c>
      <c r="DW981" s="19">
        <v>1</v>
      </c>
      <c r="DX981" s="18">
        <v>0</v>
      </c>
      <c r="DY981" s="19" t="s">
        <v>397</v>
      </c>
      <c r="DZ981" s="19">
        <v>0</v>
      </c>
      <c r="EA981" s="19" t="s">
        <v>397</v>
      </c>
      <c r="EB981" s="55">
        <v>0</v>
      </c>
      <c r="EC981" s="19">
        <v>4</v>
      </c>
      <c r="ED981" s="19">
        <v>5</v>
      </c>
      <c r="EE981" s="19" t="s">
        <v>397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1649</v>
      </c>
      <c r="EU981" s="29" t="b">
        <v>1</v>
      </c>
      <c r="EV981" s="5" t="s">
        <v>366</v>
      </c>
    </row>
    <row r="982" spans="1:152" s="54" customFormat="1" ht="12.75" x14ac:dyDescent="0.2">
      <c r="A982" s="28" t="s">
        <v>1650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285</v>
      </c>
      <c r="G982" s="8" t="s">
        <v>88</v>
      </c>
      <c r="H982" s="8" t="s">
        <v>226</v>
      </c>
      <c r="I982" s="23" t="s">
        <v>396</v>
      </c>
      <c r="J982" s="24">
        <v>18</v>
      </c>
      <c r="K982" s="24">
        <v>1</v>
      </c>
      <c r="L982" s="23" t="s">
        <v>396</v>
      </c>
      <c r="M982" s="24" t="s">
        <v>397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396</v>
      </c>
      <c r="T982" s="19">
        <v>1</v>
      </c>
      <c r="U982" s="19">
        <v>5</v>
      </c>
      <c r="V982" s="19" t="s">
        <v>397</v>
      </c>
      <c r="W982" s="19" t="s">
        <v>397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397</v>
      </c>
      <c r="AD982" s="19" t="s">
        <v>397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396</v>
      </c>
      <c r="CT982" s="19" t="s">
        <v>397</v>
      </c>
      <c r="CU982" s="19" t="s">
        <v>397</v>
      </c>
      <c r="CV982" s="19" t="s">
        <v>396</v>
      </c>
      <c r="CW982" s="19" t="s">
        <v>397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397</v>
      </c>
      <c r="DK982" s="19">
        <v>1</v>
      </c>
      <c r="DL982" s="19">
        <v>3</v>
      </c>
      <c r="DM982" s="19">
        <v>5</v>
      </c>
      <c r="DN982" s="44"/>
      <c r="DO982" s="19" t="s">
        <v>397</v>
      </c>
      <c r="DP982" s="19" t="s">
        <v>397</v>
      </c>
      <c r="DQ982" s="19" t="s">
        <v>397</v>
      </c>
      <c r="DR982" s="19" t="s">
        <v>397</v>
      </c>
      <c r="DS982" s="19" t="s">
        <v>397</v>
      </c>
      <c r="DT982" s="19" t="s">
        <v>397</v>
      </c>
      <c r="DU982" s="19" t="s">
        <v>397</v>
      </c>
      <c r="DV982" s="19">
        <v>1</v>
      </c>
      <c r="DW982" s="19">
        <v>1</v>
      </c>
      <c r="DX982" s="18">
        <v>0</v>
      </c>
      <c r="DY982" s="19" t="s">
        <v>397</v>
      </c>
      <c r="DZ982" s="19">
        <v>0</v>
      </c>
      <c r="EA982" s="19" t="s">
        <v>397</v>
      </c>
      <c r="EB982" s="55">
        <v>0</v>
      </c>
      <c r="EC982" s="19">
        <v>4</v>
      </c>
      <c r="ED982" s="19">
        <v>5</v>
      </c>
      <c r="EE982" s="19" t="s">
        <v>397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1650</v>
      </c>
      <c r="EU982" s="29" t="b">
        <v>1</v>
      </c>
      <c r="EV982" s="5" t="s">
        <v>366</v>
      </c>
    </row>
    <row r="983" spans="1:152" s="54" customFormat="1" ht="12.75" x14ac:dyDescent="0.2">
      <c r="A983" s="28" t="s">
        <v>1651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293</v>
      </c>
      <c r="G983" s="8" t="s">
        <v>88</v>
      </c>
      <c r="H983" s="8" t="s">
        <v>226</v>
      </c>
      <c r="I983" s="23" t="s">
        <v>396</v>
      </c>
      <c r="J983" s="24">
        <v>18</v>
      </c>
      <c r="K983" s="24">
        <v>1</v>
      </c>
      <c r="L983" s="23" t="s">
        <v>396</v>
      </c>
      <c r="M983" s="24" t="s">
        <v>397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396</v>
      </c>
      <c r="T983" s="19">
        <v>1</v>
      </c>
      <c r="U983" s="19">
        <v>5</v>
      </c>
      <c r="V983" s="19" t="s">
        <v>397</v>
      </c>
      <c r="W983" s="19" t="s">
        <v>397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397</v>
      </c>
      <c r="AD983" s="19" t="s">
        <v>397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396</v>
      </c>
      <c r="CT983" s="19" t="s">
        <v>397</v>
      </c>
      <c r="CU983" s="19" t="s">
        <v>397</v>
      </c>
      <c r="CV983" s="19" t="s">
        <v>396</v>
      </c>
      <c r="CW983" s="19" t="s">
        <v>397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397</v>
      </c>
      <c r="DK983" s="19">
        <v>1</v>
      </c>
      <c r="DL983" s="19">
        <v>3</v>
      </c>
      <c r="DM983" s="19">
        <v>5</v>
      </c>
      <c r="DN983" s="44"/>
      <c r="DO983" s="19" t="s">
        <v>397</v>
      </c>
      <c r="DP983" s="19" t="s">
        <v>397</v>
      </c>
      <c r="DQ983" s="19" t="s">
        <v>397</v>
      </c>
      <c r="DR983" s="19" t="s">
        <v>397</v>
      </c>
      <c r="DS983" s="19" t="s">
        <v>397</v>
      </c>
      <c r="DT983" s="19" t="s">
        <v>397</v>
      </c>
      <c r="DU983" s="19" t="s">
        <v>397</v>
      </c>
      <c r="DV983" s="19">
        <v>1</v>
      </c>
      <c r="DW983" s="19">
        <v>1</v>
      </c>
      <c r="DX983" s="18">
        <v>0</v>
      </c>
      <c r="DY983" s="19" t="s">
        <v>397</v>
      </c>
      <c r="DZ983" s="19">
        <v>0</v>
      </c>
      <c r="EA983" s="19" t="s">
        <v>397</v>
      </c>
      <c r="EB983" s="55">
        <v>0</v>
      </c>
      <c r="EC983" s="19">
        <v>4</v>
      </c>
      <c r="ED983" s="19">
        <v>5</v>
      </c>
      <c r="EE983" s="19" t="s">
        <v>397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1651</v>
      </c>
      <c r="EU983" s="29" t="b">
        <v>1</v>
      </c>
      <c r="EV983" s="5" t="s">
        <v>366</v>
      </c>
    </row>
    <row r="984" spans="1:152" s="54" customFormat="1" ht="12.75" x14ac:dyDescent="0.2">
      <c r="A984" s="28" t="s">
        <v>1652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298</v>
      </c>
      <c r="G984" s="8" t="s">
        <v>88</v>
      </c>
      <c r="H984" s="8" t="s">
        <v>226</v>
      </c>
      <c r="I984" s="23" t="s">
        <v>396</v>
      </c>
      <c r="J984" s="24">
        <v>18</v>
      </c>
      <c r="K984" s="24">
        <v>1</v>
      </c>
      <c r="L984" s="23" t="s">
        <v>396</v>
      </c>
      <c r="M984" s="24" t="s">
        <v>397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396</v>
      </c>
      <c r="T984" s="19">
        <v>1</v>
      </c>
      <c r="U984" s="19">
        <v>5</v>
      </c>
      <c r="V984" s="19" t="s">
        <v>397</v>
      </c>
      <c r="W984" s="19" t="s">
        <v>397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397</v>
      </c>
      <c r="AD984" s="19" t="s">
        <v>397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396</v>
      </c>
      <c r="CT984" s="19" t="s">
        <v>397</v>
      </c>
      <c r="CU984" s="19" t="s">
        <v>397</v>
      </c>
      <c r="CV984" s="19" t="s">
        <v>396</v>
      </c>
      <c r="CW984" s="19" t="s">
        <v>397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397</v>
      </c>
      <c r="DK984" s="19">
        <v>1</v>
      </c>
      <c r="DL984" s="19">
        <v>3</v>
      </c>
      <c r="DM984" s="19">
        <v>5</v>
      </c>
      <c r="DN984" s="44"/>
      <c r="DO984" s="19" t="s">
        <v>397</v>
      </c>
      <c r="DP984" s="19" t="s">
        <v>397</v>
      </c>
      <c r="DQ984" s="19" t="s">
        <v>397</v>
      </c>
      <c r="DR984" s="19" t="s">
        <v>397</v>
      </c>
      <c r="DS984" s="19" t="s">
        <v>397</v>
      </c>
      <c r="DT984" s="19" t="s">
        <v>397</v>
      </c>
      <c r="DU984" s="19" t="s">
        <v>397</v>
      </c>
      <c r="DV984" s="19">
        <v>1</v>
      </c>
      <c r="DW984" s="19">
        <v>1</v>
      </c>
      <c r="DX984" s="18">
        <v>0</v>
      </c>
      <c r="DY984" s="19" t="s">
        <v>397</v>
      </c>
      <c r="DZ984" s="19">
        <v>0</v>
      </c>
      <c r="EA984" s="19" t="s">
        <v>397</v>
      </c>
      <c r="EB984" s="55">
        <v>0</v>
      </c>
      <c r="EC984" s="19">
        <v>4</v>
      </c>
      <c r="ED984" s="19">
        <v>5</v>
      </c>
      <c r="EE984" s="19" t="s">
        <v>397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1652</v>
      </c>
      <c r="EU984" s="29" t="b">
        <v>1</v>
      </c>
      <c r="EV984" s="5" t="s">
        <v>366</v>
      </c>
    </row>
    <row r="985" spans="1:152" s="54" customFormat="1" ht="12.75" x14ac:dyDescent="0.2">
      <c r="A985" s="28" t="s">
        <v>1653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306</v>
      </c>
      <c r="G985" s="8" t="s">
        <v>88</v>
      </c>
      <c r="H985" s="8" t="s">
        <v>226</v>
      </c>
      <c r="I985" s="23" t="s">
        <v>396</v>
      </c>
      <c r="J985" s="24">
        <v>18</v>
      </c>
      <c r="K985" s="24">
        <v>1</v>
      </c>
      <c r="L985" s="23" t="s">
        <v>396</v>
      </c>
      <c r="M985" s="24" t="s">
        <v>397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396</v>
      </c>
      <c r="T985" s="19">
        <v>1</v>
      </c>
      <c r="U985" s="19">
        <v>5</v>
      </c>
      <c r="V985" s="19" t="s">
        <v>397</v>
      </c>
      <c r="W985" s="19" t="s">
        <v>397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397</v>
      </c>
      <c r="AD985" s="19" t="s">
        <v>397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396</v>
      </c>
      <c r="CT985" s="19" t="s">
        <v>397</v>
      </c>
      <c r="CU985" s="19" t="s">
        <v>397</v>
      </c>
      <c r="CV985" s="19" t="s">
        <v>396</v>
      </c>
      <c r="CW985" s="19" t="s">
        <v>397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397</v>
      </c>
      <c r="DK985" s="19">
        <v>1</v>
      </c>
      <c r="DL985" s="19">
        <v>3</v>
      </c>
      <c r="DM985" s="19">
        <v>5</v>
      </c>
      <c r="DN985" s="44"/>
      <c r="DO985" s="19" t="s">
        <v>397</v>
      </c>
      <c r="DP985" s="19" t="s">
        <v>397</v>
      </c>
      <c r="DQ985" s="19" t="s">
        <v>397</v>
      </c>
      <c r="DR985" s="19" t="s">
        <v>397</v>
      </c>
      <c r="DS985" s="19" t="s">
        <v>397</v>
      </c>
      <c r="DT985" s="19" t="s">
        <v>397</v>
      </c>
      <c r="DU985" s="19" t="s">
        <v>397</v>
      </c>
      <c r="DV985" s="19">
        <v>1</v>
      </c>
      <c r="DW985" s="19">
        <v>1</v>
      </c>
      <c r="DX985" s="18">
        <v>0</v>
      </c>
      <c r="DY985" s="19" t="s">
        <v>397</v>
      </c>
      <c r="DZ985" s="19">
        <v>0</v>
      </c>
      <c r="EA985" s="19" t="s">
        <v>397</v>
      </c>
      <c r="EB985" s="55">
        <v>0</v>
      </c>
      <c r="EC985" s="19">
        <v>4</v>
      </c>
      <c r="ED985" s="19">
        <v>5</v>
      </c>
      <c r="EE985" s="19" t="s">
        <v>397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1653</v>
      </c>
      <c r="EU985" s="29" t="b">
        <v>1</v>
      </c>
      <c r="EV985" s="5" t="s">
        <v>366</v>
      </c>
    </row>
    <row r="986" spans="1:152" s="54" customFormat="1" ht="12.75" x14ac:dyDescent="0.2">
      <c r="A986" s="28" t="s">
        <v>1654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310</v>
      </c>
      <c r="G986" s="8" t="s">
        <v>88</v>
      </c>
      <c r="H986" s="8" t="s">
        <v>226</v>
      </c>
      <c r="I986" s="23" t="s">
        <v>396</v>
      </c>
      <c r="J986" s="24">
        <v>18</v>
      </c>
      <c r="K986" s="24">
        <v>1</v>
      </c>
      <c r="L986" s="23" t="s">
        <v>396</v>
      </c>
      <c r="M986" s="24" t="s">
        <v>397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396</v>
      </c>
      <c r="T986" s="19">
        <v>1</v>
      </c>
      <c r="U986" s="19">
        <v>5</v>
      </c>
      <c r="V986" s="19" t="s">
        <v>397</v>
      </c>
      <c r="W986" s="19" t="s">
        <v>397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397</v>
      </c>
      <c r="AD986" s="19" t="s">
        <v>397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396</v>
      </c>
      <c r="CT986" s="19" t="s">
        <v>397</v>
      </c>
      <c r="CU986" s="19" t="s">
        <v>397</v>
      </c>
      <c r="CV986" s="19" t="s">
        <v>396</v>
      </c>
      <c r="CW986" s="19" t="s">
        <v>397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397</v>
      </c>
      <c r="DK986" s="19">
        <v>1</v>
      </c>
      <c r="DL986" s="19">
        <v>3</v>
      </c>
      <c r="DM986" s="19">
        <v>5</v>
      </c>
      <c r="DN986" s="44"/>
      <c r="DO986" s="19" t="s">
        <v>397</v>
      </c>
      <c r="DP986" s="19" t="s">
        <v>397</v>
      </c>
      <c r="DQ986" s="19" t="s">
        <v>397</v>
      </c>
      <c r="DR986" s="19" t="s">
        <v>397</v>
      </c>
      <c r="DS986" s="19" t="s">
        <v>397</v>
      </c>
      <c r="DT986" s="19" t="s">
        <v>397</v>
      </c>
      <c r="DU986" s="19" t="s">
        <v>397</v>
      </c>
      <c r="DV986" s="19">
        <v>1</v>
      </c>
      <c r="DW986" s="19">
        <v>1</v>
      </c>
      <c r="DX986" s="18">
        <v>0</v>
      </c>
      <c r="DY986" s="19" t="s">
        <v>397</v>
      </c>
      <c r="DZ986" s="19">
        <v>0</v>
      </c>
      <c r="EA986" s="19" t="s">
        <v>397</v>
      </c>
      <c r="EB986" s="55">
        <v>0</v>
      </c>
      <c r="EC986" s="19">
        <v>4</v>
      </c>
      <c r="ED986" s="19">
        <v>5</v>
      </c>
      <c r="EE986" s="19" t="s">
        <v>397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1654</v>
      </c>
      <c r="EU986" s="29" t="b">
        <v>1</v>
      </c>
      <c r="EV986" s="5" t="s">
        <v>366</v>
      </c>
    </row>
    <row r="987" spans="1:152" s="54" customFormat="1" ht="12.75" x14ac:dyDescent="0.2">
      <c r="A987" s="28" t="s">
        <v>1655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313</v>
      </c>
      <c r="G987" s="8" t="s">
        <v>88</v>
      </c>
      <c r="H987" s="8" t="s">
        <v>226</v>
      </c>
      <c r="I987" s="23" t="s">
        <v>396</v>
      </c>
      <c r="J987" s="24">
        <v>18</v>
      </c>
      <c r="K987" s="24">
        <v>1</v>
      </c>
      <c r="L987" s="23" t="s">
        <v>396</v>
      </c>
      <c r="M987" s="24" t="s">
        <v>397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396</v>
      </c>
      <c r="T987" s="19">
        <v>1</v>
      </c>
      <c r="U987" s="19">
        <v>5</v>
      </c>
      <c r="V987" s="19" t="s">
        <v>397</v>
      </c>
      <c r="W987" s="19" t="s">
        <v>397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397</v>
      </c>
      <c r="AD987" s="19" t="s">
        <v>397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396</v>
      </c>
      <c r="CT987" s="19" t="s">
        <v>397</v>
      </c>
      <c r="CU987" s="19" t="s">
        <v>397</v>
      </c>
      <c r="CV987" s="19" t="s">
        <v>396</v>
      </c>
      <c r="CW987" s="19" t="s">
        <v>397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397</v>
      </c>
      <c r="DK987" s="19">
        <v>1</v>
      </c>
      <c r="DL987" s="19">
        <v>3</v>
      </c>
      <c r="DM987" s="19">
        <v>5</v>
      </c>
      <c r="DN987" s="44"/>
      <c r="DO987" s="19" t="s">
        <v>397</v>
      </c>
      <c r="DP987" s="19" t="s">
        <v>397</v>
      </c>
      <c r="DQ987" s="19" t="s">
        <v>397</v>
      </c>
      <c r="DR987" s="19" t="s">
        <v>397</v>
      </c>
      <c r="DS987" s="19" t="s">
        <v>397</v>
      </c>
      <c r="DT987" s="19" t="s">
        <v>397</v>
      </c>
      <c r="DU987" s="19" t="s">
        <v>397</v>
      </c>
      <c r="DV987" s="19">
        <v>1</v>
      </c>
      <c r="DW987" s="19">
        <v>1</v>
      </c>
      <c r="DX987" s="18">
        <v>0</v>
      </c>
      <c r="DY987" s="19" t="s">
        <v>397</v>
      </c>
      <c r="DZ987" s="19">
        <v>0</v>
      </c>
      <c r="EA987" s="19" t="s">
        <v>397</v>
      </c>
      <c r="EB987" s="55">
        <v>0</v>
      </c>
      <c r="EC987" s="19">
        <v>4</v>
      </c>
      <c r="ED987" s="19">
        <v>5</v>
      </c>
      <c r="EE987" s="19" t="s">
        <v>397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1655</v>
      </c>
      <c r="EU987" s="29" t="b">
        <v>1</v>
      </c>
      <c r="EV987" s="5" t="s">
        <v>366</v>
      </c>
    </row>
    <row r="988" spans="1:152" s="53" customFormat="1" ht="12.75" x14ac:dyDescent="0.2">
      <c r="A988" s="168" t="s">
        <v>1656</v>
      </c>
      <c r="B988" s="168">
        <v>1</v>
      </c>
      <c r="C988" s="50">
        <v>25</v>
      </c>
      <c r="D988" s="169" t="s">
        <v>86</v>
      </c>
      <c r="E988" s="169" t="s">
        <v>84</v>
      </c>
      <c r="F988" s="169" t="s">
        <v>302</v>
      </c>
      <c r="G988" s="169" t="s">
        <v>89</v>
      </c>
      <c r="H988" s="169" t="s">
        <v>226</v>
      </c>
      <c r="I988" s="57" t="s">
        <v>396</v>
      </c>
      <c r="J988" s="58">
        <v>18</v>
      </c>
      <c r="K988" s="58">
        <v>1</v>
      </c>
      <c r="L988" s="57" t="s">
        <v>396</v>
      </c>
      <c r="M988" s="58" t="s">
        <v>397</v>
      </c>
      <c r="N988" s="58">
        <v>2.2000000000000002</v>
      </c>
      <c r="O988" s="170">
        <v>5</v>
      </c>
      <c r="P988" s="170">
        <v>2</v>
      </c>
      <c r="Q988" s="170">
        <v>0</v>
      </c>
      <c r="R988" s="171">
        <v>70</v>
      </c>
      <c r="S988" s="171" t="s">
        <v>396</v>
      </c>
      <c r="T988" s="170">
        <v>1</v>
      </c>
      <c r="U988" s="170">
        <v>5</v>
      </c>
      <c r="V988" s="170" t="s">
        <v>397</v>
      </c>
      <c r="W988" s="170" t="s">
        <v>397</v>
      </c>
      <c r="X988" s="170">
        <v>1</v>
      </c>
      <c r="Y988" s="170">
        <v>1</v>
      </c>
      <c r="Z988" s="170">
        <v>1</v>
      </c>
      <c r="AA988" s="170">
        <v>1</v>
      </c>
      <c r="AB988" s="170">
        <v>1</v>
      </c>
      <c r="AC988" s="170" t="s">
        <v>397</v>
      </c>
      <c r="AD988" s="170" t="s">
        <v>397</v>
      </c>
      <c r="AE988" s="170">
        <v>1</v>
      </c>
      <c r="AF988" s="170">
        <v>1</v>
      </c>
      <c r="AG988" s="170">
        <v>1</v>
      </c>
      <c r="AH988" s="170">
        <v>1</v>
      </c>
      <c r="AI988" s="171">
        <v>70</v>
      </c>
      <c r="AJ988" s="171">
        <v>2.5299999999999998</v>
      </c>
      <c r="AK988" s="170">
        <v>3</v>
      </c>
      <c r="AL988" s="170">
        <v>2</v>
      </c>
      <c r="AM988" s="171">
        <v>0</v>
      </c>
      <c r="AN988" s="171">
        <v>2.5299999999999998</v>
      </c>
      <c r="AO988" s="170">
        <v>1</v>
      </c>
      <c r="AP988" s="170">
        <v>2</v>
      </c>
      <c r="AQ988" s="171">
        <v>81.914893617021278</v>
      </c>
      <c r="AR988" s="171">
        <v>2.5299999999999998</v>
      </c>
      <c r="AS988" s="170">
        <v>1</v>
      </c>
      <c r="AT988" s="170">
        <v>3</v>
      </c>
      <c r="AU988" s="171">
        <v>34.501771528433665</v>
      </c>
      <c r="AV988" s="171">
        <v>2.5299999999999998</v>
      </c>
      <c r="AW988" s="170">
        <v>1</v>
      </c>
      <c r="AX988" s="170">
        <v>3</v>
      </c>
      <c r="AY988" s="171">
        <v>23.2</v>
      </c>
      <c r="AZ988" s="171">
        <v>2.5299999999999998</v>
      </c>
      <c r="BA988" s="170">
        <v>1</v>
      </c>
      <c r="BB988" s="170">
        <v>1</v>
      </c>
      <c r="BC988" s="171">
        <v>0</v>
      </c>
      <c r="BD988" s="171">
        <v>5.2</v>
      </c>
      <c r="BE988" s="171">
        <v>0.8</v>
      </c>
      <c r="BF988" s="170">
        <v>1</v>
      </c>
      <c r="BG988" s="170">
        <v>3</v>
      </c>
      <c r="BH988" s="170">
        <v>1</v>
      </c>
      <c r="BI988" s="171">
        <v>0</v>
      </c>
      <c r="BJ988" s="171">
        <v>2.9</v>
      </c>
      <c r="BK988" s="171">
        <v>0.7</v>
      </c>
      <c r="BL988" s="170">
        <v>1</v>
      </c>
      <c r="BM988" s="170">
        <v>3</v>
      </c>
      <c r="BN988" s="170">
        <v>1</v>
      </c>
      <c r="BO988" s="171">
        <v>12.5</v>
      </c>
      <c r="BP988" s="171">
        <v>1.8</v>
      </c>
      <c r="BQ988" s="171">
        <v>0.6</v>
      </c>
      <c r="BR988" s="170">
        <v>1</v>
      </c>
      <c r="BS988" s="170">
        <v>3</v>
      </c>
      <c r="BT988" s="170">
        <v>1</v>
      </c>
      <c r="BU988" s="171">
        <v>0</v>
      </c>
      <c r="BV988" s="171">
        <v>5.2</v>
      </c>
      <c r="BW988" s="171">
        <v>0.8</v>
      </c>
      <c r="BX988" s="170">
        <v>1</v>
      </c>
      <c r="BY988" s="170">
        <v>3</v>
      </c>
      <c r="BZ988" s="170">
        <v>1</v>
      </c>
      <c r="CA988" s="171">
        <v>0</v>
      </c>
      <c r="CB988" s="171">
        <v>2.9</v>
      </c>
      <c r="CC988" s="171">
        <v>0.7</v>
      </c>
      <c r="CD988" s="170">
        <v>1</v>
      </c>
      <c r="CE988" s="170">
        <v>3</v>
      </c>
      <c r="CF988" s="170">
        <v>1</v>
      </c>
      <c r="CG988" s="171">
        <v>1.4</v>
      </c>
      <c r="CH988" s="171">
        <v>1.8</v>
      </c>
      <c r="CI988" s="171">
        <v>0.6</v>
      </c>
      <c r="CJ988" s="170">
        <v>1</v>
      </c>
      <c r="CK988" s="170">
        <v>3</v>
      </c>
      <c r="CL988" s="170">
        <v>2</v>
      </c>
      <c r="CM988" s="171">
        <v>2.2000000000000002</v>
      </c>
      <c r="CN988" s="171">
        <v>2</v>
      </c>
      <c r="CO988" s="171">
        <v>0</v>
      </c>
      <c r="CP988" s="170">
        <v>1</v>
      </c>
      <c r="CQ988" s="170">
        <v>1</v>
      </c>
      <c r="CR988" s="170">
        <v>1</v>
      </c>
      <c r="CS988" s="170" t="s">
        <v>396</v>
      </c>
      <c r="CT988" s="170" t="s">
        <v>397</v>
      </c>
      <c r="CU988" s="170" t="s">
        <v>396</v>
      </c>
      <c r="CV988" s="170" t="s">
        <v>396</v>
      </c>
      <c r="CW988" s="170" t="s">
        <v>397</v>
      </c>
      <c r="CX988" s="170">
        <v>7</v>
      </c>
      <c r="CY988" s="172"/>
      <c r="CZ988" s="172"/>
      <c r="DA988" s="170">
        <v>1</v>
      </c>
      <c r="DB988" s="170">
        <v>3</v>
      </c>
      <c r="DC988" s="172"/>
      <c r="DD988" s="170">
        <v>2</v>
      </c>
      <c r="DE988" s="172"/>
      <c r="DF988" s="170">
        <v>1</v>
      </c>
      <c r="DG988" s="173">
        <v>0</v>
      </c>
      <c r="DH988" s="173">
        <v>0</v>
      </c>
      <c r="DI988" s="173">
        <v>0</v>
      </c>
      <c r="DJ988" s="170" t="s">
        <v>397</v>
      </c>
      <c r="DK988" s="170">
        <v>1</v>
      </c>
      <c r="DL988" s="170">
        <v>3</v>
      </c>
      <c r="DM988" s="170">
        <v>5</v>
      </c>
      <c r="DN988" s="172"/>
      <c r="DO988" s="170" t="s">
        <v>397</v>
      </c>
      <c r="DP988" s="170" t="s">
        <v>397</v>
      </c>
      <c r="DQ988" s="170" t="s">
        <v>397</v>
      </c>
      <c r="DR988" s="170" t="s">
        <v>397</v>
      </c>
      <c r="DS988" s="170" t="s">
        <v>397</v>
      </c>
      <c r="DT988" s="170" t="s">
        <v>397</v>
      </c>
      <c r="DU988" s="170" t="s">
        <v>397</v>
      </c>
      <c r="DV988" s="170">
        <v>1</v>
      </c>
      <c r="DW988" s="170">
        <v>1</v>
      </c>
      <c r="DX988" s="171">
        <v>0</v>
      </c>
      <c r="DY988" s="170" t="s">
        <v>397</v>
      </c>
      <c r="DZ988" s="170">
        <v>0</v>
      </c>
      <c r="EA988" s="170" t="s">
        <v>397</v>
      </c>
      <c r="EB988" s="171">
        <v>0</v>
      </c>
      <c r="EC988" s="170">
        <v>4</v>
      </c>
      <c r="ED988" s="170">
        <v>5</v>
      </c>
      <c r="EE988" s="171" t="s">
        <v>397</v>
      </c>
      <c r="EF988" s="170">
        <v>0</v>
      </c>
      <c r="EG988" s="178">
        <v>0</v>
      </c>
      <c r="EH988" s="172"/>
      <c r="EI988" s="170">
        <v>4</v>
      </c>
      <c r="EJ988" s="170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1656</v>
      </c>
      <c r="EU988" s="174" t="b">
        <v>1</v>
      </c>
      <c r="EV988" s="177" t="s">
        <v>366</v>
      </c>
    </row>
    <row r="989" spans="1:152" s="54" customFormat="1" ht="12.75" x14ac:dyDescent="0.2">
      <c r="A989" s="28" t="s">
        <v>1657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276</v>
      </c>
      <c r="G989" s="8" t="s">
        <v>89</v>
      </c>
      <c r="H989" s="8" t="s">
        <v>226</v>
      </c>
      <c r="I989" s="23" t="s">
        <v>396</v>
      </c>
      <c r="J989" s="24">
        <v>18</v>
      </c>
      <c r="K989" s="24">
        <v>1</v>
      </c>
      <c r="L989" s="23" t="s">
        <v>396</v>
      </c>
      <c r="M989" s="24" t="s">
        <v>397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396</v>
      </c>
      <c r="T989" s="19">
        <v>1</v>
      </c>
      <c r="U989" s="19">
        <v>5</v>
      </c>
      <c r="V989" s="19" t="s">
        <v>397</v>
      </c>
      <c r="W989" s="19" t="s">
        <v>397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397</v>
      </c>
      <c r="AD989" s="19" t="s">
        <v>397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396</v>
      </c>
      <c r="CT989" s="19" t="s">
        <v>397</v>
      </c>
      <c r="CU989" s="19" t="s">
        <v>396</v>
      </c>
      <c r="CV989" s="19" t="s">
        <v>396</v>
      </c>
      <c r="CW989" s="19" t="s">
        <v>397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397</v>
      </c>
      <c r="DK989" s="19">
        <v>1</v>
      </c>
      <c r="DL989" s="19">
        <v>3</v>
      </c>
      <c r="DM989" s="19">
        <v>5</v>
      </c>
      <c r="DN989" s="44"/>
      <c r="DO989" s="19" t="s">
        <v>397</v>
      </c>
      <c r="DP989" s="19" t="s">
        <v>397</v>
      </c>
      <c r="DQ989" s="19" t="s">
        <v>397</v>
      </c>
      <c r="DR989" s="19" t="s">
        <v>397</v>
      </c>
      <c r="DS989" s="19" t="s">
        <v>397</v>
      </c>
      <c r="DT989" s="19" t="s">
        <v>397</v>
      </c>
      <c r="DU989" s="19" t="s">
        <v>397</v>
      </c>
      <c r="DV989" s="19">
        <v>1</v>
      </c>
      <c r="DW989" s="19">
        <v>1</v>
      </c>
      <c r="DX989" s="18">
        <v>0</v>
      </c>
      <c r="DY989" s="19" t="s">
        <v>397</v>
      </c>
      <c r="DZ989" s="19">
        <v>0</v>
      </c>
      <c r="EA989" s="19" t="s">
        <v>397</v>
      </c>
      <c r="EB989" s="55">
        <v>0</v>
      </c>
      <c r="EC989" s="19">
        <v>4</v>
      </c>
      <c r="ED989" s="19">
        <v>5</v>
      </c>
      <c r="EE989" s="19" t="s">
        <v>397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1657</v>
      </c>
      <c r="EU989" s="29" t="b">
        <v>1</v>
      </c>
      <c r="EV989" s="5" t="s">
        <v>366</v>
      </c>
    </row>
    <row r="990" spans="1:152" s="54" customFormat="1" ht="12.75" x14ac:dyDescent="0.2">
      <c r="A990" s="28" t="s">
        <v>1658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285</v>
      </c>
      <c r="G990" s="8" t="s">
        <v>89</v>
      </c>
      <c r="H990" s="8" t="s">
        <v>226</v>
      </c>
      <c r="I990" s="23" t="s">
        <v>396</v>
      </c>
      <c r="J990" s="24">
        <v>18</v>
      </c>
      <c r="K990" s="24">
        <v>1</v>
      </c>
      <c r="L990" s="23" t="s">
        <v>396</v>
      </c>
      <c r="M990" s="24" t="s">
        <v>397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396</v>
      </c>
      <c r="T990" s="19">
        <v>1</v>
      </c>
      <c r="U990" s="19">
        <v>5</v>
      </c>
      <c r="V990" s="19" t="s">
        <v>397</v>
      </c>
      <c r="W990" s="19" t="s">
        <v>397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397</v>
      </c>
      <c r="AD990" s="19" t="s">
        <v>397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396</v>
      </c>
      <c r="CT990" s="19" t="s">
        <v>397</v>
      </c>
      <c r="CU990" s="19" t="s">
        <v>396</v>
      </c>
      <c r="CV990" s="19" t="s">
        <v>396</v>
      </c>
      <c r="CW990" s="19" t="s">
        <v>397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397</v>
      </c>
      <c r="DK990" s="19">
        <v>1</v>
      </c>
      <c r="DL990" s="19">
        <v>3</v>
      </c>
      <c r="DM990" s="19">
        <v>5</v>
      </c>
      <c r="DN990" s="44"/>
      <c r="DO990" s="19" t="s">
        <v>397</v>
      </c>
      <c r="DP990" s="19" t="s">
        <v>397</v>
      </c>
      <c r="DQ990" s="19" t="s">
        <v>397</v>
      </c>
      <c r="DR990" s="19" t="s">
        <v>397</v>
      </c>
      <c r="DS990" s="19" t="s">
        <v>397</v>
      </c>
      <c r="DT990" s="19" t="s">
        <v>397</v>
      </c>
      <c r="DU990" s="19" t="s">
        <v>397</v>
      </c>
      <c r="DV990" s="19">
        <v>1</v>
      </c>
      <c r="DW990" s="19">
        <v>1</v>
      </c>
      <c r="DX990" s="18">
        <v>0</v>
      </c>
      <c r="DY990" s="19" t="s">
        <v>397</v>
      </c>
      <c r="DZ990" s="19">
        <v>0</v>
      </c>
      <c r="EA990" s="19" t="s">
        <v>397</v>
      </c>
      <c r="EB990" s="55">
        <v>0</v>
      </c>
      <c r="EC990" s="19">
        <v>4</v>
      </c>
      <c r="ED990" s="19">
        <v>5</v>
      </c>
      <c r="EE990" s="19" t="s">
        <v>397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1658</v>
      </c>
      <c r="EU990" s="29" t="b">
        <v>1</v>
      </c>
      <c r="EV990" s="5" t="s">
        <v>366</v>
      </c>
    </row>
    <row r="991" spans="1:152" s="54" customFormat="1" ht="12.75" x14ac:dyDescent="0.2">
      <c r="A991" s="28" t="s">
        <v>1659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293</v>
      </c>
      <c r="G991" s="8" t="s">
        <v>89</v>
      </c>
      <c r="H991" s="8" t="s">
        <v>226</v>
      </c>
      <c r="I991" s="23" t="s">
        <v>396</v>
      </c>
      <c r="J991" s="24">
        <v>18</v>
      </c>
      <c r="K991" s="24">
        <v>1</v>
      </c>
      <c r="L991" s="23" t="s">
        <v>396</v>
      </c>
      <c r="M991" s="24" t="s">
        <v>397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396</v>
      </c>
      <c r="T991" s="19">
        <v>1</v>
      </c>
      <c r="U991" s="19">
        <v>5</v>
      </c>
      <c r="V991" s="19" t="s">
        <v>397</v>
      </c>
      <c r="W991" s="19" t="s">
        <v>397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397</v>
      </c>
      <c r="AD991" s="19" t="s">
        <v>397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396</v>
      </c>
      <c r="CT991" s="19" t="s">
        <v>397</v>
      </c>
      <c r="CU991" s="19" t="s">
        <v>396</v>
      </c>
      <c r="CV991" s="19" t="s">
        <v>396</v>
      </c>
      <c r="CW991" s="19" t="s">
        <v>397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397</v>
      </c>
      <c r="DK991" s="19">
        <v>1</v>
      </c>
      <c r="DL991" s="19">
        <v>3</v>
      </c>
      <c r="DM991" s="19">
        <v>5</v>
      </c>
      <c r="DN991" s="44"/>
      <c r="DO991" s="19" t="s">
        <v>397</v>
      </c>
      <c r="DP991" s="19" t="s">
        <v>397</v>
      </c>
      <c r="DQ991" s="19" t="s">
        <v>397</v>
      </c>
      <c r="DR991" s="19" t="s">
        <v>397</v>
      </c>
      <c r="DS991" s="19" t="s">
        <v>397</v>
      </c>
      <c r="DT991" s="19" t="s">
        <v>397</v>
      </c>
      <c r="DU991" s="19" t="s">
        <v>397</v>
      </c>
      <c r="DV991" s="19">
        <v>1</v>
      </c>
      <c r="DW991" s="19">
        <v>1</v>
      </c>
      <c r="DX991" s="18">
        <v>0</v>
      </c>
      <c r="DY991" s="19" t="s">
        <v>397</v>
      </c>
      <c r="DZ991" s="19">
        <v>0</v>
      </c>
      <c r="EA991" s="19" t="s">
        <v>397</v>
      </c>
      <c r="EB991" s="55">
        <v>0</v>
      </c>
      <c r="EC991" s="19">
        <v>4</v>
      </c>
      <c r="ED991" s="19">
        <v>5</v>
      </c>
      <c r="EE991" s="19" t="s">
        <v>397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1659</v>
      </c>
      <c r="EU991" s="29" t="b">
        <v>1</v>
      </c>
      <c r="EV991" s="5" t="s">
        <v>366</v>
      </c>
    </row>
    <row r="992" spans="1:152" s="54" customFormat="1" ht="12.75" x14ac:dyDescent="0.2">
      <c r="A992" s="28" t="s">
        <v>1660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298</v>
      </c>
      <c r="G992" s="8" t="s">
        <v>89</v>
      </c>
      <c r="H992" s="8" t="s">
        <v>226</v>
      </c>
      <c r="I992" s="23" t="s">
        <v>396</v>
      </c>
      <c r="J992" s="24">
        <v>18</v>
      </c>
      <c r="K992" s="24">
        <v>1</v>
      </c>
      <c r="L992" s="23" t="s">
        <v>396</v>
      </c>
      <c r="M992" s="24" t="s">
        <v>397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396</v>
      </c>
      <c r="T992" s="19">
        <v>1</v>
      </c>
      <c r="U992" s="19">
        <v>5</v>
      </c>
      <c r="V992" s="19" t="s">
        <v>397</v>
      </c>
      <c r="W992" s="19" t="s">
        <v>397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397</v>
      </c>
      <c r="AD992" s="19" t="s">
        <v>397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396</v>
      </c>
      <c r="CT992" s="19" t="s">
        <v>397</v>
      </c>
      <c r="CU992" s="19" t="s">
        <v>396</v>
      </c>
      <c r="CV992" s="19" t="s">
        <v>396</v>
      </c>
      <c r="CW992" s="19" t="s">
        <v>397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397</v>
      </c>
      <c r="DK992" s="19">
        <v>1</v>
      </c>
      <c r="DL992" s="19">
        <v>3</v>
      </c>
      <c r="DM992" s="19">
        <v>5</v>
      </c>
      <c r="DN992" s="44"/>
      <c r="DO992" s="19" t="s">
        <v>397</v>
      </c>
      <c r="DP992" s="19" t="s">
        <v>397</v>
      </c>
      <c r="DQ992" s="19" t="s">
        <v>397</v>
      </c>
      <c r="DR992" s="19" t="s">
        <v>397</v>
      </c>
      <c r="DS992" s="19" t="s">
        <v>397</v>
      </c>
      <c r="DT992" s="19" t="s">
        <v>397</v>
      </c>
      <c r="DU992" s="19" t="s">
        <v>397</v>
      </c>
      <c r="DV992" s="19">
        <v>1</v>
      </c>
      <c r="DW992" s="19">
        <v>1</v>
      </c>
      <c r="DX992" s="18">
        <v>0</v>
      </c>
      <c r="DY992" s="19" t="s">
        <v>397</v>
      </c>
      <c r="DZ992" s="19">
        <v>0</v>
      </c>
      <c r="EA992" s="19" t="s">
        <v>397</v>
      </c>
      <c r="EB992" s="55">
        <v>0</v>
      </c>
      <c r="EC992" s="19">
        <v>4</v>
      </c>
      <c r="ED992" s="19">
        <v>5</v>
      </c>
      <c r="EE992" s="19" t="s">
        <v>397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1660</v>
      </c>
      <c r="EU992" s="29" t="b">
        <v>1</v>
      </c>
      <c r="EV992" s="5" t="s">
        <v>366</v>
      </c>
    </row>
    <row r="993" spans="1:152" s="54" customFormat="1" ht="12.75" x14ac:dyDescent="0.2">
      <c r="A993" s="28" t="s">
        <v>1661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306</v>
      </c>
      <c r="G993" s="8" t="s">
        <v>89</v>
      </c>
      <c r="H993" s="8" t="s">
        <v>226</v>
      </c>
      <c r="I993" s="23" t="s">
        <v>396</v>
      </c>
      <c r="J993" s="24">
        <v>18</v>
      </c>
      <c r="K993" s="24">
        <v>1</v>
      </c>
      <c r="L993" s="23" t="s">
        <v>396</v>
      </c>
      <c r="M993" s="24" t="s">
        <v>397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396</v>
      </c>
      <c r="T993" s="19">
        <v>1</v>
      </c>
      <c r="U993" s="19">
        <v>5</v>
      </c>
      <c r="V993" s="19" t="s">
        <v>397</v>
      </c>
      <c r="W993" s="19" t="s">
        <v>397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397</v>
      </c>
      <c r="AD993" s="19" t="s">
        <v>397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396</v>
      </c>
      <c r="CT993" s="19" t="s">
        <v>397</v>
      </c>
      <c r="CU993" s="19" t="s">
        <v>396</v>
      </c>
      <c r="CV993" s="19" t="s">
        <v>396</v>
      </c>
      <c r="CW993" s="19" t="s">
        <v>397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397</v>
      </c>
      <c r="DK993" s="19">
        <v>1</v>
      </c>
      <c r="DL993" s="19">
        <v>3</v>
      </c>
      <c r="DM993" s="19">
        <v>5</v>
      </c>
      <c r="DN993" s="44"/>
      <c r="DO993" s="19" t="s">
        <v>397</v>
      </c>
      <c r="DP993" s="19" t="s">
        <v>397</v>
      </c>
      <c r="DQ993" s="19" t="s">
        <v>397</v>
      </c>
      <c r="DR993" s="19" t="s">
        <v>397</v>
      </c>
      <c r="DS993" s="19" t="s">
        <v>397</v>
      </c>
      <c r="DT993" s="19" t="s">
        <v>397</v>
      </c>
      <c r="DU993" s="19" t="s">
        <v>397</v>
      </c>
      <c r="DV993" s="19">
        <v>1</v>
      </c>
      <c r="DW993" s="19">
        <v>1</v>
      </c>
      <c r="DX993" s="18">
        <v>0</v>
      </c>
      <c r="DY993" s="19" t="s">
        <v>397</v>
      </c>
      <c r="DZ993" s="19">
        <v>0</v>
      </c>
      <c r="EA993" s="19" t="s">
        <v>397</v>
      </c>
      <c r="EB993" s="55">
        <v>0</v>
      </c>
      <c r="EC993" s="19">
        <v>4</v>
      </c>
      <c r="ED993" s="19">
        <v>5</v>
      </c>
      <c r="EE993" s="19" t="s">
        <v>397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1661</v>
      </c>
      <c r="EU993" s="29" t="b">
        <v>1</v>
      </c>
      <c r="EV993" s="5" t="s">
        <v>366</v>
      </c>
    </row>
    <row r="994" spans="1:152" s="54" customFormat="1" ht="12.75" x14ac:dyDescent="0.2">
      <c r="A994" s="28" t="s">
        <v>1662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310</v>
      </c>
      <c r="G994" s="8" t="s">
        <v>89</v>
      </c>
      <c r="H994" s="8" t="s">
        <v>226</v>
      </c>
      <c r="I994" s="23" t="s">
        <v>396</v>
      </c>
      <c r="J994" s="24">
        <v>18</v>
      </c>
      <c r="K994" s="24">
        <v>1</v>
      </c>
      <c r="L994" s="23" t="s">
        <v>396</v>
      </c>
      <c r="M994" s="24" t="s">
        <v>397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396</v>
      </c>
      <c r="T994" s="19">
        <v>1</v>
      </c>
      <c r="U994" s="19">
        <v>5</v>
      </c>
      <c r="V994" s="19" t="s">
        <v>397</v>
      </c>
      <c r="W994" s="19" t="s">
        <v>397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397</v>
      </c>
      <c r="AD994" s="19" t="s">
        <v>397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396</v>
      </c>
      <c r="CT994" s="19" t="s">
        <v>397</v>
      </c>
      <c r="CU994" s="19" t="s">
        <v>396</v>
      </c>
      <c r="CV994" s="19" t="s">
        <v>396</v>
      </c>
      <c r="CW994" s="19" t="s">
        <v>397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397</v>
      </c>
      <c r="DK994" s="19">
        <v>1</v>
      </c>
      <c r="DL994" s="19">
        <v>3</v>
      </c>
      <c r="DM994" s="19">
        <v>5</v>
      </c>
      <c r="DN994" s="44"/>
      <c r="DO994" s="19" t="s">
        <v>397</v>
      </c>
      <c r="DP994" s="19" t="s">
        <v>397</v>
      </c>
      <c r="DQ994" s="19" t="s">
        <v>397</v>
      </c>
      <c r="DR994" s="19" t="s">
        <v>397</v>
      </c>
      <c r="DS994" s="19" t="s">
        <v>397</v>
      </c>
      <c r="DT994" s="19" t="s">
        <v>397</v>
      </c>
      <c r="DU994" s="19" t="s">
        <v>397</v>
      </c>
      <c r="DV994" s="19">
        <v>1</v>
      </c>
      <c r="DW994" s="19">
        <v>1</v>
      </c>
      <c r="DX994" s="18">
        <v>0</v>
      </c>
      <c r="DY994" s="19" t="s">
        <v>397</v>
      </c>
      <c r="DZ994" s="19">
        <v>0</v>
      </c>
      <c r="EA994" s="19" t="s">
        <v>397</v>
      </c>
      <c r="EB994" s="55">
        <v>0</v>
      </c>
      <c r="EC994" s="19">
        <v>4</v>
      </c>
      <c r="ED994" s="19">
        <v>5</v>
      </c>
      <c r="EE994" s="19" t="s">
        <v>397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1662</v>
      </c>
      <c r="EU994" s="29" t="b">
        <v>1</v>
      </c>
      <c r="EV994" s="5" t="s">
        <v>366</v>
      </c>
    </row>
    <row r="995" spans="1:152" s="54" customFormat="1" ht="12.75" x14ac:dyDescent="0.2">
      <c r="A995" s="28" t="s">
        <v>1663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313</v>
      </c>
      <c r="G995" s="8" t="s">
        <v>89</v>
      </c>
      <c r="H995" s="8" t="s">
        <v>226</v>
      </c>
      <c r="I995" s="23" t="s">
        <v>396</v>
      </c>
      <c r="J995" s="24">
        <v>18</v>
      </c>
      <c r="K995" s="24">
        <v>1</v>
      </c>
      <c r="L995" s="23" t="s">
        <v>396</v>
      </c>
      <c r="M995" s="24" t="s">
        <v>397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396</v>
      </c>
      <c r="T995" s="19">
        <v>1</v>
      </c>
      <c r="U995" s="19">
        <v>5</v>
      </c>
      <c r="V995" s="19" t="s">
        <v>397</v>
      </c>
      <c r="W995" s="19" t="s">
        <v>397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397</v>
      </c>
      <c r="AD995" s="19" t="s">
        <v>397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396</v>
      </c>
      <c r="CT995" s="19" t="s">
        <v>397</v>
      </c>
      <c r="CU995" s="19" t="s">
        <v>396</v>
      </c>
      <c r="CV995" s="19" t="s">
        <v>396</v>
      </c>
      <c r="CW995" s="19" t="s">
        <v>397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397</v>
      </c>
      <c r="DK995" s="19">
        <v>1</v>
      </c>
      <c r="DL995" s="19">
        <v>3</v>
      </c>
      <c r="DM995" s="19">
        <v>5</v>
      </c>
      <c r="DN995" s="44"/>
      <c r="DO995" s="19" t="s">
        <v>397</v>
      </c>
      <c r="DP995" s="19" t="s">
        <v>397</v>
      </c>
      <c r="DQ995" s="19" t="s">
        <v>397</v>
      </c>
      <c r="DR995" s="19" t="s">
        <v>397</v>
      </c>
      <c r="DS995" s="19" t="s">
        <v>397</v>
      </c>
      <c r="DT995" s="19" t="s">
        <v>397</v>
      </c>
      <c r="DU995" s="19" t="s">
        <v>397</v>
      </c>
      <c r="DV995" s="19">
        <v>1</v>
      </c>
      <c r="DW995" s="19">
        <v>1</v>
      </c>
      <c r="DX995" s="18">
        <v>0</v>
      </c>
      <c r="DY995" s="19" t="s">
        <v>397</v>
      </c>
      <c r="DZ995" s="19">
        <v>0</v>
      </c>
      <c r="EA995" s="19" t="s">
        <v>397</v>
      </c>
      <c r="EB995" s="55">
        <v>0</v>
      </c>
      <c r="EC995" s="19">
        <v>4</v>
      </c>
      <c r="ED995" s="19">
        <v>5</v>
      </c>
      <c r="EE995" s="19" t="s">
        <v>397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1663</v>
      </c>
      <c r="EU995" s="29" t="b">
        <v>1</v>
      </c>
      <c r="EV995" s="5" t="s">
        <v>366</v>
      </c>
    </row>
    <row r="996" spans="1:152" s="53" customFormat="1" ht="12.75" x14ac:dyDescent="0.2">
      <c r="A996" s="168" t="s">
        <v>1664</v>
      </c>
      <c r="B996" s="168">
        <v>1</v>
      </c>
      <c r="C996" s="50">
        <v>25</v>
      </c>
      <c r="D996" s="169" t="s">
        <v>86</v>
      </c>
      <c r="E996" s="169" t="s">
        <v>84</v>
      </c>
      <c r="F996" s="169" t="s">
        <v>302</v>
      </c>
      <c r="G996" s="169" t="s">
        <v>90</v>
      </c>
      <c r="H996" s="169" t="s">
        <v>226</v>
      </c>
      <c r="I996" s="57" t="s">
        <v>396</v>
      </c>
      <c r="J996" s="58">
        <v>18</v>
      </c>
      <c r="K996" s="58">
        <v>1</v>
      </c>
      <c r="L996" s="57" t="s">
        <v>396</v>
      </c>
      <c r="M996" s="58" t="s">
        <v>397</v>
      </c>
      <c r="N996" s="58">
        <v>2.2000000000000002</v>
      </c>
      <c r="O996" s="170">
        <v>5</v>
      </c>
      <c r="P996" s="170">
        <v>2</v>
      </c>
      <c r="Q996" s="170">
        <v>0</v>
      </c>
      <c r="R996" s="171">
        <v>70</v>
      </c>
      <c r="S996" s="171" t="s">
        <v>396</v>
      </c>
      <c r="T996" s="170">
        <v>1</v>
      </c>
      <c r="U996" s="170">
        <v>5</v>
      </c>
      <c r="V996" s="170" t="s">
        <v>397</v>
      </c>
      <c r="W996" s="170" t="s">
        <v>397</v>
      </c>
      <c r="X996" s="170">
        <v>1</v>
      </c>
      <c r="Y996" s="170">
        <v>1</v>
      </c>
      <c r="Z996" s="170">
        <v>1</v>
      </c>
      <c r="AA996" s="170">
        <v>1</v>
      </c>
      <c r="AB996" s="170">
        <v>1</v>
      </c>
      <c r="AC996" s="170" t="s">
        <v>397</v>
      </c>
      <c r="AD996" s="170" t="s">
        <v>397</v>
      </c>
      <c r="AE996" s="170">
        <v>1</v>
      </c>
      <c r="AF996" s="170">
        <v>1</v>
      </c>
      <c r="AG996" s="170">
        <v>1</v>
      </c>
      <c r="AH996" s="170">
        <v>1</v>
      </c>
      <c r="AI996" s="171">
        <v>70</v>
      </c>
      <c r="AJ996" s="171">
        <v>2.5299999999999998</v>
      </c>
      <c r="AK996" s="170">
        <v>3</v>
      </c>
      <c r="AL996" s="170">
        <v>2</v>
      </c>
      <c r="AM996" s="171">
        <v>0</v>
      </c>
      <c r="AN996" s="171">
        <v>2.5299999999999998</v>
      </c>
      <c r="AO996" s="170">
        <v>1</v>
      </c>
      <c r="AP996" s="170">
        <v>2</v>
      </c>
      <c r="AQ996" s="171">
        <v>81.914893617021278</v>
      </c>
      <c r="AR996" s="171">
        <v>2.5299999999999998</v>
      </c>
      <c r="AS996" s="170">
        <v>1</v>
      </c>
      <c r="AT996" s="170">
        <v>3</v>
      </c>
      <c r="AU996" s="171">
        <v>34.501771528433665</v>
      </c>
      <c r="AV996" s="171">
        <v>2.5299999999999998</v>
      </c>
      <c r="AW996" s="170">
        <v>1</v>
      </c>
      <c r="AX996" s="170">
        <v>3</v>
      </c>
      <c r="AY996" s="171">
        <v>23.2</v>
      </c>
      <c r="AZ996" s="171">
        <v>2.5299999999999998</v>
      </c>
      <c r="BA996" s="170">
        <v>1</v>
      </c>
      <c r="BB996" s="170">
        <v>1</v>
      </c>
      <c r="BC996" s="171">
        <v>0</v>
      </c>
      <c r="BD996" s="171">
        <v>5.2</v>
      </c>
      <c r="BE996" s="171">
        <v>0.8</v>
      </c>
      <c r="BF996" s="170">
        <v>1</v>
      </c>
      <c r="BG996" s="170">
        <v>3</v>
      </c>
      <c r="BH996" s="170">
        <v>1</v>
      </c>
      <c r="BI996" s="171">
        <v>0</v>
      </c>
      <c r="BJ996" s="171">
        <v>2.9</v>
      </c>
      <c r="BK996" s="171">
        <v>0.7</v>
      </c>
      <c r="BL996" s="170">
        <v>1</v>
      </c>
      <c r="BM996" s="170">
        <v>3</v>
      </c>
      <c r="BN996" s="170">
        <v>1</v>
      </c>
      <c r="BO996" s="171">
        <v>12.5</v>
      </c>
      <c r="BP996" s="171">
        <v>1.8</v>
      </c>
      <c r="BQ996" s="171">
        <v>0.6</v>
      </c>
      <c r="BR996" s="170">
        <v>1</v>
      </c>
      <c r="BS996" s="170">
        <v>3</v>
      </c>
      <c r="BT996" s="170">
        <v>1</v>
      </c>
      <c r="BU996" s="171">
        <v>0</v>
      </c>
      <c r="BV996" s="171">
        <v>5.2</v>
      </c>
      <c r="BW996" s="171">
        <v>0.8</v>
      </c>
      <c r="BX996" s="170">
        <v>1</v>
      </c>
      <c r="BY996" s="170">
        <v>3</v>
      </c>
      <c r="BZ996" s="170">
        <v>1</v>
      </c>
      <c r="CA996" s="171">
        <v>0</v>
      </c>
      <c r="CB996" s="171">
        <v>2.9</v>
      </c>
      <c r="CC996" s="171">
        <v>0.7</v>
      </c>
      <c r="CD996" s="170">
        <v>1</v>
      </c>
      <c r="CE996" s="170">
        <v>3</v>
      </c>
      <c r="CF996" s="170">
        <v>1</v>
      </c>
      <c r="CG996" s="171">
        <v>1.4</v>
      </c>
      <c r="CH996" s="171">
        <v>1.8</v>
      </c>
      <c r="CI996" s="171">
        <v>0.6</v>
      </c>
      <c r="CJ996" s="170">
        <v>1</v>
      </c>
      <c r="CK996" s="170">
        <v>3</v>
      </c>
      <c r="CL996" s="170">
        <v>2</v>
      </c>
      <c r="CM996" s="171">
        <v>2.2000000000000002</v>
      </c>
      <c r="CN996" s="171">
        <v>2</v>
      </c>
      <c r="CO996" s="171">
        <v>0</v>
      </c>
      <c r="CP996" s="170">
        <v>1</v>
      </c>
      <c r="CQ996" s="170">
        <v>1</v>
      </c>
      <c r="CR996" s="170">
        <v>1</v>
      </c>
      <c r="CS996" s="170" t="s">
        <v>396</v>
      </c>
      <c r="CT996" s="170" t="s">
        <v>397</v>
      </c>
      <c r="CU996" s="170" t="s">
        <v>396</v>
      </c>
      <c r="CV996" s="170" t="s">
        <v>396</v>
      </c>
      <c r="CW996" s="170" t="s">
        <v>397</v>
      </c>
      <c r="CX996" s="170">
        <v>7</v>
      </c>
      <c r="CY996" s="172"/>
      <c r="CZ996" s="172"/>
      <c r="DA996" s="170">
        <v>1</v>
      </c>
      <c r="DB996" s="170">
        <v>3</v>
      </c>
      <c r="DC996" s="172"/>
      <c r="DD996" s="170">
        <v>2</v>
      </c>
      <c r="DE996" s="172"/>
      <c r="DF996" s="170">
        <v>1</v>
      </c>
      <c r="DG996" s="173">
        <v>0</v>
      </c>
      <c r="DH996" s="173">
        <v>0</v>
      </c>
      <c r="DI996" s="173">
        <v>0</v>
      </c>
      <c r="DJ996" s="170" t="s">
        <v>397</v>
      </c>
      <c r="DK996" s="170">
        <v>1</v>
      </c>
      <c r="DL996" s="170">
        <v>3</v>
      </c>
      <c r="DM996" s="170">
        <v>5</v>
      </c>
      <c r="DN996" s="172"/>
      <c r="DO996" s="170" t="s">
        <v>397</v>
      </c>
      <c r="DP996" s="170" t="s">
        <v>397</v>
      </c>
      <c r="DQ996" s="170" t="s">
        <v>397</v>
      </c>
      <c r="DR996" s="170" t="s">
        <v>397</v>
      </c>
      <c r="DS996" s="170" t="s">
        <v>397</v>
      </c>
      <c r="DT996" s="170" t="s">
        <v>397</v>
      </c>
      <c r="DU996" s="170" t="s">
        <v>397</v>
      </c>
      <c r="DV996" s="170">
        <v>1</v>
      </c>
      <c r="DW996" s="170">
        <v>1</v>
      </c>
      <c r="DX996" s="171">
        <v>0</v>
      </c>
      <c r="DY996" s="170" t="s">
        <v>396</v>
      </c>
      <c r="DZ996" s="170">
        <v>3</v>
      </c>
      <c r="EA996" s="170" t="s">
        <v>397</v>
      </c>
      <c r="EB996" s="171">
        <v>0</v>
      </c>
      <c r="EC996" s="170">
        <v>4</v>
      </c>
      <c r="ED996" s="170">
        <v>5</v>
      </c>
      <c r="EE996" s="171" t="s">
        <v>396</v>
      </c>
      <c r="EF996" s="170">
        <v>1</v>
      </c>
      <c r="EG996" s="170">
        <v>10</v>
      </c>
      <c r="EH996" s="172"/>
      <c r="EI996" s="170">
        <v>4</v>
      </c>
      <c r="EJ996" s="170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1664</v>
      </c>
      <c r="EU996" s="174" t="b">
        <v>1</v>
      </c>
      <c r="EV996" s="177" t="s">
        <v>366</v>
      </c>
    </row>
    <row r="997" spans="1:152" s="54" customFormat="1" ht="12.75" x14ac:dyDescent="0.2">
      <c r="A997" s="28" t="s">
        <v>1665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276</v>
      </c>
      <c r="G997" s="8" t="s">
        <v>90</v>
      </c>
      <c r="H997" s="8" t="s">
        <v>226</v>
      </c>
      <c r="I997" s="23" t="s">
        <v>396</v>
      </c>
      <c r="J997" s="24">
        <v>18</v>
      </c>
      <c r="K997" s="24">
        <v>1</v>
      </c>
      <c r="L997" s="23" t="s">
        <v>396</v>
      </c>
      <c r="M997" s="24" t="s">
        <v>397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396</v>
      </c>
      <c r="T997" s="19">
        <v>1</v>
      </c>
      <c r="U997" s="19">
        <v>5</v>
      </c>
      <c r="V997" s="19" t="s">
        <v>397</v>
      </c>
      <c r="W997" s="19" t="s">
        <v>397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397</v>
      </c>
      <c r="AD997" s="19" t="s">
        <v>397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396</v>
      </c>
      <c r="CT997" s="19" t="s">
        <v>397</v>
      </c>
      <c r="CU997" s="19" t="s">
        <v>396</v>
      </c>
      <c r="CV997" s="19" t="s">
        <v>396</v>
      </c>
      <c r="CW997" s="19" t="s">
        <v>397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397</v>
      </c>
      <c r="DK997" s="19">
        <v>1</v>
      </c>
      <c r="DL997" s="19">
        <v>3</v>
      </c>
      <c r="DM997" s="19">
        <v>5</v>
      </c>
      <c r="DN997" s="44"/>
      <c r="DO997" s="19" t="s">
        <v>397</v>
      </c>
      <c r="DP997" s="19" t="s">
        <v>397</v>
      </c>
      <c r="DQ997" s="19" t="s">
        <v>397</v>
      </c>
      <c r="DR997" s="19" t="s">
        <v>397</v>
      </c>
      <c r="DS997" s="19" t="s">
        <v>397</v>
      </c>
      <c r="DT997" s="19" t="s">
        <v>397</v>
      </c>
      <c r="DU997" s="19" t="s">
        <v>397</v>
      </c>
      <c r="DV997" s="19">
        <v>1</v>
      </c>
      <c r="DW997" s="19">
        <v>1</v>
      </c>
      <c r="DX997" s="18">
        <v>0</v>
      </c>
      <c r="DY997" s="19" t="s">
        <v>396</v>
      </c>
      <c r="DZ997" s="19">
        <v>3</v>
      </c>
      <c r="EA997" s="19" t="s">
        <v>397</v>
      </c>
      <c r="EB997" s="55">
        <v>0</v>
      </c>
      <c r="EC997" s="19">
        <v>4</v>
      </c>
      <c r="ED997" s="19">
        <v>5</v>
      </c>
      <c r="EE997" s="19" t="s">
        <v>396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1665</v>
      </c>
      <c r="EU997" s="29" t="b">
        <v>1</v>
      </c>
      <c r="EV997" s="5" t="s">
        <v>366</v>
      </c>
    </row>
    <row r="998" spans="1:152" s="54" customFormat="1" ht="12.75" x14ac:dyDescent="0.2">
      <c r="A998" s="28" t="s">
        <v>1666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285</v>
      </c>
      <c r="G998" s="8" t="s">
        <v>90</v>
      </c>
      <c r="H998" s="8" t="s">
        <v>226</v>
      </c>
      <c r="I998" s="23" t="s">
        <v>396</v>
      </c>
      <c r="J998" s="24">
        <v>18</v>
      </c>
      <c r="K998" s="24">
        <v>1</v>
      </c>
      <c r="L998" s="23" t="s">
        <v>396</v>
      </c>
      <c r="M998" s="24" t="s">
        <v>397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396</v>
      </c>
      <c r="T998" s="19">
        <v>1</v>
      </c>
      <c r="U998" s="19">
        <v>5</v>
      </c>
      <c r="V998" s="19" t="s">
        <v>397</v>
      </c>
      <c r="W998" s="19" t="s">
        <v>397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397</v>
      </c>
      <c r="AD998" s="19" t="s">
        <v>397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396</v>
      </c>
      <c r="CT998" s="19" t="s">
        <v>397</v>
      </c>
      <c r="CU998" s="19" t="s">
        <v>396</v>
      </c>
      <c r="CV998" s="19" t="s">
        <v>396</v>
      </c>
      <c r="CW998" s="19" t="s">
        <v>397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397</v>
      </c>
      <c r="DK998" s="19">
        <v>1</v>
      </c>
      <c r="DL998" s="19">
        <v>3</v>
      </c>
      <c r="DM998" s="19">
        <v>5</v>
      </c>
      <c r="DN998" s="44"/>
      <c r="DO998" s="19" t="s">
        <v>397</v>
      </c>
      <c r="DP998" s="19" t="s">
        <v>397</v>
      </c>
      <c r="DQ998" s="19" t="s">
        <v>397</v>
      </c>
      <c r="DR998" s="19" t="s">
        <v>397</v>
      </c>
      <c r="DS998" s="19" t="s">
        <v>397</v>
      </c>
      <c r="DT998" s="19" t="s">
        <v>397</v>
      </c>
      <c r="DU998" s="19" t="s">
        <v>397</v>
      </c>
      <c r="DV998" s="19">
        <v>1</v>
      </c>
      <c r="DW998" s="19">
        <v>1</v>
      </c>
      <c r="DX998" s="18">
        <v>0</v>
      </c>
      <c r="DY998" s="19" t="s">
        <v>396</v>
      </c>
      <c r="DZ998" s="19">
        <v>3</v>
      </c>
      <c r="EA998" s="19" t="s">
        <v>397</v>
      </c>
      <c r="EB998" s="55">
        <v>0</v>
      </c>
      <c r="EC998" s="19">
        <v>4</v>
      </c>
      <c r="ED998" s="19">
        <v>5</v>
      </c>
      <c r="EE998" s="19" t="s">
        <v>396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1666</v>
      </c>
      <c r="EU998" s="29" t="b">
        <v>1</v>
      </c>
      <c r="EV998" s="5" t="s">
        <v>366</v>
      </c>
    </row>
    <row r="999" spans="1:152" s="54" customFormat="1" ht="12.75" x14ac:dyDescent="0.2">
      <c r="A999" s="28" t="s">
        <v>1667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293</v>
      </c>
      <c r="G999" s="8" t="s">
        <v>90</v>
      </c>
      <c r="H999" s="8" t="s">
        <v>226</v>
      </c>
      <c r="I999" s="23" t="s">
        <v>396</v>
      </c>
      <c r="J999" s="24">
        <v>18</v>
      </c>
      <c r="K999" s="24">
        <v>1</v>
      </c>
      <c r="L999" s="23" t="s">
        <v>396</v>
      </c>
      <c r="M999" s="24" t="s">
        <v>397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396</v>
      </c>
      <c r="T999" s="19">
        <v>1</v>
      </c>
      <c r="U999" s="19">
        <v>5</v>
      </c>
      <c r="V999" s="19" t="s">
        <v>397</v>
      </c>
      <c r="W999" s="19" t="s">
        <v>397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397</v>
      </c>
      <c r="AD999" s="19" t="s">
        <v>397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396</v>
      </c>
      <c r="CT999" s="19" t="s">
        <v>397</v>
      </c>
      <c r="CU999" s="19" t="s">
        <v>396</v>
      </c>
      <c r="CV999" s="19" t="s">
        <v>396</v>
      </c>
      <c r="CW999" s="19" t="s">
        <v>397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397</v>
      </c>
      <c r="DK999" s="19">
        <v>1</v>
      </c>
      <c r="DL999" s="19">
        <v>3</v>
      </c>
      <c r="DM999" s="19">
        <v>5</v>
      </c>
      <c r="DN999" s="44"/>
      <c r="DO999" s="19" t="s">
        <v>397</v>
      </c>
      <c r="DP999" s="19" t="s">
        <v>397</v>
      </c>
      <c r="DQ999" s="19" t="s">
        <v>397</v>
      </c>
      <c r="DR999" s="19" t="s">
        <v>397</v>
      </c>
      <c r="DS999" s="19" t="s">
        <v>397</v>
      </c>
      <c r="DT999" s="19" t="s">
        <v>397</v>
      </c>
      <c r="DU999" s="19" t="s">
        <v>397</v>
      </c>
      <c r="DV999" s="19">
        <v>1</v>
      </c>
      <c r="DW999" s="19">
        <v>1</v>
      </c>
      <c r="DX999" s="18">
        <v>0</v>
      </c>
      <c r="DY999" s="19" t="s">
        <v>396</v>
      </c>
      <c r="DZ999" s="19">
        <v>3</v>
      </c>
      <c r="EA999" s="19" t="s">
        <v>397</v>
      </c>
      <c r="EB999" s="55">
        <v>0</v>
      </c>
      <c r="EC999" s="19">
        <v>4</v>
      </c>
      <c r="ED999" s="19">
        <v>5</v>
      </c>
      <c r="EE999" s="19" t="s">
        <v>396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1667</v>
      </c>
      <c r="EU999" s="29" t="b">
        <v>1</v>
      </c>
      <c r="EV999" s="5" t="s">
        <v>366</v>
      </c>
    </row>
    <row r="1000" spans="1:152" s="54" customFormat="1" ht="12.75" x14ac:dyDescent="0.2">
      <c r="A1000" s="28" t="s">
        <v>1668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298</v>
      </c>
      <c r="G1000" s="8" t="s">
        <v>90</v>
      </c>
      <c r="H1000" s="8" t="s">
        <v>226</v>
      </c>
      <c r="I1000" s="23" t="s">
        <v>396</v>
      </c>
      <c r="J1000" s="24">
        <v>18</v>
      </c>
      <c r="K1000" s="24">
        <v>1</v>
      </c>
      <c r="L1000" s="23" t="s">
        <v>396</v>
      </c>
      <c r="M1000" s="24" t="s">
        <v>397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396</v>
      </c>
      <c r="T1000" s="19">
        <v>1</v>
      </c>
      <c r="U1000" s="19">
        <v>5</v>
      </c>
      <c r="V1000" s="19" t="s">
        <v>397</v>
      </c>
      <c r="W1000" s="19" t="s">
        <v>397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397</v>
      </c>
      <c r="AD1000" s="19" t="s">
        <v>397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396</v>
      </c>
      <c r="CT1000" s="19" t="s">
        <v>397</v>
      </c>
      <c r="CU1000" s="19" t="s">
        <v>396</v>
      </c>
      <c r="CV1000" s="19" t="s">
        <v>396</v>
      </c>
      <c r="CW1000" s="19" t="s">
        <v>397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397</v>
      </c>
      <c r="DK1000" s="19">
        <v>1</v>
      </c>
      <c r="DL1000" s="19">
        <v>3</v>
      </c>
      <c r="DM1000" s="19">
        <v>5</v>
      </c>
      <c r="DN1000" s="44"/>
      <c r="DO1000" s="19" t="s">
        <v>397</v>
      </c>
      <c r="DP1000" s="19" t="s">
        <v>397</v>
      </c>
      <c r="DQ1000" s="19" t="s">
        <v>397</v>
      </c>
      <c r="DR1000" s="19" t="s">
        <v>397</v>
      </c>
      <c r="DS1000" s="19" t="s">
        <v>397</v>
      </c>
      <c r="DT1000" s="19" t="s">
        <v>397</v>
      </c>
      <c r="DU1000" s="19" t="s">
        <v>397</v>
      </c>
      <c r="DV1000" s="19">
        <v>1</v>
      </c>
      <c r="DW1000" s="19">
        <v>1</v>
      </c>
      <c r="DX1000" s="18">
        <v>0</v>
      </c>
      <c r="DY1000" s="19" t="s">
        <v>396</v>
      </c>
      <c r="DZ1000" s="19">
        <v>3</v>
      </c>
      <c r="EA1000" s="19" t="s">
        <v>397</v>
      </c>
      <c r="EB1000" s="55">
        <v>0</v>
      </c>
      <c r="EC1000" s="19">
        <v>4</v>
      </c>
      <c r="ED1000" s="19">
        <v>5</v>
      </c>
      <c r="EE1000" s="19" t="s">
        <v>396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1668</v>
      </c>
      <c r="EU1000" s="29" t="b">
        <v>1</v>
      </c>
      <c r="EV1000" s="5" t="s">
        <v>366</v>
      </c>
    </row>
    <row r="1001" spans="1:152" s="54" customFormat="1" ht="12.75" x14ac:dyDescent="0.2">
      <c r="A1001" s="28" t="s">
        <v>1669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306</v>
      </c>
      <c r="G1001" s="8" t="s">
        <v>90</v>
      </c>
      <c r="H1001" s="8" t="s">
        <v>226</v>
      </c>
      <c r="I1001" s="23" t="s">
        <v>396</v>
      </c>
      <c r="J1001" s="24">
        <v>18</v>
      </c>
      <c r="K1001" s="24">
        <v>1</v>
      </c>
      <c r="L1001" s="23" t="s">
        <v>396</v>
      </c>
      <c r="M1001" s="24" t="s">
        <v>397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396</v>
      </c>
      <c r="T1001" s="19">
        <v>1</v>
      </c>
      <c r="U1001" s="19">
        <v>5</v>
      </c>
      <c r="V1001" s="19" t="s">
        <v>397</v>
      </c>
      <c r="W1001" s="19" t="s">
        <v>397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397</v>
      </c>
      <c r="AD1001" s="19" t="s">
        <v>397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396</v>
      </c>
      <c r="CT1001" s="19" t="s">
        <v>397</v>
      </c>
      <c r="CU1001" s="19" t="s">
        <v>396</v>
      </c>
      <c r="CV1001" s="19" t="s">
        <v>396</v>
      </c>
      <c r="CW1001" s="19" t="s">
        <v>397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397</v>
      </c>
      <c r="DK1001" s="19">
        <v>1</v>
      </c>
      <c r="DL1001" s="19">
        <v>3</v>
      </c>
      <c r="DM1001" s="19">
        <v>5</v>
      </c>
      <c r="DN1001" s="44"/>
      <c r="DO1001" s="19" t="s">
        <v>397</v>
      </c>
      <c r="DP1001" s="19" t="s">
        <v>397</v>
      </c>
      <c r="DQ1001" s="19" t="s">
        <v>397</v>
      </c>
      <c r="DR1001" s="19" t="s">
        <v>397</v>
      </c>
      <c r="DS1001" s="19" t="s">
        <v>397</v>
      </c>
      <c r="DT1001" s="19" t="s">
        <v>397</v>
      </c>
      <c r="DU1001" s="19" t="s">
        <v>397</v>
      </c>
      <c r="DV1001" s="19">
        <v>1</v>
      </c>
      <c r="DW1001" s="19">
        <v>1</v>
      </c>
      <c r="DX1001" s="18">
        <v>0</v>
      </c>
      <c r="DY1001" s="19" t="s">
        <v>396</v>
      </c>
      <c r="DZ1001" s="19">
        <v>3</v>
      </c>
      <c r="EA1001" s="19" t="s">
        <v>397</v>
      </c>
      <c r="EB1001" s="55">
        <v>0</v>
      </c>
      <c r="EC1001" s="19">
        <v>4</v>
      </c>
      <c r="ED1001" s="19">
        <v>5</v>
      </c>
      <c r="EE1001" s="19" t="s">
        <v>396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1669</v>
      </c>
      <c r="EU1001" s="29" t="b">
        <v>1</v>
      </c>
      <c r="EV1001" s="5" t="s">
        <v>366</v>
      </c>
    </row>
    <row r="1002" spans="1:152" s="54" customFormat="1" ht="12.75" x14ac:dyDescent="0.2">
      <c r="A1002" s="28" t="s">
        <v>1670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310</v>
      </c>
      <c r="G1002" s="8" t="s">
        <v>90</v>
      </c>
      <c r="H1002" s="8" t="s">
        <v>226</v>
      </c>
      <c r="I1002" s="23" t="s">
        <v>396</v>
      </c>
      <c r="J1002" s="24">
        <v>18</v>
      </c>
      <c r="K1002" s="24">
        <v>1</v>
      </c>
      <c r="L1002" s="23" t="s">
        <v>396</v>
      </c>
      <c r="M1002" s="24" t="s">
        <v>397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396</v>
      </c>
      <c r="T1002" s="19">
        <v>1</v>
      </c>
      <c r="U1002" s="19">
        <v>5</v>
      </c>
      <c r="V1002" s="19" t="s">
        <v>397</v>
      </c>
      <c r="W1002" s="19" t="s">
        <v>397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397</v>
      </c>
      <c r="AD1002" s="19" t="s">
        <v>397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396</v>
      </c>
      <c r="CT1002" s="19" t="s">
        <v>397</v>
      </c>
      <c r="CU1002" s="19" t="s">
        <v>396</v>
      </c>
      <c r="CV1002" s="19" t="s">
        <v>396</v>
      </c>
      <c r="CW1002" s="19" t="s">
        <v>397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397</v>
      </c>
      <c r="DK1002" s="19">
        <v>1</v>
      </c>
      <c r="DL1002" s="19">
        <v>3</v>
      </c>
      <c r="DM1002" s="19">
        <v>5</v>
      </c>
      <c r="DN1002" s="44"/>
      <c r="DO1002" s="19" t="s">
        <v>397</v>
      </c>
      <c r="DP1002" s="19" t="s">
        <v>397</v>
      </c>
      <c r="DQ1002" s="19" t="s">
        <v>397</v>
      </c>
      <c r="DR1002" s="19" t="s">
        <v>397</v>
      </c>
      <c r="DS1002" s="19" t="s">
        <v>397</v>
      </c>
      <c r="DT1002" s="19" t="s">
        <v>397</v>
      </c>
      <c r="DU1002" s="19" t="s">
        <v>397</v>
      </c>
      <c r="DV1002" s="19">
        <v>1</v>
      </c>
      <c r="DW1002" s="19">
        <v>1</v>
      </c>
      <c r="DX1002" s="18">
        <v>0</v>
      </c>
      <c r="DY1002" s="19" t="s">
        <v>396</v>
      </c>
      <c r="DZ1002" s="19">
        <v>3</v>
      </c>
      <c r="EA1002" s="19" t="s">
        <v>397</v>
      </c>
      <c r="EB1002" s="55">
        <v>0</v>
      </c>
      <c r="EC1002" s="19">
        <v>4</v>
      </c>
      <c r="ED1002" s="19">
        <v>5</v>
      </c>
      <c r="EE1002" s="19" t="s">
        <v>396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1670</v>
      </c>
      <c r="EU1002" s="29" t="b">
        <v>1</v>
      </c>
      <c r="EV1002" s="5" t="s">
        <v>366</v>
      </c>
    </row>
    <row r="1003" spans="1:152" s="54" customFormat="1" ht="12.75" x14ac:dyDescent="0.2">
      <c r="A1003" s="28" t="s">
        <v>1671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313</v>
      </c>
      <c r="G1003" s="8" t="s">
        <v>90</v>
      </c>
      <c r="H1003" s="8" t="s">
        <v>226</v>
      </c>
      <c r="I1003" s="23" t="s">
        <v>396</v>
      </c>
      <c r="J1003" s="24">
        <v>18</v>
      </c>
      <c r="K1003" s="24">
        <v>1</v>
      </c>
      <c r="L1003" s="23" t="s">
        <v>396</v>
      </c>
      <c r="M1003" s="24" t="s">
        <v>397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396</v>
      </c>
      <c r="T1003" s="19">
        <v>1</v>
      </c>
      <c r="U1003" s="19">
        <v>5</v>
      </c>
      <c r="V1003" s="19" t="s">
        <v>397</v>
      </c>
      <c r="W1003" s="19" t="s">
        <v>397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397</v>
      </c>
      <c r="AD1003" s="19" t="s">
        <v>397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396</v>
      </c>
      <c r="CT1003" s="19" t="s">
        <v>397</v>
      </c>
      <c r="CU1003" s="19" t="s">
        <v>396</v>
      </c>
      <c r="CV1003" s="19" t="s">
        <v>396</v>
      </c>
      <c r="CW1003" s="19" t="s">
        <v>397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397</v>
      </c>
      <c r="DK1003" s="19">
        <v>1</v>
      </c>
      <c r="DL1003" s="19">
        <v>3</v>
      </c>
      <c r="DM1003" s="19">
        <v>5</v>
      </c>
      <c r="DN1003" s="44"/>
      <c r="DO1003" s="19" t="s">
        <v>397</v>
      </c>
      <c r="DP1003" s="19" t="s">
        <v>397</v>
      </c>
      <c r="DQ1003" s="19" t="s">
        <v>397</v>
      </c>
      <c r="DR1003" s="19" t="s">
        <v>397</v>
      </c>
      <c r="DS1003" s="19" t="s">
        <v>397</v>
      </c>
      <c r="DT1003" s="19" t="s">
        <v>397</v>
      </c>
      <c r="DU1003" s="19" t="s">
        <v>397</v>
      </c>
      <c r="DV1003" s="19">
        <v>1</v>
      </c>
      <c r="DW1003" s="19">
        <v>1</v>
      </c>
      <c r="DX1003" s="18">
        <v>0</v>
      </c>
      <c r="DY1003" s="19" t="s">
        <v>396</v>
      </c>
      <c r="DZ1003" s="19">
        <v>3</v>
      </c>
      <c r="EA1003" s="19" t="s">
        <v>397</v>
      </c>
      <c r="EB1003" s="55">
        <v>0</v>
      </c>
      <c r="EC1003" s="19">
        <v>4</v>
      </c>
      <c r="ED1003" s="19">
        <v>5</v>
      </c>
      <c r="EE1003" s="19" t="s">
        <v>396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1671</v>
      </c>
      <c r="EU1003" s="29" t="b">
        <v>1</v>
      </c>
      <c r="EV1003" s="5" t="s">
        <v>366</v>
      </c>
    </row>
    <row r="1004" spans="1:152" s="53" customFormat="1" ht="12.75" x14ac:dyDescent="0.2">
      <c r="A1004" s="168" t="s">
        <v>1672</v>
      </c>
      <c r="B1004" s="168">
        <v>1</v>
      </c>
      <c r="C1004" s="50">
        <v>25</v>
      </c>
      <c r="D1004" s="169" t="s">
        <v>86</v>
      </c>
      <c r="E1004" s="169" t="s">
        <v>84</v>
      </c>
      <c r="F1004" s="169" t="s">
        <v>302</v>
      </c>
      <c r="G1004" s="169" t="s">
        <v>87</v>
      </c>
      <c r="H1004" s="169" t="s">
        <v>205</v>
      </c>
      <c r="I1004" s="57" t="s">
        <v>397</v>
      </c>
      <c r="J1004" s="58">
        <v>16.5</v>
      </c>
      <c r="K1004" s="58">
        <v>1</v>
      </c>
      <c r="L1004" s="57" t="s">
        <v>396</v>
      </c>
      <c r="M1004" s="58" t="s">
        <v>397</v>
      </c>
      <c r="N1004" s="58">
        <v>2.2000000000000002</v>
      </c>
      <c r="O1004" s="170">
        <v>5</v>
      </c>
      <c r="P1004" s="170">
        <v>2</v>
      </c>
      <c r="Q1004" s="170">
        <v>0</v>
      </c>
      <c r="R1004" s="171">
        <v>70</v>
      </c>
      <c r="S1004" s="171" t="s">
        <v>396</v>
      </c>
      <c r="T1004" s="170">
        <v>1</v>
      </c>
      <c r="U1004" s="170">
        <v>5</v>
      </c>
      <c r="V1004" s="170" t="s">
        <v>397</v>
      </c>
      <c r="W1004" s="170" t="s">
        <v>397</v>
      </c>
      <c r="X1004" s="170">
        <v>1</v>
      </c>
      <c r="Y1004" s="170">
        <v>1</v>
      </c>
      <c r="Z1004" s="170">
        <v>1</v>
      </c>
      <c r="AA1004" s="170">
        <v>1</v>
      </c>
      <c r="AB1004" s="170">
        <v>1</v>
      </c>
      <c r="AC1004" s="170" t="s">
        <v>397</v>
      </c>
      <c r="AD1004" s="170" t="s">
        <v>397</v>
      </c>
      <c r="AE1004" s="170">
        <v>1</v>
      </c>
      <c r="AF1004" s="170">
        <v>1</v>
      </c>
      <c r="AG1004" s="170">
        <v>1</v>
      </c>
      <c r="AH1004" s="170">
        <v>1</v>
      </c>
      <c r="AI1004" s="171">
        <v>70</v>
      </c>
      <c r="AJ1004" s="171">
        <v>1.3</v>
      </c>
      <c r="AK1004" s="170">
        <v>3</v>
      </c>
      <c r="AL1004" s="170">
        <v>2</v>
      </c>
      <c r="AM1004" s="171">
        <v>0</v>
      </c>
      <c r="AN1004" s="171">
        <v>1.3</v>
      </c>
      <c r="AO1004" s="170">
        <v>1</v>
      </c>
      <c r="AP1004" s="170">
        <v>2</v>
      </c>
      <c r="AQ1004" s="171">
        <v>81.914893617021278</v>
      </c>
      <c r="AR1004" s="171">
        <v>1.3</v>
      </c>
      <c r="AS1004" s="170">
        <v>1</v>
      </c>
      <c r="AT1004" s="170">
        <v>3</v>
      </c>
      <c r="AU1004" s="171">
        <v>34.501771528433665</v>
      </c>
      <c r="AV1004" s="171">
        <v>1.3</v>
      </c>
      <c r="AW1004" s="170">
        <v>1</v>
      </c>
      <c r="AX1004" s="170">
        <v>3</v>
      </c>
      <c r="AY1004" s="171">
        <v>23.2</v>
      </c>
      <c r="AZ1004" s="171">
        <v>1.3</v>
      </c>
      <c r="BA1004" s="170">
        <v>1</v>
      </c>
      <c r="BB1004" s="170">
        <v>1</v>
      </c>
      <c r="BC1004" s="171">
        <v>6.25</v>
      </c>
      <c r="BD1004" s="171">
        <v>5.2</v>
      </c>
      <c r="BE1004" s="171">
        <v>0.8</v>
      </c>
      <c r="BF1004" s="170">
        <v>1</v>
      </c>
      <c r="BG1004" s="170">
        <v>3</v>
      </c>
      <c r="BH1004" s="170">
        <v>1</v>
      </c>
      <c r="BI1004" s="171">
        <v>6.25</v>
      </c>
      <c r="BJ1004" s="171">
        <v>2.9</v>
      </c>
      <c r="BK1004" s="171">
        <v>0.7</v>
      </c>
      <c r="BL1004" s="170">
        <v>1</v>
      </c>
      <c r="BM1004" s="170">
        <v>3</v>
      </c>
      <c r="BN1004" s="170">
        <v>1</v>
      </c>
      <c r="BO1004" s="171">
        <v>0</v>
      </c>
      <c r="BP1004" s="171">
        <v>1.8</v>
      </c>
      <c r="BQ1004" s="171">
        <v>0.6</v>
      </c>
      <c r="BR1004" s="170">
        <v>1</v>
      </c>
      <c r="BS1004" s="170">
        <v>3</v>
      </c>
      <c r="BT1004" s="170">
        <v>1</v>
      </c>
      <c r="BU1004" s="171">
        <v>0.7</v>
      </c>
      <c r="BV1004" s="171">
        <v>5.2</v>
      </c>
      <c r="BW1004" s="171">
        <v>0.8</v>
      </c>
      <c r="BX1004" s="170">
        <v>1</v>
      </c>
      <c r="BY1004" s="170">
        <v>3</v>
      </c>
      <c r="BZ1004" s="170">
        <v>1</v>
      </c>
      <c r="CA1004" s="171">
        <v>0.7</v>
      </c>
      <c r="CB1004" s="171">
        <v>2.9</v>
      </c>
      <c r="CC1004" s="171">
        <v>0.7</v>
      </c>
      <c r="CD1004" s="170">
        <v>1</v>
      </c>
      <c r="CE1004" s="170">
        <v>3</v>
      </c>
      <c r="CF1004" s="170">
        <v>1</v>
      </c>
      <c r="CG1004" s="171">
        <v>0</v>
      </c>
      <c r="CH1004" s="171">
        <v>1.8</v>
      </c>
      <c r="CI1004" s="171">
        <v>0.6</v>
      </c>
      <c r="CJ1004" s="170">
        <v>1</v>
      </c>
      <c r="CK1004" s="170">
        <v>3</v>
      </c>
      <c r="CL1004" s="170">
        <v>2</v>
      </c>
      <c r="CM1004" s="171">
        <v>2.2000000000000002</v>
      </c>
      <c r="CN1004" s="171">
        <v>3.5</v>
      </c>
      <c r="CO1004" s="171">
        <v>0</v>
      </c>
      <c r="CP1004" s="170">
        <v>1</v>
      </c>
      <c r="CQ1004" s="170">
        <v>1</v>
      </c>
      <c r="CR1004" s="170">
        <v>1</v>
      </c>
      <c r="CS1004" s="170" t="s">
        <v>396</v>
      </c>
      <c r="CT1004" s="170" t="s">
        <v>397</v>
      </c>
      <c r="CU1004" s="170" t="s">
        <v>397</v>
      </c>
      <c r="CV1004" s="170" t="s">
        <v>396</v>
      </c>
      <c r="CW1004" s="170" t="s">
        <v>397</v>
      </c>
      <c r="CX1004" s="170">
        <v>4</v>
      </c>
      <c r="CY1004" s="172"/>
      <c r="CZ1004" s="172"/>
      <c r="DA1004" s="170">
        <v>1</v>
      </c>
      <c r="DB1004" s="170">
        <v>3</v>
      </c>
      <c r="DC1004" s="172"/>
      <c r="DD1004" s="170">
        <v>2</v>
      </c>
      <c r="DE1004" s="172"/>
      <c r="DF1004" s="170">
        <v>1</v>
      </c>
      <c r="DG1004" s="173">
        <v>0</v>
      </c>
      <c r="DH1004" s="173">
        <v>0</v>
      </c>
      <c r="DI1004" s="173">
        <v>0</v>
      </c>
      <c r="DJ1004" s="170" t="s">
        <v>397</v>
      </c>
      <c r="DK1004" s="170">
        <v>1</v>
      </c>
      <c r="DL1004" s="170">
        <v>3</v>
      </c>
      <c r="DM1004" s="170">
        <v>4</v>
      </c>
      <c r="DN1004" s="172"/>
      <c r="DO1004" s="170" t="s">
        <v>397</v>
      </c>
      <c r="DP1004" s="170" t="s">
        <v>397</v>
      </c>
      <c r="DQ1004" s="170" t="s">
        <v>397</v>
      </c>
      <c r="DR1004" s="170" t="s">
        <v>397</v>
      </c>
      <c r="DS1004" s="170" t="s">
        <v>397</v>
      </c>
      <c r="DT1004" s="170" t="s">
        <v>397</v>
      </c>
      <c r="DU1004" s="170" t="s">
        <v>397</v>
      </c>
      <c r="DV1004" s="170">
        <v>1</v>
      </c>
      <c r="DW1004" s="170">
        <v>1</v>
      </c>
      <c r="DX1004" s="171">
        <v>0</v>
      </c>
      <c r="DY1004" s="170" t="s">
        <v>397</v>
      </c>
      <c r="DZ1004" s="170">
        <v>0</v>
      </c>
      <c r="EA1004" s="170" t="s">
        <v>397</v>
      </c>
      <c r="EB1004" s="171">
        <v>0</v>
      </c>
      <c r="EC1004" s="170">
        <v>4</v>
      </c>
      <c r="ED1004" s="170">
        <v>5</v>
      </c>
      <c r="EE1004" s="171" t="s">
        <v>397</v>
      </c>
      <c r="EF1004" s="170">
        <v>0</v>
      </c>
      <c r="EG1004" s="178">
        <v>0</v>
      </c>
      <c r="EH1004" s="172"/>
      <c r="EI1004" s="170">
        <v>4</v>
      </c>
      <c r="EJ1004" s="170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1672</v>
      </c>
      <c r="EU1004" s="174" t="b">
        <v>1</v>
      </c>
      <c r="EV1004" s="177" t="s">
        <v>366</v>
      </c>
    </row>
    <row r="1005" spans="1:152" s="54" customFormat="1" ht="12.75" x14ac:dyDescent="0.2">
      <c r="A1005" s="28" t="s">
        <v>1673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276</v>
      </c>
      <c r="G1005" s="8" t="s">
        <v>87</v>
      </c>
      <c r="H1005" s="8" t="s">
        <v>205</v>
      </c>
      <c r="I1005" s="23" t="s">
        <v>397</v>
      </c>
      <c r="J1005" s="24">
        <v>16.5</v>
      </c>
      <c r="K1005" s="24">
        <v>1</v>
      </c>
      <c r="L1005" s="23" t="s">
        <v>396</v>
      </c>
      <c r="M1005" s="24" t="s">
        <v>397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396</v>
      </c>
      <c r="T1005" s="19">
        <v>1</v>
      </c>
      <c r="U1005" s="19">
        <v>5</v>
      </c>
      <c r="V1005" s="19" t="s">
        <v>397</v>
      </c>
      <c r="W1005" s="19" t="s">
        <v>397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397</v>
      </c>
      <c r="AD1005" s="19" t="s">
        <v>397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396</v>
      </c>
      <c r="CT1005" s="19" t="s">
        <v>397</v>
      </c>
      <c r="CU1005" s="19" t="s">
        <v>397</v>
      </c>
      <c r="CV1005" s="19" t="s">
        <v>396</v>
      </c>
      <c r="CW1005" s="19" t="s">
        <v>397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397</v>
      </c>
      <c r="DK1005" s="19">
        <v>1</v>
      </c>
      <c r="DL1005" s="19">
        <v>3</v>
      </c>
      <c r="DM1005" s="19">
        <v>4</v>
      </c>
      <c r="DN1005" s="44"/>
      <c r="DO1005" s="19" t="s">
        <v>397</v>
      </c>
      <c r="DP1005" s="19" t="s">
        <v>397</v>
      </c>
      <c r="DQ1005" s="19" t="s">
        <v>397</v>
      </c>
      <c r="DR1005" s="19" t="s">
        <v>397</v>
      </c>
      <c r="DS1005" s="19" t="s">
        <v>397</v>
      </c>
      <c r="DT1005" s="19" t="s">
        <v>397</v>
      </c>
      <c r="DU1005" s="19" t="s">
        <v>397</v>
      </c>
      <c r="DV1005" s="19">
        <v>1</v>
      </c>
      <c r="DW1005" s="19">
        <v>1</v>
      </c>
      <c r="DX1005" s="18">
        <v>0</v>
      </c>
      <c r="DY1005" s="19" t="s">
        <v>397</v>
      </c>
      <c r="DZ1005" s="19">
        <v>0</v>
      </c>
      <c r="EA1005" s="19" t="s">
        <v>397</v>
      </c>
      <c r="EB1005" s="55">
        <v>0</v>
      </c>
      <c r="EC1005" s="19">
        <v>4</v>
      </c>
      <c r="ED1005" s="19">
        <v>5</v>
      </c>
      <c r="EE1005" s="19" t="s">
        <v>397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1673</v>
      </c>
      <c r="EU1005" s="29" t="b">
        <v>1</v>
      </c>
      <c r="EV1005" s="5" t="s">
        <v>366</v>
      </c>
    </row>
    <row r="1006" spans="1:152" s="54" customFormat="1" ht="12.75" x14ac:dyDescent="0.2">
      <c r="A1006" s="28" t="s">
        <v>1674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285</v>
      </c>
      <c r="G1006" s="8" t="s">
        <v>87</v>
      </c>
      <c r="H1006" s="8" t="s">
        <v>205</v>
      </c>
      <c r="I1006" s="23" t="s">
        <v>397</v>
      </c>
      <c r="J1006" s="24">
        <v>16.5</v>
      </c>
      <c r="K1006" s="24">
        <v>1</v>
      </c>
      <c r="L1006" s="23" t="s">
        <v>396</v>
      </c>
      <c r="M1006" s="24" t="s">
        <v>397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396</v>
      </c>
      <c r="T1006" s="19">
        <v>1</v>
      </c>
      <c r="U1006" s="19">
        <v>5</v>
      </c>
      <c r="V1006" s="19" t="s">
        <v>397</v>
      </c>
      <c r="W1006" s="19" t="s">
        <v>397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397</v>
      </c>
      <c r="AD1006" s="19" t="s">
        <v>397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396</v>
      </c>
      <c r="CT1006" s="19" t="s">
        <v>397</v>
      </c>
      <c r="CU1006" s="19" t="s">
        <v>397</v>
      </c>
      <c r="CV1006" s="19" t="s">
        <v>396</v>
      </c>
      <c r="CW1006" s="19" t="s">
        <v>397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397</v>
      </c>
      <c r="DK1006" s="19">
        <v>1</v>
      </c>
      <c r="DL1006" s="19">
        <v>3</v>
      </c>
      <c r="DM1006" s="19">
        <v>4</v>
      </c>
      <c r="DN1006" s="44"/>
      <c r="DO1006" s="19" t="s">
        <v>397</v>
      </c>
      <c r="DP1006" s="19" t="s">
        <v>397</v>
      </c>
      <c r="DQ1006" s="19" t="s">
        <v>397</v>
      </c>
      <c r="DR1006" s="19" t="s">
        <v>397</v>
      </c>
      <c r="DS1006" s="19" t="s">
        <v>397</v>
      </c>
      <c r="DT1006" s="19" t="s">
        <v>397</v>
      </c>
      <c r="DU1006" s="19" t="s">
        <v>397</v>
      </c>
      <c r="DV1006" s="19">
        <v>1</v>
      </c>
      <c r="DW1006" s="19">
        <v>1</v>
      </c>
      <c r="DX1006" s="18">
        <v>0</v>
      </c>
      <c r="DY1006" s="19" t="s">
        <v>397</v>
      </c>
      <c r="DZ1006" s="19">
        <v>0</v>
      </c>
      <c r="EA1006" s="19" t="s">
        <v>397</v>
      </c>
      <c r="EB1006" s="55">
        <v>0</v>
      </c>
      <c r="EC1006" s="19">
        <v>4</v>
      </c>
      <c r="ED1006" s="19">
        <v>5</v>
      </c>
      <c r="EE1006" s="19" t="s">
        <v>397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1674</v>
      </c>
      <c r="EU1006" s="29" t="b">
        <v>1</v>
      </c>
      <c r="EV1006" s="5" t="s">
        <v>366</v>
      </c>
    </row>
    <row r="1007" spans="1:152" s="54" customFormat="1" ht="12.75" x14ac:dyDescent="0.2">
      <c r="A1007" s="28" t="s">
        <v>1675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293</v>
      </c>
      <c r="G1007" s="8" t="s">
        <v>87</v>
      </c>
      <c r="H1007" s="8" t="s">
        <v>205</v>
      </c>
      <c r="I1007" s="23" t="s">
        <v>397</v>
      </c>
      <c r="J1007" s="24">
        <v>16.5</v>
      </c>
      <c r="K1007" s="24">
        <v>1</v>
      </c>
      <c r="L1007" s="23" t="s">
        <v>396</v>
      </c>
      <c r="M1007" s="24" t="s">
        <v>397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396</v>
      </c>
      <c r="T1007" s="19">
        <v>1</v>
      </c>
      <c r="U1007" s="19">
        <v>5</v>
      </c>
      <c r="V1007" s="19" t="s">
        <v>397</v>
      </c>
      <c r="W1007" s="19" t="s">
        <v>397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397</v>
      </c>
      <c r="AD1007" s="19" t="s">
        <v>397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396</v>
      </c>
      <c r="CT1007" s="19" t="s">
        <v>397</v>
      </c>
      <c r="CU1007" s="19" t="s">
        <v>397</v>
      </c>
      <c r="CV1007" s="19" t="s">
        <v>396</v>
      </c>
      <c r="CW1007" s="19" t="s">
        <v>397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397</v>
      </c>
      <c r="DK1007" s="19">
        <v>1</v>
      </c>
      <c r="DL1007" s="19">
        <v>3</v>
      </c>
      <c r="DM1007" s="19">
        <v>4</v>
      </c>
      <c r="DN1007" s="44"/>
      <c r="DO1007" s="19" t="s">
        <v>397</v>
      </c>
      <c r="DP1007" s="19" t="s">
        <v>397</v>
      </c>
      <c r="DQ1007" s="19" t="s">
        <v>397</v>
      </c>
      <c r="DR1007" s="19" t="s">
        <v>397</v>
      </c>
      <c r="DS1007" s="19" t="s">
        <v>397</v>
      </c>
      <c r="DT1007" s="19" t="s">
        <v>397</v>
      </c>
      <c r="DU1007" s="19" t="s">
        <v>397</v>
      </c>
      <c r="DV1007" s="19">
        <v>1</v>
      </c>
      <c r="DW1007" s="19">
        <v>1</v>
      </c>
      <c r="DX1007" s="18">
        <v>0</v>
      </c>
      <c r="DY1007" s="19" t="s">
        <v>397</v>
      </c>
      <c r="DZ1007" s="19">
        <v>0</v>
      </c>
      <c r="EA1007" s="19" t="s">
        <v>397</v>
      </c>
      <c r="EB1007" s="55">
        <v>0</v>
      </c>
      <c r="EC1007" s="19">
        <v>4</v>
      </c>
      <c r="ED1007" s="19">
        <v>5</v>
      </c>
      <c r="EE1007" s="19" t="s">
        <v>397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1675</v>
      </c>
      <c r="EU1007" s="29" t="b">
        <v>1</v>
      </c>
      <c r="EV1007" s="5" t="s">
        <v>366</v>
      </c>
    </row>
    <row r="1008" spans="1:152" s="54" customFormat="1" ht="12.75" x14ac:dyDescent="0.2">
      <c r="A1008" s="28" t="s">
        <v>1676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298</v>
      </c>
      <c r="G1008" s="8" t="s">
        <v>87</v>
      </c>
      <c r="H1008" s="8" t="s">
        <v>205</v>
      </c>
      <c r="I1008" s="23" t="s">
        <v>397</v>
      </c>
      <c r="J1008" s="24">
        <v>16.5</v>
      </c>
      <c r="K1008" s="24">
        <v>1</v>
      </c>
      <c r="L1008" s="23" t="s">
        <v>396</v>
      </c>
      <c r="M1008" s="24" t="s">
        <v>397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396</v>
      </c>
      <c r="T1008" s="19">
        <v>1</v>
      </c>
      <c r="U1008" s="19">
        <v>5</v>
      </c>
      <c r="V1008" s="19" t="s">
        <v>397</v>
      </c>
      <c r="W1008" s="19" t="s">
        <v>397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397</v>
      </c>
      <c r="AD1008" s="19" t="s">
        <v>397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396</v>
      </c>
      <c r="CT1008" s="19" t="s">
        <v>397</v>
      </c>
      <c r="CU1008" s="19" t="s">
        <v>397</v>
      </c>
      <c r="CV1008" s="19" t="s">
        <v>396</v>
      </c>
      <c r="CW1008" s="19" t="s">
        <v>397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397</v>
      </c>
      <c r="DK1008" s="19">
        <v>1</v>
      </c>
      <c r="DL1008" s="19">
        <v>3</v>
      </c>
      <c r="DM1008" s="19">
        <v>4</v>
      </c>
      <c r="DN1008" s="44"/>
      <c r="DO1008" s="19" t="s">
        <v>397</v>
      </c>
      <c r="DP1008" s="19" t="s">
        <v>397</v>
      </c>
      <c r="DQ1008" s="19" t="s">
        <v>397</v>
      </c>
      <c r="DR1008" s="19" t="s">
        <v>397</v>
      </c>
      <c r="DS1008" s="19" t="s">
        <v>397</v>
      </c>
      <c r="DT1008" s="19" t="s">
        <v>397</v>
      </c>
      <c r="DU1008" s="19" t="s">
        <v>397</v>
      </c>
      <c r="DV1008" s="19">
        <v>1</v>
      </c>
      <c r="DW1008" s="19">
        <v>1</v>
      </c>
      <c r="DX1008" s="18">
        <v>0</v>
      </c>
      <c r="DY1008" s="19" t="s">
        <v>397</v>
      </c>
      <c r="DZ1008" s="19">
        <v>0</v>
      </c>
      <c r="EA1008" s="19" t="s">
        <v>397</v>
      </c>
      <c r="EB1008" s="55">
        <v>0</v>
      </c>
      <c r="EC1008" s="19">
        <v>4</v>
      </c>
      <c r="ED1008" s="19">
        <v>5</v>
      </c>
      <c r="EE1008" s="19" t="s">
        <v>397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1676</v>
      </c>
      <c r="EU1008" s="29" t="b">
        <v>1</v>
      </c>
      <c r="EV1008" s="5" t="s">
        <v>366</v>
      </c>
    </row>
    <row r="1009" spans="1:152" s="54" customFormat="1" ht="12.75" x14ac:dyDescent="0.2">
      <c r="A1009" s="28" t="s">
        <v>1677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306</v>
      </c>
      <c r="G1009" s="8" t="s">
        <v>87</v>
      </c>
      <c r="H1009" s="8" t="s">
        <v>205</v>
      </c>
      <c r="I1009" s="23" t="s">
        <v>397</v>
      </c>
      <c r="J1009" s="24">
        <v>16.5</v>
      </c>
      <c r="K1009" s="24">
        <v>1</v>
      </c>
      <c r="L1009" s="23" t="s">
        <v>396</v>
      </c>
      <c r="M1009" s="24" t="s">
        <v>397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396</v>
      </c>
      <c r="T1009" s="19">
        <v>1</v>
      </c>
      <c r="U1009" s="19">
        <v>5</v>
      </c>
      <c r="V1009" s="19" t="s">
        <v>397</v>
      </c>
      <c r="W1009" s="19" t="s">
        <v>397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397</v>
      </c>
      <c r="AD1009" s="19" t="s">
        <v>397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396</v>
      </c>
      <c r="CT1009" s="19" t="s">
        <v>397</v>
      </c>
      <c r="CU1009" s="19" t="s">
        <v>397</v>
      </c>
      <c r="CV1009" s="19" t="s">
        <v>396</v>
      </c>
      <c r="CW1009" s="19" t="s">
        <v>397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397</v>
      </c>
      <c r="DK1009" s="19">
        <v>1</v>
      </c>
      <c r="DL1009" s="19">
        <v>3</v>
      </c>
      <c r="DM1009" s="19">
        <v>4</v>
      </c>
      <c r="DN1009" s="44"/>
      <c r="DO1009" s="19" t="s">
        <v>397</v>
      </c>
      <c r="DP1009" s="19" t="s">
        <v>397</v>
      </c>
      <c r="DQ1009" s="19" t="s">
        <v>397</v>
      </c>
      <c r="DR1009" s="19" t="s">
        <v>397</v>
      </c>
      <c r="DS1009" s="19" t="s">
        <v>397</v>
      </c>
      <c r="DT1009" s="19" t="s">
        <v>397</v>
      </c>
      <c r="DU1009" s="19" t="s">
        <v>397</v>
      </c>
      <c r="DV1009" s="19">
        <v>1</v>
      </c>
      <c r="DW1009" s="19">
        <v>1</v>
      </c>
      <c r="DX1009" s="18">
        <v>0</v>
      </c>
      <c r="DY1009" s="19" t="s">
        <v>397</v>
      </c>
      <c r="DZ1009" s="19">
        <v>0</v>
      </c>
      <c r="EA1009" s="19" t="s">
        <v>397</v>
      </c>
      <c r="EB1009" s="55">
        <v>0</v>
      </c>
      <c r="EC1009" s="19">
        <v>4</v>
      </c>
      <c r="ED1009" s="19">
        <v>5</v>
      </c>
      <c r="EE1009" s="19" t="s">
        <v>397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1677</v>
      </c>
      <c r="EU1009" s="29" t="b">
        <v>1</v>
      </c>
      <c r="EV1009" s="5" t="s">
        <v>366</v>
      </c>
    </row>
    <row r="1010" spans="1:152" s="54" customFormat="1" ht="12.75" x14ac:dyDescent="0.2">
      <c r="A1010" s="28" t="s">
        <v>1678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310</v>
      </c>
      <c r="G1010" s="8" t="s">
        <v>87</v>
      </c>
      <c r="H1010" s="8" t="s">
        <v>205</v>
      </c>
      <c r="I1010" s="23" t="s">
        <v>397</v>
      </c>
      <c r="J1010" s="24">
        <v>16.5</v>
      </c>
      <c r="K1010" s="24">
        <v>1</v>
      </c>
      <c r="L1010" s="23" t="s">
        <v>396</v>
      </c>
      <c r="M1010" s="24" t="s">
        <v>397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396</v>
      </c>
      <c r="T1010" s="19">
        <v>1</v>
      </c>
      <c r="U1010" s="19">
        <v>5</v>
      </c>
      <c r="V1010" s="19" t="s">
        <v>397</v>
      </c>
      <c r="W1010" s="19" t="s">
        <v>397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397</v>
      </c>
      <c r="AD1010" s="19" t="s">
        <v>397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396</v>
      </c>
      <c r="CT1010" s="19" t="s">
        <v>397</v>
      </c>
      <c r="CU1010" s="19" t="s">
        <v>397</v>
      </c>
      <c r="CV1010" s="19" t="s">
        <v>396</v>
      </c>
      <c r="CW1010" s="19" t="s">
        <v>397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397</v>
      </c>
      <c r="DK1010" s="19">
        <v>1</v>
      </c>
      <c r="DL1010" s="19">
        <v>3</v>
      </c>
      <c r="DM1010" s="19">
        <v>4</v>
      </c>
      <c r="DN1010" s="44"/>
      <c r="DO1010" s="19" t="s">
        <v>397</v>
      </c>
      <c r="DP1010" s="19" t="s">
        <v>397</v>
      </c>
      <c r="DQ1010" s="19" t="s">
        <v>397</v>
      </c>
      <c r="DR1010" s="19" t="s">
        <v>397</v>
      </c>
      <c r="DS1010" s="19" t="s">
        <v>397</v>
      </c>
      <c r="DT1010" s="19" t="s">
        <v>397</v>
      </c>
      <c r="DU1010" s="19" t="s">
        <v>397</v>
      </c>
      <c r="DV1010" s="19">
        <v>1</v>
      </c>
      <c r="DW1010" s="19">
        <v>1</v>
      </c>
      <c r="DX1010" s="18">
        <v>0</v>
      </c>
      <c r="DY1010" s="19" t="s">
        <v>397</v>
      </c>
      <c r="DZ1010" s="19">
        <v>0</v>
      </c>
      <c r="EA1010" s="19" t="s">
        <v>397</v>
      </c>
      <c r="EB1010" s="55">
        <v>0</v>
      </c>
      <c r="EC1010" s="19">
        <v>4</v>
      </c>
      <c r="ED1010" s="19">
        <v>5</v>
      </c>
      <c r="EE1010" s="19" t="s">
        <v>397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1678</v>
      </c>
      <c r="EU1010" s="29" t="b">
        <v>1</v>
      </c>
      <c r="EV1010" s="5" t="s">
        <v>366</v>
      </c>
    </row>
    <row r="1011" spans="1:152" s="54" customFormat="1" ht="12.75" x14ac:dyDescent="0.2">
      <c r="A1011" s="28" t="s">
        <v>1679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313</v>
      </c>
      <c r="G1011" s="8" t="s">
        <v>87</v>
      </c>
      <c r="H1011" s="8" t="s">
        <v>205</v>
      </c>
      <c r="I1011" s="23" t="s">
        <v>397</v>
      </c>
      <c r="J1011" s="24">
        <v>16.5</v>
      </c>
      <c r="K1011" s="24">
        <v>1</v>
      </c>
      <c r="L1011" s="23" t="s">
        <v>396</v>
      </c>
      <c r="M1011" s="24" t="s">
        <v>397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396</v>
      </c>
      <c r="T1011" s="19">
        <v>1</v>
      </c>
      <c r="U1011" s="19">
        <v>5</v>
      </c>
      <c r="V1011" s="19" t="s">
        <v>397</v>
      </c>
      <c r="W1011" s="19" t="s">
        <v>397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397</v>
      </c>
      <c r="AD1011" s="19" t="s">
        <v>397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396</v>
      </c>
      <c r="CT1011" s="19" t="s">
        <v>397</v>
      </c>
      <c r="CU1011" s="19" t="s">
        <v>397</v>
      </c>
      <c r="CV1011" s="19" t="s">
        <v>396</v>
      </c>
      <c r="CW1011" s="19" t="s">
        <v>397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397</v>
      </c>
      <c r="DK1011" s="19">
        <v>1</v>
      </c>
      <c r="DL1011" s="19">
        <v>3</v>
      </c>
      <c r="DM1011" s="19">
        <v>4</v>
      </c>
      <c r="DN1011" s="44"/>
      <c r="DO1011" s="19" t="s">
        <v>397</v>
      </c>
      <c r="DP1011" s="19" t="s">
        <v>397</v>
      </c>
      <c r="DQ1011" s="19" t="s">
        <v>397</v>
      </c>
      <c r="DR1011" s="19" t="s">
        <v>397</v>
      </c>
      <c r="DS1011" s="19" t="s">
        <v>397</v>
      </c>
      <c r="DT1011" s="19" t="s">
        <v>397</v>
      </c>
      <c r="DU1011" s="19" t="s">
        <v>397</v>
      </c>
      <c r="DV1011" s="19">
        <v>1</v>
      </c>
      <c r="DW1011" s="19">
        <v>1</v>
      </c>
      <c r="DX1011" s="18">
        <v>0</v>
      </c>
      <c r="DY1011" s="19" t="s">
        <v>397</v>
      </c>
      <c r="DZ1011" s="19">
        <v>0</v>
      </c>
      <c r="EA1011" s="19" t="s">
        <v>397</v>
      </c>
      <c r="EB1011" s="55">
        <v>0</v>
      </c>
      <c r="EC1011" s="19">
        <v>4</v>
      </c>
      <c r="ED1011" s="19">
        <v>5</v>
      </c>
      <c r="EE1011" s="19" t="s">
        <v>397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1679</v>
      </c>
      <c r="EU1011" s="29" t="b">
        <v>1</v>
      </c>
      <c r="EV1011" s="5" t="s">
        <v>366</v>
      </c>
    </row>
    <row r="1012" spans="1:152" s="53" customFormat="1" ht="12.75" x14ac:dyDescent="0.2">
      <c r="A1012" s="168" t="s">
        <v>1680</v>
      </c>
      <c r="B1012" s="168">
        <v>1</v>
      </c>
      <c r="C1012" s="50">
        <v>25</v>
      </c>
      <c r="D1012" s="169" t="s">
        <v>86</v>
      </c>
      <c r="E1012" s="169" t="s">
        <v>84</v>
      </c>
      <c r="F1012" s="169" t="s">
        <v>302</v>
      </c>
      <c r="G1012" s="169" t="s">
        <v>88</v>
      </c>
      <c r="H1012" s="169" t="s">
        <v>205</v>
      </c>
      <c r="I1012" s="57" t="s">
        <v>397</v>
      </c>
      <c r="J1012" s="58">
        <v>16.5</v>
      </c>
      <c r="K1012" s="58">
        <v>1</v>
      </c>
      <c r="L1012" s="57" t="s">
        <v>396</v>
      </c>
      <c r="M1012" s="58" t="s">
        <v>397</v>
      </c>
      <c r="N1012" s="58">
        <v>2.2000000000000002</v>
      </c>
      <c r="O1012" s="170">
        <v>5</v>
      </c>
      <c r="P1012" s="170">
        <v>2</v>
      </c>
      <c r="Q1012" s="170">
        <v>0</v>
      </c>
      <c r="R1012" s="171">
        <v>70</v>
      </c>
      <c r="S1012" s="171" t="s">
        <v>396</v>
      </c>
      <c r="T1012" s="170">
        <v>1</v>
      </c>
      <c r="U1012" s="170">
        <v>5</v>
      </c>
      <c r="V1012" s="170" t="s">
        <v>397</v>
      </c>
      <c r="W1012" s="170" t="s">
        <v>397</v>
      </c>
      <c r="X1012" s="170">
        <v>1</v>
      </c>
      <c r="Y1012" s="170">
        <v>1</v>
      </c>
      <c r="Z1012" s="170">
        <v>1</v>
      </c>
      <c r="AA1012" s="170">
        <v>1</v>
      </c>
      <c r="AB1012" s="170">
        <v>1</v>
      </c>
      <c r="AC1012" s="170" t="s">
        <v>397</v>
      </c>
      <c r="AD1012" s="170" t="s">
        <v>397</v>
      </c>
      <c r="AE1012" s="170">
        <v>1</v>
      </c>
      <c r="AF1012" s="170">
        <v>1</v>
      </c>
      <c r="AG1012" s="170">
        <v>1</v>
      </c>
      <c r="AH1012" s="170">
        <v>1</v>
      </c>
      <c r="AI1012" s="171">
        <v>70</v>
      </c>
      <c r="AJ1012" s="171">
        <v>1.3</v>
      </c>
      <c r="AK1012" s="170">
        <v>3</v>
      </c>
      <c r="AL1012" s="170">
        <v>2</v>
      </c>
      <c r="AM1012" s="171">
        <v>0</v>
      </c>
      <c r="AN1012" s="171">
        <v>0</v>
      </c>
      <c r="AO1012" s="170">
        <v>1</v>
      </c>
      <c r="AP1012" s="170">
        <v>2</v>
      </c>
      <c r="AQ1012" s="171">
        <v>81.914893617021278</v>
      </c>
      <c r="AR1012" s="171">
        <v>1.3</v>
      </c>
      <c r="AS1012" s="170">
        <v>1</v>
      </c>
      <c r="AT1012" s="170">
        <v>3</v>
      </c>
      <c r="AU1012" s="171">
        <v>34.501771528433665</v>
      </c>
      <c r="AV1012" s="171">
        <v>1.3</v>
      </c>
      <c r="AW1012" s="170">
        <v>1</v>
      </c>
      <c r="AX1012" s="170">
        <v>3</v>
      </c>
      <c r="AY1012" s="171">
        <v>23.2</v>
      </c>
      <c r="AZ1012" s="171">
        <v>1.3</v>
      </c>
      <c r="BA1012" s="170">
        <v>1</v>
      </c>
      <c r="BB1012" s="170">
        <v>1</v>
      </c>
      <c r="BC1012" s="171">
        <v>0</v>
      </c>
      <c r="BD1012" s="171">
        <v>5.2</v>
      </c>
      <c r="BE1012" s="171">
        <v>0.8</v>
      </c>
      <c r="BF1012" s="170">
        <v>1</v>
      </c>
      <c r="BG1012" s="170">
        <v>3</v>
      </c>
      <c r="BH1012" s="170">
        <v>1</v>
      </c>
      <c r="BI1012" s="171">
        <v>12.5</v>
      </c>
      <c r="BJ1012" s="171">
        <v>2.9</v>
      </c>
      <c r="BK1012" s="171">
        <v>0.7</v>
      </c>
      <c r="BL1012" s="170">
        <v>1</v>
      </c>
      <c r="BM1012" s="170">
        <v>3</v>
      </c>
      <c r="BN1012" s="170">
        <v>1</v>
      </c>
      <c r="BO1012" s="171">
        <v>0</v>
      </c>
      <c r="BP1012" s="171">
        <v>1.8</v>
      </c>
      <c r="BQ1012" s="171">
        <v>0.6</v>
      </c>
      <c r="BR1012" s="170">
        <v>1</v>
      </c>
      <c r="BS1012" s="170">
        <v>3</v>
      </c>
      <c r="BT1012" s="170">
        <v>1</v>
      </c>
      <c r="BU1012" s="171">
        <v>0</v>
      </c>
      <c r="BV1012" s="171">
        <v>5.2</v>
      </c>
      <c r="BW1012" s="171">
        <v>0.8</v>
      </c>
      <c r="BX1012" s="170">
        <v>1</v>
      </c>
      <c r="BY1012" s="170">
        <v>3</v>
      </c>
      <c r="BZ1012" s="170">
        <v>1</v>
      </c>
      <c r="CA1012" s="171">
        <v>1.4</v>
      </c>
      <c r="CB1012" s="171">
        <v>2.9</v>
      </c>
      <c r="CC1012" s="171">
        <v>0.7</v>
      </c>
      <c r="CD1012" s="170">
        <v>1</v>
      </c>
      <c r="CE1012" s="170">
        <v>3</v>
      </c>
      <c r="CF1012" s="170">
        <v>1</v>
      </c>
      <c r="CG1012" s="171">
        <v>0</v>
      </c>
      <c r="CH1012" s="171">
        <v>1.8</v>
      </c>
      <c r="CI1012" s="171">
        <v>0.6</v>
      </c>
      <c r="CJ1012" s="170">
        <v>1</v>
      </c>
      <c r="CK1012" s="170">
        <v>3</v>
      </c>
      <c r="CL1012" s="170">
        <v>2</v>
      </c>
      <c r="CM1012" s="171">
        <v>2.2000000000000002</v>
      </c>
      <c r="CN1012" s="171">
        <v>3.5</v>
      </c>
      <c r="CO1012" s="171">
        <v>0</v>
      </c>
      <c r="CP1012" s="170">
        <v>1</v>
      </c>
      <c r="CQ1012" s="170">
        <v>1</v>
      </c>
      <c r="CR1012" s="170">
        <v>1</v>
      </c>
      <c r="CS1012" s="170" t="s">
        <v>396</v>
      </c>
      <c r="CT1012" s="170" t="s">
        <v>397</v>
      </c>
      <c r="CU1012" s="170" t="s">
        <v>397</v>
      </c>
      <c r="CV1012" s="170" t="s">
        <v>396</v>
      </c>
      <c r="CW1012" s="170" t="s">
        <v>397</v>
      </c>
      <c r="CX1012" s="170">
        <v>7</v>
      </c>
      <c r="CY1012" s="172"/>
      <c r="CZ1012" s="172"/>
      <c r="DA1012" s="170">
        <v>1</v>
      </c>
      <c r="DB1012" s="170">
        <v>3</v>
      </c>
      <c r="DC1012" s="172"/>
      <c r="DD1012" s="170">
        <v>2</v>
      </c>
      <c r="DE1012" s="172"/>
      <c r="DF1012" s="170">
        <v>1</v>
      </c>
      <c r="DG1012" s="173">
        <v>0</v>
      </c>
      <c r="DH1012" s="173">
        <v>0</v>
      </c>
      <c r="DI1012" s="173">
        <v>0</v>
      </c>
      <c r="DJ1012" s="170" t="s">
        <v>397</v>
      </c>
      <c r="DK1012" s="170">
        <v>1</v>
      </c>
      <c r="DL1012" s="170">
        <v>3</v>
      </c>
      <c r="DM1012" s="170">
        <v>5</v>
      </c>
      <c r="DN1012" s="172"/>
      <c r="DO1012" s="170" t="s">
        <v>397</v>
      </c>
      <c r="DP1012" s="170" t="s">
        <v>397</v>
      </c>
      <c r="DQ1012" s="170" t="s">
        <v>397</v>
      </c>
      <c r="DR1012" s="170" t="s">
        <v>397</v>
      </c>
      <c r="DS1012" s="170" t="s">
        <v>397</v>
      </c>
      <c r="DT1012" s="170" t="s">
        <v>397</v>
      </c>
      <c r="DU1012" s="170" t="s">
        <v>397</v>
      </c>
      <c r="DV1012" s="170">
        <v>1</v>
      </c>
      <c r="DW1012" s="170">
        <v>1</v>
      </c>
      <c r="DX1012" s="171">
        <v>0</v>
      </c>
      <c r="DY1012" s="170" t="s">
        <v>397</v>
      </c>
      <c r="DZ1012" s="170">
        <v>0</v>
      </c>
      <c r="EA1012" s="170" t="s">
        <v>397</v>
      </c>
      <c r="EB1012" s="171">
        <v>0</v>
      </c>
      <c r="EC1012" s="170">
        <v>4</v>
      </c>
      <c r="ED1012" s="170">
        <v>5</v>
      </c>
      <c r="EE1012" s="171" t="s">
        <v>397</v>
      </c>
      <c r="EF1012" s="170">
        <v>0</v>
      </c>
      <c r="EG1012" s="178">
        <v>0</v>
      </c>
      <c r="EH1012" s="172"/>
      <c r="EI1012" s="170">
        <v>4</v>
      </c>
      <c r="EJ1012" s="170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1680</v>
      </c>
      <c r="EU1012" s="174" t="b">
        <v>1</v>
      </c>
      <c r="EV1012" s="177" t="s">
        <v>366</v>
      </c>
    </row>
    <row r="1013" spans="1:152" s="54" customFormat="1" ht="12.75" x14ac:dyDescent="0.2">
      <c r="A1013" s="28" t="s">
        <v>1681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276</v>
      </c>
      <c r="G1013" s="8" t="s">
        <v>88</v>
      </c>
      <c r="H1013" s="8" t="s">
        <v>205</v>
      </c>
      <c r="I1013" s="23" t="s">
        <v>397</v>
      </c>
      <c r="J1013" s="24">
        <v>16.5</v>
      </c>
      <c r="K1013" s="24">
        <v>1</v>
      </c>
      <c r="L1013" s="23" t="s">
        <v>396</v>
      </c>
      <c r="M1013" s="24" t="s">
        <v>397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396</v>
      </c>
      <c r="T1013" s="19">
        <v>1</v>
      </c>
      <c r="U1013" s="19">
        <v>5</v>
      </c>
      <c r="V1013" s="19" t="s">
        <v>397</v>
      </c>
      <c r="W1013" s="19" t="s">
        <v>397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397</v>
      </c>
      <c r="AD1013" s="19" t="s">
        <v>397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396</v>
      </c>
      <c r="CT1013" s="19" t="s">
        <v>397</v>
      </c>
      <c r="CU1013" s="19" t="s">
        <v>397</v>
      </c>
      <c r="CV1013" s="19" t="s">
        <v>396</v>
      </c>
      <c r="CW1013" s="19" t="s">
        <v>397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397</v>
      </c>
      <c r="DK1013" s="19">
        <v>1</v>
      </c>
      <c r="DL1013" s="19">
        <v>3</v>
      </c>
      <c r="DM1013" s="19">
        <v>5</v>
      </c>
      <c r="DN1013" s="44"/>
      <c r="DO1013" s="19" t="s">
        <v>397</v>
      </c>
      <c r="DP1013" s="19" t="s">
        <v>397</v>
      </c>
      <c r="DQ1013" s="19" t="s">
        <v>397</v>
      </c>
      <c r="DR1013" s="19" t="s">
        <v>397</v>
      </c>
      <c r="DS1013" s="19" t="s">
        <v>397</v>
      </c>
      <c r="DT1013" s="19" t="s">
        <v>397</v>
      </c>
      <c r="DU1013" s="19" t="s">
        <v>397</v>
      </c>
      <c r="DV1013" s="19">
        <v>1</v>
      </c>
      <c r="DW1013" s="19">
        <v>1</v>
      </c>
      <c r="DX1013" s="18">
        <v>0</v>
      </c>
      <c r="DY1013" s="19" t="s">
        <v>397</v>
      </c>
      <c r="DZ1013" s="19">
        <v>0</v>
      </c>
      <c r="EA1013" s="19" t="s">
        <v>397</v>
      </c>
      <c r="EB1013" s="55">
        <v>0</v>
      </c>
      <c r="EC1013" s="19">
        <v>4</v>
      </c>
      <c r="ED1013" s="19">
        <v>5</v>
      </c>
      <c r="EE1013" s="19" t="s">
        <v>397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1681</v>
      </c>
      <c r="EU1013" s="29" t="b">
        <v>1</v>
      </c>
      <c r="EV1013" s="5" t="s">
        <v>366</v>
      </c>
    </row>
    <row r="1014" spans="1:152" s="54" customFormat="1" ht="12.75" x14ac:dyDescent="0.2">
      <c r="A1014" s="28" t="s">
        <v>1682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285</v>
      </c>
      <c r="G1014" s="8" t="s">
        <v>88</v>
      </c>
      <c r="H1014" s="8" t="s">
        <v>205</v>
      </c>
      <c r="I1014" s="23" t="s">
        <v>397</v>
      </c>
      <c r="J1014" s="24">
        <v>16.5</v>
      </c>
      <c r="K1014" s="24">
        <v>1</v>
      </c>
      <c r="L1014" s="23" t="s">
        <v>396</v>
      </c>
      <c r="M1014" s="24" t="s">
        <v>397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396</v>
      </c>
      <c r="T1014" s="19">
        <v>1</v>
      </c>
      <c r="U1014" s="19">
        <v>5</v>
      </c>
      <c r="V1014" s="19" t="s">
        <v>397</v>
      </c>
      <c r="W1014" s="19" t="s">
        <v>397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397</v>
      </c>
      <c r="AD1014" s="19" t="s">
        <v>397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396</v>
      </c>
      <c r="CT1014" s="19" t="s">
        <v>397</v>
      </c>
      <c r="CU1014" s="19" t="s">
        <v>397</v>
      </c>
      <c r="CV1014" s="19" t="s">
        <v>396</v>
      </c>
      <c r="CW1014" s="19" t="s">
        <v>397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397</v>
      </c>
      <c r="DK1014" s="19">
        <v>1</v>
      </c>
      <c r="DL1014" s="19">
        <v>3</v>
      </c>
      <c r="DM1014" s="19">
        <v>5</v>
      </c>
      <c r="DN1014" s="44"/>
      <c r="DO1014" s="19" t="s">
        <v>397</v>
      </c>
      <c r="DP1014" s="19" t="s">
        <v>397</v>
      </c>
      <c r="DQ1014" s="19" t="s">
        <v>397</v>
      </c>
      <c r="DR1014" s="19" t="s">
        <v>397</v>
      </c>
      <c r="DS1014" s="19" t="s">
        <v>397</v>
      </c>
      <c r="DT1014" s="19" t="s">
        <v>397</v>
      </c>
      <c r="DU1014" s="19" t="s">
        <v>397</v>
      </c>
      <c r="DV1014" s="19">
        <v>1</v>
      </c>
      <c r="DW1014" s="19">
        <v>1</v>
      </c>
      <c r="DX1014" s="18">
        <v>0</v>
      </c>
      <c r="DY1014" s="19" t="s">
        <v>397</v>
      </c>
      <c r="DZ1014" s="19">
        <v>0</v>
      </c>
      <c r="EA1014" s="19" t="s">
        <v>397</v>
      </c>
      <c r="EB1014" s="55">
        <v>0</v>
      </c>
      <c r="EC1014" s="19">
        <v>4</v>
      </c>
      <c r="ED1014" s="19">
        <v>5</v>
      </c>
      <c r="EE1014" s="19" t="s">
        <v>397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1682</v>
      </c>
      <c r="EU1014" s="29" t="b">
        <v>1</v>
      </c>
      <c r="EV1014" s="5" t="s">
        <v>366</v>
      </c>
    </row>
    <row r="1015" spans="1:152" s="54" customFormat="1" ht="12.75" x14ac:dyDescent="0.2">
      <c r="A1015" s="28" t="s">
        <v>1683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293</v>
      </c>
      <c r="G1015" s="8" t="s">
        <v>88</v>
      </c>
      <c r="H1015" s="8" t="s">
        <v>205</v>
      </c>
      <c r="I1015" s="23" t="s">
        <v>397</v>
      </c>
      <c r="J1015" s="24">
        <v>16.5</v>
      </c>
      <c r="K1015" s="24">
        <v>1</v>
      </c>
      <c r="L1015" s="23" t="s">
        <v>396</v>
      </c>
      <c r="M1015" s="24" t="s">
        <v>397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396</v>
      </c>
      <c r="T1015" s="19">
        <v>1</v>
      </c>
      <c r="U1015" s="19">
        <v>5</v>
      </c>
      <c r="V1015" s="19" t="s">
        <v>397</v>
      </c>
      <c r="W1015" s="19" t="s">
        <v>397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397</v>
      </c>
      <c r="AD1015" s="19" t="s">
        <v>397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396</v>
      </c>
      <c r="CT1015" s="19" t="s">
        <v>397</v>
      </c>
      <c r="CU1015" s="19" t="s">
        <v>397</v>
      </c>
      <c r="CV1015" s="19" t="s">
        <v>396</v>
      </c>
      <c r="CW1015" s="19" t="s">
        <v>397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397</v>
      </c>
      <c r="DK1015" s="19">
        <v>1</v>
      </c>
      <c r="DL1015" s="19">
        <v>3</v>
      </c>
      <c r="DM1015" s="19">
        <v>5</v>
      </c>
      <c r="DN1015" s="44"/>
      <c r="DO1015" s="19" t="s">
        <v>397</v>
      </c>
      <c r="DP1015" s="19" t="s">
        <v>397</v>
      </c>
      <c r="DQ1015" s="19" t="s">
        <v>397</v>
      </c>
      <c r="DR1015" s="19" t="s">
        <v>397</v>
      </c>
      <c r="DS1015" s="19" t="s">
        <v>397</v>
      </c>
      <c r="DT1015" s="19" t="s">
        <v>397</v>
      </c>
      <c r="DU1015" s="19" t="s">
        <v>397</v>
      </c>
      <c r="DV1015" s="19">
        <v>1</v>
      </c>
      <c r="DW1015" s="19">
        <v>1</v>
      </c>
      <c r="DX1015" s="18">
        <v>0</v>
      </c>
      <c r="DY1015" s="19" t="s">
        <v>397</v>
      </c>
      <c r="DZ1015" s="19">
        <v>0</v>
      </c>
      <c r="EA1015" s="19" t="s">
        <v>397</v>
      </c>
      <c r="EB1015" s="55">
        <v>0</v>
      </c>
      <c r="EC1015" s="19">
        <v>4</v>
      </c>
      <c r="ED1015" s="19">
        <v>5</v>
      </c>
      <c r="EE1015" s="19" t="s">
        <v>397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1683</v>
      </c>
      <c r="EU1015" s="29" t="b">
        <v>1</v>
      </c>
      <c r="EV1015" s="5" t="s">
        <v>366</v>
      </c>
    </row>
    <row r="1016" spans="1:152" s="54" customFormat="1" ht="12.75" x14ac:dyDescent="0.2">
      <c r="A1016" s="28" t="s">
        <v>1684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298</v>
      </c>
      <c r="G1016" s="8" t="s">
        <v>88</v>
      </c>
      <c r="H1016" s="8" t="s">
        <v>205</v>
      </c>
      <c r="I1016" s="23" t="s">
        <v>397</v>
      </c>
      <c r="J1016" s="24">
        <v>16.5</v>
      </c>
      <c r="K1016" s="24">
        <v>1</v>
      </c>
      <c r="L1016" s="23" t="s">
        <v>396</v>
      </c>
      <c r="M1016" s="24" t="s">
        <v>397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396</v>
      </c>
      <c r="T1016" s="19">
        <v>1</v>
      </c>
      <c r="U1016" s="19">
        <v>5</v>
      </c>
      <c r="V1016" s="19" t="s">
        <v>397</v>
      </c>
      <c r="W1016" s="19" t="s">
        <v>397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397</v>
      </c>
      <c r="AD1016" s="19" t="s">
        <v>397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396</v>
      </c>
      <c r="CT1016" s="19" t="s">
        <v>397</v>
      </c>
      <c r="CU1016" s="19" t="s">
        <v>397</v>
      </c>
      <c r="CV1016" s="19" t="s">
        <v>396</v>
      </c>
      <c r="CW1016" s="19" t="s">
        <v>397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397</v>
      </c>
      <c r="DK1016" s="19">
        <v>1</v>
      </c>
      <c r="DL1016" s="19">
        <v>3</v>
      </c>
      <c r="DM1016" s="19">
        <v>5</v>
      </c>
      <c r="DN1016" s="44"/>
      <c r="DO1016" s="19" t="s">
        <v>397</v>
      </c>
      <c r="DP1016" s="19" t="s">
        <v>397</v>
      </c>
      <c r="DQ1016" s="19" t="s">
        <v>397</v>
      </c>
      <c r="DR1016" s="19" t="s">
        <v>397</v>
      </c>
      <c r="DS1016" s="19" t="s">
        <v>397</v>
      </c>
      <c r="DT1016" s="19" t="s">
        <v>397</v>
      </c>
      <c r="DU1016" s="19" t="s">
        <v>397</v>
      </c>
      <c r="DV1016" s="19">
        <v>1</v>
      </c>
      <c r="DW1016" s="19">
        <v>1</v>
      </c>
      <c r="DX1016" s="18">
        <v>0</v>
      </c>
      <c r="DY1016" s="19" t="s">
        <v>397</v>
      </c>
      <c r="DZ1016" s="19">
        <v>0</v>
      </c>
      <c r="EA1016" s="19" t="s">
        <v>397</v>
      </c>
      <c r="EB1016" s="55">
        <v>0</v>
      </c>
      <c r="EC1016" s="19">
        <v>4</v>
      </c>
      <c r="ED1016" s="19">
        <v>5</v>
      </c>
      <c r="EE1016" s="19" t="s">
        <v>397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1684</v>
      </c>
      <c r="EU1016" s="29" t="b">
        <v>1</v>
      </c>
      <c r="EV1016" s="5" t="s">
        <v>366</v>
      </c>
    </row>
    <row r="1017" spans="1:152" s="54" customFormat="1" ht="12.75" x14ac:dyDescent="0.2">
      <c r="A1017" s="28" t="s">
        <v>1685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306</v>
      </c>
      <c r="G1017" s="8" t="s">
        <v>88</v>
      </c>
      <c r="H1017" s="8" t="s">
        <v>205</v>
      </c>
      <c r="I1017" s="23" t="s">
        <v>397</v>
      </c>
      <c r="J1017" s="24">
        <v>16.5</v>
      </c>
      <c r="K1017" s="24">
        <v>1</v>
      </c>
      <c r="L1017" s="23" t="s">
        <v>396</v>
      </c>
      <c r="M1017" s="24" t="s">
        <v>397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396</v>
      </c>
      <c r="T1017" s="19">
        <v>1</v>
      </c>
      <c r="U1017" s="19">
        <v>5</v>
      </c>
      <c r="V1017" s="19" t="s">
        <v>397</v>
      </c>
      <c r="W1017" s="19" t="s">
        <v>397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397</v>
      </c>
      <c r="AD1017" s="19" t="s">
        <v>397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396</v>
      </c>
      <c r="CT1017" s="19" t="s">
        <v>397</v>
      </c>
      <c r="CU1017" s="19" t="s">
        <v>397</v>
      </c>
      <c r="CV1017" s="19" t="s">
        <v>396</v>
      </c>
      <c r="CW1017" s="19" t="s">
        <v>397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397</v>
      </c>
      <c r="DK1017" s="19">
        <v>1</v>
      </c>
      <c r="DL1017" s="19">
        <v>3</v>
      </c>
      <c r="DM1017" s="19">
        <v>5</v>
      </c>
      <c r="DN1017" s="44"/>
      <c r="DO1017" s="19" t="s">
        <v>397</v>
      </c>
      <c r="DP1017" s="19" t="s">
        <v>397</v>
      </c>
      <c r="DQ1017" s="19" t="s">
        <v>397</v>
      </c>
      <c r="DR1017" s="19" t="s">
        <v>397</v>
      </c>
      <c r="DS1017" s="19" t="s">
        <v>397</v>
      </c>
      <c r="DT1017" s="19" t="s">
        <v>397</v>
      </c>
      <c r="DU1017" s="19" t="s">
        <v>397</v>
      </c>
      <c r="DV1017" s="19">
        <v>1</v>
      </c>
      <c r="DW1017" s="19">
        <v>1</v>
      </c>
      <c r="DX1017" s="18">
        <v>0</v>
      </c>
      <c r="DY1017" s="19" t="s">
        <v>397</v>
      </c>
      <c r="DZ1017" s="19">
        <v>0</v>
      </c>
      <c r="EA1017" s="19" t="s">
        <v>397</v>
      </c>
      <c r="EB1017" s="55">
        <v>0</v>
      </c>
      <c r="EC1017" s="19">
        <v>4</v>
      </c>
      <c r="ED1017" s="19">
        <v>5</v>
      </c>
      <c r="EE1017" s="19" t="s">
        <v>397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1685</v>
      </c>
      <c r="EU1017" s="29" t="b">
        <v>1</v>
      </c>
      <c r="EV1017" s="5" t="s">
        <v>366</v>
      </c>
    </row>
    <row r="1018" spans="1:152" s="54" customFormat="1" ht="12.75" x14ac:dyDescent="0.2">
      <c r="A1018" s="28" t="s">
        <v>1686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310</v>
      </c>
      <c r="G1018" s="8" t="s">
        <v>88</v>
      </c>
      <c r="H1018" s="8" t="s">
        <v>205</v>
      </c>
      <c r="I1018" s="23" t="s">
        <v>397</v>
      </c>
      <c r="J1018" s="24">
        <v>16.5</v>
      </c>
      <c r="K1018" s="24">
        <v>1</v>
      </c>
      <c r="L1018" s="23" t="s">
        <v>396</v>
      </c>
      <c r="M1018" s="24" t="s">
        <v>397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396</v>
      </c>
      <c r="T1018" s="19">
        <v>1</v>
      </c>
      <c r="U1018" s="19">
        <v>5</v>
      </c>
      <c r="V1018" s="19" t="s">
        <v>397</v>
      </c>
      <c r="W1018" s="19" t="s">
        <v>397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397</v>
      </c>
      <c r="AD1018" s="19" t="s">
        <v>397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396</v>
      </c>
      <c r="CT1018" s="19" t="s">
        <v>397</v>
      </c>
      <c r="CU1018" s="19" t="s">
        <v>397</v>
      </c>
      <c r="CV1018" s="19" t="s">
        <v>396</v>
      </c>
      <c r="CW1018" s="19" t="s">
        <v>397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397</v>
      </c>
      <c r="DK1018" s="19">
        <v>1</v>
      </c>
      <c r="DL1018" s="19">
        <v>3</v>
      </c>
      <c r="DM1018" s="19">
        <v>5</v>
      </c>
      <c r="DN1018" s="44"/>
      <c r="DO1018" s="19" t="s">
        <v>397</v>
      </c>
      <c r="DP1018" s="19" t="s">
        <v>397</v>
      </c>
      <c r="DQ1018" s="19" t="s">
        <v>397</v>
      </c>
      <c r="DR1018" s="19" t="s">
        <v>397</v>
      </c>
      <c r="DS1018" s="19" t="s">
        <v>397</v>
      </c>
      <c r="DT1018" s="19" t="s">
        <v>397</v>
      </c>
      <c r="DU1018" s="19" t="s">
        <v>397</v>
      </c>
      <c r="DV1018" s="19">
        <v>1</v>
      </c>
      <c r="DW1018" s="19">
        <v>1</v>
      </c>
      <c r="DX1018" s="18">
        <v>0</v>
      </c>
      <c r="DY1018" s="19" t="s">
        <v>397</v>
      </c>
      <c r="DZ1018" s="19">
        <v>0</v>
      </c>
      <c r="EA1018" s="19" t="s">
        <v>397</v>
      </c>
      <c r="EB1018" s="55">
        <v>0</v>
      </c>
      <c r="EC1018" s="19">
        <v>4</v>
      </c>
      <c r="ED1018" s="19">
        <v>5</v>
      </c>
      <c r="EE1018" s="19" t="s">
        <v>397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1686</v>
      </c>
      <c r="EU1018" s="29" t="b">
        <v>1</v>
      </c>
      <c r="EV1018" s="5" t="s">
        <v>366</v>
      </c>
    </row>
    <row r="1019" spans="1:152" s="54" customFormat="1" ht="12.75" x14ac:dyDescent="0.2">
      <c r="A1019" s="28" t="s">
        <v>1687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313</v>
      </c>
      <c r="G1019" s="8" t="s">
        <v>88</v>
      </c>
      <c r="H1019" s="8" t="s">
        <v>205</v>
      </c>
      <c r="I1019" s="23" t="s">
        <v>397</v>
      </c>
      <c r="J1019" s="24">
        <v>16.5</v>
      </c>
      <c r="K1019" s="24">
        <v>1</v>
      </c>
      <c r="L1019" s="23" t="s">
        <v>396</v>
      </c>
      <c r="M1019" s="24" t="s">
        <v>397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396</v>
      </c>
      <c r="T1019" s="19">
        <v>1</v>
      </c>
      <c r="U1019" s="19">
        <v>5</v>
      </c>
      <c r="V1019" s="19" t="s">
        <v>397</v>
      </c>
      <c r="W1019" s="19" t="s">
        <v>397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397</v>
      </c>
      <c r="AD1019" s="19" t="s">
        <v>397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396</v>
      </c>
      <c r="CT1019" s="19" t="s">
        <v>397</v>
      </c>
      <c r="CU1019" s="19" t="s">
        <v>397</v>
      </c>
      <c r="CV1019" s="19" t="s">
        <v>396</v>
      </c>
      <c r="CW1019" s="19" t="s">
        <v>397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397</v>
      </c>
      <c r="DK1019" s="19">
        <v>1</v>
      </c>
      <c r="DL1019" s="19">
        <v>3</v>
      </c>
      <c r="DM1019" s="19">
        <v>5</v>
      </c>
      <c r="DN1019" s="44"/>
      <c r="DO1019" s="19" t="s">
        <v>397</v>
      </c>
      <c r="DP1019" s="19" t="s">
        <v>397</v>
      </c>
      <c r="DQ1019" s="19" t="s">
        <v>397</v>
      </c>
      <c r="DR1019" s="19" t="s">
        <v>397</v>
      </c>
      <c r="DS1019" s="19" t="s">
        <v>397</v>
      </c>
      <c r="DT1019" s="19" t="s">
        <v>397</v>
      </c>
      <c r="DU1019" s="19" t="s">
        <v>397</v>
      </c>
      <c r="DV1019" s="19">
        <v>1</v>
      </c>
      <c r="DW1019" s="19">
        <v>1</v>
      </c>
      <c r="DX1019" s="18">
        <v>0</v>
      </c>
      <c r="DY1019" s="19" t="s">
        <v>397</v>
      </c>
      <c r="DZ1019" s="19">
        <v>0</v>
      </c>
      <c r="EA1019" s="19" t="s">
        <v>397</v>
      </c>
      <c r="EB1019" s="55">
        <v>0</v>
      </c>
      <c r="EC1019" s="19">
        <v>4</v>
      </c>
      <c r="ED1019" s="19">
        <v>5</v>
      </c>
      <c r="EE1019" s="19" t="s">
        <v>397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1687</v>
      </c>
      <c r="EU1019" s="29" t="b">
        <v>1</v>
      </c>
      <c r="EV1019" s="5" t="s">
        <v>366</v>
      </c>
    </row>
    <row r="1020" spans="1:152" s="53" customFormat="1" ht="12.75" x14ac:dyDescent="0.2">
      <c r="A1020" s="168" t="s">
        <v>1688</v>
      </c>
      <c r="B1020" s="168">
        <v>1</v>
      </c>
      <c r="C1020" s="50">
        <v>25</v>
      </c>
      <c r="D1020" s="169" t="s">
        <v>86</v>
      </c>
      <c r="E1020" s="169" t="s">
        <v>84</v>
      </c>
      <c r="F1020" s="169" t="s">
        <v>302</v>
      </c>
      <c r="G1020" s="169" t="s">
        <v>89</v>
      </c>
      <c r="H1020" s="169" t="s">
        <v>205</v>
      </c>
      <c r="I1020" s="57" t="s">
        <v>397</v>
      </c>
      <c r="J1020" s="58">
        <v>16.5</v>
      </c>
      <c r="K1020" s="58">
        <v>1</v>
      </c>
      <c r="L1020" s="57" t="s">
        <v>396</v>
      </c>
      <c r="M1020" s="58" t="s">
        <v>397</v>
      </c>
      <c r="N1020" s="58">
        <v>2.2000000000000002</v>
      </c>
      <c r="O1020" s="170">
        <v>5</v>
      </c>
      <c r="P1020" s="170">
        <v>2</v>
      </c>
      <c r="Q1020" s="170">
        <v>0</v>
      </c>
      <c r="R1020" s="171">
        <v>70</v>
      </c>
      <c r="S1020" s="171" t="s">
        <v>396</v>
      </c>
      <c r="T1020" s="170">
        <v>1</v>
      </c>
      <c r="U1020" s="170">
        <v>5</v>
      </c>
      <c r="V1020" s="170" t="s">
        <v>397</v>
      </c>
      <c r="W1020" s="170" t="s">
        <v>397</v>
      </c>
      <c r="X1020" s="170">
        <v>1</v>
      </c>
      <c r="Y1020" s="170">
        <v>1</v>
      </c>
      <c r="Z1020" s="170">
        <v>1</v>
      </c>
      <c r="AA1020" s="170">
        <v>1</v>
      </c>
      <c r="AB1020" s="170">
        <v>1</v>
      </c>
      <c r="AC1020" s="170" t="s">
        <v>397</v>
      </c>
      <c r="AD1020" s="170" t="s">
        <v>397</v>
      </c>
      <c r="AE1020" s="170">
        <v>1</v>
      </c>
      <c r="AF1020" s="170">
        <v>1</v>
      </c>
      <c r="AG1020" s="170">
        <v>1</v>
      </c>
      <c r="AH1020" s="170">
        <v>1</v>
      </c>
      <c r="AI1020" s="171">
        <v>70</v>
      </c>
      <c r="AJ1020" s="171">
        <v>2.5299999999999998</v>
      </c>
      <c r="AK1020" s="170">
        <v>3</v>
      </c>
      <c r="AL1020" s="170">
        <v>2</v>
      </c>
      <c r="AM1020" s="171">
        <v>0</v>
      </c>
      <c r="AN1020" s="171">
        <v>2.5299999999999998</v>
      </c>
      <c r="AO1020" s="170">
        <v>1</v>
      </c>
      <c r="AP1020" s="170">
        <v>2</v>
      </c>
      <c r="AQ1020" s="171">
        <v>81.914893617021278</v>
      </c>
      <c r="AR1020" s="171">
        <v>2.5299999999999998</v>
      </c>
      <c r="AS1020" s="170">
        <v>1</v>
      </c>
      <c r="AT1020" s="170">
        <v>3</v>
      </c>
      <c r="AU1020" s="171">
        <v>34.501771528433665</v>
      </c>
      <c r="AV1020" s="171">
        <v>2.5299999999999998</v>
      </c>
      <c r="AW1020" s="170">
        <v>1</v>
      </c>
      <c r="AX1020" s="170">
        <v>3</v>
      </c>
      <c r="AY1020" s="171">
        <v>23.2</v>
      </c>
      <c r="AZ1020" s="171">
        <v>2.5299999999999998</v>
      </c>
      <c r="BA1020" s="170">
        <v>1</v>
      </c>
      <c r="BB1020" s="170">
        <v>1</v>
      </c>
      <c r="BC1020" s="171">
        <v>0</v>
      </c>
      <c r="BD1020" s="171">
        <v>5.2</v>
      </c>
      <c r="BE1020" s="171">
        <v>0.8</v>
      </c>
      <c r="BF1020" s="170">
        <v>1</v>
      </c>
      <c r="BG1020" s="170">
        <v>3</v>
      </c>
      <c r="BH1020" s="170">
        <v>1</v>
      </c>
      <c r="BI1020" s="171">
        <v>0</v>
      </c>
      <c r="BJ1020" s="171">
        <v>2.9</v>
      </c>
      <c r="BK1020" s="171">
        <v>0.7</v>
      </c>
      <c r="BL1020" s="170">
        <v>1</v>
      </c>
      <c r="BM1020" s="170">
        <v>3</v>
      </c>
      <c r="BN1020" s="170">
        <v>1</v>
      </c>
      <c r="BO1020" s="171">
        <v>12.5</v>
      </c>
      <c r="BP1020" s="171">
        <v>1.8</v>
      </c>
      <c r="BQ1020" s="171">
        <v>0.6</v>
      </c>
      <c r="BR1020" s="170">
        <v>1</v>
      </c>
      <c r="BS1020" s="170">
        <v>3</v>
      </c>
      <c r="BT1020" s="170">
        <v>1</v>
      </c>
      <c r="BU1020" s="171">
        <v>0</v>
      </c>
      <c r="BV1020" s="171">
        <v>5.2</v>
      </c>
      <c r="BW1020" s="171">
        <v>0.8</v>
      </c>
      <c r="BX1020" s="170">
        <v>1</v>
      </c>
      <c r="BY1020" s="170">
        <v>3</v>
      </c>
      <c r="BZ1020" s="170">
        <v>1</v>
      </c>
      <c r="CA1020" s="171">
        <v>0</v>
      </c>
      <c r="CB1020" s="171">
        <v>2.9</v>
      </c>
      <c r="CC1020" s="171">
        <v>0.7</v>
      </c>
      <c r="CD1020" s="170">
        <v>1</v>
      </c>
      <c r="CE1020" s="170">
        <v>3</v>
      </c>
      <c r="CF1020" s="170">
        <v>1</v>
      </c>
      <c r="CG1020" s="171">
        <v>1.4</v>
      </c>
      <c r="CH1020" s="171">
        <v>1.8</v>
      </c>
      <c r="CI1020" s="171">
        <v>0.6</v>
      </c>
      <c r="CJ1020" s="170">
        <v>1</v>
      </c>
      <c r="CK1020" s="170">
        <v>3</v>
      </c>
      <c r="CL1020" s="170">
        <v>2</v>
      </c>
      <c r="CM1020" s="171">
        <v>2.2000000000000002</v>
      </c>
      <c r="CN1020" s="171">
        <v>2</v>
      </c>
      <c r="CO1020" s="171">
        <v>0</v>
      </c>
      <c r="CP1020" s="170">
        <v>1</v>
      </c>
      <c r="CQ1020" s="170">
        <v>1</v>
      </c>
      <c r="CR1020" s="170">
        <v>1</v>
      </c>
      <c r="CS1020" s="170" t="s">
        <v>396</v>
      </c>
      <c r="CT1020" s="170" t="s">
        <v>397</v>
      </c>
      <c r="CU1020" s="170" t="s">
        <v>396</v>
      </c>
      <c r="CV1020" s="170" t="s">
        <v>396</v>
      </c>
      <c r="CW1020" s="170" t="s">
        <v>397</v>
      </c>
      <c r="CX1020" s="170">
        <v>7</v>
      </c>
      <c r="CY1020" s="172"/>
      <c r="CZ1020" s="172"/>
      <c r="DA1020" s="170">
        <v>1</v>
      </c>
      <c r="DB1020" s="170">
        <v>3</v>
      </c>
      <c r="DC1020" s="172"/>
      <c r="DD1020" s="170">
        <v>2</v>
      </c>
      <c r="DE1020" s="172"/>
      <c r="DF1020" s="170">
        <v>1</v>
      </c>
      <c r="DG1020" s="173">
        <v>0</v>
      </c>
      <c r="DH1020" s="173">
        <v>0</v>
      </c>
      <c r="DI1020" s="173">
        <v>0</v>
      </c>
      <c r="DJ1020" s="170" t="s">
        <v>397</v>
      </c>
      <c r="DK1020" s="170">
        <v>1</v>
      </c>
      <c r="DL1020" s="170">
        <v>3</v>
      </c>
      <c r="DM1020" s="170">
        <v>5</v>
      </c>
      <c r="DN1020" s="172"/>
      <c r="DO1020" s="170" t="s">
        <v>397</v>
      </c>
      <c r="DP1020" s="170" t="s">
        <v>397</v>
      </c>
      <c r="DQ1020" s="170" t="s">
        <v>397</v>
      </c>
      <c r="DR1020" s="170" t="s">
        <v>397</v>
      </c>
      <c r="DS1020" s="170" t="s">
        <v>397</v>
      </c>
      <c r="DT1020" s="170" t="s">
        <v>397</v>
      </c>
      <c r="DU1020" s="170" t="s">
        <v>397</v>
      </c>
      <c r="DV1020" s="170">
        <v>1</v>
      </c>
      <c r="DW1020" s="170">
        <v>1</v>
      </c>
      <c r="DX1020" s="171">
        <v>0</v>
      </c>
      <c r="DY1020" s="170" t="s">
        <v>397</v>
      </c>
      <c r="DZ1020" s="170">
        <v>0</v>
      </c>
      <c r="EA1020" s="170" t="s">
        <v>397</v>
      </c>
      <c r="EB1020" s="171">
        <v>0</v>
      </c>
      <c r="EC1020" s="170">
        <v>4</v>
      </c>
      <c r="ED1020" s="170">
        <v>5</v>
      </c>
      <c r="EE1020" s="171" t="s">
        <v>397</v>
      </c>
      <c r="EF1020" s="170">
        <v>0</v>
      </c>
      <c r="EG1020" s="178">
        <v>0</v>
      </c>
      <c r="EH1020" s="172"/>
      <c r="EI1020" s="170">
        <v>4</v>
      </c>
      <c r="EJ1020" s="170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1688</v>
      </c>
      <c r="EU1020" s="174" t="b">
        <v>1</v>
      </c>
      <c r="EV1020" s="177" t="s">
        <v>366</v>
      </c>
    </row>
    <row r="1021" spans="1:152" s="54" customFormat="1" ht="12.75" x14ac:dyDescent="0.2">
      <c r="A1021" s="28" t="s">
        <v>1689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276</v>
      </c>
      <c r="G1021" s="8" t="s">
        <v>89</v>
      </c>
      <c r="H1021" s="8" t="s">
        <v>205</v>
      </c>
      <c r="I1021" s="23" t="s">
        <v>397</v>
      </c>
      <c r="J1021" s="24">
        <v>16.5</v>
      </c>
      <c r="K1021" s="24">
        <v>1</v>
      </c>
      <c r="L1021" s="23" t="s">
        <v>396</v>
      </c>
      <c r="M1021" s="24" t="s">
        <v>397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396</v>
      </c>
      <c r="T1021" s="19">
        <v>1</v>
      </c>
      <c r="U1021" s="19">
        <v>5</v>
      </c>
      <c r="V1021" s="19" t="s">
        <v>397</v>
      </c>
      <c r="W1021" s="19" t="s">
        <v>397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397</v>
      </c>
      <c r="AD1021" s="19" t="s">
        <v>397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396</v>
      </c>
      <c r="CT1021" s="19" t="s">
        <v>397</v>
      </c>
      <c r="CU1021" s="19" t="s">
        <v>396</v>
      </c>
      <c r="CV1021" s="19" t="s">
        <v>396</v>
      </c>
      <c r="CW1021" s="19" t="s">
        <v>397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397</v>
      </c>
      <c r="DK1021" s="19">
        <v>1</v>
      </c>
      <c r="DL1021" s="19">
        <v>3</v>
      </c>
      <c r="DM1021" s="19">
        <v>5</v>
      </c>
      <c r="DN1021" s="44"/>
      <c r="DO1021" s="19" t="s">
        <v>397</v>
      </c>
      <c r="DP1021" s="19" t="s">
        <v>397</v>
      </c>
      <c r="DQ1021" s="19" t="s">
        <v>397</v>
      </c>
      <c r="DR1021" s="19" t="s">
        <v>397</v>
      </c>
      <c r="DS1021" s="19" t="s">
        <v>397</v>
      </c>
      <c r="DT1021" s="19" t="s">
        <v>397</v>
      </c>
      <c r="DU1021" s="19" t="s">
        <v>397</v>
      </c>
      <c r="DV1021" s="19">
        <v>1</v>
      </c>
      <c r="DW1021" s="19">
        <v>1</v>
      </c>
      <c r="DX1021" s="18">
        <v>0</v>
      </c>
      <c r="DY1021" s="19" t="s">
        <v>397</v>
      </c>
      <c r="DZ1021" s="19">
        <v>0</v>
      </c>
      <c r="EA1021" s="19" t="s">
        <v>397</v>
      </c>
      <c r="EB1021" s="55">
        <v>0</v>
      </c>
      <c r="EC1021" s="19">
        <v>4</v>
      </c>
      <c r="ED1021" s="19">
        <v>5</v>
      </c>
      <c r="EE1021" s="19" t="s">
        <v>397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1689</v>
      </c>
      <c r="EU1021" s="29" t="b">
        <v>1</v>
      </c>
      <c r="EV1021" s="5" t="s">
        <v>366</v>
      </c>
    </row>
    <row r="1022" spans="1:152" s="54" customFormat="1" ht="12.75" x14ac:dyDescent="0.2">
      <c r="A1022" s="28" t="s">
        <v>1690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285</v>
      </c>
      <c r="G1022" s="8" t="s">
        <v>89</v>
      </c>
      <c r="H1022" s="8" t="s">
        <v>205</v>
      </c>
      <c r="I1022" s="23" t="s">
        <v>397</v>
      </c>
      <c r="J1022" s="24">
        <v>16.5</v>
      </c>
      <c r="K1022" s="24">
        <v>1</v>
      </c>
      <c r="L1022" s="23" t="s">
        <v>396</v>
      </c>
      <c r="M1022" s="24" t="s">
        <v>397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396</v>
      </c>
      <c r="T1022" s="19">
        <v>1</v>
      </c>
      <c r="U1022" s="19">
        <v>5</v>
      </c>
      <c r="V1022" s="19" t="s">
        <v>397</v>
      </c>
      <c r="W1022" s="19" t="s">
        <v>397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397</v>
      </c>
      <c r="AD1022" s="19" t="s">
        <v>397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396</v>
      </c>
      <c r="CT1022" s="19" t="s">
        <v>397</v>
      </c>
      <c r="CU1022" s="19" t="s">
        <v>396</v>
      </c>
      <c r="CV1022" s="19" t="s">
        <v>396</v>
      </c>
      <c r="CW1022" s="19" t="s">
        <v>397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397</v>
      </c>
      <c r="DK1022" s="19">
        <v>1</v>
      </c>
      <c r="DL1022" s="19">
        <v>3</v>
      </c>
      <c r="DM1022" s="19">
        <v>5</v>
      </c>
      <c r="DN1022" s="44"/>
      <c r="DO1022" s="19" t="s">
        <v>397</v>
      </c>
      <c r="DP1022" s="19" t="s">
        <v>397</v>
      </c>
      <c r="DQ1022" s="19" t="s">
        <v>397</v>
      </c>
      <c r="DR1022" s="19" t="s">
        <v>397</v>
      </c>
      <c r="DS1022" s="19" t="s">
        <v>397</v>
      </c>
      <c r="DT1022" s="19" t="s">
        <v>397</v>
      </c>
      <c r="DU1022" s="19" t="s">
        <v>397</v>
      </c>
      <c r="DV1022" s="19">
        <v>1</v>
      </c>
      <c r="DW1022" s="19">
        <v>1</v>
      </c>
      <c r="DX1022" s="18">
        <v>0</v>
      </c>
      <c r="DY1022" s="19" t="s">
        <v>397</v>
      </c>
      <c r="DZ1022" s="19">
        <v>0</v>
      </c>
      <c r="EA1022" s="19" t="s">
        <v>397</v>
      </c>
      <c r="EB1022" s="55">
        <v>0</v>
      </c>
      <c r="EC1022" s="19">
        <v>4</v>
      </c>
      <c r="ED1022" s="19">
        <v>5</v>
      </c>
      <c r="EE1022" s="19" t="s">
        <v>397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1690</v>
      </c>
      <c r="EU1022" s="29" t="b">
        <v>1</v>
      </c>
      <c r="EV1022" s="5" t="s">
        <v>366</v>
      </c>
    </row>
    <row r="1023" spans="1:152" s="54" customFormat="1" ht="12.75" x14ac:dyDescent="0.2">
      <c r="A1023" s="28" t="s">
        <v>1691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293</v>
      </c>
      <c r="G1023" s="8" t="s">
        <v>89</v>
      </c>
      <c r="H1023" s="8" t="s">
        <v>205</v>
      </c>
      <c r="I1023" s="23" t="s">
        <v>397</v>
      </c>
      <c r="J1023" s="24">
        <v>16.5</v>
      </c>
      <c r="K1023" s="24">
        <v>1</v>
      </c>
      <c r="L1023" s="23" t="s">
        <v>396</v>
      </c>
      <c r="M1023" s="24" t="s">
        <v>397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396</v>
      </c>
      <c r="T1023" s="19">
        <v>1</v>
      </c>
      <c r="U1023" s="19">
        <v>5</v>
      </c>
      <c r="V1023" s="19" t="s">
        <v>397</v>
      </c>
      <c r="W1023" s="19" t="s">
        <v>397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397</v>
      </c>
      <c r="AD1023" s="19" t="s">
        <v>397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396</v>
      </c>
      <c r="CT1023" s="19" t="s">
        <v>397</v>
      </c>
      <c r="CU1023" s="19" t="s">
        <v>396</v>
      </c>
      <c r="CV1023" s="19" t="s">
        <v>396</v>
      </c>
      <c r="CW1023" s="19" t="s">
        <v>397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397</v>
      </c>
      <c r="DK1023" s="19">
        <v>1</v>
      </c>
      <c r="DL1023" s="19">
        <v>3</v>
      </c>
      <c r="DM1023" s="19">
        <v>5</v>
      </c>
      <c r="DN1023" s="44"/>
      <c r="DO1023" s="19" t="s">
        <v>397</v>
      </c>
      <c r="DP1023" s="19" t="s">
        <v>397</v>
      </c>
      <c r="DQ1023" s="19" t="s">
        <v>397</v>
      </c>
      <c r="DR1023" s="19" t="s">
        <v>397</v>
      </c>
      <c r="DS1023" s="19" t="s">
        <v>397</v>
      </c>
      <c r="DT1023" s="19" t="s">
        <v>397</v>
      </c>
      <c r="DU1023" s="19" t="s">
        <v>397</v>
      </c>
      <c r="DV1023" s="19">
        <v>1</v>
      </c>
      <c r="DW1023" s="19">
        <v>1</v>
      </c>
      <c r="DX1023" s="18">
        <v>0</v>
      </c>
      <c r="DY1023" s="19" t="s">
        <v>397</v>
      </c>
      <c r="DZ1023" s="19">
        <v>0</v>
      </c>
      <c r="EA1023" s="19" t="s">
        <v>397</v>
      </c>
      <c r="EB1023" s="55">
        <v>0</v>
      </c>
      <c r="EC1023" s="19">
        <v>4</v>
      </c>
      <c r="ED1023" s="19">
        <v>5</v>
      </c>
      <c r="EE1023" s="19" t="s">
        <v>397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1691</v>
      </c>
      <c r="EU1023" s="29" t="b">
        <v>1</v>
      </c>
      <c r="EV1023" s="5" t="s">
        <v>366</v>
      </c>
    </row>
    <row r="1024" spans="1:152" s="54" customFormat="1" ht="12.75" x14ac:dyDescent="0.2">
      <c r="A1024" s="28" t="s">
        <v>1692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298</v>
      </c>
      <c r="G1024" s="8" t="s">
        <v>89</v>
      </c>
      <c r="H1024" s="8" t="s">
        <v>205</v>
      </c>
      <c r="I1024" s="23" t="s">
        <v>397</v>
      </c>
      <c r="J1024" s="24">
        <v>16.5</v>
      </c>
      <c r="K1024" s="24">
        <v>1</v>
      </c>
      <c r="L1024" s="23" t="s">
        <v>396</v>
      </c>
      <c r="M1024" s="24" t="s">
        <v>397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396</v>
      </c>
      <c r="T1024" s="19">
        <v>1</v>
      </c>
      <c r="U1024" s="19">
        <v>5</v>
      </c>
      <c r="V1024" s="19" t="s">
        <v>397</v>
      </c>
      <c r="W1024" s="19" t="s">
        <v>397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397</v>
      </c>
      <c r="AD1024" s="19" t="s">
        <v>397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396</v>
      </c>
      <c r="CT1024" s="19" t="s">
        <v>397</v>
      </c>
      <c r="CU1024" s="19" t="s">
        <v>396</v>
      </c>
      <c r="CV1024" s="19" t="s">
        <v>396</v>
      </c>
      <c r="CW1024" s="19" t="s">
        <v>397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397</v>
      </c>
      <c r="DK1024" s="19">
        <v>1</v>
      </c>
      <c r="DL1024" s="19">
        <v>3</v>
      </c>
      <c r="DM1024" s="19">
        <v>5</v>
      </c>
      <c r="DN1024" s="44"/>
      <c r="DO1024" s="19" t="s">
        <v>397</v>
      </c>
      <c r="DP1024" s="19" t="s">
        <v>397</v>
      </c>
      <c r="DQ1024" s="19" t="s">
        <v>397</v>
      </c>
      <c r="DR1024" s="19" t="s">
        <v>397</v>
      </c>
      <c r="DS1024" s="19" t="s">
        <v>397</v>
      </c>
      <c r="DT1024" s="19" t="s">
        <v>397</v>
      </c>
      <c r="DU1024" s="19" t="s">
        <v>397</v>
      </c>
      <c r="DV1024" s="19">
        <v>1</v>
      </c>
      <c r="DW1024" s="19">
        <v>1</v>
      </c>
      <c r="DX1024" s="18">
        <v>0</v>
      </c>
      <c r="DY1024" s="19" t="s">
        <v>397</v>
      </c>
      <c r="DZ1024" s="19">
        <v>0</v>
      </c>
      <c r="EA1024" s="19" t="s">
        <v>397</v>
      </c>
      <c r="EB1024" s="55">
        <v>0</v>
      </c>
      <c r="EC1024" s="19">
        <v>4</v>
      </c>
      <c r="ED1024" s="19">
        <v>5</v>
      </c>
      <c r="EE1024" s="19" t="s">
        <v>397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1692</v>
      </c>
      <c r="EU1024" s="29" t="b">
        <v>1</v>
      </c>
      <c r="EV1024" s="5" t="s">
        <v>366</v>
      </c>
    </row>
    <row r="1025" spans="1:152" s="54" customFormat="1" ht="12.75" x14ac:dyDescent="0.2">
      <c r="A1025" s="28" t="s">
        <v>1693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306</v>
      </c>
      <c r="G1025" s="8" t="s">
        <v>89</v>
      </c>
      <c r="H1025" s="8" t="s">
        <v>205</v>
      </c>
      <c r="I1025" s="23" t="s">
        <v>397</v>
      </c>
      <c r="J1025" s="24">
        <v>16.5</v>
      </c>
      <c r="K1025" s="24">
        <v>1</v>
      </c>
      <c r="L1025" s="23" t="s">
        <v>396</v>
      </c>
      <c r="M1025" s="24" t="s">
        <v>397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396</v>
      </c>
      <c r="T1025" s="19">
        <v>1</v>
      </c>
      <c r="U1025" s="19">
        <v>5</v>
      </c>
      <c r="V1025" s="19" t="s">
        <v>397</v>
      </c>
      <c r="W1025" s="19" t="s">
        <v>397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397</v>
      </c>
      <c r="AD1025" s="19" t="s">
        <v>397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396</v>
      </c>
      <c r="CT1025" s="19" t="s">
        <v>397</v>
      </c>
      <c r="CU1025" s="19" t="s">
        <v>396</v>
      </c>
      <c r="CV1025" s="19" t="s">
        <v>396</v>
      </c>
      <c r="CW1025" s="19" t="s">
        <v>397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397</v>
      </c>
      <c r="DK1025" s="19">
        <v>1</v>
      </c>
      <c r="DL1025" s="19">
        <v>3</v>
      </c>
      <c r="DM1025" s="19">
        <v>5</v>
      </c>
      <c r="DN1025" s="44"/>
      <c r="DO1025" s="19" t="s">
        <v>397</v>
      </c>
      <c r="DP1025" s="19" t="s">
        <v>397</v>
      </c>
      <c r="DQ1025" s="19" t="s">
        <v>397</v>
      </c>
      <c r="DR1025" s="19" t="s">
        <v>397</v>
      </c>
      <c r="DS1025" s="19" t="s">
        <v>397</v>
      </c>
      <c r="DT1025" s="19" t="s">
        <v>397</v>
      </c>
      <c r="DU1025" s="19" t="s">
        <v>397</v>
      </c>
      <c r="DV1025" s="19">
        <v>1</v>
      </c>
      <c r="DW1025" s="19">
        <v>1</v>
      </c>
      <c r="DX1025" s="18">
        <v>0</v>
      </c>
      <c r="DY1025" s="19" t="s">
        <v>397</v>
      </c>
      <c r="DZ1025" s="19">
        <v>0</v>
      </c>
      <c r="EA1025" s="19" t="s">
        <v>397</v>
      </c>
      <c r="EB1025" s="55">
        <v>0</v>
      </c>
      <c r="EC1025" s="19">
        <v>4</v>
      </c>
      <c r="ED1025" s="19">
        <v>5</v>
      </c>
      <c r="EE1025" s="19" t="s">
        <v>397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1693</v>
      </c>
      <c r="EU1025" s="29" t="b">
        <v>1</v>
      </c>
      <c r="EV1025" s="5" t="s">
        <v>366</v>
      </c>
    </row>
    <row r="1026" spans="1:152" s="54" customFormat="1" ht="12.75" x14ac:dyDescent="0.2">
      <c r="A1026" s="28" t="s">
        <v>1694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310</v>
      </c>
      <c r="G1026" s="8" t="s">
        <v>89</v>
      </c>
      <c r="H1026" s="8" t="s">
        <v>205</v>
      </c>
      <c r="I1026" s="23" t="s">
        <v>397</v>
      </c>
      <c r="J1026" s="24">
        <v>16.5</v>
      </c>
      <c r="K1026" s="24">
        <v>1</v>
      </c>
      <c r="L1026" s="23" t="s">
        <v>396</v>
      </c>
      <c r="M1026" s="24" t="s">
        <v>397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396</v>
      </c>
      <c r="T1026" s="19">
        <v>1</v>
      </c>
      <c r="U1026" s="19">
        <v>5</v>
      </c>
      <c r="V1026" s="19" t="s">
        <v>397</v>
      </c>
      <c r="W1026" s="19" t="s">
        <v>397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397</v>
      </c>
      <c r="AD1026" s="19" t="s">
        <v>397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396</v>
      </c>
      <c r="CT1026" s="19" t="s">
        <v>397</v>
      </c>
      <c r="CU1026" s="19" t="s">
        <v>396</v>
      </c>
      <c r="CV1026" s="19" t="s">
        <v>396</v>
      </c>
      <c r="CW1026" s="19" t="s">
        <v>397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397</v>
      </c>
      <c r="DK1026" s="19">
        <v>1</v>
      </c>
      <c r="DL1026" s="19">
        <v>3</v>
      </c>
      <c r="DM1026" s="19">
        <v>5</v>
      </c>
      <c r="DN1026" s="44"/>
      <c r="DO1026" s="19" t="s">
        <v>397</v>
      </c>
      <c r="DP1026" s="19" t="s">
        <v>397</v>
      </c>
      <c r="DQ1026" s="19" t="s">
        <v>397</v>
      </c>
      <c r="DR1026" s="19" t="s">
        <v>397</v>
      </c>
      <c r="DS1026" s="19" t="s">
        <v>397</v>
      </c>
      <c r="DT1026" s="19" t="s">
        <v>397</v>
      </c>
      <c r="DU1026" s="19" t="s">
        <v>397</v>
      </c>
      <c r="DV1026" s="19">
        <v>1</v>
      </c>
      <c r="DW1026" s="19">
        <v>1</v>
      </c>
      <c r="DX1026" s="18">
        <v>0</v>
      </c>
      <c r="DY1026" s="19" t="s">
        <v>397</v>
      </c>
      <c r="DZ1026" s="19">
        <v>0</v>
      </c>
      <c r="EA1026" s="19" t="s">
        <v>397</v>
      </c>
      <c r="EB1026" s="55">
        <v>0</v>
      </c>
      <c r="EC1026" s="19">
        <v>4</v>
      </c>
      <c r="ED1026" s="19">
        <v>5</v>
      </c>
      <c r="EE1026" s="19" t="s">
        <v>397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1694</v>
      </c>
      <c r="EU1026" s="29" t="b">
        <v>1</v>
      </c>
      <c r="EV1026" s="5" t="s">
        <v>366</v>
      </c>
    </row>
    <row r="1027" spans="1:152" s="54" customFormat="1" ht="12.75" x14ac:dyDescent="0.2">
      <c r="A1027" s="28" t="s">
        <v>1695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313</v>
      </c>
      <c r="G1027" s="8" t="s">
        <v>89</v>
      </c>
      <c r="H1027" s="8" t="s">
        <v>205</v>
      </c>
      <c r="I1027" s="23" t="s">
        <v>397</v>
      </c>
      <c r="J1027" s="24">
        <v>16.5</v>
      </c>
      <c r="K1027" s="24">
        <v>1</v>
      </c>
      <c r="L1027" s="23" t="s">
        <v>396</v>
      </c>
      <c r="M1027" s="24" t="s">
        <v>397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396</v>
      </c>
      <c r="T1027" s="19">
        <v>1</v>
      </c>
      <c r="U1027" s="19">
        <v>5</v>
      </c>
      <c r="V1027" s="19" t="s">
        <v>397</v>
      </c>
      <c r="W1027" s="19" t="s">
        <v>397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397</v>
      </c>
      <c r="AD1027" s="19" t="s">
        <v>397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396</v>
      </c>
      <c r="CT1027" s="19" t="s">
        <v>397</v>
      </c>
      <c r="CU1027" s="19" t="s">
        <v>396</v>
      </c>
      <c r="CV1027" s="19" t="s">
        <v>396</v>
      </c>
      <c r="CW1027" s="19" t="s">
        <v>397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397</v>
      </c>
      <c r="DK1027" s="19">
        <v>1</v>
      </c>
      <c r="DL1027" s="19">
        <v>3</v>
      </c>
      <c r="DM1027" s="19">
        <v>5</v>
      </c>
      <c r="DN1027" s="44"/>
      <c r="DO1027" s="19" t="s">
        <v>397</v>
      </c>
      <c r="DP1027" s="19" t="s">
        <v>397</v>
      </c>
      <c r="DQ1027" s="19" t="s">
        <v>397</v>
      </c>
      <c r="DR1027" s="19" t="s">
        <v>397</v>
      </c>
      <c r="DS1027" s="19" t="s">
        <v>397</v>
      </c>
      <c r="DT1027" s="19" t="s">
        <v>397</v>
      </c>
      <c r="DU1027" s="19" t="s">
        <v>397</v>
      </c>
      <c r="DV1027" s="19">
        <v>1</v>
      </c>
      <c r="DW1027" s="19">
        <v>1</v>
      </c>
      <c r="DX1027" s="18">
        <v>0</v>
      </c>
      <c r="DY1027" s="19" t="s">
        <v>397</v>
      </c>
      <c r="DZ1027" s="19">
        <v>0</v>
      </c>
      <c r="EA1027" s="19" t="s">
        <v>397</v>
      </c>
      <c r="EB1027" s="55">
        <v>0</v>
      </c>
      <c r="EC1027" s="19">
        <v>4</v>
      </c>
      <c r="ED1027" s="19">
        <v>5</v>
      </c>
      <c r="EE1027" s="19" t="s">
        <v>397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1695</v>
      </c>
      <c r="EU1027" s="29" t="b">
        <v>1</v>
      </c>
      <c r="EV1027" s="5" t="s">
        <v>366</v>
      </c>
    </row>
    <row r="1028" spans="1:152" s="53" customFormat="1" ht="12.75" x14ac:dyDescent="0.2">
      <c r="A1028" s="168" t="s">
        <v>1696</v>
      </c>
      <c r="B1028" s="168">
        <v>1</v>
      </c>
      <c r="C1028" s="50">
        <v>25</v>
      </c>
      <c r="D1028" s="169" t="s">
        <v>86</v>
      </c>
      <c r="E1028" s="169" t="s">
        <v>84</v>
      </c>
      <c r="F1028" s="169" t="s">
        <v>302</v>
      </c>
      <c r="G1028" s="169" t="s">
        <v>90</v>
      </c>
      <c r="H1028" s="169" t="s">
        <v>205</v>
      </c>
      <c r="I1028" s="57" t="s">
        <v>397</v>
      </c>
      <c r="J1028" s="58">
        <v>16.5</v>
      </c>
      <c r="K1028" s="58">
        <v>1</v>
      </c>
      <c r="L1028" s="57" t="s">
        <v>396</v>
      </c>
      <c r="M1028" s="58" t="s">
        <v>397</v>
      </c>
      <c r="N1028" s="58">
        <v>2.2000000000000002</v>
      </c>
      <c r="O1028" s="170">
        <v>5</v>
      </c>
      <c r="P1028" s="170">
        <v>2</v>
      </c>
      <c r="Q1028" s="170">
        <v>0</v>
      </c>
      <c r="R1028" s="171">
        <v>70</v>
      </c>
      <c r="S1028" s="171" t="s">
        <v>396</v>
      </c>
      <c r="T1028" s="170">
        <v>1</v>
      </c>
      <c r="U1028" s="170">
        <v>5</v>
      </c>
      <c r="V1028" s="170" t="s">
        <v>397</v>
      </c>
      <c r="W1028" s="170" t="s">
        <v>397</v>
      </c>
      <c r="X1028" s="170">
        <v>1</v>
      </c>
      <c r="Y1028" s="170">
        <v>1</v>
      </c>
      <c r="Z1028" s="170">
        <v>1</v>
      </c>
      <c r="AA1028" s="170">
        <v>1</v>
      </c>
      <c r="AB1028" s="170">
        <v>1</v>
      </c>
      <c r="AC1028" s="170" t="s">
        <v>397</v>
      </c>
      <c r="AD1028" s="170" t="s">
        <v>397</v>
      </c>
      <c r="AE1028" s="170">
        <v>1</v>
      </c>
      <c r="AF1028" s="170">
        <v>1</v>
      </c>
      <c r="AG1028" s="170">
        <v>1</v>
      </c>
      <c r="AH1028" s="170">
        <v>1</v>
      </c>
      <c r="AI1028" s="171">
        <v>70</v>
      </c>
      <c r="AJ1028" s="171">
        <v>2.5299999999999998</v>
      </c>
      <c r="AK1028" s="170">
        <v>3</v>
      </c>
      <c r="AL1028" s="170">
        <v>2</v>
      </c>
      <c r="AM1028" s="171">
        <v>0</v>
      </c>
      <c r="AN1028" s="171">
        <v>2.5299999999999998</v>
      </c>
      <c r="AO1028" s="170">
        <v>1</v>
      </c>
      <c r="AP1028" s="170">
        <v>2</v>
      </c>
      <c r="AQ1028" s="171">
        <v>81.914893617021278</v>
      </c>
      <c r="AR1028" s="171">
        <v>2.5299999999999998</v>
      </c>
      <c r="AS1028" s="170">
        <v>1</v>
      </c>
      <c r="AT1028" s="170">
        <v>3</v>
      </c>
      <c r="AU1028" s="171">
        <v>34.501771528433665</v>
      </c>
      <c r="AV1028" s="171">
        <v>2.5299999999999998</v>
      </c>
      <c r="AW1028" s="170">
        <v>1</v>
      </c>
      <c r="AX1028" s="170">
        <v>3</v>
      </c>
      <c r="AY1028" s="171">
        <v>23.2</v>
      </c>
      <c r="AZ1028" s="171">
        <v>2.5299999999999998</v>
      </c>
      <c r="BA1028" s="170">
        <v>1</v>
      </c>
      <c r="BB1028" s="170">
        <v>1</v>
      </c>
      <c r="BC1028" s="171">
        <v>0</v>
      </c>
      <c r="BD1028" s="171">
        <v>5.2</v>
      </c>
      <c r="BE1028" s="171">
        <v>0.8</v>
      </c>
      <c r="BF1028" s="170">
        <v>1</v>
      </c>
      <c r="BG1028" s="170">
        <v>3</v>
      </c>
      <c r="BH1028" s="170">
        <v>1</v>
      </c>
      <c r="BI1028" s="171">
        <v>0</v>
      </c>
      <c r="BJ1028" s="171">
        <v>2.9</v>
      </c>
      <c r="BK1028" s="171">
        <v>0.7</v>
      </c>
      <c r="BL1028" s="170">
        <v>1</v>
      </c>
      <c r="BM1028" s="170">
        <v>3</v>
      </c>
      <c r="BN1028" s="170">
        <v>1</v>
      </c>
      <c r="BO1028" s="171">
        <v>12.5</v>
      </c>
      <c r="BP1028" s="171">
        <v>1.8</v>
      </c>
      <c r="BQ1028" s="171">
        <v>0.6</v>
      </c>
      <c r="BR1028" s="170">
        <v>1</v>
      </c>
      <c r="BS1028" s="170">
        <v>3</v>
      </c>
      <c r="BT1028" s="170">
        <v>1</v>
      </c>
      <c r="BU1028" s="171">
        <v>0</v>
      </c>
      <c r="BV1028" s="171">
        <v>5.2</v>
      </c>
      <c r="BW1028" s="171">
        <v>0.8</v>
      </c>
      <c r="BX1028" s="170">
        <v>1</v>
      </c>
      <c r="BY1028" s="170">
        <v>3</v>
      </c>
      <c r="BZ1028" s="170">
        <v>1</v>
      </c>
      <c r="CA1028" s="171">
        <v>0</v>
      </c>
      <c r="CB1028" s="171">
        <v>2.9</v>
      </c>
      <c r="CC1028" s="171">
        <v>0.7</v>
      </c>
      <c r="CD1028" s="170">
        <v>1</v>
      </c>
      <c r="CE1028" s="170">
        <v>3</v>
      </c>
      <c r="CF1028" s="170">
        <v>1</v>
      </c>
      <c r="CG1028" s="171">
        <v>1.4</v>
      </c>
      <c r="CH1028" s="171">
        <v>1.8</v>
      </c>
      <c r="CI1028" s="171">
        <v>0.6</v>
      </c>
      <c r="CJ1028" s="170">
        <v>1</v>
      </c>
      <c r="CK1028" s="170">
        <v>3</v>
      </c>
      <c r="CL1028" s="170">
        <v>2</v>
      </c>
      <c r="CM1028" s="171">
        <v>2.2000000000000002</v>
      </c>
      <c r="CN1028" s="171">
        <v>2</v>
      </c>
      <c r="CO1028" s="171">
        <v>0</v>
      </c>
      <c r="CP1028" s="170">
        <v>1</v>
      </c>
      <c r="CQ1028" s="170">
        <v>1</v>
      </c>
      <c r="CR1028" s="170">
        <v>1</v>
      </c>
      <c r="CS1028" s="170" t="s">
        <v>396</v>
      </c>
      <c r="CT1028" s="170" t="s">
        <v>397</v>
      </c>
      <c r="CU1028" s="170" t="s">
        <v>396</v>
      </c>
      <c r="CV1028" s="170" t="s">
        <v>396</v>
      </c>
      <c r="CW1028" s="170" t="s">
        <v>397</v>
      </c>
      <c r="CX1028" s="170">
        <v>7</v>
      </c>
      <c r="CY1028" s="172"/>
      <c r="CZ1028" s="172"/>
      <c r="DA1028" s="170">
        <v>1</v>
      </c>
      <c r="DB1028" s="170">
        <v>3</v>
      </c>
      <c r="DC1028" s="172"/>
      <c r="DD1028" s="170">
        <v>2</v>
      </c>
      <c r="DE1028" s="172"/>
      <c r="DF1028" s="170">
        <v>1</v>
      </c>
      <c r="DG1028" s="173">
        <v>0</v>
      </c>
      <c r="DH1028" s="173">
        <v>0</v>
      </c>
      <c r="DI1028" s="173">
        <v>0</v>
      </c>
      <c r="DJ1028" s="170" t="s">
        <v>397</v>
      </c>
      <c r="DK1028" s="170">
        <v>1</v>
      </c>
      <c r="DL1028" s="170">
        <v>3</v>
      </c>
      <c r="DM1028" s="170">
        <v>5</v>
      </c>
      <c r="DN1028" s="172"/>
      <c r="DO1028" s="170" t="s">
        <v>397</v>
      </c>
      <c r="DP1028" s="170" t="s">
        <v>397</v>
      </c>
      <c r="DQ1028" s="170" t="s">
        <v>397</v>
      </c>
      <c r="DR1028" s="170" t="s">
        <v>397</v>
      </c>
      <c r="DS1028" s="170" t="s">
        <v>397</v>
      </c>
      <c r="DT1028" s="170" t="s">
        <v>397</v>
      </c>
      <c r="DU1028" s="170" t="s">
        <v>397</v>
      </c>
      <c r="DV1028" s="170">
        <v>1</v>
      </c>
      <c r="DW1028" s="170">
        <v>1</v>
      </c>
      <c r="DX1028" s="171">
        <v>0</v>
      </c>
      <c r="DY1028" s="170" t="s">
        <v>396</v>
      </c>
      <c r="DZ1028" s="170">
        <v>3</v>
      </c>
      <c r="EA1028" s="170" t="s">
        <v>397</v>
      </c>
      <c r="EB1028" s="171">
        <v>0</v>
      </c>
      <c r="EC1028" s="170">
        <v>4</v>
      </c>
      <c r="ED1028" s="170">
        <v>5</v>
      </c>
      <c r="EE1028" s="171" t="s">
        <v>396</v>
      </c>
      <c r="EF1028" s="170">
        <v>1</v>
      </c>
      <c r="EG1028" s="170">
        <v>10</v>
      </c>
      <c r="EH1028" s="172"/>
      <c r="EI1028" s="170">
        <v>4</v>
      </c>
      <c r="EJ1028" s="170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1696</v>
      </c>
      <c r="EU1028" s="174" t="b">
        <v>1</v>
      </c>
      <c r="EV1028" s="177" t="s">
        <v>366</v>
      </c>
    </row>
    <row r="1029" spans="1:152" s="54" customFormat="1" ht="12.75" x14ac:dyDescent="0.2">
      <c r="A1029" s="28" t="s">
        <v>1697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276</v>
      </c>
      <c r="G1029" s="8" t="s">
        <v>90</v>
      </c>
      <c r="H1029" s="8" t="s">
        <v>205</v>
      </c>
      <c r="I1029" s="23" t="s">
        <v>397</v>
      </c>
      <c r="J1029" s="24">
        <v>16.5</v>
      </c>
      <c r="K1029" s="24">
        <v>1</v>
      </c>
      <c r="L1029" s="23" t="s">
        <v>396</v>
      </c>
      <c r="M1029" s="24" t="s">
        <v>397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396</v>
      </c>
      <c r="T1029" s="19">
        <v>1</v>
      </c>
      <c r="U1029" s="19">
        <v>5</v>
      </c>
      <c r="V1029" s="19" t="s">
        <v>397</v>
      </c>
      <c r="W1029" s="19" t="s">
        <v>397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397</v>
      </c>
      <c r="AD1029" s="19" t="s">
        <v>397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396</v>
      </c>
      <c r="CT1029" s="19" t="s">
        <v>397</v>
      </c>
      <c r="CU1029" s="19" t="s">
        <v>396</v>
      </c>
      <c r="CV1029" s="19" t="s">
        <v>396</v>
      </c>
      <c r="CW1029" s="19" t="s">
        <v>397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397</v>
      </c>
      <c r="DK1029" s="19">
        <v>1</v>
      </c>
      <c r="DL1029" s="19">
        <v>3</v>
      </c>
      <c r="DM1029" s="19">
        <v>5</v>
      </c>
      <c r="DN1029" s="44"/>
      <c r="DO1029" s="19" t="s">
        <v>397</v>
      </c>
      <c r="DP1029" s="19" t="s">
        <v>397</v>
      </c>
      <c r="DQ1029" s="19" t="s">
        <v>397</v>
      </c>
      <c r="DR1029" s="19" t="s">
        <v>397</v>
      </c>
      <c r="DS1029" s="19" t="s">
        <v>397</v>
      </c>
      <c r="DT1029" s="19" t="s">
        <v>397</v>
      </c>
      <c r="DU1029" s="19" t="s">
        <v>397</v>
      </c>
      <c r="DV1029" s="19">
        <v>1</v>
      </c>
      <c r="DW1029" s="19">
        <v>1</v>
      </c>
      <c r="DX1029" s="18">
        <v>0</v>
      </c>
      <c r="DY1029" s="19" t="s">
        <v>396</v>
      </c>
      <c r="DZ1029" s="19">
        <v>3</v>
      </c>
      <c r="EA1029" s="19" t="s">
        <v>397</v>
      </c>
      <c r="EB1029" s="55">
        <v>0</v>
      </c>
      <c r="EC1029" s="19">
        <v>4</v>
      </c>
      <c r="ED1029" s="19">
        <v>5</v>
      </c>
      <c r="EE1029" s="19" t="s">
        <v>396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1697</v>
      </c>
      <c r="EU1029" s="29" t="b">
        <v>1</v>
      </c>
      <c r="EV1029" s="5" t="s">
        <v>366</v>
      </c>
    </row>
    <row r="1030" spans="1:152" s="54" customFormat="1" ht="12.75" x14ac:dyDescent="0.2">
      <c r="A1030" s="28" t="s">
        <v>1698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285</v>
      </c>
      <c r="G1030" s="8" t="s">
        <v>90</v>
      </c>
      <c r="H1030" s="8" t="s">
        <v>205</v>
      </c>
      <c r="I1030" s="23" t="s">
        <v>397</v>
      </c>
      <c r="J1030" s="24">
        <v>16.5</v>
      </c>
      <c r="K1030" s="24">
        <v>1</v>
      </c>
      <c r="L1030" s="23" t="s">
        <v>396</v>
      </c>
      <c r="M1030" s="24" t="s">
        <v>397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396</v>
      </c>
      <c r="T1030" s="19">
        <v>1</v>
      </c>
      <c r="U1030" s="19">
        <v>5</v>
      </c>
      <c r="V1030" s="19" t="s">
        <v>397</v>
      </c>
      <c r="W1030" s="19" t="s">
        <v>397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397</v>
      </c>
      <c r="AD1030" s="19" t="s">
        <v>397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396</v>
      </c>
      <c r="CT1030" s="19" t="s">
        <v>397</v>
      </c>
      <c r="CU1030" s="19" t="s">
        <v>396</v>
      </c>
      <c r="CV1030" s="19" t="s">
        <v>396</v>
      </c>
      <c r="CW1030" s="19" t="s">
        <v>397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397</v>
      </c>
      <c r="DK1030" s="19">
        <v>1</v>
      </c>
      <c r="DL1030" s="19">
        <v>3</v>
      </c>
      <c r="DM1030" s="19">
        <v>5</v>
      </c>
      <c r="DN1030" s="44"/>
      <c r="DO1030" s="19" t="s">
        <v>397</v>
      </c>
      <c r="DP1030" s="19" t="s">
        <v>397</v>
      </c>
      <c r="DQ1030" s="19" t="s">
        <v>397</v>
      </c>
      <c r="DR1030" s="19" t="s">
        <v>397</v>
      </c>
      <c r="DS1030" s="19" t="s">
        <v>397</v>
      </c>
      <c r="DT1030" s="19" t="s">
        <v>397</v>
      </c>
      <c r="DU1030" s="19" t="s">
        <v>397</v>
      </c>
      <c r="DV1030" s="19">
        <v>1</v>
      </c>
      <c r="DW1030" s="19">
        <v>1</v>
      </c>
      <c r="DX1030" s="18">
        <v>0</v>
      </c>
      <c r="DY1030" s="19" t="s">
        <v>396</v>
      </c>
      <c r="DZ1030" s="19">
        <v>3</v>
      </c>
      <c r="EA1030" s="19" t="s">
        <v>397</v>
      </c>
      <c r="EB1030" s="55">
        <v>0</v>
      </c>
      <c r="EC1030" s="19">
        <v>4</v>
      </c>
      <c r="ED1030" s="19">
        <v>5</v>
      </c>
      <c r="EE1030" s="19" t="s">
        <v>396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1698</v>
      </c>
      <c r="EU1030" s="29" t="b">
        <v>1</v>
      </c>
      <c r="EV1030" s="5" t="s">
        <v>366</v>
      </c>
    </row>
    <row r="1031" spans="1:152" s="54" customFormat="1" ht="12.75" x14ac:dyDescent="0.2">
      <c r="A1031" s="28" t="s">
        <v>1699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293</v>
      </c>
      <c r="G1031" s="8" t="s">
        <v>90</v>
      </c>
      <c r="H1031" s="8" t="s">
        <v>205</v>
      </c>
      <c r="I1031" s="23" t="s">
        <v>397</v>
      </c>
      <c r="J1031" s="24">
        <v>16.5</v>
      </c>
      <c r="K1031" s="24">
        <v>1</v>
      </c>
      <c r="L1031" s="23" t="s">
        <v>396</v>
      </c>
      <c r="M1031" s="24" t="s">
        <v>397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396</v>
      </c>
      <c r="T1031" s="19">
        <v>1</v>
      </c>
      <c r="U1031" s="19">
        <v>5</v>
      </c>
      <c r="V1031" s="19" t="s">
        <v>397</v>
      </c>
      <c r="W1031" s="19" t="s">
        <v>397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397</v>
      </c>
      <c r="AD1031" s="19" t="s">
        <v>397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396</v>
      </c>
      <c r="CT1031" s="19" t="s">
        <v>397</v>
      </c>
      <c r="CU1031" s="19" t="s">
        <v>396</v>
      </c>
      <c r="CV1031" s="19" t="s">
        <v>396</v>
      </c>
      <c r="CW1031" s="19" t="s">
        <v>397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397</v>
      </c>
      <c r="DK1031" s="19">
        <v>1</v>
      </c>
      <c r="DL1031" s="19">
        <v>3</v>
      </c>
      <c r="DM1031" s="19">
        <v>5</v>
      </c>
      <c r="DN1031" s="44"/>
      <c r="DO1031" s="19" t="s">
        <v>397</v>
      </c>
      <c r="DP1031" s="19" t="s">
        <v>397</v>
      </c>
      <c r="DQ1031" s="19" t="s">
        <v>397</v>
      </c>
      <c r="DR1031" s="19" t="s">
        <v>397</v>
      </c>
      <c r="DS1031" s="19" t="s">
        <v>397</v>
      </c>
      <c r="DT1031" s="19" t="s">
        <v>397</v>
      </c>
      <c r="DU1031" s="19" t="s">
        <v>397</v>
      </c>
      <c r="DV1031" s="19">
        <v>1</v>
      </c>
      <c r="DW1031" s="19">
        <v>1</v>
      </c>
      <c r="DX1031" s="18">
        <v>0</v>
      </c>
      <c r="DY1031" s="19" t="s">
        <v>396</v>
      </c>
      <c r="DZ1031" s="19">
        <v>3</v>
      </c>
      <c r="EA1031" s="19" t="s">
        <v>397</v>
      </c>
      <c r="EB1031" s="55">
        <v>0</v>
      </c>
      <c r="EC1031" s="19">
        <v>4</v>
      </c>
      <c r="ED1031" s="19">
        <v>5</v>
      </c>
      <c r="EE1031" s="19" t="s">
        <v>396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1699</v>
      </c>
      <c r="EU1031" s="29" t="b">
        <v>1</v>
      </c>
      <c r="EV1031" s="5" t="s">
        <v>366</v>
      </c>
    </row>
    <row r="1032" spans="1:152" s="54" customFormat="1" ht="12.75" x14ac:dyDescent="0.2">
      <c r="A1032" s="28" t="s">
        <v>1700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298</v>
      </c>
      <c r="G1032" s="8" t="s">
        <v>90</v>
      </c>
      <c r="H1032" s="8" t="s">
        <v>205</v>
      </c>
      <c r="I1032" s="23" t="s">
        <v>397</v>
      </c>
      <c r="J1032" s="24">
        <v>16.5</v>
      </c>
      <c r="K1032" s="24">
        <v>1</v>
      </c>
      <c r="L1032" s="23" t="s">
        <v>396</v>
      </c>
      <c r="M1032" s="24" t="s">
        <v>397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396</v>
      </c>
      <c r="T1032" s="19">
        <v>1</v>
      </c>
      <c r="U1032" s="19">
        <v>5</v>
      </c>
      <c r="V1032" s="19" t="s">
        <v>397</v>
      </c>
      <c r="W1032" s="19" t="s">
        <v>397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397</v>
      </c>
      <c r="AD1032" s="19" t="s">
        <v>397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396</v>
      </c>
      <c r="CT1032" s="19" t="s">
        <v>397</v>
      </c>
      <c r="CU1032" s="19" t="s">
        <v>396</v>
      </c>
      <c r="CV1032" s="19" t="s">
        <v>396</v>
      </c>
      <c r="CW1032" s="19" t="s">
        <v>397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397</v>
      </c>
      <c r="DK1032" s="19">
        <v>1</v>
      </c>
      <c r="DL1032" s="19">
        <v>3</v>
      </c>
      <c r="DM1032" s="19">
        <v>5</v>
      </c>
      <c r="DN1032" s="44"/>
      <c r="DO1032" s="19" t="s">
        <v>397</v>
      </c>
      <c r="DP1032" s="19" t="s">
        <v>397</v>
      </c>
      <c r="DQ1032" s="19" t="s">
        <v>397</v>
      </c>
      <c r="DR1032" s="19" t="s">
        <v>397</v>
      </c>
      <c r="DS1032" s="19" t="s">
        <v>397</v>
      </c>
      <c r="DT1032" s="19" t="s">
        <v>397</v>
      </c>
      <c r="DU1032" s="19" t="s">
        <v>397</v>
      </c>
      <c r="DV1032" s="19">
        <v>1</v>
      </c>
      <c r="DW1032" s="19">
        <v>1</v>
      </c>
      <c r="DX1032" s="18">
        <v>0</v>
      </c>
      <c r="DY1032" s="19" t="s">
        <v>396</v>
      </c>
      <c r="DZ1032" s="19">
        <v>3</v>
      </c>
      <c r="EA1032" s="19" t="s">
        <v>397</v>
      </c>
      <c r="EB1032" s="55">
        <v>0</v>
      </c>
      <c r="EC1032" s="19">
        <v>4</v>
      </c>
      <c r="ED1032" s="19">
        <v>5</v>
      </c>
      <c r="EE1032" s="19" t="s">
        <v>396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1700</v>
      </c>
      <c r="EU1032" s="29" t="b">
        <v>1</v>
      </c>
      <c r="EV1032" s="5" t="s">
        <v>366</v>
      </c>
    </row>
    <row r="1033" spans="1:152" s="54" customFormat="1" ht="12.75" x14ac:dyDescent="0.2">
      <c r="A1033" s="28" t="s">
        <v>1701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306</v>
      </c>
      <c r="G1033" s="8" t="s">
        <v>90</v>
      </c>
      <c r="H1033" s="8" t="s">
        <v>205</v>
      </c>
      <c r="I1033" s="23" t="s">
        <v>397</v>
      </c>
      <c r="J1033" s="24">
        <v>16.5</v>
      </c>
      <c r="K1033" s="24">
        <v>1</v>
      </c>
      <c r="L1033" s="23" t="s">
        <v>396</v>
      </c>
      <c r="M1033" s="24" t="s">
        <v>397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396</v>
      </c>
      <c r="T1033" s="19">
        <v>1</v>
      </c>
      <c r="U1033" s="19">
        <v>5</v>
      </c>
      <c r="V1033" s="19" t="s">
        <v>397</v>
      </c>
      <c r="W1033" s="19" t="s">
        <v>397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397</v>
      </c>
      <c r="AD1033" s="19" t="s">
        <v>397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396</v>
      </c>
      <c r="CT1033" s="19" t="s">
        <v>397</v>
      </c>
      <c r="CU1033" s="19" t="s">
        <v>396</v>
      </c>
      <c r="CV1033" s="19" t="s">
        <v>396</v>
      </c>
      <c r="CW1033" s="19" t="s">
        <v>397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397</v>
      </c>
      <c r="DK1033" s="19">
        <v>1</v>
      </c>
      <c r="DL1033" s="19">
        <v>3</v>
      </c>
      <c r="DM1033" s="19">
        <v>5</v>
      </c>
      <c r="DN1033" s="44"/>
      <c r="DO1033" s="19" t="s">
        <v>397</v>
      </c>
      <c r="DP1033" s="19" t="s">
        <v>397</v>
      </c>
      <c r="DQ1033" s="19" t="s">
        <v>397</v>
      </c>
      <c r="DR1033" s="19" t="s">
        <v>397</v>
      </c>
      <c r="DS1033" s="19" t="s">
        <v>397</v>
      </c>
      <c r="DT1033" s="19" t="s">
        <v>397</v>
      </c>
      <c r="DU1033" s="19" t="s">
        <v>397</v>
      </c>
      <c r="DV1033" s="19">
        <v>1</v>
      </c>
      <c r="DW1033" s="19">
        <v>1</v>
      </c>
      <c r="DX1033" s="18">
        <v>0</v>
      </c>
      <c r="DY1033" s="19" t="s">
        <v>396</v>
      </c>
      <c r="DZ1033" s="19">
        <v>3</v>
      </c>
      <c r="EA1033" s="19" t="s">
        <v>397</v>
      </c>
      <c r="EB1033" s="55">
        <v>0</v>
      </c>
      <c r="EC1033" s="19">
        <v>4</v>
      </c>
      <c r="ED1033" s="19">
        <v>5</v>
      </c>
      <c r="EE1033" s="19" t="s">
        <v>396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1701</v>
      </c>
      <c r="EU1033" s="29" t="b">
        <v>1</v>
      </c>
      <c r="EV1033" s="5" t="s">
        <v>366</v>
      </c>
    </row>
    <row r="1034" spans="1:152" s="54" customFormat="1" ht="12.75" x14ac:dyDescent="0.2">
      <c r="A1034" s="28" t="s">
        <v>1702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310</v>
      </c>
      <c r="G1034" s="8" t="s">
        <v>90</v>
      </c>
      <c r="H1034" s="8" t="s">
        <v>205</v>
      </c>
      <c r="I1034" s="23" t="s">
        <v>397</v>
      </c>
      <c r="J1034" s="24">
        <v>16.5</v>
      </c>
      <c r="K1034" s="24">
        <v>1</v>
      </c>
      <c r="L1034" s="23" t="s">
        <v>396</v>
      </c>
      <c r="M1034" s="24" t="s">
        <v>397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396</v>
      </c>
      <c r="T1034" s="19">
        <v>1</v>
      </c>
      <c r="U1034" s="19">
        <v>5</v>
      </c>
      <c r="V1034" s="19" t="s">
        <v>397</v>
      </c>
      <c r="W1034" s="19" t="s">
        <v>397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397</v>
      </c>
      <c r="AD1034" s="19" t="s">
        <v>397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396</v>
      </c>
      <c r="CT1034" s="19" t="s">
        <v>397</v>
      </c>
      <c r="CU1034" s="19" t="s">
        <v>396</v>
      </c>
      <c r="CV1034" s="19" t="s">
        <v>396</v>
      </c>
      <c r="CW1034" s="19" t="s">
        <v>397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397</v>
      </c>
      <c r="DK1034" s="19">
        <v>1</v>
      </c>
      <c r="DL1034" s="19">
        <v>3</v>
      </c>
      <c r="DM1034" s="19">
        <v>5</v>
      </c>
      <c r="DN1034" s="44"/>
      <c r="DO1034" s="19" t="s">
        <v>397</v>
      </c>
      <c r="DP1034" s="19" t="s">
        <v>397</v>
      </c>
      <c r="DQ1034" s="19" t="s">
        <v>397</v>
      </c>
      <c r="DR1034" s="19" t="s">
        <v>397</v>
      </c>
      <c r="DS1034" s="19" t="s">
        <v>397</v>
      </c>
      <c r="DT1034" s="19" t="s">
        <v>397</v>
      </c>
      <c r="DU1034" s="19" t="s">
        <v>397</v>
      </c>
      <c r="DV1034" s="19">
        <v>1</v>
      </c>
      <c r="DW1034" s="19">
        <v>1</v>
      </c>
      <c r="DX1034" s="18">
        <v>0</v>
      </c>
      <c r="DY1034" s="19" t="s">
        <v>396</v>
      </c>
      <c r="DZ1034" s="19">
        <v>3</v>
      </c>
      <c r="EA1034" s="19" t="s">
        <v>397</v>
      </c>
      <c r="EB1034" s="55">
        <v>0</v>
      </c>
      <c r="EC1034" s="19">
        <v>4</v>
      </c>
      <c r="ED1034" s="19">
        <v>5</v>
      </c>
      <c r="EE1034" s="19" t="s">
        <v>396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1702</v>
      </c>
      <c r="EU1034" s="29" t="b">
        <v>1</v>
      </c>
      <c r="EV1034" s="5" t="s">
        <v>366</v>
      </c>
    </row>
    <row r="1035" spans="1:152" s="54" customFormat="1" ht="12.75" x14ac:dyDescent="0.2">
      <c r="A1035" s="28" t="s">
        <v>1703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313</v>
      </c>
      <c r="G1035" s="8" t="s">
        <v>90</v>
      </c>
      <c r="H1035" s="8" t="s">
        <v>205</v>
      </c>
      <c r="I1035" s="23" t="s">
        <v>397</v>
      </c>
      <c r="J1035" s="24">
        <v>16.5</v>
      </c>
      <c r="K1035" s="24">
        <v>1</v>
      </c>
      <c r="L1035" s="23" t="s">
        <v>396</v>
      </c>
      <c r="M1035" s="24" t="s">
        <v>397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396</v>
      </c>
      <c r="T1035" s="19">
        <v>1</v>
      </c>
      <c r="U1035" s="19">
        <v>5</v>
      </c>
      <c r="V1035" s="19" t="s">
        <v>397</v>
      </c>
      <c r="W1035" s="19" t="s">
        <v>397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397</v>
      </c>
      <c r="AD1035" s="19" t="s">
        <v>397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396</v>
      </c>
      <c r="CT1035" s="19" t="s">
        <v>397</v>
      </c>
      <c r="CU1035" s="19" t="s">
        <v>396</v>
      </c>
      <c r="CV1035" s="19" t="s">
        <v>396</v>
      </c>
      <c r="CW1035" s="19" t="s">
        <v>397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397</v>
      </c>
      <c r="DK1035" s="19">
        <v>1</v>
      </c>
      <c r="DL1035" s="19">
        <v>3</v>
      </c>
      <c r="DM1035" s="19">
        <v>5</v>
      </c>
      <c r="DN1035" s="44"/>
      <c r="DO1035" s="19" t="s">
        <v>397</v>
      </c>
      <c r="DP1035" s="19" t="s">
        <v>397</v>
      </c>
      <c r="DQ1035" s="19" t="s">
        <v>397</v>
      </c>
      <c r="DR1035" s="19" t="s">
        <v>397</v>
      </c>
      <c r="DS1035" s="19" t="s">
        <v>397</v>
      </c>
      <c r="DT1035" s="19" t="s">
        <v>397</v>
      </c>
      <c r="DU1035" s="19" t="s">
        <v>397</v>
      </c>
      <c r="DV1035" s="19">
        <v>1</v>
      </c>
      <c r="DW1035" s="19">
        <v>1</v>
      </c>
      <c r="DX1035" s="18">
        <v>0</v>
      </c>
      <c r="DY1035" s="19" t="s">
        <v>396</v>
      </c>
      <c r="DZ1035" s="19">
        <v>3</v>
      </c>
      <c r="EA1035" s="19" t="s">
        <v>397</v>
      </c>
      <c r="EB1035" s="55">
        <v>0</v>
      </c>
      <c r="EC1035" s="19">
        <v>4</v>
      </c>
      <c r="ED1035" s="19">
        <v>5</v>
      </c>
      <c r="EE1035" s="19" t="s">
        <v>396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1703</v>
      </c>
      <c r="EU1035" s="29" t="b">
        <v>1</v>
      </c>
      <c r="EV1035" s="5" t="s">
        <v>366</v>
      </c>
    </row>
    <row r="1036" spans="1:152" s="53" customFormat="1" ht="12.75" x14ac:dyDescent="0.2">
      <c r="A1036" s="168" t="s">
        <v>1704</v>
      </c>
      <c r="B1036" s="168">
        <v>1</v>
      </c>
      <c r="C1036" s="50">
        <v>26</v>
      </c>
      <c r="D1036" s="169" t="s">
        <v>86</v>
      </c>
      <c r="E1036" s="169" t="s">
        <v>255</v>
      </c>
      <c r="F1036" s="169" t="s">
        <v>302</v>
      </c>
      <c r="G1036" s="169" t="s">
        <v>87</v>
      </c>
      <c r="H1036" s="169" t="s">
        <v>226</v>
      </c>
      <c r="I1036" s="57" t="s">
        <v>396</v>
      </c>
      <c r="J1036" s="58">
        <v>18</v>
      </c>
      <c r="K1036" s="58">
        <v>1</v>
      </c>
      <c r="L1036" s="57" t="s">
        <v>396</v>
      </c>
      <c r="M1036" s="58" t="s">
        <v>397</v>
      </c>
      <c r="N1036" s="58">
        <v>2.2000000000000002</v>
      </c>
      <c r="O1036" s="170">
        <v>5</v>
      </c>
      <c r="P1036" s="170">
        <v>2</v>
      </c>
      <c r="Q1036" s="170">
        <v>0</v>
      </c>
      <c r="R1036" s="171">
        <v>74</v>
      </c>
      <c r="S1036" s="171" t="s">
        <v>396</v>
      </c>
      <c r="T1036" s="170">
        <v>1</v>
      </c>
      <c r="U1036" s="170">
        <v>5</v>
      </c>
      <c r="V1036" s="170" t="s">
        <v>397</v>
      </c>
      <c r="W1036" s="170" t="s">
        <v>397</v>
      </c>
      <c r="X1036" s="170">
        <v>1</v>
      </c>
      <c r="Y1036" s="170">
        <v>1</v>
      </c>
      <c r="Z1036" s="170">
        <v>1</v>
      </c>
      <c r="AA1036" s="170">
        <v>1</v>
      </c>
      <c r="AB1036" s="170">
        <v>1</v>
      </c>
      <c r="AC1036" s="170" t="s">
        <v>397</v>
      </c>
      <c r="AD1036" s="170" t="s">
        <v>397</v>
      </c>
      <c r="AE1036" s="170">
        <v>1</v>
      </c>
      <c r="AF1036" s="170">
        <v>1</v>
      </c>
      <c r="AG1036" s="170">
        <v>1</v>
      </c>
      <c r="AH1036" s="170">
        <v>1</v>
      </c>
      <c r="AI1036" s="171">
        <v>74</v>
      </c>
      <c r="AJ1036" s="171">
        <v>2.5299999999999998</v>
      </c>
      <c r="AK1036" s="170">
        <v>3</v>
      </c>
      <c r="AL1036" s="170">
        <v>2</v>
      </c>
      <c r="AM1036" s="171">
        <v>0</v>
      </c>
      <c r="AN1036" s="171">
        <v>2.5299999999999998</v>
      </c>
      <c r="AO1036" s="170">
        <v>1</v>
      </c>
      <c r="AP1036" s="170">
        <v>2</v>
      </c>
      <c r="AQ1036" s="171">
        <v>82.043478260869563</v>
      </c>
      <c r="AR1036" s="171">
        <v>2.5299999999999998</v>
      </c>
      <c r="AS1036" s="170">
        <v>1</v>
      </c>
      <c r="AT1036" s="170">
        <v>3</v>
      </c>
      <c r="AU1036" s="171">
        <v>39.268545938143298</v>
      </c>
      <c r="AV1036" s="171">
        <v>2.5299999999999998</v>
      </c>
      <c r="AW1036" s="170">
        <v>1</v>
      </c>
      <c r="AX1036" s="170">
        <v>3</v>
      </c>
      <c r="AY1036" s="171">
        <v>23.2</v>
      </c>
      <c r="AZ1036" s="171">
        <v>2.5299999999999998</v>
      </c>
      <c r="BA1036" s="170">
        <v>1</v>
      </c>
      <c r="BB1036" s="170">
        <v>1</v>
      </c>
      <c r="BC1036" s="171">
        <v>0</v>
      </c>
      <c r="BD1036" s="171">
        <v>5.2</v>
      </c>
      <c r="BE1036" s="171">
        <v>0.8</v>
      </c>
      <c r="BF1036" s="170">
        <v>1</v>
      </c>
      <c r="BG1036" s="170">
        <v>3</v>
      </c>
      <c r="BH1036" s="170">
        <v>1</v>
      </c>
      <c r="BI1036" s="171">
        <v>14.598888888888888</v>
      </c>
      <c r="BJ1036" s="171">
        <v>2.9</v>
      </c>
      <c r="BK1036" s="171">
        <v>0.7</v>
      </c>
      <c r="BL1036" s="170">
        <v>1</v>
      </c>
      <c r="BM1036" s="170">
        <v>3</v>
      </c>
      <c r="BN1036" s="170">
        <v>1</v>
      </c>
      <c r="BO1036" s="171">
        <v>0</v>
      </c>
      <c r="BP1036" s="171">
        <v>1.8</v>
      </c>
      <c r="BQ1036" s="171">
        <v>0.6</v>
      </c>
      <c r="BR1036" s="170">
        <v>1</v>
      </c>
      <c r="BS1036" s="170">
        <v>3</v>
      </c>
      <c r="BT1036" s="170">
        <v>1</v>
      </c>
      <c r="BU1036" s="171">
        <v>0</v>
      </c>
      <c r="BV1036" s="171">
        <v>5.2</v>
      </c>
      <c r="BW1036" s="171">
        <v>0.8</v>
      </c>
      <c r="BX1036" s="170">
        <v>1</v>
      </c>
      <c r="BY1036" s="170">
        <v>3</v>
      </c>
      <c r="BZ1036" s="170">
        <v>1</v>
      </c>
      <c r="CA1036" s="171">
        <v>1.4</v>
      </c>
      <c r="CB1036" s="171">
        <v>2.9</v>
      </c>
      <c r="CC1036" s="171">
        <v>0.7</v>
      </c>
      <c r="CD1036" s="170">
        <v>1</v>
      </c>
      <c r="CE1036" s="170">
        <v>3</v>
      </c>
      <c r="CF1036" s="170">
        <v>1</v>
      </c>
      <c r="CG1036" s="171">
        <v>0</v>
      </c>
      <c r="CH1036" s="171">
        <v>1.8</v>
      </c>
      <c r="CI1036" s="171">
        <v>0.6</v>
      </c>
      <c r="CJ1036" s="170">
        <v>1</v>
      </c>
      <c r="CK1036" s="170">
        <v>3</v>
      </c>
      <c r="CL1036" s="170">
        <v>2</v>
      </c>
      <c r="CM1036" s="171">
        <v>2.4</v>
      </c>
      <c r="CN1036" s="171">
        <v>3.5</v>
      </c>
      <c r="CO1036" s="171">
        <v>0</v>
      </c>
      <c r="CP1036" s="170">
        <v>1</v>
      </c>
      <c r="CQ1036" s="170">
        <v>1</v>
      </c>
      <c r="CR1036" s="170">
        <v>1</v>
      </c>
      <c r="CS1036" s="170" t="s">
        <v>396</v>
      </c>
      <c r="CT1036" s="170" t="s">
        <v>397</v>
      </c>
      <c r="CU1036" s="170" t="s">
        <v>397</v>
      </c>
      <c r="CV1036" s="170" t="s">
        <v>396</v>
      </c>
      <c r="CW1036" s="170" t="s">
        <v>397</v>
      </c>
      <c r="CX1036" s="170">
        <v>5</v>
      </c>
      <c r="CY1036" s="172"/>
      <c r="CZ1036" s="172"/>
      <c r="DA1036" s="170">
        <v>1</v>
      </c>
      <c r="DB1036" s="170">
        <v>3</v>
      </c>
      <c r="DC1036" s="172"/>
      <c r="DD1036" s="170">
        <v>2</v>
      </c>
      <c r="DE1036" s="172"/>
      <c r="DF1036" s="170">
        <v>1</v>
      </c>
      <c r="DG1036" s="173">
        <v>0</v>
      </c>
      <c r="DH1036" s="173">
        <v>0</v>
      </c>
      <c r="DI1036" s="173">
        <v>0</v>
      </c>
      <c r="DJ1036" s="170" t="s">
        <v>397</v>
      </c>
      <c r="DK1036" s="170">
        <v>1</v>
      </c>
      <c r="DL1036" s="170">
        <v>3</v>
      </c>
      <c r="DM1036" s="170">
        <v>5</v>
      </c>
      <c r="DN1036" s="172"/>
      <c r="DO1036" s="170" t="s">
        <v>397</v>
      </c>
      <c r="DP1036" s="170" t="s">
        <v>397</v>
      </c>
      <c r="DQ1036" s="170" t="s">
        <v>397</v>
      </c>
      <c r="DR1036" s="170" t="s">
        <v>397</v>
      </c>
      <c r="DS1036" s="170" t="s">
        <v>397</v>
      </c>
      <c r="DT1036" s="170" t="s">
        <v>397</v>
      </c>
      <c r="DU1036" s="170" t="s">
        <v>397</v>
      </c>
      <c r="DV1036" s="170">
        <v>2</v>
      </c>
      <c r="DW1036" s="170">
        <v>1</v>
      </c>
      <c r="DX1036" s="171">
        <v>0</v>
      </c>
      <c r="DY1036" s="170" t="s">
        <v>397</v>
      </c>
      <c r="DZ1036" s="170">
        <v>0</v>
      </c>
      <c r="EA1036" s="170" t="s">
        <v>397</v>
      </c>
      <c r="EB1036" s="171">
        <v>0</v>
      </c>
      <c r="EC1036" s="170">
        <v>4</v>
      </c>
      <c r="ED1036" s="170">
        <v>5</v>
      </c>
      <c r="EE1036" s="171" t="s">
        <v>397</v>
      </c>
      <c r="EF1036" s="170">
        <v>0</v>
      </c>
      <c r="EG1036" s="178">
        <v>0</v>
      </c>
      <c r="EH1036" s="172"/>
      <c r="EI1036" s="170">
        <v>4</v>
      </c>
      <c r="EJ1036" s="170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1704</v>
      </c>
      <c r="EU1036" s="174" t="b">
        <v>1</v>
      </c>
      <c r="EV1036" s="177" t="s">
        <v>366</v>
      </c>
    </row>
    <row r="1037" spans="1:152" s="54" customFormat="1" ht="12.75" x14ac:dyDescent="0.2">
      <c r="A1037" s="28" t="s">
        <v>1705</v>
      </c>
      <c r="B1037" s="28">
        <v>1</v>
      </c>
      <c r="C1037" s="52">
        <v>26</v>
      </c>
      <c r="D1037" s="8" t="s">
        <v>86</v>
      </c>
      <c r="E1037" s="8" t="s">
        <v>255</v>
      </c>
      <c r="F1037" s="8" t="s">
        <v>276</v>
      </c>
      <c r="G1037" s="8" t="s">
        <v>87</v>
      </c>
      <c r="H1037" s="8" t="s">
        <v>226</v>
      </c>
      <c r="I1037" s="23" t="s">
        <v>396</v>
      </c>
      <c r="J1037" s="24">
        <v>18</v>
      </c>
      <c r="K1037" s="24">
        <v>1</v>
      </c>
      <c r="L1037" s="23" t="s">
        <v>396</v>
      </c>
      <c r="M1037" s="24" t="s">
        <v>397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396</v>
      </c>
      <c r="T1037" s="19">
        <v>1</v>
      </c>
      <c r="U1037" s="19">
        <v>5</v>
      </c>
      <c r="V1037" s="19" t="s">
        <v>397</v>
      </c>
      <c r="W1037" s="19" t="s">
        <v>397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397</v>
      </c>
      <c r="AD1037" s="19" t="s">
        <v>397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396</v>
      </c>
      <c r="CT1037" s="19" t="s">
        <v>397</v>
      </c>
      <c r="CU1037" s="19" t="s">
        <v>397</v>
      </c>
      <c r="CV1037" s="19" t="s">
        <v>396</v>
      </c>
      <c r="CW1037" s="19" t="s">
        <v>397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397</v>
      </c>
      <c r="DK1037" s="19">
        <v>1</v>
      </c>
      <c r="DL1037" s="19">
        <v>3</v>
      </c>
      <c r="DM1037" s="19">
        <v>5</v>
      </c>
      <c r="DN1037" s="44"/>
      <c r="DO1037" s="19" t="s">
        <v>397</v>
      </c>
      <c r="DP1037" s="19" t="s">
        <v>397</v>
      </c>
      <c r="DQ1037" s="19" t="s">
        <v>397</v>
      </c>
      <c r="DR1037" s="19" t="s">
        <v>397</v>
      </c>
      <c r="DS1037" s="19" t="s">
        <v>397</v>
      </c>
      <c r="DT1037" s="19" t="s">
        <v>397</v>
      </c>
      <c r="DU1037" s="19" t="s">
        <v>397</v>
      </c>
      <c r="DV1037" s="19">
        <v>2</v>
      </c>
      <c r="DW1037" s="19">
        <v>1</v>
      </c>
      <c r="DX1037" s="18">
        <v>0</v>
      </c>
      <c r="DY1037" s="19" t="s">
        <v>397</v>
      </c>
      <c r="DZ1037" s="19">
        <v>0</v>
      </c>
      <c r="EA1037" s="19" t="s">
        <v>397</v>
      </c>
      <c r="EB1037" s="55">
        <v>0</v>
      </c>
      <c r="EC1037" s="19">
        <v>4</v>
      </c>
      <c r="ED1037" s="19">
        <v>5</v>
      </c>
      <c r="EE1037" s="19" t="s">
        <v>397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1705</v>
      </c>
      <c r="EU1037" s="29" t="b">
        <v>1</v>
      </c>
      <c r="EV1037" s="5" t="s">
        <v>366</v>
      </c>
    </row>
    <row r="1038" spans="1:152" s="54" customFormat="1" ht="12.75" x14ac:dyDescent="0.2">
      <c r="A1038" s="28" t="s">
        <v>1706</v>
      </c>
      <c r="B1038" s="28">
        <v>1</v>
      </c>
      <c r="C1038" s="52">
        <v>26</v>
      </c>
      <c r="D1038" s="8" t="s">
        <v>86</v>
      </c>
      <c r="E1038" s="8" t="s">
        <v>255</v>
      </c>
      <c r="F1038" s="8" t="s">
        <v>285</v>
      </c>
      <c r="G1038" s="8" t="s">
        <v>87</v>
      </c>
      <c r="H1038" s="8" t="s">
        <v>226</v>
      </c>
      <c r="I1038" s="23" t="s">
        <v>396</v>
      </c>
      <c r="J1038" s="24">
        <v>18</v>
      </c>
      <c r="K1038" s="24">
        <v>1</v>
      </c>
      <c r="L1038" s="23" t="s">
        <v>396</v>
      </c>
      <c r="M1038" s="24" t="s">
        <v>397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396</v>
      </c>
      <c r="T1038" s="19">
        <v>1</v>
      </c>
      <c r="U1038" s="19">
        <v>5</v>
      </c>
      <c r="V1038" s="19" t="s">
        <v>397</v>
      </c>
      <c r="W1038" s="19" t="s">
        <v>397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397</v>
      </c>
      <c r="AD1038" s="19" t="s">
        <v>397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396</v>
      </c>
      <c r="CT1038" s="19" t="s">
        <v>397</v>
      </c>
      <c r="CU1038" s="19" t="s">
        <v>397</v>
      </c>
      <c r="CV1038" s="19" t="s">
        <v>396</v>
      </c>
      <c r="CW1038" s="19" t="s">
        <v>397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397</v>
      </c>
      <c r="DK1038" s="19">
        <v>1</v>
      </c>
      <c r="DL1038" s="19">
        <v>3</v>
      </c>
      <c r="DM1038" s="19">
        <v>5</v>
      </c>
      <c r="DN1038" s="44"/>
      <c r="DO1038" s="19" t="s">
        <v>397</v>
      </c>
      <c r="DP1038" s="19" t="s">
        <v>397</v>
      </c>
      <c r="DQ1038" s="19" t="s">
        <v>397</v>
      </c>
      <c r="DR1038" s="19" t="s">
        <v>397</v>
      </c>
      <c r="DS1038" s="19" t="s">
        <v>397</v>
      </c>
      <c r="DT1038" s="19" t="s">
        <v>397</v>
      </c>
      <c r="DU1038" s="19" t="s">
        <v>397</v>
      </c>
      <c r="DV1038" s="19">
        <v>2</v>
      </c>
      <c r="DW1038" s="19">
        <v>1</v>
      </c>
      <c r="DX1038" s="18">
        <v>0</v>
      </c>
      <c r="DY1038" s="19" t="s">
        <v>397</v>
      </c>
      <c r="DZ1038" s="19">
        <v>0</v>
      </c>
      <c r="EA1038" s="19" t="s">
        <v>397</v>
      </c>
      <c r="EB1038" s="55">
        <v>0</v>
      </c>
      <c r="EC1038" s="19">
        <v>4</v>
      </c>
      <c r="ED1038" s="19">
        <v>5</v>
      </c>
      <c r="EE1038" s="19" t="s">
        <v>397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1706</v>
      </c>
      <c r="EU1038" s="29" t="b">
        <v>1</v>
      </c>
      <c r="EV1038" s="5" t="s">
        <v>366</v>
      </c>
    </row>
    <row r="1039" spans="1:152" s="54" customFormat="1" ht="12.75" x14ac:dyDescent="0.2">
      <c r="A1039" s="28" t="s">
        <v>1707</v>
      </c>
      <c r="B1039" s="28">
        <v>1</v>
      </c>
      <c r="C1039" s="52">
        <v>26</v>
      </c>
      <c r="D1039" s="8" t="s">
        <v>86</v>
      </c>
      <c r="E1039" s="8" t="s">
        <v>255</v>
      </c>
      <c r="F1039" s="8" t="s">
        <v>293</v>
      </c>
      <c r="G1039" s="8" t="s">
        <v>87</v>
      </c>
      <c r="H1039" s="8" t="s">
        <v>226</v>
      </c>
      <c r="I1039" s="23" t="s">
        <v>396</v>
      </c>
      <c r="J1039" s="24">
        <v>18</v>
      </c>
      <c r="K1039" s="24">
        <v>1</v>
      </c>
      <c r="L1039" s="23" t="s">
        <v>396</v>
      </c>
      <c r="M1039" s="24" t="s">
        <v>397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396</v>
      </c>
      <c r="T1039" s="19">
        <v>1</v>
      </c>
      <c r="U1039" s="19">
        <v>5</v>
      </c>
      <c r="V1039" s="19" t="s">
        <v>397</v>
      </c>
      <c r="W1039" s="19" t="s">
        <v>397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397</v>
      </c>
      <c r="AD1039" s="19" t="s">
        <v>397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396</v>
      </c>
      <c r="CT1039" s="19" t="s">
        <v>397</v>
      </c>
      <c r="CU1039" s="19" t="s">
        <v>397</v>
      </c>
      <c r="CV1039" s="19" t="s">
        <v>396</v>
      </c>
      <c r="CW1039" s="19" t="s">
        <v>397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397</v>
      </c>
      <c r="DK1039" s="19">
        <v>1</v>
      </c>
      <c r="DL1039" s="19">
        <v>3</v>
      </c>
      <c r="DM1039" s="19">
        <v>5</v>
      </c>
      <c r="DN1039" s="44"/>
      <c r="DO1039" s="19" t="s">
        <v>397</v>
      </c>
      <c r="DP1039" s="19" t="s">
        <v>397</v>
      </c>
      <c r="DQ1039" s="19" t="s">
        <v>397</v>
      </c>
      <c r="DR1039" s="19" t="s">
        <v>397</v>
      </c>
      <c r="DS1039" s="19" t="s">
        <v>397</v>
      </c>
      <c r="DT1039" s="19" t="s">
        <v>397</v>
      </c>
      <c r="DU1039" s="19" t="s">
        <v>397</v>
      </c>
      <c r="DV1039" s="19">
        <v>2</v>
      </c>
      <c r="DW1039" s="19">
        <v>1</v>
      </c>
      <c r="DX1039" s="18">
        <v>0</v>
      </c>
      <c r="DY1039" s="19" t="s">
        <v>397</v>
      </c>
      <c r="DZ1039" s="19">
        <v>0</v>
      </c>
      <c r="EA1039" s="19" t="s">
        <v>397</v>
      </c>
      <c r="EB1039" s="55">
        <v>0</v>
      </c>
      <c r="EC1039" s="19">
        <v>4</v>
      </c>
      <c r="ED1039" s="19">
        <v>5</v>
      </c>
      <c r="EE1039" s="19" t="s">
        <v>397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1707</v>
      </c>
      <c r="EU1039" s="29" t="b">
        <v>1</v>
      </c>
      <c r="EV1039" s="5" t="s">
        <v>366</v>
      </c>
    </row>
    <row r="1040" spans="1:152" s="54" customFormat="1" ht="12.75" x14ac:dyDescent="0.2">
      <c r="A1040" s="28" t="s">
        <v>1708</v>
      </c>
      <c r="B1040" s="28">
        <v>1</v>
      </c>
      <c r="C1040" s="52">
        <v>26</v>
      </c>
      <c r="D1040" s="8" t="s">
        <v>86</v>
      </c>
      <c r="E1040" s="8" t="s">
        <v>255</v>
      </c>
      <c r="F1040" s="8" t="s">
        <v>298</v>
      </c>
      <c r="G1040" s="8" t="s">
        <v>87</v>
      </c>
      <c r="H1040" s="8" t="s">
        <v>226</v>
      </c>
      <c r="I1040" s="23" t="s">
        <v>396</v>
      </c>
      <c r="J1040" s="24">
        <v>18</v>
      </c>
      <c r="K1040" s="24">
        <v>1</v>
      </c>
      <c r="L1040" s="23" t="s">
        <v>396</v>
      </c>
      <c r="M1040" s="24" t="s">
        <v>397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396</v>
      </c>
      <c r="T1040" s="19">
        <v>1</v>
      </c>
      <c r="U1040" s="19">
        <v>5</v>
      </c>
      <c r="V1040" s="19" t="s">
        <v>397</v>
      </c>
      <c r="W1040" s="19" t="s">
        <v>397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397</v>
      </c>
      <c r="AD1040" s="19" t="s">
        <v>397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396</v>
      </c>
      <c r="CT1040" s="19" t="s">
        <v>397</v>
      </c>
      <c r="CU1040" s="19" t="s">
        <v>397</v>
      </c>
      <c r="CV1040" s="19" t="s">
        <v>396</v>
      </c>
      <c r="CW1040" s="19" t="s">
        <v>397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397</v>
      </c>
      <c r="DK1040" s="19">
        <v>1</v>
      </c>
      <c r="DL1040" s="19">
        <v>3</v>
      </c>
      <c r="DM1040" s="19">
        <v>5</v>
      </c>
      <c r="DN1040" s="44"/>
      <c r="DO1040" s="19" t="s">
        <v>397</v>
      </c>
      <c r="DP1040" s="19" t="s">
        <v>397</v>
      </c>
      <c r="DQ1040" s="19" t="s">
        <v>397</v>
      </c>
      <c r="DR1040" s="19" t="s">
        <v>397</v>
      </c>
      <c r="DS1040" s="19" t="s">
        <v>397</v>
      </c>
      <c r="DT1040" s="19" t="s">
        <v>397</v>
      </c>
      <c r="DU1040" s="19" t="s">
        <v>397</v>
      </c>
      <c r="DV1040" s="19">
        <v>2</v>
      </c>
      <c r="DW1040" s="19">
        <v>1</v>
      </c>
      <c r="DX1040" s="18">
        <v>0</v>
      </c>
      <c r="DY1040" s="19" t="s">
        <v>397</v>
      </c>
      <c r="DZ1040" s="19">
        <v>0</v>
      </c>
      <c r="EA1040" s="19" t="s">
        <v>397</v>
      </c>
      <c r="EB1040" s="55">
        <v>0</v>
      </c>
      <c r="EC1040" s="19">
        <v>4</v>
      </c>
      <c r="ED1040" s="19">
        <v>5</v>
      </c>
      <c r="EE1040" s="19" t="s">
        <v>397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1708</v>
      </c>
      <c r="EU1040" s="29" t="b">
        <v>1</v>
      </c>
      <c r="EV1040" s="5" t="s">
        <v>366</v>
      </c>
    </row>
    <row r="1041" spans="1:152" s="54" customFormat="1" ht="12.75" x14ac:dyDescent="0.2">
      <c r="A1041" s="28" t="s">
        <v>1709</v>
      </c>
      <c r="B1041" s="28">
        <v>1</v>
      </c>
      <c r="C1041" s="52">
        <v>26</v>
      </c>
      <c r="D1041" s="8" t="s">
        <v>86</v>
      </c>
      <c r="E1041" s="8" t="s">
        <v>255</v>
      </c>
      <c r="F1041" s="8" t="s">
        <v>306</v>
      </c>
      <c r="G1041" s="8" t="s">
        <v>87</v>
      </c>
      <c r="H1041" s="8" t="s">
        <v>226</v>
      </c>
      <c r="I1041" s="23" t="s">
        <v>396</v>
      </c>
      <c r="J1041" s="24">
        <v>18</v>
      </c>
      <c r="K1041" s="24">
        <v>1</v>
      </c>
      <c r="L1041" s="23" t="s">
        <v>396</v>
      </c>
      <c r="M1041" s="24" t="s">
        <v>397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396</v>
      </c>
      <c r="T1041" s="19">
        <v>1</v>
      </c>
      <c r="U1041" s="19">
        <v>5</v>
      </c>
      <c r="V1041" s="19" t="s">
        <v>397</v>
      </c>
      <c r="W1041" s="19" t="s">
        <v>397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397</v>
      </c>
      <c r="AD1041" s="19" t="s">
        <v>397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396</v>
      </c>
      <c r="CT1041" s="19" t="s">
        <v>397</v>
      </c>
      <c r="CU1041" s="19" t="s">
        <v>397</v>
      </c>
      <c r="CV1041" s="19" t="s">
        <v>396</v>
      </c>
      <c r="CW1041" s="19" t="s">
        <v>397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397</v>
      </c>
      <c r="DK1041" s="19">
        <v>1</v>
      </c>
      <c r="DL1041" s="19">
        <v>3</v>
      </c>
      <c r="DM1041" s="19">
        <v>5</v>
      </c>
      <c r="DN1041" s="44"/>
      <c r="DO1041" s="19" t="s">
        <v>397</v>
      </c>
      <c r="DP1041" s="19" t="s">
        <v>397</v>
      </c>
      <c r="DQ1041" s="19" t="s">
        <v>397</v>
      </c>
      <c r="DR1041" s="19" t="s">
        <v>397</v>
      </c>
      <c r="DS1041" s="19" t="s">
        <v>397</v>
      </c>
      <c r="DT1041" s="19" t="s">
        <v>397</v>
      </c>
      <c r="DU1041" s="19" t="s">
        <v>397</v>
      </c>
      <c r="DV1041" s="19">
        <v>2</v>
      </c>
      <c r="DW1041" s="19">
        <v>1</v>
      </c>
      <c r="DX1041" s="18">
        <v>0</v>
      </c>
      <c r="DY1041" s="19" t="s">
        <v>397</v>
      </c>
      <c r="DZ1041" s="19">
        <v>0</v>
      </c>
      <c r="EA1041" s="19" t="s">
        <v>397</v>
      </c>
      <c r="EB1041" s="55">
        <v>0</v>
      </c>
      <c r="EC1041" s="19">
        <v>4</v>
      </c>
      <c r="ED1041" s="19">
        <v>5</v>
      </c>
      <c r="EE1041" s="19" t="s">
        <v>397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1709</v>
      </c>
      <c r="EU1041" s="29" t="b">
        <v>1</v>
      </c>
      <c r="EV1041" s="5" t="s">
        <v>366</v>
      </c>
    </row>
    <row r="1042" spans="1:152" s="54" customFormat="1" ht="12.75" x14ac:dyDescent="0.2">
      <c r="A1042" s="28" t="s">
        <v>1710</v>
      </c>
      <c r="B1042" s="28">
        <v>1</v>
      </c>
      <c r="C1042" s="52">
        <v>26</v>
      </c>
      <c r="D1042" s="8" t="s">
        <v>86</v>
      </c>
      <c r="E1042" s="8" t="s">
        <v>255</v>
      </c>
      <c r="F1042" s="8" t="s">
        <v>310</v>
      </c>
      <c r="G1042" s="8" t="s">
        <v>87</v>
      </c>
      <c r="H1042" s="8" t="s">
        <v>226</v>
      </c>
      <c r="I1042" s="23" t="s">
        <v>396</v>
      </c>
      <c r="J1042" s="24">
        <v>18</v>
      </c>
      <c r="K1042" s="24">
        <v>1</v>
      </c>
      <c r="L1042" s="23" t="s">
        <v>396</v>
      </c>
      <c r="M1042" s="24" t="s">
        <v>397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396</v>
      </c>
      <c r="T1042" s="19">
        <v>1</v>
      </c>
      <c r="U1042" s="19">
        <v>5</v>
      </c>
      <c r="V1042" s="19" t="s">
        <v>397</v>
      </c>
      <c r="W1042" s="19" t="s">
        <v>397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397</v>
      </c>
      <c r="AD1042" s="19" t="s">
        <v>397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396</v>
      </c>
      <c r="CT1042" s="19" t="s">
        <v>397</v>
      </c>
      <c r="CU1042" s="19" t="s">
        <v>397</v>
      </c>
      <c r="CV1042" s="19" t="s">
        <v>396</v>
      </c>
      <c r="CW1042" s="19" t="s">
        <v>397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397</v>
      </c>
      <c r="DK1042" s="19">
        <v>1</v>
      </c>
      <c r="DL1042" s="19">
        <v>3</v>
      </c>
      <c r="DM1042" s="19">
        <v>5</v>
      </c>
      <c r="DN1042" s="44"/>
      <c r="DO1042" s="19" t="s">
        <v>397</v>
      </c>
      <c r="DP1042" s="19" t="s">
        <v>397</v>
      </c>
      <c r="DQ1042" s="19" t="s">
        <v>397</v>
      </c>
      <c r="DR1042" s="19" t="s">
        <v>397</v>
      </c>
      <c r="DS1042" s="19" t="s">
        <v>397</v>
      </c>
      <c r="DT1042" s="19" t="s">
        <v>397</v>
      </c>
      <c r="DU1042" s="19" t="s">
        <v>397</v>
      </c>
      <c r="DV1042" s="19">
        <v>2</v>
      </c>
      <c r="DW1042" s="19">
        <v>1</v>
      </c>
      <c r="DX1042" s="18">
        <v>0</v>
      </c>
      <c r="DY1042" s="19" t="s">
        <v>397</v>
      </c>
      <c r="DZ1042" s="19">
        <v>0</v>
      </c>
      <c r="EA1042" s="19" t="s">
        <v>397</v>
      </c>
      <c r="EB1042" s="55">
        <v>0</v>
      </c>
      <c r="EC1042" s="19">
        <v>4</v>
      </c>
      <c r="ED1042" s="19">
        <v>5</v>
      </c>
      <c r="EE1042" s="19" t="s">
        <v>397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1710</v>
      </c>
      <c r="EU1042" s="29" t="b">
        <v>1</v>
      </c>
      <c r="EV1042" s="5" t="s">
        <v>366</v>
      </c>
    </row>
    <row r="1043" spans="1:152" s="54" customFormat="1" ht="12.75" x14ac:dyDescent="0.2">
      <c r="A1043" s="28" t="s">
        <v>1711</v>
      </c>
      <c r="B1043" s="28">
        <v>1</v>
      </c>
      <c r="C1043" s="52">
        <v>26</v>
      </c>
      <c r="D1043" s="8" t="s">
        <v>86</v>
      </c>
      <c r="E1043" s="8" t="s">
        <v>255</v>
      </c>
      <c r="F1043" s="8" t="s">
        <v>313</v>
      </c>
      <c r="G1043" s="8" t="s">
        <v>87</v>
      </c>
      <c r="H1043" s="8" t="s">
        <v>226</v>
      </c>
      <c r="I1043" s="23" t="s">
        <v>396</v>
      </c>
      <c r="J1043" s="24">
        <v>18</v>
      </c>
      <c r="K1043" s="24">
        <v>1</v>
      </c>
      <c r="L1043" s="23" t="s">
        <v>396</v>
      </c>
      <c r="M1043" s="24" t="s">
        <v>397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396</v>
      </c>
      <c r="T1043" s="19">
        <v>1</v>
      </c>
      <c r="U1043" s="19">
        <v>5</v>
      </c>
      <c r="V1043" s="19" t="s">
        <v>397</v>
      </c>
      <c r="W1043" s="19" t="s">
        <v>397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397</v>
      </c>
      <c r="AD1043" s="19" t="s">
        <v>397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396</v>
      </c>
      <c r="CT1043" s="19" t="s">
        <v>397</v>
      </c>
      <c r="CU1043" s="19" t="s">
        <v>397</v>
      </c>
      <c r="CV1043" s="19" t="s">
        <v>396</v>
      </c>
      <c r="CW1043" s="19" t="s">
        <v>397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397</v>
      </c>
      <c r="DK1043" s="19">
        <v>1</v>
      </c>
      <c r="DL1043" s="19">
        <v>3</v>
      </c>
      <c r="DM1043" s="19">
        <v>5</v>
      </c>
      <c r="DN1043" s="44"/>
      <c r="DO1043" s="19" t="s">
        <v>397</v>
      </c>
      <c r="DP1043" s="19" t="s">
        <v>397</v>
      </c>
      <c r="DQ1043" s="19" t="s">
        <v>397</v>
      </c>
      <c r="DR1043" s="19" t="s">
        <v>397</v>
      </c>
      <c r="DS1043" s="19" t="s">
        <v>397</v>
      </c>
      <c r="DT1043" s="19" t="s">
        <v>397</v>
      </c>
      <c r="DU1043" s="19" t="s">
        <v>397</v>
      </c>
      <c r="DV1043" s="19">
        <v>2</v>
      </c>
      <c r="DW1043" s="19">
        <v>1</v>
      </c>
      <c r="DX1043" s="18">
        <v>0</v>
      </c>
      <c r="DY1043" s="19" t="s">
        <v>397</v>
      </c>
      <c r="DZ1043" s="19">
        <v>0</v>
      </c>
      <c r="EA1043" s="19" t="s">
        <v>397</v>
      </c>
      <c r="EB1043" s="55">
        <v>0</v>
      </c>
      <c r="EC1043" s="19">
        <v>4</v>
      </c>
      <c r="ED1043" s="19">
        <v>5</v>
      </c>
      <c r="EE1043" s="19" t="s">
        <v>397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1711</v>
      </c>
      <c r="EU1043" s="29" t="b">
        <v>1</v>
      </c>
      <c r="EV1043" s="5" t="s">
        <v>366</v>
      </c>
    </row>
    <row r="1044" spans="1:152" s="53" customFormat="1" ht="12.75" x14ac:dyDescent="0.2">
      <c r="A1044" s="168" t="s">
        <v>1712</v>
      </c>
      <c r="B1044" s="168">
        <v>1</v>
      </c>
      <c r="C1044" s="50">
        <v>26</v>
      </c>
      <c r="D1044" s="169" t="s">
        <v>86</v>
      </c>
      <c r="E1044" s="169" t="s">
        <v>255</v>
      </c>
      <c r="F1044" s="169" t="s">
        <v>302</v>
      </c>
      <c r="G1044" s="169" t="s">
        <v>88</v>
      </c>
      <c r="H1044" s="169" t="s">
        <v>226</v>
      </c>
      <c r="I1044" s="57" t="s">
        <v>396</v>
      </c>
      <c r="J1044" s="58">
        <v>18</v>
      </c>
      <c r="K1044" s="58">
        <v>1</v>
      </c>
      <c r="L1044" s="57" t="s">
        <v>396</v>
      </c>
      <c r="M1044" s="58" t="s">
        <v>397</v>
      </c>
      <c r="N1044" s="58">
        <v>2.2000000000000002</v>
      </c>
      <c r="O1044" s="170">
        <v>5</v>
      </c>
      <c r="P1044" s="170">
        <v>2</v>
      </c>
      <c r="Q1044" s="170">
        <v>0</v>
      </c>
      <c r="R1044" s="171">
        <v>74</v>
      </c>
      <c r="S1044" s="171" t="s">
        <v>396</v>
      </c>
      <c r="T1044" s="170">
        <v>1</v>
      </c>
      <c r="U1044" s="170">
        <v>5</v>
      </c>
      <c r="V1044" s="170" t="s">
        <v>397</v>
      </c>
      <c r="W1044" s="170" t="s">
        <v>397</v>
      </c>
      <c r="X1044" s="170">
        <v>1</v>
      </c>
      <c r="Y1044" s="170">
        <v>1</v>
      </c>
      <c r="Z1044" s="170">
        <v>1</v>
      </c>
      <c r="AA1044" s="170">
        <v>1</v>
      </c>
      <c r="AB1044" s="170">
        <v>1</v>
      </c>
      <c r="AC1044" s="170" t="s">
        <v>397</v>
      </c>
      <c r="AD1044" s="170" t="s">
        <v>397</v>
      </c>
      <c r="AE1044" s="170">
        <v>1</v>
      </c>
      <c r="AF1044" s="170">
        <v>1</v>
      </c>
      <c r="AG1044" s="170">
        <v>1</v>
      </c>
      <c r="AH1044" s="170">
        <v>1</v>
      </c>
      <c r="AI1044" s="171">
        <v>74</v>
      </c>
      <c r="AJ1044" s="171">
        <v>2.5299999999999998</v>
      </c>
      <c r="AK1044" s="170">
        <v>3</v>
      </c>
      <c r="AL1044" s="170">
        <v>2</v>
      </c>
      <c r="AM1044" s="171">
        <v>0</v>
      </c>
      <c r="AN1044" s="171">
        <v>0</v>
      </c>
      <c r="AO1044" s="170">
        <v>1</v>
      </c>
      <c r="AP1044" s="170">
        <v>2</v>
      </c>
      <c r="AQ1044" s="171">
        <v>82.043478260869563</v>
      </c>
      <c r="AR1044" s="171">
        <v>2.5299999999999998</v>
      </c>
      <c r="AS1044" s="170">
        <v>1</v>
      </c>
      <c r="AT1044" s="170">
        <v>3</v>
      </c>
      <c r="AU1044" s="171">
        <v>39.268545938143298</v>
      </c>
      <c r="AV1044" s="171">
        <v>2.5299999999999998</v>
      </c>
      <c r="AW1044" s="170">
        <v>1</v>
      </c>
      <c r="AX1044" s="170">
        <v>3</v>
      </c>
      <c r="AY1044" s="171">
        <v>23.2</v>
      </c>
      <c r="AZ1044" s="171">
        <v>2.5299999999999998</v>
      </c>
      <c r="BA1044" s="170">
        <v>1</v>
      </c>
      <c r="BB1044" s="170">
        <v>1</v>
      </c>
      <c r="BC1044" s="171">
        <v>0</v>
      </c>
      <c r="BD1044" s="171">
        <v>5.2</v>
      </c>
      <c r="BE1044" s="171">
        <v>0.8</v>
      </c>
      <c r="BF1044" s="170">
        <v>1</v>
      </c>
      <c r="BG1044" s="170">
        <v>3</v>
      </c>
      <c r="BH1044" s="170">
        <v>1</v>
      </c>
      <c r="BI1044" s="171">
        <v>14.598888888888888</v>
      </c>
      <c r="BJ1044" s="171">
        <v>2.9</v>
      </c>
      <c r="BK1044" s="171">
        <v>0.7</v>
      </c>
      <c r="BL1044" s="170">
        <v>1</v>
      </c>
      <c r="BM1044" s="170">
        <v>3</v>
      </c>
      <c r="BN1044" s="170">
        <v>1</v>
      </c>
      <c r="BO1044" s="171">
        <v>0</v>
      </c>
      <c r="BP1044" s="171">
        <v>1.8</v>
      </c>
      <c r="BQ1044" s="171">
        <v>0.6</v>
      </c>
      <c r="BR1044" s="170">
        <v>1</v>
      </c>
      <c r="BS1044" s="170">
        <v>3</v>
      </c>
      <c r="BT1044" s="170">
        <v>1</v>
      </c>
      <c r="BU1044" s="171">
        <v>0</v>
      </c>
      <c r="BV1044" s="171">
        <v>5.2</v>
      </c>
      <c r="BW1044" s="171">
        <v>0.8</v>
      </c>
      <c r="BX1044" s="170">
        <v>1</v>
      </c>
      <c r="BY1044" s="170">
        <v>3</v>
      </c>
      <c r="BZ1044" s="170">
        <v>1</v>
      </c>
      <c r="CA1044" s="171">
        <v>1.4</v>
      </c>
      <c r="CB1044" s="171">
        <v>2.9</v>
      </c>
      <c r="CC1044" s="171">
        <v>0.7</v>
      </c>
      <c r="CD1044" s="170">
        <v>1</v>
      </c>
      <c r="CE1044" s="170">
        <v>3</v>
      </c>
      <c r="CF1044" s="170">
        <v>1</v>
      </c>
      <c r="CG1044" s="171">
        <v>0</v>
      </c>
      <c r="CH1044" s="171">
        <v>1.8</v>
      </c>
      <c r="CI1044" s="171">
        <v>0.6</v>
      </c>
      <c r="CJ1044" s="170">
        <v>1</v>
      </c>
      <c r="CK1044" s="170">
        <v>3</v>
      </c>
      <c r="CL1044" s="170">
        <v>2</v>
      </c>
      <c r="CM1044" s="171">
        <v>2.4</v>
      </c>
      <c r="CN1044" s="171">
        <v>3.5</v>
      </c>
      <c r="CO1044" s="171">
        <v>0</v>
      </c>
      <c r="CP1044" s="170">
        <v>1</v>
      </c>
      <c r="CQ1044" s="170">
        <v>1</v>
      </c>
      <c r="CR1044" s="170">
        <v>1</v>
      </c>
      <c r="CS1044" s="170" t="s">
        <v>396</v>
      </c>
      <c r="CT1044" s="170" t="s">
        <v>397</v>
      </c>
      <c r="CU1044" s="170" t="s">
        <v>397</v>
      </c>
      <c r="CV1044" s="170" t="s">
        <v>396</v>
      </c>
      <c r="CW1044" s="170" t="s">
        <v>397</v>
      </c>
      <c r="CX1044" s="170">
        <v>7</v>
      </c>
      <c r="CY1044" s="172"/>
      <c r="CZ1044" s="172"/>
      <c r="DA1044" s="170">
        <v>1</v>
      </c>
      <c r="DB1044" s="170">
        <v>3</v>
      </c>
      <c r="DC1044" s="172"/>
      <c r="DD1044" s="170">
        <v>2</v>
      </c>
      <c r="DE1044" s="172"/>
      <c r="DF1044" s="170">
        <v>1</v>
      </c>
      <c r="DG1044" s="173">
        <v>0</v>
      </c>
      <c r="DH1044" s="173">
        <v>0</v>
      </c>
      <c r="DI1044" s="173">
        <v>0</v>
      </c>
      <c r="DJ1044" s="170" t="s">
        <v>397</v>
      </c>
      <c r="DK1044" s="170">
        <v>1</v>
      </c>
      <c r="DL1044" s="170">
        <v>3</v>
      </c>
      <c r="DM1044" s="170">
        <v>5</v>
      </c>
      <c r="DN1044" s="172"/>
      <c r="DO1044" s="170" t="s">
        <v>397</v>
      </c>
      <c r="DP1044" s="170" t="s">
        <v>397</v>
      </c>
      <c r="DQ1044" s="170" t="s">
        <v>397</v>
      </c>
      <c r="DR1044" s="170" t="s">
        <v>397</v>
      </c>
      <c r="DS1044" s="170" t="s">
        <v>397</v>
      </c>
      <c r="DT1044" s="170" t="s">
        <v>397</v>
      </c>
      <c r="DU1044" s="170" t="s">
        <v>397</v>
      </c>
      <c r="DV1044" s="170">
        <v>2</v>
      </c>
      <c r="DW1044" s="170">
        <v>1</v>
      </c>
      <c r="DX1044" s="171">
        <v>0</v>
      </c>
      <c r="DY1044" s="170" t="s">
        <v>397</v>
      </c>
      <c r="DZ1044" s="170">
        <v>0</v>
      </c>
      <c r="EA1044" s="170" t="s">
        <v>397</v>
      </c>
      <c r="EB1044" s="171">
        <v>0</v>
      </c>
      <c r="EC1044" s="170">
        <v>4</v>
      </c>
      <c r="ED1044" s="170">
        <v>5</v>
      </c>
      <c r="EE1044" s="171" t="s">
        <v>397</v>
      </c>
      <c r="EF1044" s="170">
        <v>0</v>
      </c>
      <c r="EG1044" s="178">
        <v>0</v>
      </c>
      <c r="EH1044" s="172"/>
      <c r="EI1044" s="170">
        <v>4</v>
      </c>
      <c r="EJ1044" s="170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1712</v>
      </c>
      <c r="EU1044" s="174" t="b">
        <v>1</v>
      </c>
      <c r="EV1044" s="177" t="s">
        <v>366</v>
      </c>
    </row>
    <row r="1045" spans="1:152" s="54" customFormat="1" ht="12.75" x14ac:dyDescent="0.2">
      <c r="A1045" s="28" t="s">
        <v>1713</v>
      </c>
      <c r="B1045" s="28">
        <v>1</v>
      </c>
      <c r="C1045" s="52">
        <v>26</v>
      </c>
      <c r="D1045" s="8" t="s">
        <v>86</v>
      </c>
      <c r="E1045" s="8" t="s">
        <v>255</v>
      </c>
      <c r="F1045" s="8" t="s">
        <v>276</v>
      </c>
      <c r="G1045" s="8" t="s">
        <v>88</v>
      </c>
      <c r="H1045" s="8" t="s">
        <v>226</v>
      </c>
      <c r="I1045" s="23" t="s">
        <v>396</v>
      </c>
      <c r="J1045" s="24">
        <v>18</v>
      </c>
      <c r="K1045" s="24">
        <v>1</v>
      </c>
      <c r="L1045" s="23" t="s">
        <v>396</v>
      </c>
      <c r="M1045" s="24" t="s">
        <v>397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396</v>
      </c>
      <c r="T1045" s="19">
        <v>1</v>
      </c>
      <c r="U1045" s="19">
        <v>5</v>
      </c>
      <c r="V1045" s="19" t="s">
        <v>397</v>
      </c>
      <c r="W1045" s="19" t="s">
        <v>397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397</v>
      </c>
      <c r="AD1045" s="19" t="s">
        <v>397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396</v>
      </c>
      <c r="CT1045" s="19" t="s">
        <v>397</v>
      </c>
      <c r="CU1045" s="19" t="s">
        <v>397</v>
      </c>
      <c r="CV1045" s="19" t="s">
        <v>396</v>
      </c>
      <c r="CW1045" s="19" t="s">
        <v>397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397</v>
      </c>
      <c r="DK1045" s="19">
        <v>1</v>
      </c>
      <c r="DL1045" s="19">
        <v>3</v>
      </c>
      <c r="DM1045" s="19">
        <v>5</v>
      </c>
      <c r="DN1045" s="44"/>
      <c r="DO1045" s="19" t="s">
        <v>397</v>
      </c>
      <c r="DP1045" s="19" t="s">
        <v>397</v>
      </c>
      <c r="DQ1045" s="19" t="s">
        <v>397</v>
      </c>
      <c r="DR1045" s="19" t="s">
        <v>397</v>
      </c>
      <c r="DS1045" s="19" t="s">
        <v>397</v>
      </c>
      <c r="DT1045" s="19" t="s">
        <v>397</v>
      </c>
      <c r="DU1045" s="19" t="s">
        <v>397</v>
      </c>
      <c r="DV1045" s="19">
        <v>2</v>
      </c>
      <c r="DW1045" s="19">
        <v>1</v>
      </c>
      <c r="DX1045" s="18">
        <v>0</v>
      </c>
      <c r="DY1045" s="19" t="s">
        <v>397</v>
      </c>
      <c r="DZ1045" s="19">
        <v>0</v>
      </c>
      <c r="EA1045" s="19" t="s">
        <v>397</v>
      </c>
      <c r="EB1045" s="55">
        <v>0</v>
      </c>
      <c r="EC1045" s="19">
        <v>4</v>
      </c>
      <c r="ED1045" s="19">
        <v>5</v>
      </c>
      <c r="EE1045" s="19" t="s">
        <v>397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1713</v>
      </c>
      <c r="EU1045" s="29" t="b">
        <v>1</v>
      </c>
      <c r="EV1045" s="5" t="s">
        <v>366</v>
      </c>
    </row>
    <row r="1046" spans="1:152" s="54" customFormat="1" ht="12.75" x14ac:dyDescent="0.2">
      <c r="A1046" s="28" t="s">
        <v>1714</v>
      </c>
      <c r="B1046" s="28">
        <v>1</v>
      </c>
      <c r="C1046" s="52">
        <v>26</v>
      </c>
      <c r="D1046" s="8" t="s">
        <v>86</v>
      </c>
      <c r="E1046" s="8" t="s">
        <v>255</v>
      </c>
      <c r="F1046" s="8" t="s">
        <v>285</v>
      </c>
      <c r="G1046" s="8" t="s">
        <v>88</v>
      </c>
      <c r="H1046" s="8" t="s">
        <v>226</v>
      </c>
      <c r="I1046" s="23" t="s">
        <v>396</v>
      </c>
      <c r="J1046" s="24">
        <v>18</v>
      </c>
      <c r="K1046" s="24">
        <v>1</v>
      </c>
      <c r="L1046" s="23" t="s">
        <v>396</v>
      </c>
      <c r="M1046" s="24" t="s">
        <v>397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396</v>
      </c>
      <c r="T1046" s="19">
        <v>1</v>
      </c>
      <c r="U1046" s="19">
        <v>5</v>
      </c>
      <c r="V1046" s="19" t="s">
        <v>397</v>
      </c>
      <c r="W1046" s="19" t="s">
        <v>397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397</v>
      </c>
      <c r="AD1046" s="19" t="s">
        <v>397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396</v>
      </c>
      <c r="CT1046" s="19" t="s">
        <v>397</v>
      </c>
      <c r="CU1046" s="19" t="s">
        <v>397</v>
      </c>
      <c r="CV1046" s="19" t="s">
        <v>396</v>
      </c>
      <c r="CW1046" s="19" t="s">
        <v>397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397</v>
      </c>
      <c r="DK1046" s="19">
        <v>1</v>
      </c>
      <c r="DL1046" s="19">
        <v>3</v>
      </c>
      <c r="DM1046" s="19">
        <v>5</v>
      </c>
      <c r="DN1046" s="44"/>
      <c r="DO1046" s="19" t="s">
        <v>397</v>
      </c>
      <c r="DP1046" s="19" t="s">
        <v>397</v>
      </c>
      <c r="DQ1046" s="19" t="s">
        <v>397</v>
      </c>
      <c r="DR1046" s="19" t="s">
        <v>397</v>
      </c>
      <c r="DS1046" s="19" t="s">
        <v>397</v>
      </c>
      <c r="DT1046" s="19" t="s">
        <v>397</v>
      </c>
      <c r="DU1046" s="19" t="s">
        <v>397</v>
      </c>
      <c r="DV1046" s="19">
        <v>2</v>
      </c>
      <c r="DW1046" s="19">
        <v>1</v>
      </c>
      <c r="DX1046" s="18">
        <v>0</v>
      </c>
      <c r="DY1046" s="19" t="s">
        <v>397</v>
      </c>
      <c r="DZ1046" s="19">
        <v>0</v>
      </c>
      <c r="EA1046" s="19" t="s">
        <v>397</v>
      </c>
      <c r="EB1046" s="55">
        <v>0</v>
      </c>
      <c r="EC1046" s="19">
        <v>4</v>
      </c>
      <c r="ED1046" s="19">
        <v>5</v>
      </c>
      <c r="EE1046" s="19" t="s">
        <v>397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1714</v>
      </c>
      <c r="EU1046" s="29" t="b">
        <v>1</v>
      </c>
      <c r="EV1046" s="5" t="s">
        <v>366</v>
      </c>
    </row>
    <row r="1047" spans="1:152" s="54" customFormat="1" ht="12.75" x14ac:dyDescent="0.2">
      <c r="A1047" s="28" t="s">
        <v>1715</v>
      </c>
      <c r="B1047" s="28">
        <v>1</v>
      </c>
      <c r="C1047" s="52">
        <v>26</v>
      </c>
      <c r="D1047" s="8" t="s">
        <v>86</v>
      </c>
      <c r="E1047" s="8" t="s">
        <v>255</v>
      </c>
      <c r="F1047" s="8" t="s">
        <v>293</v>
      </c>
      <c r="G1047" s="8" t="s">
        <v>88</v>
      </c>
      <c r="H1047" s="8" t="s">
        <v>226</v>
      </c>
      <c r="I1047" s="23" t="s">
        <v>396</v>
      </c>
      <c r="J1047" s="24">
        <v>18</v>
      </c>
      <c r="K1047" s="24">
        <v>1</v>
      </c>
      <c r="L1047" s="23" t="s">
        <v>396</v>
      </c>
      <c r="M1047" s="24" t="s">
        <v>397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396</v>
      </c>
      <c r="T1047" s="19">
        <v>1</v>
      </c>
      <c r="U1047" s="19">
        <v>5</v>
      </c>
      <c r="V1047" s="19" t="s">
        <v>397</v>
      </c>
      <c r="W1047" s="19" t="s">
        <v>397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397</v>
      </c>
      <c r="AD1047" s="19" t="s">
        <v>397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396</v>
      </c>
      <c r="CT1047" s="19" t="s">
        <v>397</v>
      </c>
      <c r="CU1047" s="19" t="s">
        <v>397</v>
      </c>
      <c r="CV1047" s="19" t="s">
        <v>396</v>
      </c>
      <c r="CW1047" s="19" t="s">
        <v>397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397</v>
      </c>
      <c r="DK1047" s="19">
        <v>1</v>
      </c>
      <c r="DL1047" s="19">
        <v>3</v>
      </c>
      <c r="DM1047" s="19">
        <v>5</v>
      </c>
      <c r="DN1047" s="44"/>
      <c r="DO1047" s="19" t="s">
        <v>397</v>
      </c>
      <c r="DP1047" s="19" t="s">
        <v>397</v>
      </c>
      <c r="DQ1047" s="19" t="s">
        <v>397</v>
      </c>
      <c r="DR1047" s="19" t="s">
        <v>397</v>
      </c>
      <c r="DS1047" s="19" t="s">
        <v>397</v>
      </c>
      <c r="DT1047" s="19" t="s">
        <v>397</v>
      </c>
      <c r="DU1047" s="19" t="s">
        <v>397</v>
      </c>
      <c r="DV1047" s="19">
        <v>2</v>
      </c>
      <c r="DW1047" s="19">
        <v>1</v>
      </c>
      <c r="DX1047" s="18">
        <v>0</v>
      </c>
      <c r="DY1047" s="19" t="s">
        <v>397</v>
      </c>
      <c r="DZ1047" s="19">
        <v>0</v>
      </c>
      <c r="EA1047" s="19" t="s">
        <v>397</v>
      </c>
      <c r="EB1047" s="55">
        <v>0</v>
      </c>
      <c r="EC1047" s="19">
        <v>4</v>
      </c>
      <c r="ED1047" s="19">
        <v>5</v>
      </c>
      <c r="EE1047" s="19" t="s">
        <v>397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1715</v>
      </c>
      <c r="EU1047" s="29" t="b">
        <v>1</v>
      </c>
      <c r="EV1047" s="5" t="s">
        <v>366</v>
      </c>
    </row>
    <row r="1048" spans="1:152" s="54" customFormat="1" ht="12.75" x14ac:dyDescent="0.2">
      <c r="A1048" s="28" t="s">
        <v>1716</v>
      </c>
      <c r="B1048" s="28">
        <v>1</v>
      </c>
      <c r="C1048" s="52">
        <v>26</v>
      </c>
      <c r="D1048" s="8" t="s">
        <v>86</v>
      </c>
      <c r="E1048" s="8" t="s">
        <v>255</v>
      </c>
      <c r="F1048" s="8" t="s">
        <v>298</v>
      </c>
      <c r="G1048" s="8" t="s">
        <v>88</v>
      </c>
      <c r="H1048" s="8" t="s">
        <v>226</v>
      </c>
      <c r="I1048" s="23" t="s">
        <v>396</v>
      </c>
      <c r="J1048" s="24">
        <v>18</v>
      </c>
      <c r="K1048" s="24">
        <v>1</v>
      </c>
      <c r="L1048" s="23" t="s">
        <v>396</v>
      </c>
      <c r="M1048" s="24" t="s">
        <v>397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396</v>
      </c>
      <c r="T1048" s="19">
        <v>1</v>
      </c>
      <c r="U1048" s="19">
        <v>5</v>
      </c>
      <c r="V1048" s="19" t="s">
        <v>397</v>
      </c>
      <c r="W1048" s="19" t="s">
        <v>397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397</v>
      </c>
      <c r="AD1048" s="19" t="s">
        <v>397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396</v>
      </c>
      <c r="CT1048" s="19" t="s">
        <v>397</v>
      </c>
      <c r="CU1048" s="19" t="s">
        <v>397</v>
      </c>
      <c r="CV1048" s="19" t="s">
        <v>396</v>
      </c>
      <c r="CW1048" s="19" t="s">
        <v>397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397</v>
      </c>
      <c r="DK1048" s="19">
        <v>1</v>
      </c>
      <c r="DL1048" s="19">
        <v>3</v>
      </c>
      <c r="DM1048" s="19">
        <v>5</v>
      </c>
      <c r="DN1048" s="44"/>
      <c r="DO1048" s="19" t="s">
        <v>397</v>
      </c>
      <c r="DP1048" s="19" t="s">
        <v>397</v>
      </c>
      <c r="DQ1048" s="19" t="s">
        <v>397</v>
      </c>
      <c r="DR1048" s="19" t="s">
        <v>397</v>
      </c>
      <c r="DS1048" s="19" t="s">
        <v>397</v>
      </c>
      <c r="DT1048" s="19" t="s">
        <v>397</v>
      </c>
      <c r="DU1048" s="19" t="s">
        <v>397</v>
      </c>
      <c r="DV1048" s="19">
        <v>2</v>
      </c>
      <c r="DW1048" s="19">
        <v>1</v>
      </c>
      <c r="DX1048" s="18">
        <v>0</v>
      </c>
      <c r="DY1048" s="19" t="s">
        <v>397</v>
      </c>
      <c r="DZ1048" s="19">
        <v>0</v>
      </c>
      <c r="EA1048" s="19" t="s">
        <v>397</v>
      </c>
      <c r="EB1048" s="55">
        <v>0</v>
      </c>
      <c r="EC1048" s="19">
        <v>4</v>
      </c>
      <c r="ED1048" s="19">
        <v>5</v>
      </c>
      <c r="EE1048" s="19" t="s">
        <v>397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1716</v>
      </c>
      <c r="EU1048" s="29" t="b">
        <v>1</v>
      </c>
      <c r="EV1048" s="5" t="s">
        <v>366</v>
      </c>
    </row>
    <row r="1049" spans="1:152" s="54" customFormat="1" ht="12.75" x14ac:dyDescent="0.2">
      <c r="A1049" s="28" t="s">
        <v>1717</v>
      </c>
      <c r="B1049" s="28">
        <v>1</v>
      </c>
      <c r="C1049" s="52">
        <v>26</v>
      </c>
      <c r="D1049" s="8" t="s">
        <v>86</v>
      </c>
      <c r="E1049" s="8" t="s">
        <v>255</v>
      </c>
      <c r="F1049" s="8" t="s">
        <v>306</v>
      </c>
      <c r="G1049" s="8" t="s">
        <v>88</v>
      </c>
      <c r="H1049" s="8" t="s">
        <v>226</v>
      </c>
      <c r="I1049" s="23" t="s">
        <v>396</v>
      </c>
      <c r="J1049" s="24">
        <v>18</v>
      </c>
      <c r="K1049" s="24">
        <v>1</v>
      </c>
      <c r="L1049" s="23" t="s">
        <v>396</v>
      </c>
      <c r="M1049" s="24" t="s">
        <v>397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396</v>
      </c>
      <c r="T1049" s="19">
        <v>1</v>
      </c>
      <c r="U1049" s="19">
        <v>5</v>
      </c>
      <c r="V1049" s="19" t="s">
        <v>397</v>
      </c>
      <c r="W1049" s="19" t="s">
        <v>397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397</v>
      </c>
      <c r="AD1049" s="19" t="s">
        <v>397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396</v>
      </c>
      <c r="CT1049" s="19" t="s">
        <v>397</v>
      </c>
      <c r="CU1049" s="19" t="s">
        <v>397</v>
      </c>
      <c r="CV1049" s="19" t="s">
        <v>396</v>
      </c>
      <c r="CW1049" s="19" t="s">
        <v>397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397</v>
      </c>
      <c r="DK1049" s="19">
        <v>1</v>
      </c>
      <c r="DL1049" s="19">
        <v>3</v>
      </c>
      <c r="DM1049" s="19">
        <v>5</v>
      </c>
      <c r="DN1049" s="44"/>
      <c r="DO1049" s="19" t="s">
        <v>397</v>
      </c>
      <c r="DP1049" s="19" t="s">
        <v>397</v>
      </c>
      <c r="DQ1049" s="19" t="s">
        <v>397</v>
      </c>
      <c r="DR1049" s="19" t="s">
        <v>397</v>
      </c>
      <c r="DS1049" s="19" t="s">
        <v>397</v>
      </c>
      <c r="DT1049" s="19" t="s">
        <v>397</v>
      </c>
      <c r="DU1049" s="19" t="s">
        <v>397</v>
      </c>
      <c r="DV1049" s="19">
        <v>2</v>
      </c>
      <c r="DW1049" s="19">
        <v>1</v>
      </c>
      <c r="DX1049" s="18">
        <v>0</v>
      </c>
      <c r="DY1049" s="19" t="s">
        <v>397</v>
      </c>
      <c r="DZ1049" s="19">
        <v>0</v>
      </c>
      <c r="EA1049" s="19" t="s">
        <v>397</v>
      </c>
      <c r="EB1049" s="55">
        <v>0</v>
      </c>
      <c r="EC1049" s="19">
        <v>4</v>
      </c>
      <c r="ED1049" s="19">
        <v>5</v>
      </c>
      <c r="EE1049" s="19" t="s">
        <v>397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1717</v>
      </c>
      <c r="EU1049" s="29" t="b">
        <v>1</v>
      </c>
      <c r="EV1049" s="5" t="s">
        <v>366</v>
      </c>
    </row>
    <row r="1050" spans="1:152" s="54" customFormat="1" ht="12.75" x14ac:dyDescent="0.2">
      <c r="A1050" s="28" t="s">
        <v>1718</v>
      </c>
      <c r="B1050" s="28">
        <v>1</v>
      </c>
      <c r="C1050" s="52">
        <v>26</v>
      </c>
      <c r="D1050" s="8" t="s">
        <v>86</v>
      </c>
      <c r="E1050" s="8" t="s">
        <v>255</v>
      </c>
      <c r="F1050" s="8" t="s">
        <v>310</v>
      </c>
      <c r="G1050" s="8" t="s">
        <v>88</v>
      </c>
      <c r="H1050" s="8" t="s">
        <v>226</v>
      </c>
      <c r="I1050" s="23" t="s">
        <v>396</v>
      </c>
      <c r="J1050" s="24">
        <v>18</v>
      </c>
      <c r="K1050" s="24">
        <v>1</v>
      </c>
      <c r="L1050" s="23" t="s">
        <v>396</v>
      </c>
      <c r="M1050" s="24" t="s">
        <v>397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396</v>
      </c>
      <c r="T1050" s="19">
        <v>1</v>
      </c>
      <c r="U1050" s="19">
        <v>5</v>
      </c>
      <c r="V1050" s="19" t="s">
        <v>397</v>
      </c>
      <c r="W1050" s="19" t="s">
        <v>397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397</v>
      </c>
      <c r="AD1050" s="19" t="s">
        <v>397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396</v>
      </c>
      <c r="CT1050" s="19" t="s">
        <v>397</v>
      </c>
      <c r="CU1050" s="19" t="s">
        <v>397</v>
      </c>
      <c r="CV1050" s="19" t="s">
        <v>396</v>
      </c>
      <c r="CW1050" s="19" t="s">
        <v>397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397</v>
      </c>
      <c r="DK1050" s="19">
        <v>1</v>
      </c>
      <c r="DL1050" s="19">
        <v>3</v>
      </c>
      <c r="DM1050" s="19">
        <v>5</v>
      </c>
      <c r="DN1050" s="44"/>
      <c r="DO1050" s="19" t="s">
        <v>397</v>
      </c>
      <c r="DP1050" s="19" t="s">
        <v>397</v>
      </c>
      <c r="DQ1050" s="19" t="s">
        <v>397</v>
      </c>
      <c r="DR1050" s="19" t="s">
        <v>397</v>
      </c>
      <c r="DS1050" s="19" t="s">
        <v>397</v>
      </c>
      <c r="DT1050" s="19" t="s">
        <v>397</v>
      </c>
      <c r="DU1050" s="19" t="s">
        <v>397</v>
      </c>
      <c r="DV1050" s="19">
        <v>2</v>
      </c>
      <c r="DW1050" s="19">
        <v>1</v>
      </c>
      <c r="DX1050" s="18">
        <v>0</v>
      </c>
      <c r="DY1050" s="19" t="s">
        <v>397</v>
      </c>
      <c r="DZ1050" s="19">
        <v>0</v>
      </c>
      <c r="EA1050" s="19" t="s">
        <v>397</v>
      </c>
      <c r="EB1050" s="55">
        <v>0</v>
      </c>
      <c r="EC1050" s="19">
        <v>4</v>
      </c>
      <c r="ED1050" s="19">
        <v>5</v>
      </c>
      <c r="EE1050" s="19" t="s">
        <v>397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1718</v>
      </c>
      <c r="EU1050" s="29" t="b">
        <v>1</v>
      </c>
      <c r="EV1050" s="5" t="s">
        <v>366</v>
      </c>
    </row>
    <row r="1051" spans="1:152" s="54" customFormat="1" ht="12.75" x14ac:dyDescent="0.2">
      <c r="A1051" s="28" t="s">
        <v>1719</v>
      </c>
      <c r="B1051" s="28">
        <v>1</v>
      </c>
      <c r="C1051" s="52">
        <v>26</v>
      </c>
      <c r="D1051" s="8" t="s">
        <v>86</v>
      </c>
      <c r="E1051" s="8" t="s">
        <v>255</v>
      </c>
      <c r="F1051" s="8" t="s">
        <v>313</v>
      </c>
      <c r="G1051" s="8" t="s">
        <v>88</v>
      </c>
      <c r="H1051" s="8" t="s">
        <v>226</v>
      </c>
      <c r="I1051" s="23" t="s">
        <v>396</v>
      </c>
      <c r="J1051" s="24">
        <v>18</v>
      </c>
      <c r="K1051" s="24">
        <v>1</v>
      </c>
      <c r="L1051" s="23" t="s">
        <v>396</v>
      </c>
      <c r="M1051" s="24" t="s">
        <v>397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396</v>
      </c>
      <c r="T1051" s="19">
        <v>1</v>
      </c>
      <c r="U1051" s="19">
        <v>5</v>
      </c>
      <c r="V1051" s="19" t="s">
        <v>397</v>
      </c>
      <c r="W1051" s="19" t="s">
        <v>397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397</v>
      </c>
      <c r="AD1051" s="19" t="s">
        <v>397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396</v>
      </c>
      <c r="CT1051" s="19" t="s">
        <v>397</v>
      </c>
      <c r="CU1051" s="19" t="s">
        <v>397</v>
      </c>
      <c r="CV1051" s="19" t="s">
        <v>396</v>
      </c>
      <c r="CW1051" s="19" t="s">
        <v>397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397</v>
      </c>
      <c r="DK1051" s="19">
        <v>1</v>
      </c>
      <c r="DL1051" s="19">
        <v>3</v>
      </c>
      <c r="DM1051" s="19">
        <v>5</v>
      </c>
      <c r="DN1051" s="44"/>
      <c r="DO1051" s="19" t="s">
        <v>397</v>
      </c>
      <c r="DP1051" s="19" t="s">
        <v>397</v>
      </c>
      <c r="DQ1051" s="19" t="s">
        <v>397</v>
      </c>
      <c r="DR1051" s="19" t="s">
        <v>397</v>
      </c>
      <c r="DS1051" s="19" t="s">
        <v>397</v>
      </c>
      <c r="DT1051" s="19" t="s">
        <v>397</v>
      </c>
      <c r="DU1051" s="19" t="s">
        <v>397</v>
      </c>
      <c r="DV1051" s="19">
        <v>2</v>
      </c>
      <c r="DW1051" s="19">
        <v>1</v>
      </c>
      <c r="DX1051" s="18">
        <v>0</v>
      </c>
      <c r="DY1051" s="19" t="s">
        <v>397</v>
      </c>
      <c r="DZ1051" s="19">
        <v>0</v>
      </c>
      <c r="EA1051" s="19" t="s">
        <v>397</v>
      </c>
      <c r="EB1051" s="55">
        <v>0</v>
      </c>
      <c r="EC1051" s="19">
        <v>4</v>
      </c>
      <c r="ED1051" s="19">
        <v>5</v>
      </c>
      <c r="EE1051" s="19" t="s">
        <v>397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1719</v>
      </c>
      <c r="EU1051" s="29" t="b">
        <v>1</v>
      </c>
      <c r="EV1051" s="5" t="s">
        <v>366</v>
      </c>
    </row>
    <row r="1052" spans="1:152" s="53" customFormat="1" ht="12.75" x14ac:dyDescent="0.2">
      <c r="A1052" s="168" t="s">
        <v>1720</v>
      </c>
      <c r="B1052" s="168">
        <v>1</v>
      </c>
      <c r="C1052" s="50">
        <v>26</v>
      </c>
      <c r="D1052" s="169" t="s">
        <v>86</v>
      </c>
      <c r="E1052" s="169" t="s">
        <v>255</v>
      </c>
      <c r="F1052" s="169" t="s">
        <v>302</v>
      </c>
      <c r="G1052" s="169" t="s">
        <v>89</v>
      </c>
      <c r="H1052" s="169" t="s">
        <v>226</v>
      </c>
      <c r="I1052" s="57" t="s">
        <v>396</v>
      </c>
      <c r="J1052" s="58">
        <v>18</v>
      </c>
      <c r="K1052" s="58">
        <v>1</v>
      </c>
      <c r="L1052" s="57" t="s">
        <v>396</v>
      </c>
      <c r="M1052" s="58" t="s">
        <v>397</v>
      </c>
      <c r="N1052" s="58">
        <v>2.2000000000000002</v>
      </c>
      <c r="O1052" s="170">
        <v>5</v>
      </c>
      <c r="P1052" s="170">
        <v>2</v>
      </c>
      <c r="Q1052" s="170">
        <v>0</v>
      </c>
      <c r="R1052" s="171">
        <v>74</v>
      </c>
      <c r="S1052" s="171" t="s">
        <v>396</v>
      </c>
      <c r="T1052" s="170">
        <v>1</v>
      </c>
      <c r="U1052" s="170">
        <v>5</v>
      </c>
      <c r="V1052" s="170" t="s">
        <v>397</v>
      </c>
      <c r="W1052" s="170" t="s">
        <v>397</v>
      </c>
      <c r="X1052" s="170">
        <v>1</v>
      </c>
      <c r="Y1052" s="170">
        <v>1</v>
      </c>
      <c r="Z1052" s="170">
        <v>1</v>
      </c>
      <c r="AA1052" s="170">
        <v>1</v>
      </c>
      <c r="AB1052" s="170">
        <v>1</v>
      </c>
      <c r="AC1052" s="170" t="s">
        <v>397</v>
      </c>
      <c r="AD1052" s="170" t="s">
        <v>397</v>
      </c>
      <c r="AE1052" s="170">
        <v>1</v>
      </c>
      <c r="AF1052" s="170">
        <v>1</v>
      </c>
      <c r="AG1052" s="170">
        <v>1</v>
      </c>
      <c r="AH1052" s="170">
        <v>1</v>
      </c>
      <c r="AI1052" s="171">
        <v>74</v>
      </c>
      <c r="AJ1052" s="171">
        <v>2.5299999999999998</v>
      </c>
      <c r="AK1052" s="170">
        <v>3</v>
      </c>
      <c r="AL1052" s="170">
        <v>2</v>
      </c>
      <c r="AM1052" s="171">
        <v>0</v>
      </c>
      <c r="AN1052" s="171">
        <v>2.5299999999999998</v>
      </c>
      <c r="AO1052" s="170">
        <v>1</v>
      </c>
      <c r="AP1052" s="170">
        <v>2</v>
      </c>
      <c r="AQ1052" s="171">
        <v>82.043478260869563</v>
      </c>
      <c r="AR1052" s="171">
        <v>2.5299999999999998</v>
      </c>
      <c r="AS1052" s="170">
        <v>1</v>
      </c>
      <c r="AT1052" s="170">
        <v>3</v>
      </c>
      <c r="AU1052" s="171">
        <v>39.268545938143298</v>
      </c>
      <c r="AV1052" s="171">
        <v>2.5299999999999998</v>
      </c>
      <c r="AW1052" s="170">
        <v>1</v>
      </c>
      <c r="AX1052" s="170">
        <v>3</v>
      </c>
      <c r="AY1052" s="171">
        <v>23.2</v>
      </c>
      <c r="AZ1052" s="171">
        <v>2.5299999999999998</v>
      </c>
      <c r="BA1052" s="170">
        <v>1</v>
      </c>
      <c r="BB1052" s="170">
        <v>1</v>
      </c>
      <c r="BC1052" s="171">
        <v>0</v>
      </c>
      <c r="BD1052" s="171">
        <v>5.2</v>
      </c>
      <c r="BE1052" s="171">
        <v>0.8</v>
      </c>
      <c r="BF1052" s="170">
        <v>1</v>
      </c>
      <c r="BG1052" s="170">
        <v>3</v>
      </c>
      <c r="BH1052" s="170">
        <v>1</v>
      </c>
      <c r="BI1052" s="171">
        <v>0</v>
      </c>
      <c r="BJ1052" s="171">
        <v>2.9</v>
      </c>
      <c r="BK1052" s="171">
        <v>0.7</v>
      </c>
      <c r="BL1052" s="170">
        <v>1</v>
      </c>
      <c r="BM1052" s="170">
        <v>3</v>
      </c>
      <c r="BN1052" s="170">
        <v>1</v>
      </c>
      <c r="BO1052" s="171">
        <v>14.598888888888888</v>
      </c>
      <c r="BP1052" s="171">
        <v>1.8</v>
      </c>
      <c r="BQ1052" s="171">
        <v>0.6</v>
      </c>
      <c r="BR1052" s="170">
        <v>1</v>
      </c>
      <c r="BS1052" s="170">
        <v>3</v>
      </c>
      <c r="BT1052" s="170">
        <v>1</v>
      </c>
      <c r="BU1052" s="171">
        <v>0</v>
      </c>
      <c r="BV1052" s="171">
        <v>5.2</v>
      </c>
      <c r="BW1052" s="171">
        <v>0.8</v>
      </c>
      <c r="BX1052" s="170">
        <v>1</v>
      </c>
      <c r="BY1052" s="170">
        <v>3</v>
      </c>
      <c r="BZ1052" s="170">
        <v>1</v>
      </c>
      <c r="CA1052" s="171">
        <v>0</v>
      </c>
      <c r="CB1052" s="171">
        <v>2.9</v>
      </c>
      <c r="CC1052" s="171">
        <v>0.7</v>
      </c>
      <c r="CD1052" s="170">
        <v>1</v>
      </c>
      <c r="CE1052" s="170">
        <v>3</v>
      </c>
      <c r="CF1052" s="170">
        <v>1</v>
      </c>
      <c r="CG1052" s="171">
        <v>1.4</v>
      </c>
      <c r="CH1052" s="171">
        <v>1.8</v>
      </c>
      <c r="CI1052" s="171">
        <v>0.6</v>
      </c>
      <c r="CJ1052" s="170">
        <v>1</v>
      </c>
      <c r="CK1052" s="170">
        <v>3</v>
      </c>
      <c r="CL1052" s="170">
        <v>2</v>
      </c>
      <c r="CM1052" s="171">
        <v>2.4</v>
      </c>
      <c r="CN1052" s="171">
        <v>2</v>
      </c>
      <c r="CO1052" s="171">
        <v>0</v>
      </c>
      <c r="CP1052" s="170">
        <v>1</v>
      </c>
      <c r="CQ1052" s="170">
        <v>1</v>
      </c>
      <c r="CR1052" s="170">
        <v>1</v>
      </c>
      <c r="CS1052" s="170" t="s">
        <v>396</v>
      </c>
      <c r="CT1052" s="170" t="s">
        <v>397</v>
      </c>
      <c r="CU1052" s="170" t="s">
        <v>396</v>
      </c>
      <c r="CV1052" s="170" t="s">
        <v>396</v>
      </c>
      <c r="CW1052" s="170" t="s">
        <v>397</v>
      </c>
      <c r="CX1052" s="170">
        <v>7</v>
      </c>
      <c r="CY1052" s="172"/>
      <c r="CZ1052" s="172"/>
      <c r="DA1052" s="170">
        <v>1</v>
      </c>
      <c r="DB1052" s="170">
        <v>3</v>
      </c>
      <c r="DC1052" s="172"/>
      <c r="DD1052" s="170">
        <v>2</v>
      </c>
      <c r="DE1052" s="172"/>
      <c r="DF1052" s="170">
        <v>1</v>
      </c>
      <c r="DG1052" s="173">
        <v>0</v>
      </c>
      <c r="DH1052" s="173">
        <v>0</v>
      </c>
      <c r="DI1052" s="173">
        <v>0</v>
      </c>
      <c r="DJ1052" s="170" t="s">
        <v>397</v>
      </c>
      <c r="DK1052" s="170">
        <v>1</v>
      </c>
      <c r="DL1052" s="170">
        <v>3</v>
      </c>
      <c r="DM1052" s="170">
        <v>5</v>
      </c>
      <c r="DN1052" s="172"/>
      <c r="DO1052" s="170" t="s">
        <v>397</v>
      </c>
      <c r="DP1052" s="170" t="s">
        <v>397</v>
      </c>
      <c r="DQ1052" s="170" t="s">
        <v>397</v>
      </c>
      <c r="DR1052" s="170" t="s">
        <v>397</v>
      </c>
      <c r="DS1052" s="170" t="s">
        <v>397</v>
      </c>
      <c r="DT1052" s="170" t="s">
        <v>397</v>
      </c>
      <c r="DU1052" s="170" t="s">
        <v>397</v>
      </c>
      <c r="DV1052" s="170">
        <v>2</v>
      </c>
      <c r="DW1052" s="170">
        <v>1</v>
      </c>
      <c r="DX1052" s="171">
        <v>0</v>
      </c>
      <c r="DY1052" s="170" t="s">
        <v>397</v>
      </c>
      <c r="DZ1052" s="170">
        <v>0</v>
      </c>
      <c r="EA1052" s="170" t="s">
        <v>397</v>
      </c>
      <c r="EB1052" s="171">
        <v>0</v>
      </c>
      <c r="EC1052" s="170">
        <v>4</v>
      </c>
      <c r="ED1052" s="170">
        <v>5</v>
      </c>
      <c r="EE1052" s="171" t="s">
        <v>397</v>
      </c>
      <c r="EF1052" s="170">
        <v>0</v>
      </c>
      <c r="EG1052" s="178">
        <v>0</v>
      </c>
      <c r="EH1052" s="172"/>
      <c r="EI1052" s="170">
        <v>4</v>
      </c>
      <c r="EJ1052" s="170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1720</v>
      </c>
      <c r="EU1052" s="174" t="b">
        <v>1</v>
      </c>
      <c r="EV1052" s="177" t="s">
        <v>366</v>
      </c>
    </row>
    <row r="1053" spans="1:152" s="54" customFormat="1" ht="12.75" x14ac:dyDescent="0.2">
      <c r="A1053" s="28" t="s">
        <v>1721</v>
      </c>
      <c r="B1053" s="28">
        <v>1</v>
      </c>
      <c r="C1053" s="52">
        <v>26</v>
      </c>
      <c r="D1053" s="8" t="s">
        <v>86</v>
      </c>
      <c r="E1053" s="8" t="s">
        <v>255</v>
      </c>
      <c r="F1053" s="8" t="s">
        <v>276</v>
      </c>
      <c r="G1053" s="8" t="s">
        <v>89</v>
      </c>
      <c r="H1053" s="8" t="s">
        <v>226</v>
      </c>
      <c r="I1053" s="23" t="s">
        <v>396</v>
      </c>
      <c r="J1053" s="24">
        <v>18</v>
      </c>
      <c r="K1053" s="24">
        <v>1</v>
      </c>
      <c r="L1053" s="23" t="s">
        <v>396</v>
      </c>
      <c r="M1053" s="24" t="s">
        <v>397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396</v>
      </c>
      <c r="T1053" s="19">
        <v>1</v>
      </c>
      <c r="U1053" s="19">
        <v>5</v>
      </c>
      <c r="V1053" s="19" t="s">
        <v>397</v>
      </c>
      <c r="W1053" s="19" t="s">
        <v>397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397</v>
      </c>
      <c r="AD1053" s="19" t="s">
        <v>397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396</v>
      </c>
      <c r="CT1053" s="19" t="s">
        <v>397</v>
      </c>
      <c r="CU1053" s="19" t="s">
        <v>396</v>
      </c>
      <c r="CV1053" s="19" t="s">
        <v>396</v>
      </c>
      <c r="CW1053" s="19" t="s">
        <v>397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397</v>
      </c>
      <c r="DK1053" s="19">
        <v>1</v>
      </c>
      <c r="DL1053" s="19">
        <v>3</v>
      </c>
      <c r="DM1053" s="19">
        <v>5</v>
      </c>
      <c r="DN1053" s="44"/>
      <c r="DO1053" s="19" t="s">
        <v>397</v>
      </c>
      <c r="DP1053" s="19" t="s">
        <v>397</v>
      </c>
      <c r="DQ1053" s="19" t="s">
        <v>397</v>
      </c>
      <c r="DR1053" s="19" t="s">
        <v>397</v>
      </c>
      <c r="DS1053" s="19" t="s">
        <v>397</v>
      </c>
      <c r="DT1053" s="19" t="s">
        <v>397</v>
      </c>
      <c r="DU1053" s="19" t="s">
        <v>397</v>
      </c>
      <c r="DV1053" s="19">
        <v>2</v>
      </c>
      <c r="DW1053" s="19">
        <v>1</v>
      </c>
      <c r="DX1053" s="18">
        <v>0</v>
      </c>
      <c r="DY1053" s="19" t="s">
        <v>397</v>
      </c>
      <c r="DZ1053" s="19">
        <v>0</v>
      </c>
      <c r="EA1053" s="19" t="s">
        <v>397</v>
      </c>
      <c r="EB1053" s="55">
        <v>0</v>
      </c>
      <c r="EC1053" s="19">
        <v>4</v>
      </c>
      <c r="ED1053" s="19">
        <v>5</v>
      </c>
      <c r="EE1053" s="19" t="s">
        <v>397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1721</v>
      </c>
      <c r="EU1053" s="29" t="b">
        <v>1</v>
      </c>
      <c r="EV1053" s="5" t="s">
        <v>366</v>
      </c>
    </row>
    <row r="1054" spans="1:152" s="54" customFormat="1" ht="12.75" x14ac:dyDescent="0.2">
      <c r="A1054" s="28" t="s">
        <v>1722</v>
      </c>
      <c r="B1054" s="28">
        <v>1</v>
      </c>
      <c r="C1054" s="52">
        <v>26</v>
      </c>
      <c r="D1054" s="8" t="s">
        <v>86</v>
      </c>
      <c r="E1054" s="8" t="s">
        <v>255</v>
      </c>
      <c r="F1054" s="8" t="s">
        <v>285</v>
      </c>
      <c r="G1054" s="8" t="s">
        <v>89</v>
      </c>
      <c r="H1054" s="8" t="s">
        <v>226</v>
      </c>
      <c r="I1054" s="23" t="s">
        <v>396</v>
      </c>
      <c r="J1054" s="24">
        <v>18</v>
      </c>
      <c r="K1054" s="24">
        <v>1</v>
      </c>
      <c r="L1054" s="23" t="s">
        <v>396</v>
      </c>
      <c r="M1054" s="24" t="s">
        <v>397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396</v>
      </c>
      <c r="T1054" s="19">
        <v>1</v>
      </c>
      <c r="U1054" s="19">
        <v>5</v>
      </c>
      <c r="V1054" s="19" t="s">
        <v>397</v>
      </c>
      <c r="W1054" s="19" t="s">
        <v>397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397</v>
      </c>
      <c r="AD1054" s="19" t="s">
        <v>397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396</v>
      </c>
      <c r="CT1054" s="19" t="s">
        <v>397</v>
      </c>
      <c r="CU1054" s="19" t="s">
        <v>396</v>
      </c>
      <c r="CV1054" s="19" t="s">
        <v>396</v>
      </c>
      <c r="CW1054" s="19" t="s">
        <v>397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397</v>
      </c>
      <c r="DK1054" s="19">
        <v>1</v>
      </c>
      <c r="DL1054" s="19">
        <v>3</v>
      </c>
      <c r="DM1054" s="19">
        <v>5</v>
      </c>
      <c r="DN1054" s="44"/>
      <c r="DO1054" s="19" t="s">
        <v>397</v>
      </c>
      <c r="DP1054" s="19" t="s">
        <v>397</v>
      </c>
      <c r="DQ1054" s="19" t="s">
        <v>397</v>
      </c>
      <c r="DR1054" s="19" t="s">
        <v>397</v>
      </c>
      <c r="DS1054" s="19" t="s">
        <v>397</v>
      </c>
      <c r="DT1054" s="19" t="s">
        <v>397</v>
      </c>
      <c r="DU1054" s="19" t="s">
        <v>397</v>
      </c>
      <c r="DV1054" s="19">
        <v>2</v>
      </c>
      <c r="DW1054" s="19">
        <v>1</v>
      </c>
      <c r="DX1054" s="18">
        <v>0</v>
      </c>
      <c r="DY1054" s="19" t="s">
        <v>397</v>
      </c>
      <c r="DZ1054" s="19">
        <v>0</v>
      </c>
      <c r="EA1054" s="19" t="s">
        <v>397</v>
      </c>
      <c r="EB1054" s="55">
        <v>0</v>
      </c>
      <c r="EC1054" s="19">
        <v>4</v>
      </c>
      <c r="ED1054" s="19">
        <v>5</v>
      </c>
      <c r="EE1054" s="19" t="s">
        <v>397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1722</v>
      </c>
      <c r="EU1054" s="29" t="b">
        <v>1</v>
      </c>
      <c r="EV1054" s="5" t="s">
        <v>366</v>
      </c>
    </row>
    <row r="1055" spans="1:152" s="54" customFormat="1" ht="12.75" x14ac:dyDescent="0.2">
      <c r="A1055" s="28" t="s">
        <v>1723</v>
      </c>
      <c r="B1055" s="28">
        <v>1</v>
      </c>
      <c r="C1055" s="52">
        <v>26</v>
      </c>
      <c r="D1055" s="8" t="s">
        <v>86</v>
      </c>
      <c r="E1055" s="8" t="s">
        <v>255</v>
      </c>
      <c r="F1055" s="8" t="s">
        <v>293</v>
      </c>
      <c r="G1055" s="8" t="s">
        <v>89</v>
      </c>
      <c r="H1055" s="8" t="s">
        <v>226</v>
      </c>
      <c r="I1055" s="23" t="s">
        <v>396</v>
      </c>
      <c r="J1055" s="24">
        <v>18</v>
      </c>
      <c r="K1055" s="24">
        <v>1</v>
      </c>
      <c r="L1055" s="23" t="s">
        <v>396</v>
      </c>
      <c r="M1055" s="24" t="s">
        <v>397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396</v>
      </c>
      <c r="T1055" s="19">
        <v>1</v>
      </c>
      <c r="U1055" s="19">
        <v>5</v>
      </c>
      <c r="V1055" s="19" t="s">
        <v>397</v>
      </c>
      <c r="W1055" s="19" t="s">
        <v>397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397</v>
      </c>
      <c r="AD1055" s="19" t="s">
        <v>397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396</v>
      </c>
      <c r="CT1055" s="19" t="s">
        <v>397</v>
      </c>
      <c r="CU1055" s="19" t="s">
        <v>396</v>
      </c>
      <c r="CV1055" s="19" t="s">
        <v>396</v>
      </c>
      <c r="CW1055" s="19" t="s">
        <v>397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397</v>
      </c>
      <c r="DK1055" s="19">
        <v>1</v>
      </c>
      <c r="DL1055" s="19">
        <v>3</v>
      </c>
      <c r="DM1055" s="19">
        <v>5</v>
      </c>
      <c r="DN1055" s="44"/>
      <c r="DO1055" s="19" t="s">
        <v>397</v>
      </c>
      <c r="DP1055" s="19" t="s">
        <v>397</v>
      </c>
      <c r="DQ1055" s="19" t="s">
        <v>397</v>
      </c>
      <c r="DR1055" s="19" t="s">
        <v>397</v>
      </c>
      <c r="DS1055" s="19" t="s">
        <v>397</v>
      </c>
      <c r="DT1055" s="19" t="s">
        <v>397</v>
      </c>
      <c r="DU1055" s="19" t="s">
        <v>397</v>
      </c>
      <c r="DV1055" s="19">
        <v>2</v>
      </c>
      <c r="DW1055" s="19">
        <v>1</v>
      </c>
      <c r="DX1055" s="18">
        <v>0</v>
      </c>
      <c r="DY1055" s="19" t="s">
        <v>397</v>
      </c>
      <c r="DZ1055" s="19">
        <v>0</v>
      </c>
      <c r="EA1055" s="19" t="s">
        <v>397</v>
      </c>
      <c r="EB1055" s="55">
        <v>0</v>
      </c>
      <c r="EC1055" s="19">
        <v>4</v>
      </c>
      <c r="ED1055" s="19">
        <v>5</v>
      </c>
      <c r="EE1055" s="19" t="s">
        <v>397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1723</v>
      </c>
      <c r="EU1055" s="29" t="b">
        <v>1</v>
      </c>
      <c r="EV1055" s="5" t="s">
        <v>366</v>
      </c>
    </row>
    <row r="1056" spans="1:152" s="54" customFormat="1" ht="12.75" x14ac:dyDescent="0.2">
      <c r="A1056" s="28" t="s">
        <v>1724</v>
      </c>
      <c r="B1056" s="28">
        <v>1</v>
      </c>
      <c r="C1056" s="52">
        <v>26</v>
      </c>
      <c r="D1056" s="8" t="s">
        <v>86</v>
      </c>
      <c r="E1056" s="8" t="s">
        <v>255</v>
      </c>
      <c r="F1056" s="8" t="s">
        <v>298</v>
      </c>
      <c r="G1056" s="8" t="s">
        <v>89</v>
      </c>
      <c r="H1056" s="8" t="s">
        <v>226</v>
      </c>
      <c r="I1056" s="23" t="s">
        <v>396</v>
      </c>
      <c r="J1056" s="24">
        <v>18</v>
      </c>
      <c r="K1056" s="24">
        <v>1</v>
      </c>
      <c r="L1056" s="23" t="s">
        <v>396</v>
      </c>
      <c r="M1056" s="24" t="s">
        <v>397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396</v>
      </c>
      <c r="T1056" s="19">
        <v>1</v>
      </c>
      <c r="U1056" s="19">
        <v>5</v>
      </c>
      <c r="V1056" s="19" t="s">
        <v>397</v>
      </c>
      <c r="W1056" s="19" t="s">
        <v>397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397</v>
      </c>
      <c r="AD1056" s="19" t="s">
        <v>397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396</v>
      </c>
      <c r="CT1056" s="19" t="s">
        <v>397</v>
      </c>
      <c r="CU1056" s="19" t="s">
        <v>396</v>
      </c>
      <c r="CV1056" s="19" t="s">
        <v>396</v>
      </c>
      <c r="CW1056" s="19" t="s">
        <v>397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397</v>
      </c>
      <c r="DK1056" s="19">
        <v>1</v>
      </c>
      <c r="DL1056" s="19">
        <v>3</v>
      </c>
      <c r="DM1056" s="19">
        <v>5</v>
      </c>
      <c r="DN1056" s="44"/>
      <c r="DO1056" s="19" t="s">
        <v>397</v>
      </c>
      <c r="DP1056" s="19" t="s">
        <v>397</v>
      </c>
      <c r="DQ1056" s="19" t="s">
        <v>397</v>
      </c>
      <c r="DR1056" s="19" t="s">
        <v>397</v>
      </c>
      <c r="DS1056" s="19" t="s">
        <v>397</v>
      </c>
      <c r="DT1056" s="19" t="s">
        <v>397</v>
      </c>
      <c r="DU1056" s="19" t="s">
        <v>397</v>
      </c>
      <c r="DV1056" s="19">
        <v>2</v>
      </c>
      <c r="DW1056" s="19">
        <v>1</v>
      </c>
      <c r="DX1056" s="18">
        <v>0</v>
      </c>
      <c r="DY1056" s="19" t="s">
        <v>397</v>
      </c>
      <c r="DZ1056" s="19">
        <v>0</v>
      </c>
      <c r="EA1056" s="19" t="s">
        <v>397</v>
      </c>
      <c r="EB1056" s="55">
        <v>0</v>
      </c>
      <c r="EC1056" s="19">
        <v>4</v>
      </c>
      <c r="ED1056" s="19">
        <v>5</v>
      </c>
      <c r="EE1056" s="19" t="s">
        <v>397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1724</v>
      </c>
      <c r="EU1056" s="29" t="b">
        <v>1</v>
      </c>
      <c r="EV1056" s="5" t="s">
        <v>366</v>
      </c>
    </row>
    <row r="1057" spans="1:152" s="54" customFormat="1" ht="12.75" x14ac:dyDescent="0.2">
      <c r="A1057" s="28" t="s">
        <v>1725</v>
      </c>
      <c r="B1057" s="28">
        <v>1</v>
      </c>
      <c r="C1057" s="52">
        <v>26</v>
      </c>
      <c r="D1057" s="8" t="s">
        <v>86</v>
      </c>
      <c r="E1057" s="8" t="s">
        <v>255</v>
      </c>
      <c r="F1057" s="8" t="s">
        <v>306</v>
      </c>
      <c r="G1057" s="8" t="s">
        <v>89</v>
      </c>
      <c r="H1057" s="8" t="s">
        <v>226</v>
      </c>
      <c r="I1057" s="23" t="s">
        <v>396</v>
      </c>
      <c r="J1057" s="24">
        <v>18</v>
      </c>
      <c r="K1057" s="24">
        <v>1</v>
      </c>
      <c r="L1057" s="23" t="s">
        <v>396</v>
      </c>
      <c r="M1057" s="24" t="s">
        <v>397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396</v>
      </c>
      <c r="T1057" s="19">
        <v>1</v>
      </c>
      <c r="U1057" s="19">
        <v>5</v>
      </c>
      <c r="V1057" s="19" t="s">
        <v>397</v>
      </c>
      <c r="W1057" s="19" t="s">
        <v>397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397</v>
      </c>
      <c r="AD1057" s="19" t="s">
        <v>397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396</v>
      </c>
      <c r="CT1057" s="19" t="s">
        <v>397</v>
      </c>
      <c r="CU1057" s="19" t="s">
        <v>396</v>
      </c>
      <c r="CV1057" s="19" t="s">
        <v>396</v>
      </c>
      <c r="CW1057" s="19" t="s">
        <v>397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397</v>
      </c>
      <c r="DK1057" s="19">
        <v>1</v>
      </c>
      <c r="DL1057" s="19">
        <v>3</v>
      </c>
      <c r="DM1057" s="19">
        <v>5</v>
      </c>
      <c r="DN1057" s="44"/>
      <c r="DO1057" s="19" t="s">
        <v>397</v>
      </c>
      <c r="DP1057" s="19" t="s">
        <v>397</v>
      </c>
      <c r="DQ1057" s="19" t="s">
        <v>397</v>
      </c>
      <c r="DR1057" s="19" t="s">
        <v>397</v>
      </c>
      <c r="DS1057" s="19" t="s">
        <v>397</v>
      </c>
      <c r="DT1057" s="19" t="s">
        <v>397</v>
      </c>
      <c r="DU1057" s="19" t="s">
        <v>397</v>
      </c>
      <c r="DV1057" s="19">
        <v>2</v>
      </c>
      <c r="DW1057" s="19">
        <v>1</v>
      </c>
      <c r="DX1057" s="18">
        <v>0</v>
      </c>
      <c r="DY1057" s="19" t="s">
        <v>397</v>
      </c>
      <c r="DZ1057" s="19">
        <v>0</v>
      </c>
      <c r="EA1057" s="19" t="s">
        <v>397</v>
      </c>
      <c r="EB1057" s="55">
        <v>0</v>
      </c>
      <c r="EC1057" s="19">
        <v>4</v>
      </c>
      <c r="ED1057" s="19">
        <v>5</v>
      </c>
      <c r="EE1057" s="19" t="s">
        <v>397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1725</v>
      </c>
      <c r="EU1057" s="29" t="b">
        <v>1</v>
      </c>
      <c r="EV1057" s="5" t="s">
        <v>366</v>
      </c>
    </row>
    <row r="1058" spans="1:152" s="54" customFormat="1" ht="12.75" x14ac:dyDescent="0.2">
      <c r="A1058" s="28" t="s">
        <v>1726</v>
      </c>
      <c r="B1058" s="28">
        <v>1</v>
      </c>
      <c r="C1058" s="52">
        <v>26</v>
      </c>
      <c r="D1058" s="8" t="s">
        <v>86</v>
      </c>
      <c r="E1058" s="8" t="s">
        <v>255</v>
      </c>
      <c r="F1058" s="8" t="s">
        <v>310</v>
      </c>
      <c r="G1058" s="8" t="s">
        <v>89</v>
      </c>
      <c r="H1058" s="8" t="s">
        <v>226</v>
      </c>
      <c r="I1058" s="23" t="s">
        <v>396</v>
      </c>
      <c r="J1058" s="24">
        <v>18</v>
      </c>
      <c r="K1058" s="24">
        <v>1</v>
      </c>
      <c r="L1058" s="23" t="s">
        <v>396</v>
      </c>
      <c r="M1058" s="24" t="s">
        <v>397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396</v>
      </c>
      <c r="T1058" s="19">
        <v>1</v>
      </c>
      <c r="U1058" s="19">
        <v>5</v>
      </c>
      <c r="V1058" s="19" t="s">
        <v>397</v>
      </c>
      <c r="W1058" s="19" t="s">
        <v>397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397</v>
      </c>
      <c r="AD1058" s="19" t="s">
        <v>397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396</v>
      </c>
      <c r="CT1058" s="19" t="s">
        <v>397</v>
      </c>
      <c r="CU1058" s="19" t="s">
        <v>396</v>
      </c>
      <c r="CV1058" s="19" t="s">
        <v>396</v>
      </c>
      <c r="CW1058" s="19" t="s">
        <v>397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397</v>
      </c>
      <c r="DK1058" s="19">
        <v>1</v>
      </c>
      <c r="DL1058" s="19">
        <v>3</v>
      </c>
      <c r="DM1058" s="19">
        <v>5</v>
      </c>
      <c r="DN1058" s="44"/>
      <c r="DO1058" s="19" t="s">
        <v>397</v>
      </c>
      <c r="DP1058" s="19" t="s">
        <v>397</v>
      </c>
      <c r="DQ1058" s="19" t="s">
        <v>397</v>
      </c>
      <c r="DR1058" s="19" t="s">
        <v>397</v>
      </c>
      <c r="DS1058" s="19" t="s">
        <v>397</v>
      </c>
      <c r="DT1058" s="19" t="s">
        <v>397</v>
      </c>
      <c r="DU1058" s="19" t="s">
        <v>397</v>
      </c>
      <c r="DV1058" s="19">
        <v>2</v>
      </c>
      <c r="DW1058" s="19">
        <v>1</v>
      </c>
      <c r="DX1058" s="18">
        <v>0</v>
      </c>
      <c r="DY1058" s="19" t="s">
        <v>397</v>
      </c>
      <c r="DZ1058" s="19">
        <v>0</v>
      </c>
      <c r="EA1058" s="19" t="s">
        <v>397</v>
      </c>
      <c r="EB1058" s="55">
        <v>0</v>
      </c>
      <c r="EC1058" s="19">
        <v>4</v>
      </c>
      <c r="ED1058" s="19">
        <v>5</v>
      </c>
      <c r="EE1058" s="19" t="s">
        <v>397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1726</v>
      </c>
      <c r="EU1058" s="29" t="b">
        <v>1</v>
      </c>
      <c r="EV1058" s="5" t="s">
        <v>366</v>
      </c>
    </row>
    <row r="1059" spans="1:152" s="54" customFormat="1" ht="12.75" x14ac:dyDescent="0.2">
      <c r="A1059" s="28" t="s">
        <v>1727</v>
      </c>
      <c r="B1059" s="28">
        <v>1</v>
      </c>
      <c r="C1059" s="52">
        <v>26</v>
      </c>
      <c r="D1059" s="8" t="s">
        <v>86</v>
      </c>
      <c r="E1059" s="8" t="s">
        <v>255</v>
      </c>
      <c r="F1059" s="8" t="s">
        <v>313</v>
      </c>
      <c r="G1059" s="8" t="s">
        <v>89</v>
      </c>
      <c r="H1059" s="8" t="s">
        <v>226</v>
      </c>
      <c r="I1059" s="23" t="s">
        <v>396</v>
      </c>
      <c r="J1059" s="24">
        <v>18</v>
      </c>
      <c r="K1059" s="24">
        <v>1</v>
      </c>
      <c r="L1059" s="23" t="s">
        <v>396</v>
      </c>
      <c r="M1059" s="24" t="s">
        <v>397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396</v>
      </c>
      <c r="T1059" s="19">
        <v>1</v>
      </c>
      <c r="U1059" s="19">
        <v>5</v>
      </c>
      <c r="V1059" s="19" t="s">
        <v>397</v>
      </c>
      <c r="W1059" s="19" t="s">
        <v>397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397</v>
      </c>
      <c r="AD1059" s="19" t="s">
        <v>397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396</v>
      </c>
      <c r="CT1059" s="19" t="s">
        <v>397</v>
      </c>
      <c r="CU1059" s="19" t="s">
        <v>396</v>
      </c>
      <c r="CV1059" s="19" t="s">
        <v>396</v>
      </c>
      <c r="CW1059" s="19" t="s">
        <v>397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397</v>
      </c>
      <c r="DK1059" s="19">
        <v>1</v>
      </c>
      <c r="DL1059" s="19">
        <v>3</v>
      </c>
      <c r="DM1059" s="19">
        <v>5</v>
      </c>
      <c r="DN1059" s="44"/>
      <c r="DO1059" s="19" t="s">
        <v>397</v>
      </c>
      <c r="DP1059" s="19" t="s">
        <v>397</v>
      </c>
      <c r="DQ1059" s="19" t="s">
        <v>397</v>
      </c>
      <c r="DR1059" s="19" t="s">
        <v>397</v>
      </c>
      <c r="DS1059" s="19" t="s">
        <v>397</v>
      </c>
      <c r="DT1059" s="19" t="s">
        <v>397</v>
      </c>
      <c r="DU1059" s="19" t="s">
        <v>397</v>
      </c>
      <c r="DV1059" s="19">
        <v>2</v>
      </c>
      <c r="DW1059" s="19">
        <v>1</v>
      </c>
      <c r="DX1059" s="18">
        <v>0</v>
      </c>
      <c r="DY1059" s="19" t="s">
        <v>397</v>
      </c>
      <c r="DZ1059" s="19">
        <v>0</v>
      </c>
      <c r="EA1059" s="19" t="s">
        <v>397</v>
      </c>
      <c r="EB1059" s="55">
        <v>0</v>
      </c>
      <c r="EC1059" s="19">
        <v>4</v>
      </c>
      <c r="ED1059" s="19">
        <v>5</v>
      </c>
      <c r="EE1059" s="19" t="s">
        <v>397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1727</v>
      </c>
      <c r="EU1059" s="29" t="b">
        <v>1</v>
      </c>
      <c r="EV1059" s="5" t="s">
        <v>366</v>
      </c>
    </row>
    <row r="1060" spans="1:152" s="53" customFormat="1" ht="12.75" x14ac:dyDescent="0.2">
      <c r="A1060" s="168" t="s">
        <v>1728</v>
      </c>
      <c r="B1060" s="168">
        <v>1</v>
      </c>
      <c r="C1060" s="50">
        <v>26</v>
      </c>
      <c r="D1060" s="169" t="s">
        <v>86</v>
      </c>
      <c r="E1060" s="169" t="s">
        <v>255</v>
      </c>
      <c r="F1060" s="169" t="s">
        <v>302</v>
      </c>
      <c r="G1060" s="169" t="s">
        <v>90</v>
      </c>
      <c r="H1060" s="169" t="s">
        <v>226</v>
      </c>
      <c r="I1060" s="57" t="s">
        <v>396</v>
      </c>
      <c r="J1060" s="58">
        <v>18</v>
      </c>
      <c r="K1060" s="58">
        <v>1</v>
      </c>
      <c r="L1060" s="57" t="s">
        <v>396</v>
      </c>
      <c r="M1060" s="58" t="s">
        <v>397</v>
      </c>
      <c r="N1060" s="58">
        <v>2.2000000000000002</v>
      </c>
      <c r="O1060" s="170">
        <v>5</v>
      </c>
      <c r="P1060" s="170">
        <v>2</v>
      </c>
      <c r="Q1060" s="170">
        <v>0</v>
      </c>
      <c r="R1060" s="171">
        <v>74</v>
      </c>
      <c r="S1060" s="171" t="s">
        <v>396</v>
      </c>
      <c r="T1060" s="170">
        <v>1</v>
      </c>
      <c r="U1060" s="170">
        <v>5</v>
      </c>
      <c r="V1060" s="170" t="s">
        <v>397</v>
      </c>
      <c r="W1060" s="170" t="s">
        <v>397</v>
      </c>
      <c r="X1060" s="170">
        <v>1</v>
      </c>
      <c r="Y1060" s="170">
        <v>1</v>
      </c>
      <c r="Z1060" s="170">
        <v>1</v>
      </c>
      <c r="AA1060" s="170">
        <v>1</v>
      </c>
      <c r="AB1060" s="170">
        <v>1</v>
      </c>
      <c r="AC1060" s="170" t="s">
        <v>397</v>
      </c>
      <c r="AD1060" s="170" t="s">
        <v>397</v>
      </c>
      <c r="AE1060" s="170">
        <v>1</v>
      </c>
      <c r="AF1060" s="170">
        <v>1</v>
      </c>
      <c r="AG1060" s="170">
        <v>1</v>
      </c>
      <c r="AH1060" s="170">
        <v>1</v>
      </c>
      <c r="AI1060" s="171">
        <v>74</v>
      </c>
      <c r="AJ1060" s="171">
        <v>2.5299999999999998</v>
      </c>
      <c r="AK1060" s="170">
        <v>3</v>
      </c>
      <c r="AL1060" s="170">
        <v>2</v>
      </c>
      <c r="AM1060" s="171">
        <v>0</v>
      </c>
      <c r="AN1060" s="171">
        <v>2.5299999999999998</v>
      </c>
      <c r="AO1060" s="170">
        <v>1</v>
      </c>
      <c r="AP1060" s="170">
        <v>2</v>
      </c>
      <c r="AQ1060" s="171">
        <v>82.043478260869563</v>
      </c>
      <c r="AR1060" s="171">
        <v>2.5299999999999998</v>
      </c>
      <c r="AS1060" s="170">
        <v>1</v>
      </c>
      <c r="AT1060" s="170">
        <v>3</v>
      </c>
      <c r="AU1060" s="171">
        <v>39.268545938143298</v>
      </c>
      <c r="AV1060" s="171">
        <v>2.5299999999999998</v>
      </c>
      <c r="AW1060" s="170">
        <v>1</v>
      </c>
      <c r="AX1060" s="170">
        <v>3</v>
      </c>
      <c r="AY1060" s="171">
        <v>23.2</v>
      </c>
      <c r="AZ1060" s="171">
        <v>2.5299999999999998</v>
      </c>
      <c r="BA1060" s="170">
        <v>1</v>
      </c>
      <c r="BB1060" s="170">
        <v>1</v>
      </c>
      <c r="BC1060" s="171">
        <v>0</v>
      </c>
      <c r="BD1060" s="171">
        <v>5.2</v>
      </c>
      <c r="BE1060" s="171">
        <v>0.8</v>
      </c>
      <c r="BF1060" s="170">
        <v>1</v>
      </c>
      <c r="BG1060" s="170">
        <v>3</v>
      </c>
      <c r="BH1060" s="170">
        <v>1</v>
      </c>
      <c r="BI1060" s="171">
        <v>0</v>
      </c>
      <c r="BJ1060" s="171">
        <v>2.9</v>
      </c>
      <c r="BK1060" s="171">
        <v>0.7</v>
      </c>
      <c r="BL1060" s="170">
        <v>1</v>
      </c>
      <c r="BM1060" s="170">
        <v>3</v>
      </c>
      <c r="BN1060" s="170">
        <v>1</v>
      </c>
      <c r="BO1060" s="171">
        <v>14.598888888888888</v>
      </c>
      <c r="BP1060" s="171">
        <v>1.8</v>
      </c>
      <c r="BQ1060" s="171">
        <v>0.6</v>
      </c>
      <c r="BR1060" s="170">
        <v>1</v>
      </c>
      <c r="BS1060" s="170">
        <v>3</v>
      </c>
      <c r="BT1060" s="170">
        <v>1</v>
      </c>
      <c r="BU1060" s="171">
        <v>0</v>
      </c>
      <c r="BV1060" s="171">
        <v>5.2</v>
      </c>
      <c r="BW1060" s="171">
        <v>0.8</v>
      </c>
      <c r="BX1060" s="170">
        <v>1</v>
      </c>
      <c r="BY1060" s="170">
        <v>3</v>
      </c>
      <c r="BZ1060" s="170">
        <v>1</v>
      </c>
      <c r="CA1060" s="171">
        <v>0</v>
      </c>
      <c r="CB1060" s="171">
        <v>2.9</v>
      </c>
      <c r="CC1060" s="171">
        <v>0.7</v>
      </c>
      <c r="CD1060" s="170">
        <v>1</v>
      </c>
      <c r="CE1060" s="170">
        <v>3</v>
      </c>
      <c r="CF1060" s="170">
        <v>1</v>
      </c>
      <c r="CG1060" s="171">
        <v>1.4</v>
      </c>
      <c r="CH1060" s="171">
        <v>1.8</v>
      </c>
      <c r="CI1060" s="171">
        <v>0.6</v>
      </c>
      <c r="CJ1060" s="170">
        <v>1</v>
      </c>
      <c r="CK1060" s="170">
        <v>3</v>
      </c>
      <c r="CL1060" s="170">
        <v>2</v>
      </c>
      <c r="CM1060" s="171">
        <v>2.4</v>
      </c>
      <c r="CN1060" s="171">
        <v>2</v>
      </c>
      <c r="CO1060" s="171">
        <v>0</v>
      </c>
      <c r="CP1060" s="170">
        <v>1</v>
      </c>
      <c r="CQ1060" s="170">
        <v>1</v>
      </c>
      <c r="CR1060" s="170">
        <v>1</v>
      </c>
      <c r="CS1060" s="170" t="s">
        <v>396</v>
      </c>
      <c r="CT1060" s="170" t="s">
        <v>397</v>
      </c>
      <c r="CU1060" s="170" t="s">
        <v>396</v>
      </c>
      <c r="CV1060" s="170" t="s">
        <v>396</v>
      </c>
      <c r="CW1060" s="170" t="s">
        <v>397</v>
      </c>
      <c r="CX1060" s="170">
        <v>7</v>
      </c>
      <c r="CY1060" s="172"/>
      <c r="CZ1060" s="172"/>
      <c r="DA1060" s="170">
        <v>1</v>
      </c>
      <c r="DB1060" s="170">
        <v>3</v>
      </c>
      <c r="DC1060" s="172"/>
      <c r="DD1060" s="170">
        <v>2</v>
      </c>
      <c r="DE1060" s="172"/>
      <c r="DF1060" s="170">
        <v>1</v>
      </c>
      <c r="DG1060" s="173">
        <v>0</v>
      </c>
      <c r="DH1060" s="173">
        <v>0</v>
      </c>
      <c r="DI1060" s="173">
        <v>0</v>
      </c>
      <c r="DJ1060" s="170" t="s">
        <v>397</v>
      </c>
      <c r="DK1060" s="170">
        <v>1</v>
      </c>
      <c r="DL1060" s="170">
        <v>3</v>
      </c>
      <c r="DM1060" s="170">
        <v>5</v>
      </c>
      <c r="DN1060" s="172"/>
      <c r="DO1060" s="170" t="s">
        <v>397</v>
      </c>
      <c r="DP1060" s="170" t="s">
        <v>397</v>
      </c>
      <c r="DQ1060" s="170" t="s">
        <v>397</v>
      </c>
      <c r="DR1060" s="170" t="s">
        <v>397</v>
      </c>
      <c r="DS1060" s="170" t="s">
        <v>397</v>
      </c>
      <c r="DT1060" s="170" t="s">
        <v>397</v>
      </c>
      <c r="DU1060" s="170" t="s">
        <v>397</v>
      </c>
      <c r="DV1060" s="170">
        <v>2</v>
      </c>
      <c r="DW1060" s="170">
        <v>1</v>
      </c>
      <c r="DX1060" s="171">
        <v>0</v>
      </c>
      <c r="DY1060" s="170" t="s">
        <v>396</v>
      </c>
      <c r="DZ1060" s="170">
        <v>3</v>
      </c>
      <c r="EA1060" s="170" t="s">
        <v>397</v>
      </c>
      <c r="EB1060" s="171">
        <v>0</v>
      </c>
      <c r="EC1060" s="170">
        <v>4</v>
      </c>
      <c r="ED1060" s="170">
        <v>5</v>
      </c>
      <c r="EE1060" s="171" t="s">
        <v>396</v>
      </c>
      <c r="EF1060" s="170">
        <v>1</v>
      </c>
      <c r="EG1060" s="170">
        <v>10</v>
      </c>
      <c r="EH1060" s="172"/>
      <c r="EI1060" s="170">
        <v>4</v>
      </c>
      <c r="EJ1060" s="170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1728</v>
      </c>
      <c r="EU1060" s="174" t="b">
        <v>1</v>
      </c>
      <c r="EV1060" s="177" t="s">
        <v>366</v>
      </c>
    </row>
    <row r="1061" spans="1:152" s="54" customFormat="1" ht="12.75" x14ac:dyDescent="0.2">
      <c r="A1061" s="28" t="s">
        <v>1729</v>
      </c>
      <c r="B1061" s="28">
        <v>1</v>
      </c>
      <c r="C1061" s="52">
        <v>26</v>
      </c>
      <c r="D1061" s="8" t="s">
        <v>86</v>
      </c>
      <c r="E1061" s="8" t="s">
        <v>255</v>
      </c>
      <c r="F1061" s="8" t="s">
        <v>276</v>
      </c>
      <c r="G1061" s="8" t="s">
        <v>90</v>
      </c>
      <c r="H1061" s="8" t="s">
        <v>226</v>
      </c>
      <c r="I1061" s="23" t="s">
        <v>396</v>
      </c>
      <c r="J1061" s="24">
        <v>18</v>
      </c>
      <c r="K1061" s="24">
        <v>1</v>
      </c>
      <c r="L1061" s="23" t="s">
        <v>396</v>
      </c>
      <c r="M1061" s="24" t="s">
        <v>397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396</v>
      </c>
      <c r="T1061" s="19">
        <v>1</v>
      </c>
      <c r="U1061" s="19">
        <v>5</v>
      </c>
      <c r="V1061" s="19" t="s">
        <v>397</v>
      </c>
      <c r="W1061" s="19" t="s">
        <v>397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397</v>
      </c>
      <c r="AD1061" s="19" t="s">
        <v>397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396</v>
      </c>
      <c r="CT1061" s="19" t="s">
        <v>397</v>
      </c>
      <c r="CU1061" s="19" t="s">
        <v>396</v>
      </c>
      <c r="CV1061" s="19" t="s">
        <v>396</v>
      </c>
      <c r="CW1061" s="19" t="s">
        <v>397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397</v>
      </c>
      <c r="DK1061" s="19">
        <v>1</v>
      </c>
      <c r="DL1061" s="19">
        <v>3</v>
      </c>
      <c r="DM1061" s="19">
        <v>5</v>
      </c>
      <c r="DN1061" s="44"/>
      <c r="DO1061" s="19" t="s">
        <v>397</v>
      </c>
      <c r="DP1061" s="19" t="s">
        <v>397</v>
      </c>
      <c r="DQ1061" s="19" t="s">
        <v>397</v>
      </c>
      <c r="DR1061" s="19" t="s">
        <v>397</v>
      </c>
      <c r="DS1061" s="19" t="s">
        <v>397</v>
      </c>
      <c r="DT1061" s="19" t="s">
        <v>397</v>
      </c>
      <c r="DU1061" s="19" t="s">
        <v>397</v>
      </c>
      <c r="DV1061" s="19">
        <v>2</v>
      </c>
      <c r="DW1061" s="19">
        <v>1</v>
      </c>
      <c r="DX1061" s="18">
        <v>0</v>
      </c>
      <c r="DY1061" s="19" t="s">
        <v>396</v>
      </c>
      <c r="DZ1061" s="19">
        <v>3</v>
      </c>
      <c r="EA1061" s="19" t="s">
        <v>397</v>
      </c>
      <c r="EB1061" s="55">
        <v>0</v>
      </c>
      <c r="EC1061" s="19">
        <v>4</v>
      </c>
      <c r="ED1061" s="19">
        <v>5</v>
      </c>
      <c r="EE1061" s="19" t="s">
        <v>396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1729</v>
      </c>
      <c r="EU1061" s="29" t="b">
        <v>1</v>
      </c>
      <c r="EV1061" s="5" t="s">
        <v>366</v>
      </c>
    </row>
    <row r="1062" spans="1:152" s="54" customFormat="1" ht="12.75" x14ac:dyDescent="0.2">
      <c r="A1062" s="28" t="s">
        <v>1730</v>
      </c>
      <c r="B1062" s="28">
        <v>1</v>
      </c>
      <c r="C1062" s="52">
        <v>26</v>
      </c>
      <c r="D1062" s="8" t="s">
        <v>86</v>
      </c>
      <c r="E1062" s="8" t="s">
        <v>255</v>
      </c>
      <c r="F1062" s="8" t="s">
        <v>285</v>
      </c>
      <c r="G1062" s="8" t="s">
        <v>90</v>
      </c>
      <c r="H1062" s="8" t="s">
        <v>226</v>
      </c>
      <c r="I1062" s="23" t="s">
        <v>396</v>
      </c>
      <c r="J1062" s="24">
        <v>18</v>
      </c>
      <c r="K1062" s="24">
        <v>1</v>
      </c>
      <c r="L1062" s="23" t="s">
        <v>396</v>
      </c>
      <c r="M1062" s="24" t="s">
        <v>397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396</v>
      </c>
      <c r="T1062" s="19">
        <v>1</v>
      </c>
      <c r="U1062" s="19">
        <v>5</v>
      </c>
      <c r="V1062" s="19" t="s">
        <v>397</v>
      </c>
      <c r="W1062" s="19" t="s">
        <v>397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397</v>
      </c>
      <c r="AD1062" s="19" t="s">
        <v>397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396</v>
      </c>
      <c r="CT1062" s="19" t="s">
        <v>397</v>
      </c>
      <c r="CU1062" s="19" t="s">
        <v>396</v>
      </c>
      <c r="CV1062" s="19" t="s">
        <v>396</v>
      </c>
      <c r="CW1062" s="19" t="s">
        <v>397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397</v>
      </c>
      <c r="DK1062" s="19">
        <v>1</v>
      </c>
      <c r="DL1062" s="19">
        <v>3</v>
      </c>
      <c r="DM1062" s="19">
        <v>5</v>
      </c>
      <c r="DN1062" s="44"/>
      <c r="DO1062" s="19" t="s">
        <v>397</v>
      </c>
      <c r="DP1062" s="19" t="s">
        <v>397</v>
      </c>
      <c r="DQ1062" s="19" t="s">
        <v>397</v>
      </c>
      <c r="DR1062" s="19" t="s">
        <v>397</v>
      </c>
      <c r="DS1062" s="19" t="s">
        <v>397</v>
      </c>
      <c r="DT1062" s="19" t="s">
        <v>397</v>
      </c>
      <c r="DU1062" s="19" t="s">
        <v>397</v>
      </c>
      <c r="DV1062" s="19">
        <v>2</v>
      </c>
      <c r="DW1062" s="19">
        <v>1</v>
      </c>
      <c r="DX1062" s="18">
        <v>0</v>
      </c>
      <c r="DY1062" s="19" t="s">
        <v>396</v>
      </c>
      <c r="DZ1062" s="19">
        <v>3</v>
      </c>
      <c r="EA1062" s="19" t="s">
        <v>397</v>
      </c>
      <c r="EB1062" s="55">
        <v>0</v>
      </c>
      <c r="EC1062" s="19">
        <v>4</v>
      </c>
      <c r="ED1062" s="19">
        <v>5</v>
      </c>
      <c r="EE1062" s="19" t="s">
        <v>396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1730</v>
      </c>
      <c r="EU1062" s="29" t="b">
        <v>1</v>
      </c>
      <c r="EV1062" s="5" t="s">
        <v>366</v>
      </c>
    </row>
    <row r="1063" spans="1:152" s="54" customFormat="1" ht="12.75" x14ac:dyDescent="0.2">
      <c r="A1063" s="28" t="s">
        <v>1731</v>
      </c>
      <c r="B1063" s="28">
        <v>1</v>
      </c>
      <c r="C1063" s="52">
        <v>26</v>
      </c>
      <c r="D1063" s="8" t="s">
        <v>86</v>
      </c>
      <c r="E1063" s="8" t="s">
        <v>255</v>
      </c>
      <c r="F1063" s="8" t="s">
        <v>293</v>
      </c>
      <c r="G1063" s="8" t="s">
        <v>90</v>
      </c>
      <c r="H1063" s="8" t="s">
        <v>226</v>
      </c>
      <c r="I1063" s="23" t="s">
        <v>396</v>
      </c>
      <c r="J1063" s="24">
        <v>18</v>
      </c>
      <c r="K1063" s="24">
        <v>1</v>
      </c>
      <c r="L1063" s="23" t="s">
        <v>396</v>
      </c>
      <c r="M1063" s="24" t="s">
        <v>397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396</v>
      </c>
      <c r="T1063" s="19">
        <v>1</v>
      </c>
      <c r="U1063" s="19">
        <v>5</v>
      </c>
      <c r="V1063" s="19" t="s">
        <v>397</v>
      </c>
      <c r="W1063" s="19" t="s">
        <v>397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397</v>
      </c>
      <c r="AD1063" s="19" t="s">
        <v>397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396</v>
      </c>
      <c r="CT1063" s="19" t="s">
        <v>397</v>
      </c>
      <c r="CU1063" s="19" t="s">
        <v>396</v>
      </c>
      <c r="CV1063" s="19" t="s">
        <v>396</v>
      </c>
      <c r="CW1063" s="19" t="s">
        <v>397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397</v>
      </c>
      <c r="DK1063" s="19">
        <v>1</v>
      </c>
      <c r="DL1063" s="19">
        <v>3</v>
      </c>
      <c r="DM1063" s="19">
        <v>5</v>
      </c>
      <c r="DN1063" s="44"/>
      <c r="DO1063" s="19" t="s">
        <v>397</v>
      </c>
      <c r="DP1063" s="19" t="s">
        <v>397</v>
      </c>
      <c r="DQ1063" s="19" t="s">
        <v>397</v>
      </c>
      <c r="DR1063" s="19" t="s">
        <v>397</v>
      </c>
      <c r="DS1063" s="19" t="s">
        <v>397</v>
      </c>
      <c r="DT1063" s="19" t="s">
        <v>397</v>
      </c>
      <c r="DU1063" s="19" t="s">
        <v>397</v>
      </c>
      <c r="DV1063" s="19">
        <v>2</v>
      </c>
      <c r="DW1063" s="19">
        <v>1</v>
      </c>
      <c r="DX1063" s="18">
        <v>0</v>
      </c>
      <c r="DY1063" s="19" t="s">
        <v>396</v>
      </c>
      <c r="DZ1063" s="19">
        <v>3</v>
      </c>
      <c r="EA1063" s="19" t="s">
        <v>397</v>
      </c>
      <c r="EB1063" s="55">
        <v>0</v>
      </c>
      <c r="EC1063" s="19">
        <v>4</v>
      </c>
      <c r="ED1063" s="19">
        <v>5</v>
      </c>
      <c r="EE1063" s="19" t="s">
        <v>396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1731</v>
      </c>
      <c r="EU1063" s="29" t="b">
        <v>1</v>
      </c>
      <c r="EV1063" s="5" t="s">
        <v>366</v>
      </c>
    </row>
    <row r="1064" spans="1:152" s="54" customFormat="1" ht="12.75" x14ac:dyDescent="0.2">
      <c r="A1064" s="28" t="s">
        <v>1732</v>
      </c>
      <c r="B1064" s="28">
        <v>1</v>
      </c>
      <c r="C1064" s="52">
        <v>26</v>
      </c>
      <c r="D1064" s="8" t="s">
        <v>86</v>
      </c>
      <c r="E1064" s="8" t="s">
        <v>255</v>
      </c>
      <c r="F1064" s="8" t="s">
        <v>298</v>
      </c>
      <c r="G1064" s="8" t="s">
        <v>90</v>
      </c>
      <c r="H1064" s="8" t="s">
        <v>226</v>
      </c>
      <c r="I1064" s="23" t="s">
        <v>396</v>
      </c>
      <c r="J1064" s="24">
        <v>18</v>
      </c>
      <c r="K1064" s="24">
        <v>1</v>
      </c>
      <c r="L1064" s="23" t="s">
        <v>396</v>
      </c>
      <c r="M1064" s="24" t="s">
        <v>397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396</v>
      </c>
      <c r="T1064" s="19">
        <v>1</v>
      </c>
      <c r="U1064" s="19">
        <v>5</v>
      </c>
      <c r="V1064" s="19" t="s">
        <v>397</v>
      </c>
      <c r="W1064" s="19" t="s">
        <v>397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397</v>
      </c>
      <c r="AD1064" s="19" t="s">
        <v>397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396</v>
      </c>
      <c r="CT1064" s="19" t="s">
        <v>397</v>
      </c>
      <c r="CU1064" s="19" t="s">
        <v>396</v>
      </c>
      <c r="CV1064" s="19" t="s">
        <v>396</v>
      </c>
      <c r="CW1064" s="19" t="s">
        <v>397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397</v>
      </c>
      <c r="DK1064" s="19">
        <v>1</v>
      </c>
      <c r="DL1064" s="19">
        <v>3</v>
      </c>
      <c r="DM1064" s="19">
        <v>5</v>
      </c>
      <c r="DN1064" s="44"/>
      <c r="DO1064" s="19" t="s">
        <v>397</v>
      </c>
      <c r="DP1064" s="19" t="s">
        <v>397</v>
      </c>
      <c r="DQ1064" s="19" t="s">
        <v>397</v>
      </c>
      <c r="DR1064" s="19" t="s">
        <v>397</v>
      </c>
      <c r="DS1064" s="19" t="s">
        <v>397</v>
      </c>
      <c r="DT1064" s="19" t="s">
        <v>397</v>
      </c>
      <c r="DU1064" s="19" t="s">
        <v>397</v>
      </c>
      <c r="DV1064" s="19">
        <v>2</v>
      </c>
      <c r="DW1064" s="19">
        <v>1</v>
      </c>
      <c r="DX1064" s="18">
        <v>0</v>
      </c>
      <c r="DY1064" s="19" t="s">
        <v>396</v>
      </c>
      <c r="DZ1064" s="19">
        <v>3</v>
      </c>
      <c r="EA1064" s="19" t="s">
        <v>397</v>
      </c>
      <c r="EB1064" s="55">
        <v>0</v>
      </c>
      <c r="EC1064" s="19">
        <v>4</v>
      </c>
      <c r="ED1064" s="19">
        <v>5</v>
      </c>
      <c r="EE1064" s="19" t="s">
        <v>396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1732</v>
      </c>
      <c r="EU1064" s="29" t="b">
        <v>1</v>
      </c>
      <c r="EV1064" s="5" t="s">
        <v>366</v>
      </c>
    </row>
    <row r="1065" spans="1:152" s="54" customFormat="1" ht="12.75" x14ac:dyDescent="0.2">
      <c r="A1065" s="28" t="s">
        <v>1733</v>
      </c>
      <c r="B1065" s="28">
        <v>1</v>
      </c>
      <c r="C1065" s="52">
        <v>26</v>
      </c>
      <c r="D1065" s="8" t="s">
        <v>86</v>
      </c>
      <c r="E1065" s="8" t="s">
        <v>255</v>
      </c>
      <c r="F1065" s="8" t="s">
        <v>306</v>
      </c>
      <c r="G1065" s="8" t="s">
        <v>90</v>
      </c>
      <c r="H1065" s="8" t="s">
        <v>226</v>
      </c>
      <c r="I1065" s="23" t="s">
        <v>396</v>
      </c>
      <c r="J1065" s="24">
        <v>18</v>
      </c>
      <c r="K1065" s="24">
        <v>1</v>
      </c>
      <c r="L1065" s="23" t="s">
        <v>396</v>
      </c>
      <c r="M1065" s="24" t="s">
        <v>397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396</v>
      </c>
      <c r="T1065" s="19">
        <v>1</v>
      </c>
      <c r="U1065" s="19">
        <v>5</v>
      </c>
      <c r="V1065" s="19" t="s">
        <v>397</v>
      </c>
      <c r="W1065" s="19" t="s">
        <v>397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397</v>
      </c>
      <c r="AD1065" s="19" t="s">
        <v>397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396</v>
      </c>
      <c r="CT1065" s="19" t="s">
        <v>397</v>
      </c>
      <c r="CU1065" s="19" t="s">
        <v>396</v>
      </c>
      <c r="CV1065" s="19" t="s">
        <v>396</v>
      </c>
      <c r="CW1065" s="19" t="s">
        <v>397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397</v>
      </c>
      <c r="DK1065" s="19">
        <v>1</v>
      </c>
      <c r="DL1065" s="19">
        <v>3</v>
      </c>
      <c r="DM1065" s="19">
        <v>5</v>
      </c>
      <c r="DN1065" s="44"/>
      <c r="DO1065" s="19" t="s">
        <v>397</v>
      </c>
      <c r="DP1065" s="19" t="s">
        <v>397</v>
      </c>
      <c r="DQ1065" s="19" t="s">
        <v>397</v>
      </c>
      <c r="DR1065" s="19" t="s">
        <v>397</v>
      </c>
      <c r="DS1065" s="19" t="s">
        <v>397</v>
      </c>
      <c r="DT1065" s="19" t="s">
        <v>397</v>
      </c>
      <c r="DU1065" s="19" t="s">
        <v>397</v>
      </c>
      <c r="DV1065" s="19">
        <v>2</v>
      </c>
      <c r="DW1065" s="19">
        <v>1</v>
      </c>
      <c r="DX1065" s="18">
        <v>0</v>
      </c>
      <c r="DY1065" s="19" t="s">
        <v>396</v>
      </c>
      <c r="DZ1065" s="19">
        <v>3</v>
      </c>
      <c r="EA1065" s="19" t="s">
        <v>397</v>
      </c>
      <c r="EB1065" s="55">
        <v>0</v>
      </c>
      <c r="EC1065" s="19">
        <v>4</v>
      </c>
      <c r="ED1065" s="19">
        <v>5</v>
      </c>
      <c r="EE1065" s="19" t="s">
        <v>396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1733</v>
      </c>
      <c r="EU1065" s="29" t="b">
        <v>1</v>
      </c>
      <c r="EV1065" s="5" t="s">
        <v>366</v>
      </c>
    </row>
    <row r="1066" spans="1:152" s="54" customFormat="1" ht="12.75" x14ac:dyDescent="0.2">
      <c r="A1066" s="28" t="s">
        <v>1734</v>
      </c>
      <c r="B1066" s="28">
        <v>1</v>
      </c>
      <c r="C1066" s="52">
        <v>26</v>
      </c>
      <c r="D1066" s="8" t="s">
        <v>86</v>
      </c>
      <c r="E1066" s="8" t="s">
        <v>255</v>
      </c>
      <c r="F1066" s="8" t="s">
        <v>310</v>
      </c>
      <c r="G1066" s="8" t="s">
        <v>90</v>
      </c>
      <c r="H1066" s="8" t="s">
        <v>226</v>
      </c>
      <c r="I1066" s="23" t="s">
        <v>396</v>
      </c>
      <c r="J1066" s="24">
        <v>18</v>
      </c>
      <c r="K1066" s="24">
        <v>1</v>
      </c>
      <c r="L1066" s="23" t="s">
        <v>396</v>
      </c>
      <c r="M1066" s="24" t="s">
        <v>397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396</v>
      </c>
      <c r="T1066" s="19">
        <v>1</v>
      </c>
      <c r="U1066" s="19">
        <v>5</v>
      </c>
      <c r="V1066" s="19" t="s">
        <v>397</v>
      </c>
      <c r="W1066" s="19" t="s">
        <v>397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397</v>
      </c>
      <c r="AD1066" s="19" t="s">
        <v>397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396</v>
      </c>
      <c r="CT1066" s="19" t="s">
        <v>397</v>
      </c>
      <c r="CU1066" s="19" t="s">
        <v>396</v>
      </c>
      <c r="CV1066" s="19" t="s">
        <v>396</v>
      </c>
      <c r="CW1066" s="19" t="s">
        <v>397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397</v>
      </c>
      <c r="DK1066" s="19">
        <v>1</v>
      </c>
      <c r="DL1066" s="19">
        <v>3</v>
      </c>
      <c r="DM1066" s="19">
        <v>5</v>
      </c>
      <c r="DN1066" s="44"/>
      <c r="DO1066" s="19" t="s">
        <v>397</v>
      </c>
      <c r="DP1066" s="19" t="s">
        <v>397</v>
      </c>
      <c r="DQ1066" s="19" t="s">
        <v>397</v>
      </c>
      <c r="DR1066" s="19" t="s">
        <v>397</v>
      </c>
      <c r="DS1066" s="19" t="s">
        <v>397</v>
      </c>
      <c r="DT1066" s="19" t="s">
        <v>397</v>
      </c>
      <c r="DU1066" s="19" t="s">
        <v>397</v>
      </c>
      <c r="DV1066" s="19">
        <v>2</v>
      </c>
      <c r="DW1066" s="19">
        <v>1</v>
      </c>
      <c r="DX1066" s="18">
        <v>0</v>
      </c>
      <c r="DY1066" s="19" t="s">
        <v>396</v>
      </c>
      <c r="DZ1066" s="19">
        <v>3</v>
      </c>
      <c r="EA1066" s="19" t="s">
        <v>397</v>
      </c>
      <c r="EB1066" s="55">
        <v>0</v>
      </c>
      <c r="EC1066" s="19">
        <v>4</v>
      </c>
      <c r="ED1066" s="19">
        <v>5</v>
      </c>
      <c r="EE1066" s="19" t="s">
        <v>396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1734</v>
      </c>
      <c r="EU1066" s="29" t="b">
        <v>1</v>
      </c>
      <c r="EV1066" s="5" t="s">
        <v>366</v>
      </c>
    </row>
    <row r="1067" spans="1:152" s="54" customFormat="1" ht="12.75" x14ac:dyDescent="0.2">
      <c r="A1067" s="28" t="s">
        <v>1735</v>
      </c>
      <c r="B1067" s="28">
        <v>1</v>
      </c>
      <c r="C1067" s="52">
        <v>26</v>
      </c>
      <c r="D1067" s="8" t="s">
        <v>86</v>
      </c>
      <c r="E1067" s="8" t="s">
        <v>255</v>
      </c>
      <c r="F1067" s="8" t="s">
        <v>313</v>
      </c>
      <c r="G1067" s="8" t="s">
        <v>90</v>
      </c>
      <c r="H1067" s="8" t="s">
        <v>226</v>
      </c>
      <c r="I1067" s="23" t="s">
        <v>396</v>
      </c>
      <c r="J1067" s="24">
        <v>18</v>
      </c>
      <c r="K1067" s="24">
        <v>1</v>
      </c>
      <c r="L1067" s="23" t="s">
        <v>396</v>
      </c>
      <c r="M1067" s="24" t="s">
        <v>397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396</v>
      </c>
      <c r="T1067" s="19">
        <v>1</v>
      </c>
      <c r="U1067" s="19">
        <v>5</v>
      </c>
      <c r="V1067" s="19" t="s">
        <v>397</v>
      </c>
      <c r="W1067" s="19" t="s">
        <v>397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397</v>
      </c>
      <c r="AD1067" s="19" t="s">
        <v>397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396</v>
      </c>
      <c r="CT1067" s="19" t="s">
        <v>397</v>
      </c>
      <c r="CU1067" s="19" t="s">
        <v>396</v>
      </c>
      <c r="CV1067" s="19" t="s">
        <v>396</v>
      </c>
      <c r="CW1067" s="19" t="s">
        <v>397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397</v>
      </c>
      <c r="DK1067" s="19">
        <v>1</v>
      </c>
      <c r="DL1067" s="19">
        <v>3</v>
      </c>
      <c r="DM1067" s="19">
        <v>5</v>
      </c>
      <c r="DN1067" s="44"/>
      <c r="DO1067" s="19" t="s">
        <v>397</v>
      </c>
      <c r="DP1067" s="19" t="s">
        <v>397</v>
      </c>
      <c r="DQ1067" s="19" t="s">
        <v>397</v>
      </c>
      <c r="DR1067" s="19" t="s">
        <v>397</v>
      </c>
      <c r="DS1067" s="19" t="s">
        <v>397</v>
      </c>
      <c r="DT1067" s="19" t="s">
        <v>397</v>
      </c>
      <c r="DU1067" s="19" t="s">
        <v>397</v>
      </c>
      <c r="DV1067" s="19">
        <v>2</v>
      </c>
      <c r="DW1067" s="19">
        <v>1</v>
      </c>
      <c r="DX1067" s="18">
        <v>0</v>
      </c>
      <c r="DY1067" s="19" t="s">
        <v>396</v>
      </c>
      <c r="DZ1067" s="19">
        <v>3</v>
      </c>
      <c r="EA1067" s="19" t="s">
        <v>397</v>
      </c>
      <c r="EB1067" s="55">
        <v>0</v>
      </c>
      <c r="EC1067" s="19">
        <v>4</v>
      </c>
      <c r="ED1067" s="19">
        <v>5</v>
      </c>
      <c r="EE1067" s="19" t="s">
        <v>396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1735</v>
      </c>
      <c r="EU1067" s="29" t="b">
        <v>1</v>
      </c>
      <c r="EV1067" s="5" t="s">
        <v>366</v>
      </c>
    </row>
    <row r="1068" spans="1:152" s="53" customFormat="1" ht="12.75" x14ac:dyDescent="0.2">
      <c r="A1068" s="168" t="s">
        <v>1736</v>
      </c>
      <c r="B1068" s="168">
        <v>1</v>
      </c>
      <c r="C1068" s="50">
        <v>26</v>
      </c>
      <c r="D1068" s="169" t="s">
        <v>86</v>
      </c>
      <c r="E1068" s="169" t="s">
        <v>255</v>
      </c>
      <c r="F1068" s="169" t="s">
        <v>302</v>
      </c>
      <c r="G1068" s="169" t="s">
        <v>87</v>
      </c>
      <c r="H1068" s="169" t="s">
        <v>205</v>
      </c>
      <c r="I1068" s="57" t="s">
        <v>397</v>
      </c>
      <c r="J1068" s="58">
        <v>16.5</v>
      </c>
      <c r="K1068" s="58">
        <v>1</v>
      </c>
      <c r="L1068" s="57" t="s">
        <v>396</v>
      </c>
      <c r="M1068" s="58" t="s">
        <v>397</v>
      </c>
      <c r="N1068" s="58">
        <v>2.2000000000000002</v>
      </c>
      <c r="O1068" s="170">
        <v>5</v>
      </c>
      <c r="P1068" s="170">
        <v>2</v>
      </c>
      <c r="Q1068" s="170">
        <v>0</v>
      </c>
      <c r="R1068" s="171">
        <v>74</v>
      </c>
      <c r="S1068" s="171" t="s">
        <v>396</v>
      </c>
      <c r="T1068" s="170">
        <v>1</v>
      </c>
      <c r="U1068" s="170">
        <v>5</v>
      </c>
      <c r="V1068" s="170" t="s">
        <v>397</v>
      </c>
      <c r="W1068" s="170" t="s">
        <v>397</v>
      </c>
      <c r="X1068" s="170">
        <v>1</v>
      </c>
      <c r="Y1068" s="170">
        <v>1</v>
      </c>
      <c r="Z1068" s="170">
        <v>1</v>
      </c>
      <c r="AA1068" s="170">
        <v>1</v>
      </c>
      <c r="AB1068" s="170">
        <v>1</v>
      </c>
      <c r="AC1068" s="170" t="s">
        <v>397</v>
      </c>
      <c r="AD1068" s="170" t="s">
        <v>397</v>
      </c>
      <c r="AE1068" s="170">
        <v>1</v>
      </c>
      <c r="AF1068" s="170">
        <v>1</v>
      </c>
      <c r="AG1068" s="170">
        <v>1</v>
      </c>
      <c r="AH1068" s="170">
        <v>1</v>
      </c>
      <c r="AI1068" s="171">
        <v>74</v>
      </c>
      <c r="AJ1068" s="171">
        <v>2.5299999999999998</v>
      </c>
      <c r="AK1068" s="170">
        <v>3</v>
      </c>
      <c r="AL1068" s="170">
        <v>2</v>
      </c>
      <c r="AM1068" s="171">
        <v>0</v>
      </c>
      <c r="AN1068" s="171">
        <v>2.5299999999999998</v>
      </c>
      <c r="AO1068" s="170">
        <v>1</v>
      </c>
      <c r="AP1068" s="170">
        <v>2</v>
      </c>
      <c r="AQ1068" s="171">
        <v>82.043478260869563</v>
      </c>
      <c r="AR1068" s="171">
        <v>2.5299999999999998</v>
      </c>
      <c r="AS1068" s="170">
        <v>1</v>
      </c>
      <c r="AT1068" s="170">
        <v>3</v>
      </c>
      <c r="AU1068" s="171">
        <v>39.268545938143298</v>
      </c>
      <c r="AV1068" s="171">
        <v>2.5299999999999998</v>
      </c>
      <c r="AW1068" s="170">
        <v>1</v>
      </c>
      <c r="AX1068" s="170">
        <v>3</v>
      </c>
      <c r="AY1068" s="171">
        <v>23.2</v>
      </c>
      <c r="AZ1068" s="171">
        <v>2.5299999999999998</v>
      </c>
      <c r="BA1068" s="170">
        <v>1</v>
      </c>
      <c r="BB1068" s="170">
        <v>1</v>
      </c>
      <c r="BC1068" s="171">
        <v>0</v>
      </c>
      <c r="BD1068" s="171">
        <v>5.2</v>
      </c>
      <c r="BE1068" s="171">
        <v>0.8</v>
      </c>
      <c r="BF1068" s="170">
        <v>1</v>
      </c>
      <c r="BG1068" s="170">
        <v>3</v>
      </c>
      <c r="BH1068" s="170">
        <v>1</v>
      </c>
      <c r="BI1068" s="171">
        <v>14.598888888888888</v>
      </c>
      <c r="BJ1068" s="171">
        <v>2.9</v>
      </c>
      <c r="BK1068" s="171">
        <v>0.7</v>
      </c>
      <c r="BL1068" s="170">
        <v>1</v>
      </c>
      <c r="BM1068" s="170">
        <v>3</v>
      </c>
      <c r="BN1068" s="170">
        <v>1</v>
      </c>
      <c r="BO1068" s="171">
        <v>0</v>
      </c>
      <c r="BP1068" s="171">
        <v>1.8</v>
      </c>
      <c r="BQ1068" s="171">
        <v>0.6</v>
      </c>
      <c r="BR1068" s="170">
        <v>1</v>
      </c>
      <c r="BS1068" s="170">
        <v>3</v>
      </c>
      <c r="BT1068" s="170">
        <v>1</v>
      </c>
      <c r="BU1068" s="171">
        <v>0</v>
      </c>
      <c r="BV1068" s="171">
        <v>5.2</v>
      </c>
      <c r="BW1068" s="171">
        <v>0.8</v>
      </c>
      <c r="BX1068" s="170">
        <v>1</v>
      </c>
      <c r="BY1068" s="170">
        <v>3</v>
      </c>
      <c r="BZ1068" s="170">
        <v>1</v>
      </c>
      <c r="CA1068" s="171">
        <v>1.4</v>
      </c>
      <c r="CB1068" s="171">
        <v>2.9</v>
      </c>
      <c r="CC1068" s="171">
        <v>0.7</v>
      </c>
      <c r="CD1068" s="170">
        <v>1</v>
      </c>
      <c r="CE1068" s="170">
        <v>3</v>
      </c>
      <c r="CF1068" s="170">
        <v>1</v>
      </c>
      <c r="CG1068" s="171">
        <v>0</v>
      </c>
      <c r="CH1068" s="171">
        <v>1.8</v>
      </c>
      <c r="CI1068" s="171">
        <v>0.6</v>
      </c>
      <c r="CJ1068" s="170">
        <v>1</v>
      </c>
      <c r="CK1068" s="170">
        <v>3</v>
      </c>
      <c r="CL1068" s="170">
        <v>2</v>
      </c>
      <c r="CM1068" s="171">
        <v>2.4</v>
      </c>
      <c r="CN1068" s="171">
        <v>3.5</v>
      </c>
      <c r="CO1068" s="171">
        <v>0</v>
      </c>
      <c r="CP1068" s="170">
        <v>1</v>
      </c>
      <c r="CQ1068" s="170">
        <v>1</v>
      </c>
      <c r="CR1068" s="170">
        <v>1</v>
      </c>
      <c r="CS1068" s="170" t="s">
        <v>396</v>
      </c>
      <c r="CT1068" s="170" t="s">
        <v>397</v>
      </c>
      <c r="CU1068" s="170" t="s">
        <v>397</v>
      </c>
      <c r="CV1068" s="170" t="s">
        <v>396</v>
      </c>
      <c r="CW1068" s="170" t="s">
        <v>397</v>
      </c>
      <c r="CX1068" s="170">
        <v>5</v>
      </c>
      <c r="CY1068" s="172"/>
      <c r="CZ1068" s="172"/>
      <c r="DA1068" s="170">
        <v>1</v>
      </c>
      <c r="DB1068" s="170">
        <v>3</v>
      </c>
      <c r="DC1068" s="172"/>
      <c r="DD1068" s="170">
        <v>2</v>
      </c>
      <c r="DE1068" s="172"/>
      <c r="DF1068" s="170">
        <v>1</v>
      </c>
      <c r="DG1068" s="173">
        <v>0</v>
      </c>
      <c r="DH1068" s="173">
        <v>0</v>
      </c>
      <c r="DI1068" s="173">
        <v>0</v>
      </c>
      <c r="DJ1068" s="170" t="s">
        <v>397</v>
      </c>
      <c r="DK1068" s="170">
        <v>1</v>
      </c>
      <c r="DL1068" s="170">
        <v>3</v>
      </c>
      <c r="DM1068" s="170">
        <v>5</v>
      </c>
      <c r="DN1068" s="172"/>
      <c r="DO1068" s="170" t="s">
        <v>397</v>
      </c>
      <c r="DP1068" s="170" t="s">
        <v>397</v>
      </c>
      <c r="DQ1068" s="170" t="s">
        <v>397</v>
      </c>
      <c r="DR1068" s="170" t="s">
        <v>397</v>
      </c>
      <c r="DS1068" s="170" t="s">
        <v>397</v>
      </c>
      <c r="DT1068" s="170" t="s">
        <v>397</v>
      </c>
      <c r="DU1068" s="170" t="s">
        <v>397</v>
      </c>
      <c r="DV1068" s="170">
        <v>2</v>
      </c>
      <c r="DW1068" s="170">
        <v>1</v>
      </c>
      <c r="DX1068" s="171">
        <v>0</v>
      </c>
      <c r="DY1068" s="170" t="s">
        <v>397</v>
      </c>
      <c r="DZ1068" s="170">
        <v>0</v>
      </c>
      <c r="EA1068" s="170" t="s">
        <v>397</v>
      </c>
      <c r="EB1068" s="171">
        <v>0</v>
      </c>
      <c r="EC1068" s="170">
        <v>4</v>
      </c>
      <c r="ED1068" s="170">
        <v>5</v>
      </c>
      <c r="EE1068" s="171" t="s">
        <v>397</v>
      </c>
      <c r="EF1068" s="170">
        <v>0</v>
      </c>
      <c r="EG1068" s="178">
        <v>0</v>
      </c>
      <c r="EH1068" s="172"/>
      <c r="EI1068" s="170">
        <v>4</v>
      </c>
      <c r="EJ1068" s="170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1736</v>
      </c>
      <c r="EU1068" s="174" t="b">
        <v>1</v>
      </c>
      <c r="EV1068" s="177" t="s">
        <v>366</v>
      </c>
    </row>
    <row r="1069" spans="1:152" s="54" customFormat="1" ht="12.75" x14ac:dyDescent="0.2">
      <c r="A1069" s="28" t="s">
        <v>1737</v>
      </c>
      <c r="B1069" s="28">
        <v>1</v>
      </c>
      <c r="C1069" s="52">
        <v>26</v>
      </c>
      <c r="D1069" s="8" t="s">
        <v>86</v>
      </c>
      <c r="E1069" s="8" t="s">
        <v>255</v>
      </c>
      <c r="F1069" s="8" t="s">
        <v>276</v>
      </c>
      <c r="G1069" s="8" t="s">
        <v>87</v>
      </c>
      <c r="H1069" s="8" t="s">
        <v>205</v>
      </c>
      <c r="I1069" s="23" t="s">
        <v>397</v>
      </c>
      <c r="J1069" s="24">
        <v>16.5</v>
      </c>
      <c r="K1069" s="24">
        <v>1</v>
      </c>
      <c r="L1069" s="23" t="s">
        <v>396</v>
      </c>
      <c r="M1069" s="24" t="s">
        <v>397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396</v>
      </c>
      <c r="T1069" s="19">
        <v>1</v>
      </c>
      <c r="U1069" s="19">
        <v>5</v>
      </c>
      <c r="V1069" s="19" t="s">
        <v>397</v>
      </c>
      <c r="W1069" s="19" t="s">
        <v>397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397</v>
      </c>
      <c r="AD1069" s="19" t="s">
        <v>397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396</v>
      </c>
      <c r="CT1069" s="19" t="s">
        <v>397</v>
      </c>
      <c r="CU1069" s="19" t="s">
        <v>397</v>
      </c>
      <c r="CV1069" s="19" t="s">
        <v>396</v>
      </c>
      <c r="CW1069" s="19" t="s">
        <v>397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397</v>
      </c>
      <c r="DK1069" s="19">
        <v>1</v>
      </c>
      <c r="DL1069" s="19">
        <v>3</v>
      </c>
      <c r="DM1069" s="19">
        <v>5</v>
      </c>
      <c r="DN1069" s="44"/>
      <c r="DO1069" s="19" t="s">
        <v>397</v>
      </c>
      <c r="DP1069" s="19" t="s">
        <v>397</v>
      </c>
      <c r="DQ1069" s="19" t="s">
        <v>397</v>
      </c>
      <c r="DR1069" s="19" t="s">
        <v>397</v>
      </c>
      <c r="DS1069" s="19" t="s">
        <v>397</v>
      </c>
      <c r="DT1069" s="19" t="s">
        <v>397</v>
      </c>
      <c r="DU1069" s="19" t="s">
        <v>397</v>
      </c>
      <c r="DV1069" s="19">
        <v>2</v>
      </c>
      <c r="DW1069" s="19">
        <v>1</v>
      </c>
      <c r="DX1069" s="18">
        <v>0</v>
      </c>
      <c r="DY1069" s="19" t="s">
        <v>397</v>
      </c>
      <c r="DZ1069" s="19">
        <v>0</v>
      </c>
      <c r="EA1069" s="19" t="s">
        <v>397</v>
      </c>
      <c r="EB1069" s="55">
        <v>0</v>
      </c>
      <c r="EC1069" s="19">
        <v>4</v>
      </c>
      <c r="ED1069" s="19">
        <v>5</v>
      </c>
      <c r="EE1069" s="19" t="s">
        <v>397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1737</v>
      </c>
      <c r="EU1069" s="29" t="b">
        <v>1</v>
      </c>
      <c r="EV1069" s="5" t="s">
        <v>366</v>
      </c>
    </row>
    <row r="1070" spans="1:152" s="54" customFormat="1" ht="12.75" x14ac:dyDescent="0.2">
      <c r="A1070" s="28" t="s">
        <v>1738</v>
      </c>
      <c r="B1070" s="28">
        <v>1</v>
      </c>
      <c r="C1070" s="52">
        <v>26</v>
      </c>
      <c r="D1070" s="8" t="s">
        <v>86</v>
      </c>
      <c r="E1070" s="8" t="s">
        <v>255</v>
      </c>
      <c r="F1070" s="8" t="s">
        <v>285</v>
      </c>
      <c r="G1070" s="8" t="s">
        <v>87</v>
      </c>
      <c r="H1070" s="8" t="s">
        <v>205</v>
      </c>
      <c r="I1070" s="23" t="s">
        <v>397</v>
      </c>
      <c r="J1070" s="24">
        <v>16.5</v>
      </c>
      <c r="K1070" s="24">
        <v>1</v>
      </c>
      <c r="L1070" s="23" t="s">
        <v>396</v>
      </c>
      <c r="M1070" s="24" t="s">
        <v>397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396</v>
      </c>
      <c r="T1070" s="19">
        <v>1</v>
      </c>
      <c r="U1070" s="19">
        <v>5</v>
      </c>
      <c r="V1070" s="19" t="s">
        <v>397</v>
      </c>
      <c r="W1070" s="19" t="s">
        <v>397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397</v>
      </c>
      <c r="AD1070" s="19" t="s">
        <v>397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396</v>
      </c>
      <c r="CT1070" s="19" t="s">
        <v>397</v>
      </c>
      <c r="CU1070" s="19" t="s">
        <v>397</v>
      </c>
      <c r="CV1070" s="19" t="s">
        <v>396</v>
      </c>
      <c r="CW1070" s="19" t="s">
        <v>397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397</v>
      </c>
      <c r="DK1070" s="19">
        <v>1</v>
      </c>
      <c r="DL1070" s="19">
        <v>3</v>
      </c>
      <c r="DM1070" s="19">
        <v>5</v>
      </c>
      <c r="DN1070" s="44"/>
      <c r="DO1070" s="19" t="s">
        <v>397</v>
      </c>
      <c r="DP1070" s="19" t="s">
        <v>397</v>
      </c>
      <c r="DQ1070" s="19" t="s">
        <v>397</v>
      </c>
      <c r="DR1070" s="19" t="s">
        <v>397</v>
      </c>
      <c r="DS1070" s="19" t="s">
        <v>397</v>
      </c>
      <c r="DT1070" s="19" t="s">
        <v>397</v>
      </c>
      <c r="DU1070" s="19" t="s">
        <v>397</v>
      </c>
      <c r="DV1070" s="19">
        <v>2</v>
      </c>
      <c r="DW1070" s="19">
        <v>1</v>
      </c>
      <c r="DX1070" s="18">
        <v>0</v>
      </c>
      <c r="DY1070" s="19" t="s">
        <v>397</v>
      </c>
      <c r="DZ1070" s="19">
        <v>0</v>
      </c>
      <c r="EA1070" s="19" t="s">
        <v>397</v>
      </c>
      <c r="EB1070" s="55">
        <v>0</v>
      </c>
      <c r="EC1070" s="19">
        <v>4</v>
      </c>
      <c r="ED1070" s="19">
        <v>5</v>
      </c>
      <c r="EE1070" s="19" t="s">
        <v>397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1738</v>
      </c>
      <c r="EU1070" s="29" t="b">
        <v>1</v>
      </c>
      <c r="EV1070" s="5" t="s">
        <v>366</v>
      </c>
    </row>
    <row r="1071" spans="1:152" s="54" customFormat="1" ht="12.75" x14ac:dyDescent="0.2">
      <c r="A1071" s="28" t="s">
        <v>1739</v>
      </c>
      <c r="B1071" s="28">
        <v>1</v>
      </c>
      <c r="C1071" s="52">
        <v>26</v>
      </c>
      <c r="D1071" s="8" t="s">
        <v>86</v>
      </c>
      <c r="E1071" s="8" t="s">
        <v>255</v>
      </c>
      <c r="F1071" s="8" t="s">
        <v>293</v>
      </c>
      <c r="G1071" s="8" t="s">
        <v>87</v>
      </c>
      <c r="H1071" s="8" t="s">
        <v>205</v>
      </c>
      <c r="I1071" s="23" t="s">
        <v>397</v>
      </c>
      <c r="J1071" s="24">
        <v>16.5</v>
      </c>
      <c r="K1071" s="24">
        <v>1</v>
      </c>
      <c r="L1071" s="23" t="s">
        <v>396</v>
      </c>
      <c r="M1071" s="24" t="s">
        <v>397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396</v>
      </c>
      <c r="T1071" s="19">
        <v>1</v>
      </c>
      <c r="U1071" s="19">
        <v>5</v>
      </c>
      <c r="V1071" s="19" t="s">
        <v>397</v>
      </c>
      <c r="W1071" s="19" t="s">
        <v>397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397</v>
      </c>
      <c r="AD1071" s="19" t="s">
        <v>397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396</v>
      </c>
      <c r="CT1071" s="19" t="s">
        <v>397</v>
      </c>
      <c r="CU1071" s="19" t="s">
        <v>397</v>
      </c>
      <c r="CV1071" s="19" t="s">
        <v>396</v>
      </c>
      <c r="CW1071" s="19" t="s">
        <v>397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397</v>
      </c>
      <c r="DK1071" s="19">
        <v>1</v>
      </c>
      <c r="DL1071" s="19">
        <v>3</v>
      </c>
      <c r="DM1071" s="19">
        <v>5</v>
      </c>
      <c r="DN1071" s="44"/>
      <c r="DO1071" s="19" t="s">
        <v>397</v>
      </c>
      <c r="DP1071" s="19" t="s">
        <v>397</v>
      </c>
      <c r="DQ1071" s="19" t="s">
        <v>397</v>
      </c>
      <c r="DR1071" s="19" t="s">
        <v>397</v>
      </c>
      <c r="DS1071" s="19" t="s">
        <v>397</v>
      </c>
      <c r="DT1071" s="19" t="s">
        <v>397</v>
      </c>
      <c r="DU1071" s="19" t="s">
        <v>397</v>
      </c>
      <c r="DV1071" s="19">
        <v>2</v>
      </c>
      <c r="DW1071" s="19">
        <v>1</v>
      </c>
      <c r="DX1071" s="18">
        <v>0</v>
      </c>
      <c r="DY1071" s="19" t="s">
        <v>397</v>
      </c>
      <c r="DZ1071" s="19">
        <v>0</v>
      </c>
      <c r="EA1071" s="19" t="s">
        <v>397</v>
      </c>
      <c r="EB1071" s="55">
        <v>0</v>
      </c>
      <c r="EC1071" s="19">
        <v>4</v>
      </c>
      <c r="ED1071" s="19">
        <v>5</v>
      </c>
      <c r="EE1071" s="19" t="s">
        <v>397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1739</v>
      </c>
      <c r="EU1071" s="29" t="b">
        <v>1</v>
      </c>
      <c r="EV1071" s="5" t="s">
        <v>366</v>
      </c>
    </row>
    <row r="1072" spans="1:152" s="54" customFormat="1" ht="12.75" x14ac:dyDescent="0.2">
      <c r="A1072" s="28" t="s">
        <v>1740</v>
      </c>
      <c r="B1072" s="28">
        <v>1</v>
      </c>
      <c r="C1072" s="52">
        <v>26</v>
      </c>
      <c r="D1072" s="8" t="s">
        <v>86</v>
      </c>
      <c r="E1072" s="8" t="s">
        <v>255</v>
      </c>
      <c r="F1072" s="8" t="s">
        <v>298</v>
      </c>
      <c r="G1072" s="8" t="s">
        <v>87</v>
      </c>
      <c r="H1072" s="8" t="s">
        <v>205</v>
      </c>
      <c r="I1072" s="23" t="s">
        <v>397</v>
      </c>
      <c r="J1072" s="24">
        <v>16.5</v>
      </c>
      <c r="K1072" s="24">
        <v>1</v>
      </c>
      <c r="L1072" s="23" t="s">
        <v>396</v>
      </c>
      <c r="M1072" s="24" t="s">
        <v>397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396</v>
      </c>
      <c r="T1072" s="19">
        <v>1</v>
      </c>
      <c r="U1072" s="19">
        <v>5</v>
      </c>
      <c r="V1072" s="19" t="s">
        <v>397</v>
      </c>
      <c r="W1072" s="19" t="s">
        <v>397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397</v>
      </c>
      <c r="AD1072" s="19" t="s">
        <v>397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396</v>
      </c>
      <c r="CT1072" s="19" t="s">
        <v>397</v>
      </c>
      <c r="CU1072" s="19" t="s">
        <v>397</v>
      </c>
      <c r="CV1072" s="19" t="s">
        <v>396</v>
      </c>
      <c r="CW1072" s="19" t="s">
        <v>397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397</v>
      </c>
      <c r="DK1072" s="19">
        <v>1</v>
      </c>
      <c r="DL1072" s="19">
        <v>3</v>
      </c>
      <c r="DM1072" s="19">
        <v>5</v>
      </c>
      <c r="DN1072" s="44"/>
      <c r="DO1072" s="19" t="s">
        <v>397</v>
      </c>
      <c r="DP1072" s="19" t="s">
        <v>397</v>
      </c>
      <c r="DQ1072" s="19" t="s">
        <v>397</v>
      </c>
      <c r="DR1072" s="19" t="s">
        <v>397</v>
      </c>
      <c r="DS1072" s="19" t="s">
        <v>397</v>
      </c>
      <c r="DT1072" s="19" t="s">
        <v>397</v>
      </c>
      <c r="DU1072" s="19" t="s">
        <v>397</v>
      </c>
      <c r="DV1072" s="19">
        <v>2</v>
      </c>
      <c r="DW1072" s="19">
        <v>1</v>
      </c>
      <c r="DX1072" s="18">
        <v>0</v>
      </c>
      <c r="DY1072" s="19" t="s">
        <v>397</v>
      </c>
      <c r="DZ1072" s="19">
        <v>0</v>
      </c>
      <c r="EA1072" s="19" t="s">
        <v>397</v>
      </c>
      <c r="EB1072" s="55">
        <v>0</v>
      </c>
      <c r="EC1072" s="19">
        <v>4</v>
      </c>
      <c r="ED1072" s="19">
        <v>5</v>
      </c>
      <c r="EE1072" s="19" t="s">
        <v>397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1740</v>
      </c>
      <c r="EU1072" s="29" t="b">
        <v>1</v>
      </c>
      <c r="EV1072" s="5" t="s">
        <v>366</v>
      </c>
    </row>
    <row r="1073" spans="1:152" s="54" customFormat="1" ht="12.75" x14ac:dyDescent="0.2">
      <c r="A1073" s="28" t="s">
        <v>1741</v>
      </c>
      <c r="B1073" s="28">
        <v>1</v>
      </c>
      <c r="C1073" s="52">
        <v>26</v>
      </c>
      <c r="D1073" s="8" t="s">
        <v>86</v>
      </c>
      <c r="E1073" s="8" t="s">
        <v>255</v>
      </c>
      <c r="F1073" s="8" t="s">
        <v>306</v>
      </c>
      <c r="G1073" s="8" t="s">
        <v>87</v>
      </c>
      <c r="H1073" s="8" t="s">
        <v>205</v>
      </c>
      <c r="I1073" s="23" t="s">
        <v>397</v>
      </c>
      <c r="J1073" s="24">
        <v>16.5</v>
      </c>
      <c r="K1073" s="24">
        <v>1</v>
      </c>
      <c r="L1073" s="23" t="s">
        <v>396</v>
      </c>
      <c r="M1073" s="24" t="s">
        <v>397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396</v>
      </c>
      <c r="T1073" s="19">
        <v>1</v>
      </c>
      <c r="U1073" s="19">
        <v>5</v>
      </c>
      <c r="V1073" s="19" t="s">
        <v>397</v>
      </c>
      <c r="W1073" s="19" t="s">
        <v>397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397</v>
      </c>
      <c r="AD1073" s="19" t="s">
        <v>397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396</v>
      </c>
      <c r="CT1073" s="19" t="s">
        <v>397</v>
      </c>
      <c r="CU1073" s="19" t="s">
        <v>397</v>
      </c>
      <c r="CV1073" s="19" t="s">
        <v>396</v>
      </c>
      <c r="CW1073" s="19" t="s">
        <v>397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397</v>
      </c>
      <c r="DK1073" s="19">
        <v>1</v>
      </c>
      <c r="DL1073" s="19">
        <v>3</v>
      </c>
      <c r="DM1073" s="19">
        <v>5</v>
      </c>
      <c r="DN1073" s="44"/>
      <c r="DO1073" s="19" t="s">
        <v>397</v>
      </c>
      <c r="DP1073" s="19" t="s">
        <v>397</v>
      </c>
      <c r="DQ1073" s="19" t="s">
        <v>397</v>
      </c>
      <c r="DR1073" s="19" t="s">
        <v>397</v>
      </c>
      <c r="DS1073" s="19" t="s">
        <v>397</v>
      </c>
      <c r="DT1073" s="19" t="s">
        <v>397</v>
      </c>
      <c r="DU1073" s="19" t="s">
        <v>397</v>
      </c>
      <c r="DV1073" s="19">
        <v>2</v>
      </c>
      <c r="DW1073" s="19">
        <v>1</v>
      </c>
      <c r="DX1073" s="18">
        <v>0</v>
      </c>
      <c r="DY1073" s="19" t="s">
        <v>397</v>
      </c>
      <c r="DZ1073" s="19">
        <v>0</v>
      </c>
      <c r="EA1073" s="19" t="s">
        <v>397</v>
      </c>
      <c r="EB1073" s="55">
        <v>0</v>
      </c>
      <c r="EC1073" s="19">
        <v>4</v>
      </c>
      <c r="ED1073" s="19">
        <v>5</v>
      </c>
      <c r="EE1073" s="19" t="s">
        <v>397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1741</v>
      </c>
      <c r="EU1073" s="29" t="b">
        <v>1</v>
      </c>
      <c r="EV1073" s="5" t="s">
        <v>366</v>
      </c>
    </row>
    <row r="1074" spans="1:152" s="54" customFormat="1" ht="12.75" x14ac:dyDescent="0.2">
      <c r="A1074" s="28" t="s">
        <v>1742</v>
      </c>
      <c r="B1074" s="28">
        <v>1</v>
      </c>
      <c r="C1074" s="52">
        <v>26</v>
      </c>
      <c r="D1074" s="8" t="s">
        <v>86</v>
      </c>
      <c r="E1074" s="8" t="s">
        <v>255</v>
      </c>
      <c r="F1074" s="8" t="s">
        <v>310</v>
      </c>
      <c r="G1074" s="8" t="s">
        <v>87</v>
      </c>
      <c r="H1074" s="8" t="s">
        <v>205</v>
      </c>
      <c r="I1074" s="23" t="s">
        <v>397</v>
      </c>
      <c r="J1074" s="24">
        <v>16.5</v>
      </c>
      <c r="K1074" s="24">
        <v>1</v>
      </c>
      <c r="L1074" s="23" t="s">
        <v>396</v>
      </c>
      <c r="M1074" s="24" t="s">
        <v>397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396</v>
      </c>
      <c r="T1074" s="19">
        <v>1</v>
      </c>
      <c r="U1074" s="19">
        <v>5</v>
      </c>
      <c r="V1074" s="19" t="s">
        <v>397</v>
      </c>
      <c r="W1074" s="19" t="s">
        <v>397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397</v>
      </c>
      <c r="AD1074" s="19" t="s">
        <v>397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396</v>
      </c>
      <c r="CT1074" s="19" t="s">
        <v>397</v>
      </c>
      <c r="CU1074" s="19" t="s">
        <v>397</v>
      </c>
      <c r="CV1074" s="19" t="s">
        <v>396</v>
      </c>
      <c r="CW1074" s="19" t="s">
        <v>397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397</v>
      </c>
      <c r="DK1074" s="19">
        <v>1</v>
      </c>
      <c r="DL1074" s="19">
        <v>3</v>
      </c>
      <c r="DM1074" s="19">
        <v>5</v>
      </c>
      <c r="DN1074" s="44"/>
      <c r="DO1074" s="19" t="s">
        <v>397</v>
      </c>
      <c r="DP1074" s="19" t="s">
        <v>397</v>
      </c>
      <c r="DQ1074" s="19" t="s">
        <v>397</v>
      </c>
      <c r="DR1074" s="19" t="s">
        <v>397</v>
      </c>
      <c r="DS1074" s="19" t="s">
        <v>397</v>
      </c>
      <c r="DT1074" s="19" t="s">
        <v>397</v>
      </c>
      <c r="DU1074" s="19" t="s">
        <v>397</v>
      </c>
      <c r="DV1074" s="19">
        <v>2</v>
      </c>
      <c r="DW1074" s="19">
        <v>1</v>
      </c>
      <c r="DX1074" s="18">
        <v>0</v>
      </c>
      <c r="DY1074" s="19" t="s">
        <v>397</v>
      </c>
      <c r="DZ1074" s="19">
        <v>0</v>
      </c>
      <c r="EA1074" s="19" t="s">
        <v>397</v>
      </c>
      <c r="EB1074" s="55">
        <v>0</v>
      </c>
      <c r="EC1074" s="19">
        <v>4</v>
      </c>
      <c r="ED1074" s="19">
        <v>5</v>
      </c>
      <c r="EE1074" s="19" t="s">
        <v>397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1742</v>
      </c>
      <c r="EU1074" s="29" t="b">
        <v>1</v>
      </c>
      <c r="EV1074" s="5" t="s">
        <v>366</v>
      </c>
    </row>
    <row r="1075" spans="1:152" s="54" customFormat="1" ht="12.75" x14ac:dyDescent="0.2">
      <c r="A1075" s="28" t="s">
        <v>1743</v>
      </c>
      <c r="B1075" s="28">
        <v>1</v>
      </c>
      <c r="C1075" s="52">
        <v>26</v>
      </c>
      <c r="D1075" s="8" t="s">
        <v>86</v>
      </c>
      <c r="E1075" s="8" t="s">
        <v>255</v>
      </c>
      <c r="F1075" s="8" t="s">
        <v>313</v>
      </c>
      <c r="G1075" s="8" t="s">
        <v>87</v>
      </c>
      <c r="H1075" s="8" t="s">
        <v>205</v>
      </c>
      <c r="I1075" s="23" t="s">
        <v>397</v>
      </c>
      <c r="J1075" s="24">
        <v>16.5</v>
      </c>
      <c r="K1075" s="24">
        <v>1</v>
      </c>
      <c r="L1075" s="23" t="s">
        <v>396</v>
      </c>
      <c r="M1075" s="24" t="s">
        <v>397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396</v>
      </c>
      <c r="T1075" s="19">
        <v>1</v>
      </c>
      <c r="U1075" s="19">
        <v>5</v>
      </c>
      <c r="V1075" s="19" t="s">
        <v>397</v>
      </c>
      <c r="W1075" s="19" t="s">
        <v>397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397</v>
      </c>
      <c r="AD1075" s="19" t="s">
        <v>397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396</v>
      </c>
      <c r="CT1075" s="19" t="s">
        <v>397</v>
      </c>
      <c r="CU1075" s="19" t="s">
        <v>397</v>
      </c>
      <c r="CV1075" s="19" t="s">
        <v>396</v>
      </c>
      <c r="CW1075" s="19" t="s">
        <v>397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397</v>
      </c>
      <c r="DK1075" s="19">
        <v>1</v>
      </c>
      <c r="DL1075" s="19">
        <v>3</v>
      </c>
      <c r="DM1075" s="19">
        <v>5</v>
      </c>
      <c r="DN1075" s="44"/>
      <c r="DO1075" s="19" t="s">
        <v>397</v>
      </c>
      <c r="DP1075" s="19" t="s">
        <v>397</v>
      </c>
      <c r="DQ1075" s="19" t="s">
        <v>397</v>
      </c>
      <c r="DR1075" s="19" t="s">
        <v>397</v>
      </c>
      <c r="DS1075" s="19" t="s">
        <v>397</v>
      </c>
      <c r="DT1075" s="19" t="s">
        <v>397</v>
      </c>
      <c r="DU1075" s="19" t="s">
        <v>397</v>
      </c>
      <c r="DV1075" s="19">
        <v>2</v>
      </c>
      <c r="DW1075" s="19">
        <v>1</v>
      </c>
      <c r="DX1075" s="18">
        <v>0</v>
      </c>
      <c r="DY1075" s="19" t="s">
        <v>397</v>
      </c>
      <c r="DZ1075" s="19">
        <v>0</v>
      </c>
      <c r="EA1075" s="19" t="s">
        <v>397</v>
      </c>
      <c r="EB1075" s="55">
        <v>0</v>
      </c>
      <c r="EC1075" s="19">
        <v>4</v>
      </c>
      <c r="ED1075" s="19">
        <v>5</v>
      </c>
      <c r="EE1075" s="19" t="s">
        <v>397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1743</v>
      </c>
      <c r="EU1075" s="29" t="b">
        <v>1</v>
      </c>
      <c r="EV1075" s="5" t="s">
        <v>366</v>
      </c>
    </row>
    <row r="1076" spans="1:152" s="53" customFormat="1" ht="12.75" x14ac:dyDescent="0.2">
      <c r="A1076" s="168" t="s">
        <v>1744</v>
      </c>
      <c r="B1076" s="168">
        <v>1</v>
      </c>
      <c r="C1076" s="50">
        <v>26</v>
      </c>
      <c r="D1076" s="169" t="s">
        <v>86</v>
      </c>
      <c r="E1076" s="169" t="s">
        <v>255</v>
      </c>
      <c r="F1076" s="169" t="s">
        <v>302</v>
      </c>
      <c r="G1076" s="169" t="s">
        <v>88</v>
      </c>
      <c r="H1076" s="169" t="s">
        <v>205</v>
      </c>
      <c r="I1076" s="57" t="s">
        <v>397</v>
      </c>
      <c r="J1076" s="58">
        <v>16.5</v>
      </c>
      <c r="K1076" s="58">
        <v>1</v>
      </c>
      <c r="L1076" s="57" t="s">
        <v>396</v>
      </c>
      <c r="M1076" s="58" t="s">
        <v>397</v>
      </c>
      <c r="N1076" s="58">
        <v>2.2000000000000002</v>
      </c>
      <c r="O1076" s="170">
        <v>5</v>
      </c>
      <c r="P1076" s="170">
        <v>2</v>
      </c>
      <c r="Q1076" s="170">
        <v>0</v>
      </c>
      <c r="R1076" s="171">
        <v>74</v>
      </c>
      <c r="S1076" s="171" t="s">
        <v>396</v>
      </c>
      <c r="T1076" s="170">
        <v>1</v>
      </c>
      <c r="U1076" s="170">
        <v>5</v>
      </c>
      <c r="V1076" s="170" t="s">
        <v>397</v>
      </c>
      <c r="W1076" s="170" t="s">
        <v>397</v>
      </c>
      <c r="X1076" s="170">
        <v>1</v>
      </c>
      <c r="Y1076" s="170">
        <v>1</v>
      </c>
      <c r="Z1076" s="170">
        <v>1</v>
      </c>
      <c r="AA1076" s="170">
        <v>1</v>
      </c>
      <c r="AB1076" s="170">
        <v>1</v>
      </c>
      <c r="AC1076" s="170" t="s">
        <v>397</v>
      </c>
      <c r="AD1076" s="170" t="s">
        <v>397</v>
      </c>
      <c r="AE1076" s="170">
        <v>1</v>
      </c>
      <c r="AF1076" s="170">
        <v>1</v>
      </c>
      <c r="AG1076" s="170">
        <v>1</v>
      </c>
      <c r="AH1076" s="170">
        <v>1</v>
      </c>
      <c r="AI1076" s="171">
        <v>74</v>
      </c>
      <c r="AJ1076" s="171">
        <v>2.5299999999999998</v>
      </c>
      <c r="AK1076" s="170">
        <v>3</v>
      </c>
      <c r="AL1076" s="170">
        <v>2</v>
      </c>
      <c r="AM1076" s="171">
        <v>0</v>
      </c>
      <c r="AN1076" s="171">
        <v>0</v>
      </c>
      <c r="AO1076" s="170">
        <v>1</v>
      </c>
      <c r="AP1076" s="170">
        <v>2</v>
      </c>
      <c r="AQ1076" s="171">
        <v>82.043478260869563</v>
      </c>
      <c r="AR1076" s="171">
        <v>2.5299999999999998</v>
      </c>
      <c r="AS1076" s="170">
        <v>1</v>
      </c>
      <c r="AT1076" s="170">
        <v>3</v>
      </c>
      <c r="AU1076" s="171">
        <v>39.268545938143298</v>
      </c>
      <c r="AV1076" s="171">
        <v>2.5299999999999998</v>
      </c>
      <c r="AW1076" s="170">
        <v>1</v>
      </c>
      <c r="AX1076" s="170">
        <v>3</v>
      </c>
      <c r="AY1076" s="171">
        <v>23.2</v>
      </c>
      <c r="AZ1076" s="171">
        <v>2.5299999999999998</v>
      </c>
      <c r="BA1076" s="170">
        <v>1</v>
      </c>
      <c r="BB1076" s="170">
        <v>1</v>
      </c>
      <c r="BC1076" s="171">
        <v>0</v>
      </c>
      <c r="BD1076" s="171">
        <v>5.2</v>
      </c>
      <c r="BE1076" s="171">
        <v>0.8</v>
      </c>
      <c r="BF1076" s="170">
        <v>1</v>
      </c>
      <c r="BG1076" s="170">
        <v>3</v>
      </c>
      <c r="BH1076" s="170">
        <v>1</v>
      </c>
      <c r="BI1076" s="171">
        <v>14.598888888888888</v>
      </c>
      <c r="BJ1076" s="171">
        <v>2.9</v>
      </c>
      <c r="BK1076" s="171">
        <v>0.7</v>
      </c>
      <c r="BL1076" s="170">
        <v>1</v>
      </c>
      <c r="BM1076" s="170">
        <v>3</v>
      </c>
      <c r="BN1076" s="170">
        <v>1</v>
      </c>
      <c r="BO1076" s="171">
        <v>0</v>
      </c>
      <c r="BP1076" s="171">
        <v>1.8</v>
      </c>
      <c r="BQ1076" s="171">
        <v>0.6</v>
      </c>
      <c r="BR1076" s="170">
        <v>1</v>
      </c>
      <c r="BS1076" s="170">
        <v>3</v>
      </c>
      <c r="BT1076" s="170">
        <v>1</v>
      </c>
      <c r="BU1076" s="171">
        <v>0</v>
      </c>
      <c r="BV1076" s="171">
        <v>5.2</v>
      </c>
      <c r="BW1076" s="171">
        <v>0.8</v>
      </c>
      <c r="BX1076" s="170">
        <v>1</v>
      </c>
      <c r="BY1076" s="170">
        <v>3</v>
      </c>
      <c r="BZ1076" s="170">
        <v>1</v>
      </c>
      <c r="CA1076" s="171">
        <v>1.4</v>
      </c>
      <c r="CB1076" s="171">
        <v>2.9</v>
      </c>
      <c r="CC1076" s="171">
        <v>0.7</v>
      </c>
      <c r="CD1076" s="170">
        <v>1</v>
      </c>
      <c r="CE1076" s="170">
        <v>3</v>
      </c>
      <c r="CF1076" s="170">
        <v>1</v>
      </c>
      <c r="CG1076" s="171">
        <v>0</v>
      </c>
      <c r="CH1076" s="171">
        <v>1.8</v>
      </c>
      <c r="CI1076" s="171">
        <v>0.6</v>
      </c>
      <c r="CJ1076" s="170">
        <v>1</v>
      </c>
      <c r="CK1076" s="170">
        <v>3</v>
      </c>
      <c r="CL1076" s="170">
        <v>2</v>
      </c>
      <c r="CM1076" s="171">
        <v>2.4</v>
      </c>
      <c r="CN1076" s="171">
        <v>3.5</v>
      </c>
      <c r="CO1076" s="171">
        <v>0</v>
      </c>
      <c r="CP1076" s="170">
        <v>1</v>
      </c>
      <c r="CQ1076" s="170">
        <v>1</v>
      </c>
      <c r="CR1076" s="170">
        <v>1</v>
      </c>
      <c r="CS1076" s="170" t="s">
        <v>396</v>
      </c>
      <c r="CT1076" s="170" t="s">
        <v>397</v>
      </c>
      <c r="CU1076" s="170" t="s">
        <v>397</v>
      </c>
      <c r="CV1076" s="170" t="s">
        <v>396</v>
      </c>
      <c r="CW1076" s="170" t="s">
        <v>397</v>
      </c>
      <c r="CX1076" s="170">
        <v>7</v>
      </c>
      <c r="CY1076" s="172"/>
      <c r="CZ1076" s="172"/>
      <c r="DA1076" s="170">
        <v>1</v>
      </c>
      <c r="DB1076" s="170">
        <v>3</v>
      </c>
      <c r="DC1076" s="172"/>
      <c r="DD1076" s="170">
        <v>2</v>
      </c>
      <c r="DE1076" s="172"/>
      <c r="DF1076" s="170">
        <v>1</v>
      </c>
      <c r="DG1076" s="173">
        <v>0</v>
      </c>
      <c r="DH1076" s="173">
        <v>0</v>
      </c>
      <c r="DI1076" s="173">
        <v>0</v>
      </c>
      <c r="DJ1076" s="170" t="s">
        <v>397</v>
      </c>
      <c r="DK1076" s="170">
        <v>1</v>
      </c>
      <c r="DL1076" s="170">
        <v>3</v>
      </c>
      <c r="DM1076" s="170">
        <v>5</v>
      </c>
      <c r="DN1076" s="172"/>
      <c r="DO1076" s="170" t="s">
        <v>397</v>
      </c>
      <c r="DP1076" s="170" t="s">
        <v>397</v>
      </c>
      <c r="DQ1076" s="170" t="s">
        <v>397</v>
      </c>
      <c r="DR1076" s="170" t="s">
        <v>397</v>
      </c>
      <c r="DS1076" s="170" t="s">
        <v>397</v>
      </c>
      <c r="DT1076" s="170" t="s">
        <v>397</v>
      </c>
      <c r="DU1076" s="170" t="s">
        <v>397</v>
      </c>
      <c r="DV1076" s="170">
        <v>2</v>
      </c>
      <c r="DW1076" s="170">
        <v>1</v>
      </c>
      <c r="DX1076" s="171">
        <v>0</v>
      </c>
      <c r="DY1076" s="170" t="s">
        <v>397</v>
      </c>
      <c r="DZ1076" s="170">
        <v>0</v>
      </c>
      <c r="EA1076" s="170" t="s">
        <v>397</v>
      </c>
      <c r="EB1076" s="171">
        <v>0</v>
      </c>
      <c r="EC1076" s="170">
        <v>4</v>
      </c>
      <c r="ED1076" s="170">
        <v>5</v>
      </c>
      <c r="EE1076" s="171" t="s">
        <v>397</v>
      </c>
      <c r="EF1076" s="170">
        <v>0</v>
      </c>
      <c r="EG1076" s="178">
        <v>0</v>
      </c>
      <c r="EH1076" s="172"/>
      <c r="EI1076" s="170">
        <v>4</v>
      </c>
      <c r="EJ1076" s="170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1744</v>
      </c>
      <c r="EU1076" s="174" t="b">
        <v>1</v>
      </c>
      <c r="EV1076" s="177" t="s">
        <v>366</v>
      </c>
    </row>
    <row r="1077" spans="1:152" s="54" customFormat="1" ht="12.75" x14ac:dyDescent="0.2">
      <c r="A1077" s="28" t="s">
        <v>1745</v>
      </c>
      <c r="B1077" s="28">
        <v>1</v>
      </c>
      <c r="C1077" s="52">
        <v>26</v>
      </c>
      <c r="D1077" s="8" t="s">
        <v>86</v>
      </c>
      <c r="E1077" s="8" t="s">
        <v>255</v>
      </c>
      <c r="F1077" s="8" t="s">
        <v>276</v>
      </c>
      <c r="G1077" s="8" t="s">
        <v>88</v>
      </c>
      <c r="H1077" s="8" t="s">
        <v>205</v>
      </c>
      <c r="I1077" s="23" t="s">
        <v>397</v>
      </c>
      <c r="J1077" s="24">
        <v>16.5</v>
      </c>
      <c r="K1077" s="24">
        <v>1</v>
      </c>
      <c r="L1077" s="23" t="s">
        <v>396</v>
      </c>
      <c r="M1077" s="24" t="s">
        <v>397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396</v>
      </c>
      <c r="T1077" s="19">
        <v>1</v>
      </c>
      <c r="U1077" s="19">
        <v>5</v>
      </c>
      <c r="V1077" s="19" t="s">
        <v>397</v>
      </c>
      <c r="W1077" s="19" t="s">
        <v>397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397</v>
      </c>
      <c r="AD1077" s="19" t="s">
        <v>397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396</v>
      </c>
      <c r="CT1077" s="19" t="s">
        <v>397</v>
      </c>
      <c r="CU1077" s="19" t="s">
        <v>397</v>
      </c>
      <c r="CV1077" s="19" t="s">
        <v>396</v>
      </c>
      <c r="CW1077" s="19" t="s">
        <v>397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397</v>
      </c>
      <c r="DK1077" s="19">
        <v>1</v>
      </c>
      <c r="DL1077" s="19">
        <v>3</v>
      </c>
      <c r="DM1077" s="19">
        <v>5</v>
      </c>
      <c r="DN1077" s="44"/>
      <c r="DO1077" s="19" t="s">
        <v>397</v>
      </c>
      <c r="DP1077" s="19" t="s">
        <v>397</v>
      </c>
      <c r="DQ1077" s="19" t="s">
        <v>397</v>
      </c>
      <c r="DR1077" s="19" t="s">
        <v>397</v>
      </c>
      <c r="DS1077" s="19" t="s">
        <v>397</v>
      </c>
      <c r="DT1077" s="19" t="s">
        <v>397</v>
      </c>
      <c r="DU1077" s="19" t="s">
        <v>397</v>
      </c>
      <c r="DV1077" s="19">
        <v>2</v>
      </c>
      <c r="DW1077" s="19">
        <v>1</v>
      </c>
      <c r="DX1077" s="18">
        <v>0</v>
      </c>
      <c r="DY1077" s="19" t="s">
        <v>397</v>
      </c>
      <c r="DZ1077" s="19">
        <v>0</v>
      </c>
      <c r="EA1077" s="19" t="s">
        <v>397</v>
      </c>
      <c r="EB1077" s="55">
        <v>0</v>
      </c>
      <c r="EC1077" s="19">
        <v>4</v>
      </c>
      <c r="ED1077" s="19">
        <v>5</v>
      </c>
      <c r="EE1077" s="19" t="s">
        <v>397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1745</v>
      </c>
      <c r="EU1077" s="29" t="b">
        <v>1</v>
      </c>
      <c r="EV1077" s="5" t="s">
        <v>366</v>
      </c>
    </row>
    <row r="1078" spans="1:152" s="54" customFormat="1" ht="12.75" x14ac:dyDescent="0.2">
      <c r="A1078" s="28" t="s">
        <v>1746</v>
      </c>
      <c r="B1078" s="28">
        <v>1</v>
      </c>
      <c r="C1078" s="52">
        <v>26</v>
      </c>
      <c r="D1078" s="8" t="s">
        <v>86</v>
      </c>
      <c r="E1078" s="8" t="s">
        <v>255</v>
      </c>
      <c r="F1078" s="8" t="s">
        <v>285</v>
      </c>
      <c r="G1078" s="8" t="s">
        <v>88</v>
      </c>
      <c r="H1078" s="8" t="s">
        <v>205</v>
      </c>
      <c r="I1078" s="23" t="s">
        <v>397</v>
      </c>
      <c r="J1078" s="24">
        <v>16.5</v>
      </c>
      <c r="K1078" s="24">
        <v>1</v>
      </c>
      <c r="L1078" s="23" t="s">
        <v>396</v>
      </c>
      <c r="M1078" s="24" t="s">
        <v>397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396</v>
      </c>
      <c r="T1078" s="19">
        <v>1</v>
      </c>
      <c r="U1078" s="19">
        <v>5</v>
      </c>
      <c r="V1078" s="19" t="s">
        <v>397</v>
      </c>
      <c r="W1078" s="19" t="s">
        <v>397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397</v>
      </c>
      <c r="AD1078" s="19" t="s">
        <v>397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396</v>
      </c>
      <c r="CT1078" s="19" t="s">
        <v>397</v>
      </c>
      <c r="CU1078" s="19" t="s">
        <v>397</v>
      </c>
      <c r="CV1078" s="19" t="s">
        <v>396</v>
      </c>
      <c r="CW1078" s="19" t="s">
        <v>397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397</v>
      </c>
      <c r="DK1078" s="19">
        <v>1</v>
      </c>
      <c r="DL1078" s="19">
        <v>3</v>
      </c>
      <c r="DM1078" s="19">
        <v>5</v>
      </c>
      <c r="DN1078" s="44"/>
      <c r="DO1078" s="19" t="s">
        <v>397</v>
      </c>
      <c r="DP1078" s="19" t="s">
        <v>397</v>
      </c>
      <c r="DQ1078" s="19" t="s">
        <v>397</v>
      </c>
      <c r="DR1078" s="19" t="s">
        <v>397</v>
      </c>
      <c r="DS1078" s="19" t="s">
        <v>397</v>
      </c>
      <c r="DT1078" s="19" t="s">
        <v>397</v>
      </c>
      <c r="DU1078" s="19" t="s">
        <v>397</v>
      </c>
      <c r="DV1078" s="19">
        <v>2</v>
      </c>
      <c r="DW1078" s="19">
        <v>1</v>
      </c>
      <c r="DX1078" s="18">
        <v>0</v>
      </c>
      <c r="DY1078" s="19" t="s">
        <v>397</v>
      </c>
      <c r="DZ1078" s="19">
        <v>0</v>
      </c>
      <c r="EA1078" s="19" t="s">
        <v>397</v>
      </c>
      <c r="EB1078" s="55">
        <v>0</v>
      </c>
      <c r="EC1078" s="19">
        <v>4</v>
      </c>
      <c r="ED1078" s="19">
        <v>5</v>
      </c>
      <c r="EE1078" s="19" t="s">
        <v>397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1746</v>
      </c>
      <c r="EU1078" s="29" t="b">
        <v>1</v>
      </c>
      <c r="EV1078" s="5" t="s">
        <v>366</v>
      </c>
    </row>
    <row r="1079" spans="1:152" s="54" customFormat="1" ht="12.75" x14ac:dyDescent="0.2">
      <c r="A1079" s="28" t="s">
        <v>1747</v>
      </c>
      <c r="B1079" s="28">
        <v>1</v>
      </c>
      <c r="C1079" s="52">
        <v>26</v>
      </c>
      <c r="D1079" s="8" t="s">
        <v>86</v>
      </c>
      <c r="E1079" s="8" t="s">
        <v>255</v>
      </c>
      <c r="F1079" s="8" t="s">
        <v>293</v>
      </c>
      <c r="G1079" s="8" t="s">
        <v>88</v>
      </c>
      <c r="H1079" s="8" t="s">
        <v>205</v>
      </c>
      <c r="I1079" s="23" t="s">
        <v>397</v>
      </c>
      <c r="J1079" s="24">
        <v>16.5</v>
      </c>
      <c r="K1079" s="24">
        <v>1</v>
      </c>
      <c r="L1079" s="23" t="s">
        <v>396</v>
      </c>
      <c r="M1079" s="24" t="s">
        <v>397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396</v>
      </c>
      <c r="T1079" s="19">
        <v>1</v>
      </c>
      <c r="U1079" s="19">
        <v>5</v>
      </c>
      <c r="V1079" s="19" t="s">
        <v>397</v>
      </c>
      <c r="W1079" s="19" t="s">
        <v>397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397</v>
      </c>
      <c r="AD1079" s="19" t="s">
        <v>397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396</v>
      </c>
      <c r="CT1079" s="19" t="s">
        <v>397</v>
      </c>
      <c r="CU1079" s="19" t="s">
        <v>397</v>
      </c>
      <c r="CV1079" s="19" t="s">
        <v>396</v>
      </c>
      <c r="CW1079" s="19" t="s">
        <v>397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397</v>
      </c>
      <c r="DK1079" s="19">
        <v>1</v>
      </c>
      <c r="DL1079" s="19">
        <v>3</v>
      </c>
      <c r="DM1079" s="19">
        <v>5</v>
      </c>
      <c r="DN1079" s="44"/>
      <c r="DO1079" s="19" t="s">
        <v>397</v>
      </c>
      <c r="DP1079" s="19" t="s">
        <v>397</v>
      </c>
      <c r="DQ1079" s="19" t="s">
        <v>397</v>
      </c>
      <c r="DR1079" s="19" t="s">
        <v>397</v>
      </c>
      <c r="DS1079" s="19" t="s">
        <v>397</v>
      </c>
      <c r="DT1079" s="19" t="s">
        <v>397</v>
      </c>
      <c r="DU1079" s="19" t="s">
        <v>397</v>
      </c>
      <c r="DV1079" s="19">
        <v>2</v>
      </c>
      <c r="DW1079" s="19">
        <v>1</v>
      </c>
      <c r="DX1079" s="18">
        <v>0</v>
      </c>
      <c r="DY1079" s="19" t="s">
        <v>397</v>
      </c>
      <c r="DZ1079" s="19">
        <v>0</v>
      </c>
      <c r="EA1079" s="19" t="s">
        <v>397</v>
      </c>
      <c r="EB1079" s="55">
        <v>0</v>
      </c>
      <c r="EC1079" s="19">
        <v>4</v>
      </c>
      <c r="ED1079" s="19">
        <v>5</v>
      </c>
      <c r="EE1079" s="19" t="s">
        <v>397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1747</v>
      </c>
      <c r="EU1079" s="29" t="b">
        <v>1</v>
      </c>
      <c r="EV1079" s="5" t="s">
        <v>366</v>
      </c>
    </row>
    <row r="1080" spans="1:152" s="54" customFormat="1" ht="12.75" x14ac:dyDescent="0.2">
      <c r="A1080" s="28" t="s">
        <v>1748</v>
      </c>
      <c r="B1080" s="28">
        <v>1</v>
      </c>
      <c r="C1080" s="52">
        <v>26</v>
      </c>
      <c r="D1080" s="8" t="s">
        <v>86</v>
      </c>
      <c r="E1080" s="8" t="s">
        <v>255</v>
      </c>
      <c r="F1080" s="8" t="s">
        <v>298</v>
      </c>
      <c r="G1080" s="8" t="s">
        <v>88</v>
      </c>
      <c r="H1080" s="8" t="s">
        <v>205</v>
      </c>
      <c r="I1080" s="23" t="s">
        <v>397</v>
      </c>
      <c r="J1080" s="24">
        <v>16.5</v>
      </c>
      <c r="K1080" s="24">
        <v>1</v>
      </c>
      <c r="L1080" s="23" t="s">
        <v>396</v>
      </c>
      <c r="M1080" s="24" t="s">
        <v>397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396</v>
      </c>
      <c r="T1080" s="19">
        <v>1</v>
      </c>
      <c r="U1080" s="19">
        <v>5</v>
      </c>
      <c r="V1080" s="19" t="s">
        <v>397</v>
      </c>
      <c r="W1080" s="19" t="s">
        <v>397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397</v>
      </c>
      <c r="AD1080" s="19" t="s">
        <v>397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396</v>
      </c>
      <c r="CT1080" s="19" t="s">
        <v>397</v>
      </c>
      <c r="CU1080" s="19" t="s">
        <v>397</v>
      </c>
      <c r="CV1080" s="19" t="s">
        <v>396</v>
      </c>
      <c r="CW1080" s="19" t="s">
        <v>397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397</v>
      </c>
      <c r="DK1080" s="19">
        <v>1</v>
      </c>
      <c r="DL1080" s="19">
        <v>3</v>
      </c>
      <c r="DM1080" s="19">
        <v>5</v>
      </c>
      <c r="DN1080" s="44"/>
      <c r="DO1080" s="19" t="s">
        <v>397</v>
      </c>
      <c r="DP1080" s="19" t="s">
        <v>397</v>
      </c>
      <c r="DQ1080" s="19" t="s">
        <v>397</v>
      </c>
      <c r="DR1080" s="19" t="s">
        <v>397</v>
      </c>
      <c r="DS1080" s="19" t="s">
        <v>397</v>
      </c>
      <c r="DT1080" s="19" t="s">
        <v>397</v>
      </c>
      <c r="DU1080" s="19" t="s">
        <v>397</v>
      </c>
      <c r="DV1080" s="19">
        <v>2</v>
      </c>
      <c r="DW1080" s="19">
        <v>1</v>
      </c>
      <c r="DX1080" s="18">
        <v>0</v>
      </c>
      <c r="DY1080" s="19" t="s">
        <v>397</v>
      </c>
      <c r="DZ1080" s="19">
        <v>0</v>
      </c>
      <c r="EA1080" s="19" t="s">
        <v>397</v>
      </c>
      <c r="EB1080" s="55">
        <v>0</v>
      </c>
      <c r="EC1080" s="19">
        <v>4</v>
      </c>
      <c r="ED1080" s="19">
        <v>5</v>
      </c>
      <c r="EE1080" s="19" t="s">
        <v>397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1748</v>
      </c>
      <c r="EU1080" s="29" t="b">
        <v>1</v>
      </c>
      <c r="EV1080" s="5" t="s">
        <v>366</v>
      </c>
    </row>
    <row r="1081" spans="1:152" s="54" customFormat="1" ht="12.75" x14ac:dyDescent="0.2">
      <c r="A1081" s="28" t="s">
        <v>1749</v>
      </c>
      <c r="B1081" s="28">
        <v>1</v>
      </c>
      <c r="C1081" s="52">
        <v>26</v>
      </c>
      <c r="D1081" s="8" t="s">
        <v>86</v>
      </c>
      <c r="E1081" s="8" t="s">
        <v>255</v>
      </c>
      <c r="F1081" s="8" t="s">
        <v>306</v>
      </c>
      <c r="G1081" s="8" t="s">
        <v>88</v>
      </c>
      <c r="H1081" s="8" t="s">
        <v>205</v>
      </c>
      <c r="I1081" s="23" t="s">
        <v>397</v>
      </c>
      <c r="J1081" s="24">
        <v>16.5</v>
      </c>
      <c r="K1081" s="24">
        <v>1</v>
      </c>
      <c r="L1081" s="23" t="s">
        <v>396</v>
      </c>
      <c r="M1081" s="24" t="s">
        <v>397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396</v>
      </c>
      <c r="T1081" s="19">
        <v>1</v>
      </c>
      <c r="U1081" s="19">
        <v>5</v>
      </c>
      <c r="V1081" s="19" t="s">
        <v>397</v>
      </c>
      <c r="W1081" s="19" t="s">
        <v>397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397</v>
      </c>
      <c r="AD1081" s="19" t="s">
        <v>397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396</v>
      </c>
      <c r="CT1081" s="19" t="s">
        <v>397</v>
      </c>
      <c r="CU1081" s="19" t="s">
        <v>397</v>
      </c>
      <c r="CV1081" s="19" t="s">
        <v>396</v>
      </c>
      <c r="CW1081" s="19" t="s">
        <v>397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397</v>
      </c>
      <c r="DK1081" s="19">
        <v>1</v>
      </c>
      <c r="DL1081" s="19">
        <v>3</v>
      </c>
      <c r="DM1081" s="19">
        <v>5</v>
      </c>
      <c r="DN1081" s="44"/>
      <c r="DO1081" s="19" t="s">
        <v>397</v>
      </c>
      <c r="DP1081" s="19" t="s">
        <v>397</v>
      </c>
      <c r="DQ1081" s="19" t="s">
        <v>397</v>
      </c>
      <c r="DR1081" s="19" t="s">
        <v>397</v>
      </c>
      <c r="DS1081" s="19" t="s">
        <v>397</v>
      </c>
      <c r="DT1081" s="19" t="s">
        <v>397</v>
      </c>
      <c r="DU1081" s="19" t="s">
        <v>397</v>
      </c>
      <c r="DV1081" s="19">
        <v>2</v>
      </c>
      <c r="DW1081" s="19">
        <v>1</v>
      </c>
      <c r="DX1081" s="18">
        <v>0</v>
      </c>
      <c r="DY1081" s="19" t="s">
        <v>397</v>
      </c>
      <c r="DZ1081" s="19">
        <v>0</v>
      </c>
      <c r="EA1081" s="19" t="s">
        <v>397</v>
      </c>
      <c r="EB1081" s="55">
        <v>0</v>
      </c>
      <c r="EC1081" s="19">
        <v>4</v>
      </c>
      <c r="ED1081" s="19">
        <v>5</v>
      </c>
      <c r="EE1081" s="19" t="s">
        <v>397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1749</v>
      </c>
      <c r="EU1081" s="29" t="b">
        <v>1</v>
      </c>
      <c r="EV1081" s="5" t="s">
        <v>366</v>
      </c>
    </row>
    <row r="1082" spans="1:152" s="54" customFormat="1" ht="12.75" x14ac:dyDescent="0.2">
      <c r="A1082" s="28" t="s">
        <v>1750</v>
      </c>
      <c r="B1082" s="28">
        <v>1</v>
      </c>
      <c r="C1082" s="52">
        <v>26</v>
      </c>
      <c r="D1082" s="8" t="s">
        <v>86</v>
      </c>
      <c r="E1082" s="8" t="s">
        <v>255</v>
      </c>
      <c r="F1082" s="8" t="s">
        <v>310</v>
      </c>
      <c r="G1082" s="8" t="s">
        <v>88</v>
      </c>
      <c r="H1082" s="8" t="s">
        <v>205</v>
      </c>
      <c r="I1082" s="23" t="s">
        <v>397</v>
      </c>
      <c r="J1082" s="24">
        <v>16.5</v>
      </c>
      <c r="K1082" s="24">
        <v>1</v>
      </c>
      <c r="L1082" s="23" t="s">
        <v>396</v>
      </c>
      <c r="M1082" s="24" t="s">
        <v>397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396</v>
      </c>
      <c r="T1082" s="19">
        <v>1</v>
      </c>
      <c r="U1082" s="19">
        <v>5</v>
      </c>
      <c r="V1082" s="19" t="s">
        <v>397</v>
      </c>
      <c r="W1082" s="19" t="s">
        <v>397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397</v>
      </c>
      <c r="AD1082" s="19" t="s">
        <v>397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396</v>
      </c>
      <c r="CT1082" s="19" t="s">
        <v>397</v>
      </c>
      <c r="CU1082" s="19" t="s">
        <v>397</v>
      </c>
      <c r="CV1082" s="19" t="s">
        <v>396</v>
      </c>
      <c r="CW1082" s="19" t="s">
        <v>397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397</v>
      </c>
      <c r="DK1082" s="19">
        <v>1</v>
      </c>
      <c r="DL1082" s="19">
        <v>3</v>
      </c>
      <c r="DM1082" s="19">
        <v>5</v>
      </c>
      <c r="DN1082" s="44"/>
      <c r="DO1082" s="19" t="s">
        <v>397</v>
      </c>
      <c r="DP1082" s="19" t="s">
        <v>397</v>
      </c>
      <c r="DQ1082" s="19" t="s">
        <v>397</v>
      </c>
      <c r="DR1082" s="19" t="s">
        <v>397</v>
      </c>
      <c r="DS1082" s="19" t="s">
        <v>397</v>
      </c>
      <c r="DT1082" s="19" t="s">
        <v>397</v>
      </c>
      <c r="DU1082" s="19" t="s">
        <v>397</v>
      </c>
      <c r="DV1082" s="19">
        <v>2</v>
      </c>
      <c r="DW1082" s="19">
        <v>1</v>
      </c>
      <c r="DX1082" s="18">
        <v>0</v>
      </c>
      <c r="DY1082" s="19" t="s">
        <v>397</v>
      </c>
      <c r="DZ1082" s="19">
        <v>0</v>
      </c>
      <c r="EA1082" s="19" t="s">
        <v>397</v>
      </c>
      <c r="EB1082" s="55">
        <v>0</v>
      </c>
      <c r="EC1082" s="19">
        <v>4</v>
      </c>
      <c r="ED1082" s="19">
        <v>5</v>
      </c>
      <c r="EE1082" s="19" t="s">
        <v>397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1750</v>
      </c>
      <c r="EU1082" s="29" t="b">
        <v>1</v>
      </c>
      <c r="EV1082" s="5" t="s">
        <v>366</v>
      </c>
    </row>
    <row r="1083" spans="1:152" s="54" customFormat="1" ht="12.75" x14ac:dyDescent="0.2">
      <c r="A1083" s="28" t="s">
        <v>1751</v>
      </c>
      <c r="B1083" s="28">
        <v>1</v>
      </c>
      <c r="C1083" s="52">
        <v>26</v>
      </c>
      <c r="D1083" s="8" t="s">
        <v>86</v>
      </c>
      <c r="E1083" s="8" t="s">
        <v>255</v>
      </c>
      <c r="F1083" s="8" t="s">
        <v>313</v>
      </c>
      <c r="G1083" s="8" t="s">
        <v>88</v>
      </c>
      <c r="H1083" s="8" t="s">
        <v>205</v>
      </c>
      <c r="I1083" s="23" t="s">
        <v>397</v>
      </c>
      <c r="J1083" s="24">
        <v>16.5</v>
      </c>
      <c r="K1083" s="24">
        <v>1</v>
      </c>
      <c r="L1083" s="23" t="s">
        <v>396</v>
      </c>
      <c r="M1083" s="24" t="s">
        <v>397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396</v>
      </c>
      <c r="T1083" s="19">
        <v>1</v>
      </c>
      <c r="U1083" s="19">
        <v>5</v>
      </c>
      <c r="V1083" s="19" t="s">
        <v>397</v>
      </c>
      <c r="W1083" s="19" t="s">
        <v>397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397</v>
      </c>
      <c r="AD1083" s="19" t="s">
        <v>397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396</v>
      </c>
      <c r="CT1083" s="19" t="s">
        <v>397</v>
      </c>
      <c r="CU1083" s="19" t="s">
        <v>397</v>
      </c>
      <c r="CV1083" s="19" t="s">
        <v>396</v>
      </c>
      <c r="CW1083" s="19" t="s">
        <v>397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397</v>
      </c>
      <c r="DK1083" s="19">
        <v>1</v>
      </c>
      <c r="DL1083" s="19">
        <v>3</v>
      </c>
      <c r="DM1083" s="19">
        <v>5</v>
      </c>
      <c r="DN1083" s="44"/>
      <c r="DO1083" s="19" t="s">
        <v>397</v>
      </c>
      <c r="DP1083" s="19" t="s">
        <v>397</v>
      </c>
      <c r="DQ1083" s="19" t="s">
        <v>397</v>
      </c>
      <c r="DR1083" s="19" t="s">
        <v>397</v>
      </c>
      <c r="DS1083" s="19" t="s">
        <v>397</v>
      </c>
      <c r="DT1083" s="19" t="s">
        <v>397</v>
      </c>
      <c r="DU1083" s="19" t="s">
        <v>397</v>
      </c>
      <c r="DV1083" s="19">
        <v>2</v>
      </c>
      <c r="DW1083" s="19">
        <v>1</v>
      </c>
      <c r="DX1083" s="18">
        <v>0</v>
      </c>
      <c r="DY1083" s="19" t="s">
        <v>397</v>
      </c>
      <c r="DZ1083" s="19">
        <v>0</v>
      </c>
      <c r="EA1083" s="19" t="s">
        <v>397</v>
      </c>
      <c r="EB1083" s="55">
        <v>0</v>
      </c>
      <c r="EC1083" s="19">
        <v>4</v>
      </c>
      <c r="ED1083" s="19">
        <v>5</v>
      </c>
      <c r="EE1083" s="19" t="s">
        <v>397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1751</v>
      </c>
      <c r="EU1083" s="29" t="b">
        <v>1</v>
      </c>
      <c r="EV1083" s="5" t="s">
        <v>366</v>
      </c>
    </row>
    <row r="1084" spans="1:152" s="53" customFormat="1" ht="12.75" x14ac:dyDescent="0.2">
      <c r="A1084" s="168" t="s">
        <v>1752</v>
      </c>
      <c r="B1084" s="168">
        <v>1</v>
      </c>
      <c r="C1084" s="50">
        <v>26</v>
      </c>
      <c r="D1084" s="169" t="s">
        <v>86</v>
      </c>
      <c r="E1084" s="169" t="s">
        <v>255</v>
      </c>
      <c r="F1084" s="169" t="s">
        <v>302</v>
      </c>
      <c r="G1084" s="169" t="s">
        <v>89</v>
      </c>
      <c r="H1084" s="169" t="s">
        <v>205</v>
      </c>
      <c r="I1084" s="57" t="s">
        <v>397</v>
      </c>
      <c r="J1084" s="58">
        <v>16.5</v>
      </c>
      <c r="K1084" s="58">
        <v>1</v>
      </c>
      <c r="L1084" s="57" t="s">
        <v>396</v>
      </c>
      <c r="M1084" s="58" t="s">
        <v>397</v>
      </c>
      <c r="N1084" s="58">
        <v>2.2000000000000002</v>
      </c>
      <c r="O1084" s="170">
        <v>5</v>
      </c>
      <c r="P1084" s="170">
        <v>2</v>
      </c>
      <c r="Q1084" s="170">
        <v>0</v>
      </c>
      <c r="R1084" s="171">
        <v>74</v>
      </c>
      <c r="S1084" s="171" t="s">
        <v>396</v>
      </c>
      <c r="T1084" s="170">
        <v>1</v>
      </c>
      <c r="U1084" s="170">
        <v>5</v>
      </c>
      <c r="V1084" s="170" t="s">
        <v>397</v>
      </c>
      <c r="W1084" s="170" t="s">
        <v>397</v>
      </c>
      <c r="X1084" s="170">
        <v>1</v>
      </c>
      <c r="Y1084" s="170">
        <v>1</v>
      </c>
      <c r="Z1084" s="170">
        <v>1</v>
      </c>
      <c r="AA1084" s="170">
        <v>1</v>
      </c>
      <c r="AB1084" s="170">
        <v>1</v>
      </c>
      <c r="AC1084" s="170" t="s">
        <v>397</v>
      </c>
      <c r="AD1084" s="170" t="s">
        <v>397</v>
      </c>
      <c r="AE1084" s="170">
        <v>1</v>
      </c>
      <c r="AF1084" s="170">
        <v>1</v>
      </c>
      <c r="AG1084" s="170">
        <v>1</v>
      </c>
      <c r="AH1084" s="170">
        <v>1</v>
      </c>
      <c r="AI1084" s="171">
        <v>74</v>
      </c>
      <c r="AJ1084" s="171">
        <v>2.5299999999999998</v>
      </c>
      <c r="AK1084" s="170">
        <v>3</v>
      </c>
      <c r="AL1084" s="170">
        <v>2</v>
      </c>
      <c r="AM1084" s="171">
        <v>0</v>
      </c>
      <c r="AN1084" s="171">
        <v>2.5299999999999998</v>
      </c>
      <c r="AO1084" s="170">
        <v>1</v>
      </c>
      <c r="AP1084" s="170">
        <v>2</v>
      </c>
      <c r="AQ1084" s="171">
        <v>82.043478260869563</v>
      </c>
      <c r="AR1084" s="171">
        <v>2.5299999999999998</v>
      </c>
      <c r="AS1084" s="170">
        <v>1</v>
      </c>
      <c r="AT1084" s="170">
        <v>3</v>
      </c>
      <c r="AU1084" s="171">
        <v>39.268545938143298</v>
      </c>
      <c r="AV1084" s="171">
        <v>2.5299999999999998</v>
      </c>
      <c r="AW1084" s="170">
        <v>1</v>
      </c>
      <c r="AX1084" s="170">
        <v>3</v>
      </c>
      <c r="AY1084" s="171">
        <v>23.2</v>
      </c>
      <c r="AZ1084" s="171">
        <v>2.5299999999999998</v>
      </c>
      <c r="BA1084" s="170">
        <v>1</v>
      </c>
      <c r="BB1084" s="170">
        <v>1</v>
      </c>
      <c r="BC1084" s="171">
        <v>0</v>
      </c>
      <c r="BD1084" s="171">
        <v>5.2</v>
      </c>
      <c r="BE1084" s="171">
        <v>0.8</v>
      </c>
      <c r="BF1084" s="170">
        <v>1</v>
      </c>
      <c r="BG1084" s="170">
        <v>3</v>
      </c>
      <c r="BH1084" s="170">
        <v>1</v>
      </c>
      <c r="BI1084" s="171">
        <v>0</v>
      </c>
      <c r="BJ1084" s="171">
        <v>2.9</v>
      </c>
      <c r="BK1084" s="171">
        <v>0.7</v>
      </c>
      <c r="BL1084" s="170">
        <v>1</v>
      </c>
      <c r="BM1084" s="170">
        <v>3</v>
      </c>
      <c r="BN1084" s="170">
        <v>1</v>
      </c>
      <c r="BO1084" s="171">
        <v>14.598888888888888</v>
      </c>
      <c r="BP1084" s="171">
        <v>1.8</v>
      </c>
      <c r="BQ1084" s="171">
        <v>0.6</v>
      </c>
      <c r="BR1084" s="170">
        <v>1</v>
      </c>
      <c r="BS1084" s="170">
        <v>3</v>
      </c>
      <c r="BT1084" s="170">
        <v>1</v>
      </c>
      <c r="BU1084" s="171">
        <v>0</v>
      </c>
      <c r="BV1084" s="171">
        <v>5.2</v>
      </c>
      <c r="BW1084" s="171">
        <v>0.8</v>
      </c>
      <c r="BX1084" s="170">
        <v>1</v>
      </c>
      <c r="BY1084" s="170">
        <v>3</v>
      </c>
      <c r="BZ1084" s="170">
        <v>1</v>
      </c>
      <c r="CA1084" s="171">
        <v>0</v>
      </c>
      <c r="CB1084" s="171">
        <v>2.9</v>
      </c>
      <c r="CC1084" s="171">
        <v>0.7</v>
      </c>
      <c r="CD1084" s="170">
        <v>1</v>
      </c>
      <c r="CE1084" s="170">
        <v>3</v>
      </c>
      <c r="CF1084" s="170">
        <v>1</v>
      </c>
      <c r="CG1084" s="171">
        <v>1.4</v>
      </c>
      <c r="CH1084" s="171">
        <v>1.8</v>
      </c>
      <c r="CI1084" s="171">
        <v>0.6</v>
      </c>
      <c r="CJ1084" s="170">
        <v>1</v>
      </c>
      <c r="CK1084" s="170">
        <v>3</v>
      </c>
      <c r="CL1084" s="170">
        <v>2</v>
      </c>
      <c r="CM1084" s="171">
        <v>2.4</v>
      </c>
      <c r="CN1084" s="171">
        <v>2</v>
      </c>
      <c r="CO1084" s="171">
        <v>0</v>
      </c>
      <c r="CP1084" s="170">
        <v>1</v>
      </c>
      <c r="CQ1084" s="170">
        <v>1</v>
      </c>
      <c r="CR1084" s="170">
        <v>1</v>
      </c>
      <c r="CS1084" s="170" t="s">
        <v>396</v>
      </c>
      <c r="CT1084" s="170" t="s">
        <v>397</v>
      </c>
      <c r="CU1084" s="170" t="s">
        <v>396</v>
      </c>
      <c r="CV1084" s="170" t="s">
        <v>396</v>
      </c>
      <c r="CW1084" s="170" t="s">
        <v>397</v>
      </c>
      <c r="CX1084" s="170">
        <v>7</v>
      </c>
      <c r="CY1084" s="172"/>
      <c r="CZ1084" s="172"/>
      <c r="DA1084" s="170">
        <v>1</v>
      </c>
      <c r="DB1084" s="170">
        <v>3</v>
      </c>
      <c r="DC1084" s="172"/>
      <c r="DD1084" s="170">
        <v>2</v>
      </c>
      <c r="DE1084" s="172"/>
      <c r="DF1084" s="170">
        <v>1</v>
      </c>
      <c r="DG1084" s="173">
        <v>0</v>
      </c>
      <c r="DH1084" s="173">
        <v>0</v>
      </c>
      <c r="DI1084" s="173">
        <v>0</v>
      </c>
      <c r="DJ1084" s="170" t="s">
        <v>397</v>
      </c>
      <c r="DK1084" s="170">
        <v>1</v>
      </c>
      <c r="DL1084" s="170">
        <v>3</v>
      </c>
      <c r="DM1084" s="170">
        <v>5</v>
      </c>
      <c r="DN1084" s="172"/>
      <c r="DO1084" s="170" t="s">
        <v>397</v>
      </c>
      <c r="DP1084" s="170" t="s">
        <v>397</v>
      </c>
      <c r="DQ1084" s="170" t="s">
        <v>397</v>
      </c>
      <c r="DR1084" s="170" t="s">
        <v>397</v>
      </c>
      <c r="DS1084" s="170" t="s">
        <v>397</v>
      </c>
      <c r="DT1084" s="170" t="s">
        <v>397</v>
      </c>
      <c r="DU1084" s="170" t="s">
        <v>397</v>
      </c>
      <c r="DV1084" s="170">
        <v>2</v>
      </c>
      <c r="DW1084" s="170">
        <v>1</v>
      </c>
      <c r="DX1084" s="171">
        <v>0</v>
      </c>
      <c r="DY1084" s="170" t="s">
        <v>397</v>
      </c>
      <c r="DZ1084" s="170">
        <v>0</v>
      </c>
      <c r="EA1084" s="170" t="s">
        <v>397</v>
      </c>
      <c r="EB1084" s="171">
        <v>0</v>
      </c>
      <c r="EC1084" s="170">
        <v>4</v>
      </c>
      <c r="ED1084" s="170">
        <v>5</v>
      </c>
      <c r="EE1084" s="171" t="s">
        <v>397</v>
      </c>
      <c r="EF1084" s="170">
        <v>0</v>
      </c>
      <c r="EG1084" s="178">
        <v>0</v>
      </c>
      <c r="EH1084" s="172"/>
      <c r="EI1084" s="170">
        <v>4</v>
      </c>
      <c r="EJ1084" s="170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1752</v>
      </c>
      <c r="EU1084" s="174" t="b">
        <v>1</v>
      </c>
      <c r="EV1084" s="177" t="s">
        <v>366</v>
      </c>
    </row>
    <row r="1085" spans="1:152" s="54" customFormat="1" ht="12.75" x14ac:dyDescent="0.2">
      <c r="A1085" s="28" t="s">
        <v>1753</v>
      </c>
      <c r="B1085" s="28">
        <v>1</v>
      </c>
      <c r="C1085" s="52">
        <v>26</v>
      </c>
      <c r="D1085" s="8" t="s">
        <v>86</v>
      </c>
      <c r="E1085" s="8" t="s">
        <v>255</v>
      </c>
      <c r="F1085" s="8" t="s">
        <v>276</v>
      </c>
      <c r="G1085" s="8" t="s">
        <v>89</v>
      </c>
      <c r="H1085" s="8" t="s">
        <v>205</v>
      </c>
      <c r="I1085" s="23" t="s">
        <v>397</v>
      </c>
      <c r="J1085" s="24">
        <v>16.5</v>
      </c>
      <c r="K1085" s="24">
        <v>1</v>
      </c>
      <c r="L1085" s="23" t="s">
        <v>396</v>
      </c>
      <c r="M1085" s="24" t="s">
        <v>397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396</v>
      </c>
      <c r="T1085" s="19">
        <v>1</v>
      </c>
      <c r="U1085" s="19">
        <v>5</v>
      </c>
      <c r="V1085" s="19" t="s">
        <v>397</v>
      </c>
      <c r="W1085" s="19" t="s">
        <v>397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397</v>
      </c>
      <c r="AD1085" s="19" t="s">
        <v>397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396</v>
      </c>
      <c r="CT1085" s="19" t="s">
        <v>397</v>
      </c>
      <c r="CU1085" s="19" t="s">
        <v>396</v>
      </c>
      <c r="CV1085" s="19" t="s">
        <v>396</v>
      </c>
      <c r="CW1085" s="19" t="s">
        <v>397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397</v>
      </c>
      <c r="DK1085" s="19">
        <v>1</v>
      </c>
      <c r="DL1085" s="19">
        <v>3</v>
      </c>
      <c r="DM1085" s="19">
        <v>5</v>
      </c>
      <c r="DN1085" s="44"/>
      <c r="DO1085" s="19" t="s">
        <v>397</v>
      </c>
      <c r="DP1085" s="19" t="s">
        <v>397</v>
      </c>
      <c r="DQ1085" s="19" t="s">
        <v>397</v>
      </c>
      <c r="DR1085" s="19" t="s">
        <v>397</v>
      </c>
      <c r="DS1085" s="19" t="s">
        <v>397</v>
      </c>
      <c r="DT1085" s="19" t="s">
        <v>397</v>
      </c>
      <c r="DU1085" s="19" t="s">
        <v>397</v>
      </c>
      <c r="DV1085" s="19">
        <v>2</v>
      </c>
      <c r="DW1085" s="19">
        <v>1</v>
      </c>
      <c r="DX1085" s="18">
        <v>0</v>
      </c>
      <c r="DY1085" s="19" t="s">
        <v>397</v>
      </c>
      <c r="DZ1085" s="19">
        <v>0</v>
      </c>
      <c r="EA1085" s="19" t="s">
        <v>397</v>
      </c>
      <c r="EB1085" s="55">
        <v>0</v>
      </c>
      <c r="EC1085" s="19">
        <v>4</v>
      </c>
      <c r="ED1085" s="19">
        <v>5</v>
      </c>
      <c r="EE1085" s="19" t="s">
        <v>397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1753</v>
      </c>
      <c r="EU1085" s="29" t="b">
        <v>1</v>
      </c>
      <c r="EV1085" s="5" t="s">
        <v>366</v>
      </c>
    </row>
    <row r="1086" spans="1:152" s="54" customFormat="1" ht="12.75" x14ac:dyDescent="0.2">
      <c r="A1086" s="28" t="s">
        <v>1754</v>
      </c>
      <c r="B1086" s="28">
        <v>1</v>
      </c>
      <c r="C1086" s="52">
        <v>26</v>
      </c>
      <c r="D1086" s="8" t="s">
        <v>86</v>
      </c>
      <c r="E1086" s="8" t="s">
        <v>255</v>
      </c>
      <c r="F1086" s="8" t="s">
        <v>285</v>
      </c>
      <c r="G1086" s="8" t="s">
        <v>89</v>
      </c>
      <c r="H1086" s="8" t="s">
        <v>205</v>
      </c>
      <c r="I1086" s="23" t="s">
        <v>397</v>
      </c>
      <c r="J1086" s="24">
        <v>16.5</v>
      </c>
      <c r="K1086" s="24">
        <v>1</v>
      </c>
      <c r="L1086" s="23" t="s">
        <v>396</v>
      </c>
      <c r="M1086" s="24" t="s">
        <v>397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396</v>
      </c>
      <c r="T1086" s="19">
        <v>1</v>
      </c>
      <c r="U1086" s="19">
        <v>5</v>
      </c>
      <c r="V1086" s="19" t="s">
        <v>397</v>
      </c>
      <c r="W1086" s="19" t="s">
        <v>397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397</v>
      </c>
      <c r="AD1086" s="19" t="s">
        <v>397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396</v>
      </c>
      <c r="CT1086" s="19" t="s">
        <v>397</v>
      </c>
      <c r="CU1086" s="19" t="s">
        <v>396</v>
      </c>
      <c r="CV1086" s="19" t="s">
        <v>396</v>
      </c>
      <c r="CW1086" s="19" t="s">
        <v>397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397</v>
      </c>
      <c r="DK1086" s="19">
        <v>1</v>
      </c>
      <c r="DL1086" s="19">
        <v>3</v>
      </c>
      <c r="DM1086" s="19">
        <v>5</v>
      </c>
      <c r="DN1086" s="44"/>
      <c r="DO1086" s="19" t="s">
        <v>397</v>
      </c>
      <c r="DP1086" s="19" t="s">
        <v>397</v>
      </c>
      <c r="DQ1086" s="19" t="s">
        <v>397</v>
      </c>
      <c r="DR1086" s="19" t="s">
        <v>397</v>
      </c>
      <c r="DS1086" s="19" t="s">
        <v>397</v>
      </c>
      <c r="DT1086" s="19" t="s">
        <v>397</v>
      </c>
      <c r="DU1086" s="19" t="s">
        <v>397</v>
      </c>
      <c r="DV1086" s="19">
        <v>2</v>
      </c>
      <c r="DW1086" s="19">
        <v>1</v>
      </c>
      <c r="DX1086" s="18">
        <v>0</v>
      </c>
      <c r="DY1086" s="19" t="s">
        <v>397</v>
      </c>
      <c r="DZ1086" s="19">
        <v>0</v>
      </c>
      <c r="EA1086" s="19" t="s">
        <v>397</v>
      </c>
      <c r="EB1086" s="55">
        <v>0</v>
      </c>
      <c r="EC1086" s="19">
        <v>4</v>
      </c>
      <c r="ED1086" s="19">
        <v>5</v>
      </c>
      <c r="EE1086" s="19" t="s">
        <v>397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1754</v>
      </c>
      <c r="EU1086" s="29" t="b">
        <v>1</v>
      </c>
      <c r="EV1086" s="5" t="s">
        <v>366</v>
      </c>
    </row>
    <row r="1087" spans="1:152" s="54" customFormat="1" ht="12.75" x14ac:dyDescent="0.2">
      <c r="A1087" s="28" t="s">
        <v>1755</v>
      </c>
      <c r="B1087" s="28">
        <v>1</v>
      </c>
      <c r="C1087" s="52">
        <v>26</v>
      </c>
      <c r="D1087" s="8" t="s">
        <v>86</v>
      </c>
      <c r="E1087" s="8" t="s">
        <v>255</v>
      </c>
      <c r="F1087" s="8" t="s">
        <v>293</v>
      </c>
      <c r="G1087" s="8" t="s">
        <v>89</v>
      </c>
      <c r="H1087" s="8" t="s">
        <v>205</v>
      </c>
      <c r="I1087" s="23" t="s">
        <v>397</v>
      </c>
      <c r="J1087" s="24">
        <v>16.5</v>
      </c>
      <c r="K1087" s="24">
        <v>1</v>
      </c>
      <c r="L1087" s="23" t="s">
        <v>396</v>
      </c>
      <c r="M1087" s="24" t="s">
        <v>397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396</v>
      </c>
      <c r="T1087" s="19">
        <v>1</v>
      </c>
      <c r="U1087" s="19">
        <v>5</v>
      </c>
      <c r="V1087" s="19" t="s">
        <v>397</v>
      </c>
      <c r="W1087" s="19" t="s">
        <v>397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397</v>
      </c>
      <c r="AD1087" s="19" t="s">
        <v>397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396</v>
      </c>
      <c r="CT1087" s="19" t="s">
        <v>397</v>
      </c>
      <c r="CU1087" s="19" t="s">
        <v>396</v>
      </c>
      <c r="CV1087" s="19" t="s">
        <v>396</v>
      </c>
      <c r="CW1087" s="19" t="s">
        <v>397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397</v>
      </c>
      <c r="DK1087" s="19">
        <v>1</v>
      </c>
      <c r="DL1087" s="19">
        <v>3</v>
      </c>
      <c r="DM1087" s="19">
        <v>5</v>
      </c>
      <c r="DN1087" s="44"/>
      <c r="DO1087" s="19" t="s">
        <v>397</v>
      </c>
      <c r="DP1087" s="19" t="s">
        <v>397</v>
      </c>
      <c r="DQ1087" s="19" t="s">
        <v>397</v>
      </c>
      <c r="DR1087" s="19" t="s">
        <v>397</v>
      </c>
      <c r="DS1087" s="19" t="s">
        <v>397</v>
      </c>
      <c r="DT1087" s="19" t="s">
        <v>397</v>
      </c>
      <c r="DU1087" s="19" t="s">
        <v>397</v>
      </c>
      <c r="DV1087" s="19">
        <v>2</v>
      </c>
      <c r="DW1087" s="19">
        <v>1</v>
      </c>
      <c r="DX1087" s="18">
        <v>0</v>
      </c>
      <c r="DY1087" s="19" t="s">
        <v>397</v>
      </c>
      <c r="DZ1087" s="19">
        <v>0</v>
      </c>
      <c r="EA1087" s="19" t="s">
        <v>397</v>
      </c>
      <c r="EB1087" s="55">
        <v>0</v>
      </c>
      <c r="EC1087" s="19">
        <v>4</v>
      </c>
      <c r="ED1087" s="19">
        <v>5</v>
      </c>
      <c r="EE1087" s="19" t="s">
        <v>397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1755</v>
      </c>
      <c r="EU1087" s="29" t="b">
        <v>1</v>
      </c>
      <c r="EV1087" s="5" t="s">
        <v>366</v>
      </c>
    </row>
    <row r="1088" spans="1:152" s="54" customFormat="1" ht="12.75" x14ac:dyDescent="0.2">
      <c r="A1088" s="28" t="s">
        <v>1756</v>
      </c>
      <c r="B1088" s="28">
        <v>1</v>
      </c>
      <c r="C1088" s="52">
        <v>26</v>
      </c>
      <c r="D1088" s="8" t="s">
        <v>86</v>
      </c>
      <c r="E1088" s="8" t="s">
        <v>255</v>
      </c>
      <c r="F1088" s="8" t="s">
        <v>298</v>
      </c>
      <c r="G1088" s="8" t="s">
        <v>89</v>
      </c>
      <c r="H1088" s="8" t="s">
        <v>205</v>
      </c>
      <c r="I1088" s="23" t="s">
        <v>397</v>
      </c>
      <c r="J1088" s="24">
        <v>16.5</v>
      </c>
      <c r="K1088" s="24">
        <v>1</v>
      </c>
      <c r="L1088" s="23" t="s">
        <v>396</v>
      </c>
      <c r="M1088" s="24" t="s">
        <v>397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396</v>
      </c>
      <c r="T1088" s="19">
        <v>1</v>
      </c>
      <c r="U1088" s="19">
        <v>5</v>
      </c>
      <c r="V1088" s="19" t="s">
        <v>397</v>
      </c>
      <c r="W1088" s="19" t="s">
        <v>397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397</v>
      </c>
      <c r="AD1088" s="19" t="s">
        <v>397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396</v>
      </c>
      <c r="CT1088" s="19" t="s">
        <v>397</v>
      </c>
      <c r="CU1088" s="19" t="s">
        <v>396</v>
      </c>
      <c r="CV1088" s="19" t="s">
        <v>396</v>
      </c>
      <c r="CW1088" s="19" t="s">
        <v>397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397</v>
      </c>
      <c r="DK1088" s="19">
        <v>1</v>
      </c>
      <c r="DL1088" s="19">
        <v>3</v>
      </c>
      <c r="DM1088" s="19">
        <v>5</v>
      </c>
      <c r="DN1088" s="44"/>
      <c r="DO1088" s="19" t="s">
        <v>397</v>
      </c>
      <c r="DP1088" s="19" t="s">
        <v>397</v>
      </c>
      <c r="DQ1088" s="19" t="s">
        <v>397</v>
      </c>
      <c r="DR1088" s="19" t="s">
        <v>397</v>
      </c>
      <c r="DS1088" s="19" t="s">
        <v>397</v>
      </c>
      <c r="DT1088" s="19" t="s">
        <v>397</v>
      </c>
      <c r="DU1088" s="19" t="s">
        <v>397</v>
      </c>
      <c r="DV1088" s="19">
        <v>2</v>
      </c>
      <c r="DW1088" s="19">
        <v>1</v>
      </c>
      <c r="DX1088" s="18">
        <v>0</v>
      </c>
      <c r="DY1088" s="19" t="s">
        <v>397</v>
      </c>
      <c r="DZ1088" s="19">
        <v>0</v>
      </c>
      <c r="EA1088" s="19" t="s">
        <v>397</v>
      </c>
      <c r="EB1088" s="55">
        <v>0</v>
      </c>
      <c r="EC1088" s="19">
        <v>4</v>
      </c>
      <c r="ED1088" s="19">
        <v>5</v>
      </c>
      <c r="EE1088" s="19" t="s">
        <v>397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1756</v>
      </c>
      <c r="EU1088" s="29" t="b">
        <v>1</v>
      </c>
      <c r="EV1088" s="5" t="s">
        <v>366</v>
      </c>
    </row>
    <row r="1089" spans="1:152" s="54" customFormat="1" ht="12.75" x14ac:dyDescent="0.2">
      <c r="A1089" s="28" t="s">
        <v>1757</v>
      </c>
      <c r="B1089" s="28">
        <v>1</v>
      </c>
      <c r="C1089" s="52">
        <v>26</v>
      </c>
      <c r="D1089" s="8" t="s">
        <v>86</v>
      </c>
      <c r="E1089" s="8" t="s">
        <v>255</v>
      </c>
      <c r="F1089" s="8" t="s">
        <v>306</v>
      </c>
      <c r="G1089" s="8" t="s">
        <v>89</v>
      </c>
      <c r="H1089" s="8" t="s">
        <v>205</v>
      </c>
      <c r="I1089" s="23" t="s">
        <v>397</v>
      </c>
      <c r="J1089" s="24">
        <v>16.5</v>
      </c>
      <c r="K1089" s="24">
        <v>1</v>
      </c>
      <c r="L1089" s="23" t="s">
        <v>396</v>
      </c>
      <c r="M1089" s="24" t="s">
        <v>397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396</v>
      </c>
      <c r="T1089" s="19">
        <v>1</v>
      </c>
      <c r="U1089" s="19">
        <v>5</v>
      </c>
      <c r="V1089" s="19" t="s">
        <v>397</v>
      </c>
      <c r="W1089" s="19" t="s">
        <v>397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397</v>
      </c>
      <c r="AD1089" s="19" t="s">
        <v>397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396</v>
      </c>
      <c r="CT1089" s="19" t="s">
        <v>397</v>
      </c>
      <c r="CU1089" s="19" t="s">
        <v>396</v>
      </c>
      <c r="CV1089" s="19" t="s">
        <v>396</v>
      </c>
      <c r="CW1089" s="19" t="s">
        <v>397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397</v>
      </c>
      <c r="DK1089" s="19">
        <v>1</v>
      </c>
      <c r="DL1089" s="19">
        <v>3</v>
      </c>
      <c r="DM1089" s="19">
        <v>5</v>
      </c>
      <c r="DN1089" s="44"/>
      <c r="DO1089" s="19" t="s">
        <v>397</v>
      </c>
      <c r="DP1089" s="19" t="s">
        <v>397</v>
      </c>
      <c r="DQ1089" s="19" t="s">
        <v>397</v>
      </c>
      <c r="DR1089" s="19" t="s">
        <v>397</v>
      </c>
      <c r="DS1089" s="19" t="s">
        <v>397</v>
      </c>
      <c r="DT1089" s="19" t="s">
        <v>397</v>
      </c>
      <c r="DU1089" s="19" t="s">
        <v>397</v>
      </c>
      <c r="DV1089" s="19">
        <v>2</v>
      </c>
      <c r="DW1089" s="19">
        <v>1</v>
      </c>
      <c r="DX1089" s="18">
        <v>0</v>
      </c>
      <c r="DY1089" s="19" t="s">
        <v>397</v>
      </c>
      <c r="DZ1089" s="19">
        <v>0</v>
      </c>
      <c r="EA1089" s="19" t="s">
        <v>397</v>
      </c>
      <c r="EB1089" s="55">
        <v>0</v>
      </c>
      <c r="EC1089" s="19">
        <v>4</v>
      </c>
      <c r="ED1089" s="19">
        <v>5</v>
      </c>
      <c r="EE1089" s="19" t="s">
        <v>397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1757</v>
      </c>
      <c r="EU1089" s="29" t="b">
        <v>1</v>
      </c>
      <c r="EV1089" s="5" t="s">
        <v>366</v>
      </c>
    </row>
    <row r="1090" spans="1:152" s="54" customFormat="1" ht="12.75" x14ac:dyDescent="0.2">
      <c r="A1090" s="28" t="s">
        <v>1758</v>
      </c>
      <c r="B1090" s="28">
        <v>1</v>
      </c>
      <c r="C1090" s="52">
        <v>26</v>
      </c>
      <c r="D1090" s="8" t="s">
        <v>86</v>
      </c>
      <c r="E1090" s="8" t="s">
        <v>255</v>
      </c>
      <c r="F1090" s="8" t="s">
        <v>310</v>
      </c>
      <c r="G1090" s="8" t="s">
        <v>89</v>
      </c>
      <c r="H1090" s="8" t="s">
        <v>205</v>
      </c>
      <c r="I1090" s="23" t="s">
        <v>397</v>
      </c>
      <c r="J1090" s="24">
        <v>16.5</v>
      </c>
      <c r="K1090" s="24">
        <v>1</v>
      </c>
      <c r="L1090" s="23" t="s">
        <v>396</v>
      </c>
      <c r="M1090" s="24" t="s">
        <v>397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396</v>
      </c>
      <c r="T1090" s="19">
        <v>1</v>
      </c>
      <c r="U1090" s="19">
        <v>5</v>
      </c>
      <c r="V1090" s="19" t="s">
        <v>397</v>
      </c>
      <c r="W1090" s="19" t="s">
        <v>397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397</v>
      </c>
      <c r="AD1090" s="19" t="s">
        <v>397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396</v>
      </c>
      <c r="CT1090" s="19" t="s">
        <v>397</v>
      </c>
      <c r="CU1090" s="19" t="s">
        <v>396</v>
      </c>
      <c r="CV1090" s="19" t="s">
        <v>396</v>
      </c>
      <c r="CW1090" s="19" t="s">
        <v>397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397</v>
      </c>
      <c r="DK1090" s="19">
        <v>1</v>
      </c>
      <c r="DL1090" s="19">
        <v>3</v>
      </c>
      <c r="DM1090" s="19">
        <v>5</v>
      </c>
      <c r="DN1090" s="44"/>
      <c r="DO1090" s="19" t="s">
        <v>397</v>
      </c>
      <c r="DP1090" s="19" t="s">
        <v>397</v>
      </c>
      <c r="DQ1090" s="19" t="s">
        <v>397</v>
      </c>
      <c r="DR1090" s="19" t="s">
        <v>397</v>
      </c>
      <c r="DS1090" s="19" t="s">
        <v>397</v>
      </c>
      <c r="DT1090" s="19" t="s">
        <v>397</v>
      </c>
      <c r="DU1090" s="19" t="s">
        <v>397</v>
      </c>
      <c r="DV1090" s="19">
        <v>2</v>
      </c>
      <c r="DW1090" s="19">
        <v>1</v>
      </c>
      <c r="DX1090" s="18">
        <v>0</v>
      </c>
      <c r="DY1090" s="19" t="s">
        <v>397</v>
      </c>
      <c r="DZ1090" s="19">
        <v>0</v>
      </c>
      <c r="EA1090" s="19" t="s">
        <v>397</v>
      </c>
      <c r="EB1090" s="55">
        <v>0</v>
      </c>
      <c r="EC1090" s="19">
        <v>4</v>
      </c>
      <c r="ED1090" s="19">
        <v>5</v>
      </c>
      <c r="EE1090" s="19" t="s">
        <v>397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1758</v>
      </c>
      <c r="EU1090" s="29" t="b">
        <v>1</v>
      </c>
      <c r="EV1090" s="5" t="s">
        <v>366</v>
      </c>
    </row>
    <row r="1091" spans="1:152" s="54" customFormat="1" ht="12.75" x14ac:dyDescent="0.2">
      <c r="A1091" s="28" t="s">
        <v>1759</v>
      </c>
      <c r="B1091" s="28">
        <v>1</v>
      </c>
      <c r="C1091" s="52">
        <v>26</v>
      </c>
      <c r="D1091" s="8" t="s">
        <v>86</v>
      </c>
      <c r="E1091" s="8" t="s">
        <v>255</v>
      </c>
      <c r="F1091" s="8" t="s">
        <v>313</v>
      </c>
      <c r="G1091" s="8" t="s">
        <v>89</v>
      </c>
      <c r="H1091" s="8" t="s">
        <v>205</v>
      </c>
      <c r="I1091" s="23" t="s">
        <v>397</v>
      </c>
      <c r="J1091" s="24">
        <v>16.5</v>
      </c>
      <c r="K1091" s="24">
        <v>1</v>
      </c>
      <c r="L1091" s="23" t="s">
        <v>396</v>
      </c>
      <c r="M1091" s="24" t="s">
        <v>397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396</v>
      </c>
      <c r="T1091" s="19">
        <v>1</v>
      </c>
      <c r="U1091" s="19">
        <v>5</v>
      </c>
      <c r="V1091" s="19" t="s">
        <v>397</v>
      </c>
      <c r="W1091" s="19" t="s">
        <v>397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397</v>
      </c>
      <c r="AD1091" s="19" t="s">
        <v>397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396</v>
      </c>
      <c r="CT1091" s="19" t="s">
        <v>397</v>
      </c>
      <c r="CU1091" s="19" t="s">
        <v>396</v>
      </c>
      <c r="CV1091" s="19" t="s">
        <v>396</v>
      </c>
      <c r="CW1091" s="19" t="s">
        <v>397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397</v>
      </c>
      <c r="DK1091" s="19">
        <v>1</v>
      </c>
      <c r="DL1091" s="19">
        <v>3</v>
      </c>
      <c r="DM1091" s="19">
        <v>5</v>
      </c>
      <c r="DN1091" s="44"/>
      <c r="DO1091" s="19" t="s">
        <v>397</v>
      </c>
      <c r="DP1091" s="19" t="s">
        <v>397</v>
      </c>
      <c r="DQ1091" s="19" t="s">
        <v>397</v>
      </c>
      <c r="DR1091" s="19" t="s">
        <v>397</v>
      </c>
      <c r="DS1091" s="19" t="s">
        <v>397</v>
      </c>
      <c r="DT1091" s="19" t="s">
        <v>397</v>
      </c>
      <c r="DU1091" s="19" t="s">
        <v>397</v>
      </c>
      <c r="DV1091" s="19">
        <v>2</v>
      </c>
      <c r="DW1091" s="19">
        <v>1</v>
      </c>
      <c r="DX1091" s="18">
        <v>0</v>
      </c>
      <c r="DY1091" s="19" t="s">
        <v>397</v>
      </c>
      <c r="DZ1091" s="19">
        <v>0</v>
      </c>
      <c r="EA1091" s="19" t="s">
        <v>397</v>
      </c>
      <c r="EB1091" s="55">
        <v>0</v>
      </c>
      <c r="EC1091" s="19">
        <v>4</v>
      </c>
      <c r="ED1091" s="19">
        <v>5</v>
      </c>
      <c r="EE1091" s="19" t="s">
        <v>397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1759</v>
      </c>
      <c r="EU1091" s="29" t="b">
        <v>1</v>
      </c>
      <c r="EV1091" s="5" t="s">
        <v>366</v>
      </c>
    </row>
    <row r="1092" spans="1:152" s="53" customFormat="1" ht="12.75" x14ac:dyDescent="0.2">
      <c r="A1092" s="168" t="s">
        <v>1760</v>
      </c>
      <c r="B1092" s="168">
        <v>1</v>
      </c>
      <c r="C1092" s="50">
        <v>26</v>
      </c>
      <c r="D1092" s="169" t="s">
        <v>86</v>
      </c>
      <c r="E1092" s="169" t="s">
        <v>255</v>
      </c>
      <c r="F1092" s="169" t="s">
        <v>302</v>
      </c>
      <c r="G1092" s="169" t="s">
        <v>90</v>
      </c>
      <c r="H1092" s="169" t="s">
        <v>205</v>
      </c>
      <c r="I1092" s="57" t="s">
        <v>397</v>
      </c>
      <c r="J1092" s="58">
        <v>16.5</v>
      </c>
      <c r="K1092" s="58">
        <v>1</v>
      </c>
      <c r="L1092" s="57" t="s">
        <v>396</v>
      </c>
      <c r="M1092" s="58" t="s">
        <v>397</v>
      </c>
      <c r="N1092" s="58">
        <v>2.2000000000000002</v>
      </c>
      <c r="O1092" s="170">
        <v>5</v>
      </c>
      <c r="P1092" s="170">
        <v>2</v>
      </c>
      <c r="Q1092" s="170">
        <v>0</v>
      </c>
      <c r="R1092" s="171">
        <v>74</v>
      </c>
      <c r="S1092" s="171" t="s">
        <v>396</v>
      </c>
      <c r="T1092" s="170">
        <v>1</v>
      </c>
      <c r="U1092" s="170">
        <v>5</v>
      </c>
      <c r="V1092" s="170" t="s">
        <v>397</v>
      </c>
      <c r="W1092" s="170" t="s">
        <v>397</v>
      </c>
      <c r="X1092" s="170">
        <v>1</v>
      </c>
      <c r="Y1092" s="170">
        <v>1</v>
      </c>
      <c r="Z1092" s="170">
        <v>1</v>
      </c>
      <c r="AA1092" s="170">
        <v>1</v>
      </c>
      <c r="AB1092" s="170">
        <v>1</v>
      </c>
      <c r="AC1092" s="170" t="s">
        <v>397</v>
      </c>
      <c r="AD1092" s="170" t="s">
        <v>397</v>
      </c>
      <c r="AE1092" s="170">
        <v>1</v>
      </c>
      <c r="AF1092" s="170">
        <v>1</v>
      </c>
      <c r="AG1092" s="170">
        <v>1</v>
      </c>
      <c r="AH1092" s="170">
        <v>1</v>
      </c>
      <c r="AI1092" s="171">
        <v>74</v>
      </c>
      <c r="AJ1092" s="171">
        <v>2.5299999999999998</v>
      </c>
      <c r="AK1092" s="170">
        <v>3</v>
      </c>
      <c r="AL1092" s="170">
        <v>2</v>
      </c>
      <c r="AM1092" s="171">
        <v>0</v>
      </c>
      <c r="AN1092" s="171">
        <v>2.5299999999999998</v>
      </c>
      <c r="AO1092" s="170">
        <v>1</v>
      </c>
      <c r="AP1092" s="170">
        <v>2</v>
      </c>
      <c r="AQ1092" s="171">
        <v>82.043478260869563</v>
      </c>
      <c r="AR1092" s="171">
        <v>2.5299999999999998</v>
      </c>
      <c r="AS1092" s="170">
        <v>1</v>
      </c>
      <c r="AT1092" s="170">
        <v>3</v>
      </c>
      <c r="AU1092" s="171">
        <v>39.268545938143298</v>
      </c>
      <c r="AV1092" s="171">
        <v>2.5299999999999998</v>
      </c>
      <c r="AW1092" s="170">
        <v>1</v>
      </c>
      <c r="AX1092" s="170">
        <v>3</v>
      </c>
      <c r="AY1092" s="171">
        <v>23.2</v>
      </c>
      <c r="AZ1092" s="171">
        <v>2.5299999999999998</v>
      </c>
      <c r="BA1092" s="170">
        <v>1</v>
      </c>
      <c r="BB1092" s="170">
        <v>1</v>
      </c>
      <c r="BC1092" s="171">
        <v>0</v>
      </c>
      <c r="BD1092" s="171">
        <v>5.2</v>
      </c>
      <c r="BE1092" s="171">
        <v>0.8</v>
      </c>
      <c r="BF1092" s="170">
        <v>1</v>
      </c>
      <c r="BG1092" s="170">
        <v>3</v>
      </c>
      <c r="BH1092" s="170">
        <v>1</v>
      </c>
      <c r="BI1092" s="171">
        <v>0</v>
      </c>
      <c r="BJ1092" s="171">
        <v>2.9</v>
      </c>
      <c r="BK1092" s="171">
        <v>0.7</v>
      </c>
      <c r="BL1092" s="170">
        <v>1</v>
      </c>
      <c r="BM1092" s="170">
        <v>3</v>
      </c>
      <c r="BN1092" s="170">
        <v>1</v>
      </c>
      <c r="BO1092" s="171">
        <v>14.598888888888888</v>
      </c>
      <c r="BP1092" s="171">
        <v>1.8</v>
      </c>
      <c r="BQ1092" s="171">
        <v>0.6</v>
      </c>
      <c r="BR1092" s="170">
        <v>1</v>
      </c>
      <c r="BS1092" s="170">
        <v>3</v>
      </c>
      <c r="BT1092" s="170">
        <v>1</v>
      </c>
      <c r="BU1092" s="171">
        <v>0</v>
      </c>
      <c r="BV1092" s="171">
        <v>5.2</v>
      </c>
      <c r="BW1092" s="171">
        <v>0.8</v>
      </c>
      <c r="BX1092" s="170">
        <v>1</v>
      </c>
      <c r="BY1092" s="170">
        <v>3</v>
      </c>
      <c r="BZ1092" s="170">
        <v>1</v>
      </c>
      <c r="CA1092" s="171">
        <v>0</v>
      </c>
      <c r="CB1092" s="171">
        <v>2.9</v>
      </c>
      <c r="CC1092" s="171">
        <v>0.7</v>
      </c>
      <c r="CD1092" s="170">
        <v>1</v>
      </c>
      <c r="CE1092" s="170">
        <v>3</v>
      </c>
      <c r="CF1092" s="170">
        <v>1</v>
      </c>
      <c r="CG1092" s="171">
        <v>1.4</v>
      </c>
      <c r="CH1092" s="171">
        <v>1.8</v>
      </c>
      <c r="CI1092" s="171">
        <v>0.6</v>
      </c>
      <c r="CJ1092" s="170">
        <v>1</v>
      </c>
      <c r="CK1092" s="170">
        <v>3</v>
      </c>
      <c r="CL1092" s="170">
        <v>2</v>
      </c>
      <c r="CM1092" s="171">
        <v>2.4</v>
      </c>
      <c r="CN1092" s="171">
        <v>2</v>
      </c>
      <c r="CO1092" s="171">
        <v>0</v>
      </c>
      <c r="CP1092" s="170">
        <v>1</v>
      </c>
      <c r="CQ1092" s="170">
        <v>1</v>
      </c>
      <c r="CR1092" s="170">
        <v>1</v>
      </c>
      <c r="CS1092" s="170" t="s">
        <v>396</v>
      </c>
      <c r="CT1092" s="170" t="s">
        <v>397</v>
      </c>
      <c r="CU1092" s="170" t="s">
        <v>396</v>
      </c>
      <c r="CV1092" s="170" t="s">
        <v>396</v>
      </c>
      <c r="CW1092" s="170" t="s">
        <v>397</v>
      </c>
      <c r="CX1092" s="170">
        <v>7</v>
      </c>
      <c r="CY1092" s="172"/>
      <c r="CZ1092" s="172"/>
      <c r="DA1092" s="170">
        <v>1</v>
      </c>
      <c r="DB1092" s="170">
        <v>3</v>
      </c>
      <c r="DC1092" s="172"/>
      <c r="DD1092" s="170">
        <v>2</v>
      </c>
      <c r="DE1092" s="172"/>
      <c r="DF1092" s="170">
        <v>1</v>
      </c>
      <c r="DG1092" s="173">
        <v>0</v>
      </c>
      <c r="DH1092" s="173">
        <v>0</v>
      </c>
      <c r="DI1092" s="173">
        <v>0</v>
      </c>
      <c r="DJ1092" s="170" t="s">
        <v>397</v>
      </c>
      <c r="DK1092" s="170">
        <v>1</v>
      </c>
      <c r="DL1092" s="170">
        <v>3</v>
      </c>
      <c r="DM1092" s="170">
        <v>5</v>
      </c>
      <c r="DN1092" s="172"/>
      <c r="DO1092" s="170" t="s">
        <v>397</v>
      </c>
      <c r="DP1092" s="170" t="s">
        <v>397</v>
      </c>
      <c r="DQ1092" s="170" t="s">
        <v>397</v>
      </c>
      <c r="DR1092" s="170" t="s">
        <v>397</v>
      </c>
      <c r="DS1092" s="170" t="s">
        <v>397</v>
      </c>
      <c r="DT1092" s="170" t="s">
        <v>397</v>
      </c>
      <c r="DU1092" s="170" t="s">
        <v>397</v>
      </c>
      <c r="DV1092" s="170">
        <v>2</v>
      </c>
      <c r="DW1092" s="170">
        <v>1</v>
      </c>
      <c r="DX1092" s="171">
        <v>0</v>
      </c>
      <c r="DY1092" s="170" t="s">
        <v>396</v>
      </c>
      <c r="DZ1092" s="170">
        <v>3</v>
      </c>
      <c r="EA1092" s="170" t="s">
        <v>397</v>
      </c>
      <c r="EB1092" s="171">
        <v>0</v>
      </c>
      <c r="EC1092" s="170">
        <v>4</v>
      </c>
      <c r="ED1092" s="170">
        <v>5</v>
      </c>
      <c r="EE1092" s="171" t="s">
        <v>396</v>
      </c>
      <c r="EF1092" s="170">
        <v>1</v>
      </c>
      <c r="EG1092" s="170">
        <v>10</v>
      </c>
      <c r="EH1092" s="172"/>
      <c r="EI1092" s="170">
        <v>4</v>
      </c>
      <c r="EJ1092" s="170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1760</v>
      </c>
      <c r="EU1092" s="174" t="b">
        <v>1</v>
      </c>
      <c r="EV1092" s="177" t="s">
        <v>366</v>
      </c>
    </row>
    <row r="1093" spans="1:152" s="54" customFormat="1" ht="12.75" x14ac:dyDescent="0.2">
      <c r="A1093" s="28" t="s">
        <v>1761</v>
      </c>
      <c r="B1093" s="28">
        <v>1</v>
      </c>
      <c r="C1093" s="52">
        <v>26</v>
      </c>
      <c r="D1093" s="8" t="s">
        <v>86</v>
      </c>
      <c r="E1093" s="8" t="s">
        <v>255</v>
      </c>
      <c r="F1093" s="8" t="s">
        <v>276</v>
      </c>
      <c r="G1093" s="8" t="s">
        <v>90</v>
      </c>
      <c r="H1093" s="8" t="s">
        <v>205</v>
      </c>
      <c r="I1093" s="23" t="s">
        <v>397</v>
      </c>
      <c r="J1093" s="24">
        <v>16.5</v>
      </c>
      <c r="K1093" s="24">
        <v>1</v>
      </c>
      <c r="L1093" s="23" t="s">
        <v>396</v>
      </c>
      <c r="M1093" s="24" t="s">
        <v>397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396</v>
      </c>
      <c r="T1093" s="19">
        <v>1</v>
      </c>
      <c r="U1093" s="19">
        <v>5</v>
      </c>
      <c r="V1093" s="19" t="s">
        <v>397</v>
      </c>
      <c r="W1093" s="19" t="s">
        <v>397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397</v>
      </c>
      <c r="AD1093" s="19" t="s">
        <v>397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396</v>
      </c>
      <c r="CT1093" s="19" t="s">
        <v>397</v>
      </c>
      <c r="CU1093" s="19" t="s">
        <v>396</v>
      </c>
      <c r="CV1093" s="19" t="s">
        <v>396</v>
      </c>
      <c r="CW1093" s="19" t="s">
        <v>397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397</v>
      </c>
      <c r="DK1093" s="19">
        <v>1</v>
      </c>
      <c r="DL1093" s="19">
        <v>3</v>
      </c>
      <c r="DM1093" s="19">
        <v>5</v>
      </c>
      <c r="DN1093" s="44"/>
      <c r="DO1093" s="19" t="s">
        <v>397</v>
      </c>
      <c r="DP1093" s="19" t="s">
        <v>397</v>
      </c>
      <c r="DQ1093" s="19" t="s">
        <v>397</v>
      </c>
      <c r="DR1093" s="19" t="s">
        <v>397</v>
      </c>
      <c r="DS1093" s="19" t="s">
        <v>397</v>
      </c>
      <c r="DT1093" s="19" t="s">
        <v>397</v>
      </c>
      <c r="DU1093" s="19" t="s">
        <v>397</v>
      </c>
      <c r="DV1093" s="19">
        <v>2</v>
      </c>
      <c r="DW1093" s="19">
        <v>1</v>
      </c>
      <c r="DX1093" s="18">
        <v>0</v>
      </c>
      <c r="DY1093" s="19" t="s">
        <v>396</v>
      </c>
      <c r="DZ1093" s="19">
        <v>3</v>
      </c>
      <c r="EA1093" s="19" t="s">
        <v>397</v>
      </c>
      <c r="EB1093" s="55">
        <v>0</v>
      </c>
      <c r="EC1093" s="19">
        <v>4</v>
      </c>
      <c r="ED1093" s="19">
        <v>5</v>
      </c>
      <c r="EE1093" s="19" t="s">
        <v>396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1761</v>
      </c>
      <c r="EU1093" s="29" t="b">
        <v>1</v>
      </c>
      <c r="EV1093" s="5" t="s">
        <v>366</v>
      </c>
    </row>
    <row r="1094" spans="1:152" s="54" customFormat="1" ht="12.75" x14ac:dyDescent="0.2">
      <c r="A1094" s="28" t="s">
        <v>1762</v>
      </c>
      <c r="B1094" s="28">
        <v>1</v>
      </c>
      <c r="C1094" s="52">
        <v>26</v>
      </c>
      <c r="D1094" s="8" t="s">
        <v>86</v>
      </c>
      <c r="E1094" s="8" t="s">
        <v>255</v>
      </c>
      <c r="F1094" s="8" t="s">
        <v>285</v>
      </c>
      <c r="G1094" s="8" t="s">
        <v>90</v>
      </c>
      <c r="H1094" s="8" t="s">
        <v>205</v>
      </c>
      <c r="I1094" s="23" t="s">
        <v>397</v>
      </c>
      <c r="J1094" s="24">
        <v>16.5</v>
      </c>
      <c r="K1094" s="24">
        <v>1</v>
      </c>
      <c r="L1094" s="23" t="s">
        <v>396</v>
      </c>
      <c r="M1094" s="24" t="s">
        <v>397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396</v>
      </c>
      <c r="T1094" s="19">
        <v>1</v>
      </c>
      <c r="U1094" s="19">
        <v>5</v>
      </c>
      <c r="V1094" s="19" t="s">
        <v>397</v>
      </c>
      <c r="W1094" s="19" t="s">
        <v>397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397</v>
      </c>
      <c r="AD1094" s="19" t="s">
        <v>397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396</v>
      </c>
      <c r="CT1094" s="19" t="s">
        <v>397</v>
      </c>
      <c r="CU1094" s="19" t="s">
        <v>396</v>
      </c>
      <c r="CV1094" s="19" t="s">
        <v>396</v>
      </c>
      <c r="CW1094" s="19" t="s">
        <v>397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397</v>
      </c>
      <c r="DK1094" s="19">
        <v>1</v>
      </c>
      <c r="DL1094" s="19">
        <v>3</v>
      </c>
      <c r="DM1094" s="19">
        <v>5</v>
      </c>
      <c r="DN1094" s="44"/>
      <c r="DO1094" s="19" t="s">
        <v>397</v>
      </c>
      <c r="DP1094" s="19" t="s">
        <v>397</v>
      </c>
      <c r="DQ1094" s="19" t="s">
        <v>397</v>
      </c>
      <c r="DR1094" s="19" t="s">
        <v>397</v>
      </c>
      <c r="DS1094" s="19" t="s">
        <v>397</v>
      </c>
      <c r="DT1094" s="19" t="s">
        <v>397</v>
      </c>
      <c r="DU1094" s="19" t="s">
        <v>397</v>
      </c>
      <c r="DV1094" s="19">
        <v>2</v>
      </c>
      <c r="DW1094" s="19">
        <v>1</v>
      </c>
      <c r="DX1094" s="18">
        <v>0</v>
      </c>
      <c r="DY1094" s="19" t="s">
        <v>396</v>
      </c>
      <c r="DZ1094" s="19">
        <v>3</v>
      </c>
      <c r="EA1094" s="19" t="s">
        <v>397</v>
      </c>
      <c r="EB1094" s="55">
        <v>0</v>
      </c>
      <c r="EC1094" s="19">
        <v>4</v>
      </c>
      <c r="ED1094" s="19">
        <v>5</v>
      </c>
      <c r="EE1094" s="19" t="s">
        <v>396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1762</v>
      </c>
      <c r="EU1094" s="29" t="b">
        <v>1</v>
      </c>
      <c r="EV1094" s="5" t="s">
        <v>366</v>
      </c>
    </row>
    <row r="1095" spans="1:152" s="54" customFormat="1" ht="12.75" x14ac:dyDescent="0.2">
      <c r="A1095" s="28" t="s">
        <v>1763</v>
      </c>
      <c r="B1095" s="28">
        <v>1</v>
      </c>
      <c r="C1095" s="52">
        <v>26</v>
      </c>
      <c r="D1095" s="8" t="s">
        <v>86</v>
      </c>
      <c r="E1095" s="8" t="s">
        <v>255</v>
      </c>
      <c r="F1095" s="8" t="s">
        <v>293</v>
      </c>
      <c r="G1095" s="8" t="s">
        <v>90</v>
      </c>
      <c r="H1095" s="8" t="s">
        <v>205</v>
      </c>
      <c r="I1095" s="23" t="s">
        <v>397</v>
      </c>
      <c r="J1095" s="24">
        <v>16.5</v>
      </c>
      <c r="K1095" s="24">
        <v>1</v>
      </c>
      <c r="L1095" s="23" t="s">
        <v>396</v>
      </c>
      <c r="M1095" s="24" t="s">
        <v>397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396</v>
      </c>
      <c r="T1095" s="19">
        <v>1</v>
      </c>
      <c r="U1095" s="19">
        <v>5</v>
      </c>
      <c r="V1095" s="19" t="s">
        <v>397</v>
      </c>
      <c r="W1095" s="19" t="s">
        <v>397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397</v>
      </c>
      <c r="AD1095" s="19" t="s">
        <v>397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396</v>
      </c>
      <c r="CT1095" s="19" t="s">
        <v>397</v>
      </c>
      <c r="CU1095" s="19" t="s">
        <v>396</v>
      </c>
      <c r="CV1095" s="19" t="s">
        <v>396</v>
      </c>
      <c r="CW1095" s="19" t="s">
        <v>397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397</v>
      </c>
      <c r="DK1095" s="19">
        <v>1</v>
      </c>
      <c r="DL1095" s="19">
        <v>3</v>
      </c>
      <c r="DM1095" s="19">
        <v>5</v>
      </c>
      <c r="DN1095" s="44"/>
      <c r="DO1095" s="19" t="s">
        <v>397</v>
      </c>
      <c r="DP1095" s="19" t="s">
        <v>397</v>
      </c>
      <c r="DQ1095" s="19" t="s">
        <v>397</v>
      </c>
      <c r="DR1095" s="19" t="s">
        <v>397</v>
      </c>
      <c r="DS1095" s="19" t="s">
        <v>397</v>
      </c>
      <c r="DT1095" s="19" t="s">
        <v>397</v>
      </c>
      <c r="DU1095" s="19" t="s">
        <v>397</v>
      </c>
      <c r="DV1095" s="19">
        <v>2</v>
      </c>
      <c r="DW1095" s="19">
        <v>1</v>
      </c>
      <c r="DX1095" s="18">
        <v>0</v>
      </c>
      <c r="DY1095" s="19" t="s">
        <v>396</v>
      </c>
      <c r="DZ1095" s="19">
        <v>3</v>
      </c>
      <c r="EA1095" s="19" t="s">
        <v>397</v>
      </c>
      <c r="EB1095" s="55">
        <v>0</v>
      </c>
      <c r="EC1095" s="19">
        <v>4</v>
      </c>
      <c r="ED1095" s="19">
        <v>5</v>
      </c>
      <c r="EE1095" s="19" t="s">
        <v>396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1763</v>
      </c>
      <c r="EU1095" s="29" t="b">
        <v>1</v>
      </c>
      <c r="EV1095" s="5" t="s">
        <v>366</v>
      </c>
    </row>
    <row r="1096" spans="1:152" s="54" customFormat="1" ht="12.75" x14ac:dyDescent="0.2">
      <c r="A1096" s="28" t="s">
        <v>1764</v>
      </c>
      <c r="B1096" s="28">
        <v>1</v>
      </c>
      <c r="C1096" s="52">
        <v>26</v>
      </c>
      <c r="D1096" s="8" t="s">
        <v>86</v>
      </c>
      <c r="E1096" s="8" t="s">
        <v>255</v>
      </c>
      <c r="F1096" s="8" t="s">
        <v>298</v>
      </c>
      <c r="G1096" s="8" t="s">
        <v>90</v>
      </c>
      <c r="H1096" s="8" t="s">
        <v>205</v>
      </c>
      <c r="I1096" s="23" t="s">
        <v>397</v>
      </c>
      <c r="J1096" s="24">
        <v>16.5</v>
      </c>
      <c r="K1096" s="24">
        <v>1</v>
      </c>
      <c r="L1096" s="23" t="s">
        <v>396</v>
      </c>
      <c r="M1096" s="24" t="s">
        <v>397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396</v>
      </c>
      <c r="T1096" s="19">
        <v>1</v>
      </c>
      <c r="U1096" s="19">
        <v>5</v>
      </c>
      <c r="V1096" s="19" t="s">
        <v>397</v>
      </c>
      <c r="W1096" s="19" t="s">
        <v>397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397</v>
      </c>
      <c r="AD1096" s="19" t="s">
        <v>397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396</v>
      </c>
      <c r="CT1096" s="19" t="s">
        <v>397</v>
      </c>
      <c r="CU1096" s="19" t="s">
        <v>396</v>
      </c>
      <c r="CV1096" s="19" t="s">
        <v>396</v>
      </c>
      <c r="CW1096" s="19" t="s">
        <v>397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397</v>
      </c>
      <c r="DK1096" s="19">
        <v>1</v>
      </c>
      <c r="DL1096" s="19">
        <v>3</v>
      </c>
      <c r="DM1096" s="19">
        <v>5</v>
      </c>
      <c r="DN1096" s="44"/>
      <c r="DO1096" s="19" t="s">
        <v>397</v>
      </c>
      <c r="DP1096" s="19" t="s">
        <v>397</v>
      </c>
      <c r="DQ1096" s="19" t="s">
        <v>397</v>
      </c>
      <c r="DR1096" s="19" t="s">
        <v>397</v>
      </c>
      <c r="DS1096" s="19" t="s">
        <v>397</v>
      </c>
      <c r="DT1096" s="19" t="s">
        <v>397</v>
      </c>
      <c r="DU1096" s="19" t="s">
        <v>397</v>
      </c>
      <c r="DV1096" s="19">
        <v>2</v>
      </c>
      <c r="DW1096" s="19">
        <v>1</v>
      </c>
      <c r="DX1096" s="18">
        <v>0</v>
      </c>
      <c r="DY1096" s="19" t="s">
        <v>396</v>
      </c>
      <c r="DZ1096" s="19">
        <v>3</v>
      </c>
      <c r="EA1096" s="19" t="s">
        <v>397</v>
      </c>
      <c r="EB1096" s="55">
        <v>0</v>
      </c>
      <c r="EC1096" s="19">
        <v>4</v>
      </c>
      <c r="ED1096" s="19">
        <v>5</v>
      </c>
      <c r="EE1096" s="19" t="s">
        <v>396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1764</v>
      </c>
      <c r="EU1096" s="29" t="b">
        <v>1</v>
      </c>
      <c r="EV1096" s="5" t="s">
        <v>366</v>
      </c>
    </row>
    <row r="1097" spans="1:152" s="54" customFormat="1" ht="12.75" x14ac:dyDescent="0.2">
      <c r="A1097" s="28" t="s">
        <v>1765</v>
      </c>
      <c r="B1097" s="28">
        <v>1</v>
      </c>
      <c r="C1097" s="52">
        <v>26</v>
      </c>
      <c r="D1097" s="8" t="s">
        <v>86</v>
      </c>
      <c r="E1097" s="8" t="s">
        <v>255</v>
      </c>
      <c r="F1097" s="8" t="s">
        <v>306</v>
      </c>
      <c r="G1097" s="8" t="s">
        <v>90</v>
      </c>
      <c r="H1097" s="8" t="s">
        <v>205</v>
      </c>
      <c r="I1097" s="23" t="s">
        <v>397</v>
      </c>
      <c r="J1097" s="24">
        <v>16.5</v>
      </c>
      <c r="K1097" s="24">
        <v>1</v>
      </c>
      <c r="L1097" s="23" t="s">
        <v>396</v>
      </c>
      <c r="M1097" s="24" t="s">
        <v>397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396</v>
      </c>
      <c r="T1097" s="19">
        <v>1</v>
      </c>
      <c r="U1097" s="19">
        <v>5</v>
      </c>
      <c r="V1097" s="19" t="s">
        <v>397</v>
      </c>
      <c r="W1097" s="19" t="s">
        <v>397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397</v>
      </c>
      <c r="AD1097" s="19" t="s">
        <v>397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396</v>
      </c>
      <c r="CT1097" s="19" t="s">
        <v>397</v>
      </c>
      <c r="CU1097" s="19" t="s">
        <v>396</v>
      </c>
      <c r="CV1097" s="19" t="s">
        <v>396</v>
      </c>
      <c r="CW1097" s="19" t="s">
        <v>397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397</v>
      </c>
      <c r="DK1097" s="19">
        <v>1</v>
      </c>
      <c r="DL1097" s="19">
        <v>3</v>
      </c>
      <c r="DM1097" s="19">
        <v>5</v>
      </c>
      <c r="DN1097" s="44"/>
      <c r="DO1097" s="19" t="s">
        <v>397</v>
      </c>
      <c r="DP1097" s="19" t="s">
        <v>397</v>
      </c>
      <c r="DQ1097" s="19" t="s">
        <v>397</v>
      </c>
      <c r="DR1097" s="19" t="s">
        <v>397</v>
      </c>
      <c r="DS1097" s="19" t="s">
        <v>397</v>
      </c>
      <c r="DT1097" s="19" t="s">
        <v>397</v>
      </c>
      <c r="DU1097" s="19" t="s">
        <v>397</v>
      </c>
      <c r="DV1097" s="19">
        <v>2</v>
      </c>
      <c r="DW1097" s="19">
        <v>1</v>
      </c>
      <c r="DX1097" s="18">
        <v>0</v>
      </c>
      <c r="DY1097" s="19" t="s">
        <v>396</v>
      </c>
      <c r="DZ1097" s="19">
        <v>3</v>
      </c>
      <c r="EA1097" s="19" t="s">
        <v>397</v>
      </c>
      <c r="EB1097" s="55">
        <v>0</v>
      </c>
      <c r="EC1097" s="19">
        <v>4</v>
      </c>
      <c r="ED1097" s="19">
        <v>5</v>
      </c>
      <c r="EE1097" s="19" t="s">
        <v>396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1765</v>
      </c>
      <c r="EU1097" s="29" t="b">
        <v>1</v>
      </c>
      <c r="EV1097" s="5" t="s">
        <v>366</v>
      </c>
    </row>
    <row r="1098" spans="1:152" s="54" customFormat="1" ht="12.75" x14ac:dyDescent="0.2">
      <c r="A1098" s="28" t="s">
        <v>1766</v>
      </c>
      <c r="B1098" s="28">
        <v>1</v>
      </c>
      <c r="C1098" s="52">
        <v>26</v>
      </c>
      <c r="D1098" s="8" t="s">
        <v>86</v>
      </c>
      <c r="E1098" s="8" t="s">
        <v>255</v>
      </c>
      <c r="F1098" s="8" t="s">
        <v>310</v>
      </c>
      <c r="G1098" s="8" t="s">
        <v>90</v>
      </c>
      <c r="H1098" s="8" t="s">
        <v>205</v>
      </c>
      <c r="I1098" s="23" t="s">
        <v>397</v>
      </c>
      <c r="J1098" s="24">
        <v>16.5</v>
      </c>
      <c r="K1098" s="24">
        <v>1</v>
      </c>
      <c r="L1098" s="23" t="s">
        <v>396</v>
      </c>
      <c r="M1098" s="24" t="s">
        <v>397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396</v>
      </c>
      <c r="T1098" s="19">
        <v>1</v>
      </c>
      <c r="U1098" s="19">
        <v>5</v>
      </c>
      <c r="V1098" s="19" t="s">
        <v>397</v>
      </c>
      <c r="W1098" s="19" t="s">
        <v>397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397</v>
      </c>
      <c r="AD1098" s="19" t="s">
        <v>397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396</v>
      </c>
      <c r="CT1098" s="19" t="s">
        <v>397</v>
      </c>
      <c r="CU1098" s="19" t="s">
        <v>396</v>
      </c>
      <c r="CV1098" s="19" t="s">
        <v>396</v>
      </c>
      <c r="CW1098" s="19" t="s">
        <v>397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397</v>
      </c>
      <c r="DK1098" s="19">
        <v>1</v>
      </c>
      <c r="DL1098" s="19">
        <v>3</v>
      </c>
      <c r="DM1098" s="19">
        <v>5</v>
      </c>
      <c r="DN1098" s="44"/>
      <c r="DO1098" s="19" t="s">
        <v>397</v>
      </c>
      <c r="DP1098" s="19" t="s">
        <v>397</v>
      </c>
      <c r="DQ1098" s="19" t="s">
        <v>397</v>
      </c>
      <c r="DR1098" s="19" t="s">
        <v>397</v>
      </c>
      <c r="DS1098" s="19" t="s">
        <v>397</v>
      </c>
      <c r="DT1098" s="19" t="s">
        <v>397</v>
      </c>
      <c r="DU1098" s="19" t="s">
        <v>397</v>
      </c>
      <c r="DV1098" s="19">
        <v>2</v>
      </c>
      <c r="DW1098" s="19">
        <v>1</v>
      </c>
      <c r="DX1098" s="18">
        <v>0</v>
      </c>
      <c r="DY1098" s="19" t="s">
        <v>396</v>
      </c>
      <c r="DZ1098" s="19">
        <v>3</v>
      </c>
      <c r="EA1098" s="19" t="s">
        <v>397</v>
      </c>
      <c r="EB1098" s="55">
        <v>0</v>
      </c>
      <c r="EC1098" s="19">
        <v>4</v>
      </c>
      <c r="ED1098" s="19">
        <v>5</v>
      </c>
      <c r="EE1098" s="19" t="s">
        <v>396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1766</v>
      </c>
      <c r="EU1098" s="29" t="b">
        <v>1</v>
      </c>
      <c r="EV1098" s="5" t="s">
        <v>366</v>
      </c>
    </row>
    <row r="1099" spans="1:152" s="54" customFormat="1" ht="12.75" x14ac:dyDescent="0.2">
      <c r="A1099" s="28" t="s">
        <v>1767</v>
      </c>
      <c r="B1099" s="28">
        <v>1</v>
      </c>
      <c r="C1099" s="52">
        <v>26</v>
      </c>
      <c r="D1099" s="8" t="s">
        <v>86</v>
      </c>
      <c r="E1099" s="8" t="s">
        <v>255</v>
      </c>
      <c r="F1099" s="8" t="s">
        <v>313</v>
      </c>
      <c r="G1099" s="8" t="s">
        <v>90</v>
      </c>
      <c r="H1099" s="8" t="s">
        <v>205</v>
      </c>
      <c r="I1099" s="23" t="s">
        <v>397</v>
      </c>
      <c r="J1099" s="24">
        <v>16.5</v>
      </c>
      <c r="K1099" s="24">
        <v>1</v>
      </c>
      <c r="L1099" s="23" t="s">
        <v>396</v>
      </c>
      <c r="M1099" s="24" t="s">
        <v>397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396</v>
      </c>
      <c r="T1099" s="19">
        <v>1</v>
      </c>
      <c r="U1099" s="19">
        <v>5</v>
      </c>
      <c r="V1099" s="19" t="s">
        <v>397</v>
      </c>
      <c r="W1099" s="19" t="s">
        <v>397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397</v>
      </c>
      <c r="AD1099" s="19" t="s">
        <v>397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396</v>
      </c>
      <c r="CT1099" s="19" t="s">
        <v>397</v>
      </c>
      <c r="CU1099" s="19" t="s">
        <v>396</v>
      </c>
      <c r="CV1099" s="19" t="s">
        <v>396</v>
      </c>
      <c r="CW1099" s="19" t="s">
        <v>397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397</v>
      </c>
      <c r="DK1099" s="19">
        <v>1</v>
      </c>
      <c r="DL1099" s="19">
        <v>3</v>
      </c>
      <c r="DM1099" s="19">
        <v>5</v>
      </c>
      <c r="DN1099" s="44"/>
      <c r="DO1099" s="19" t="s">
        <v>397</v>
      </c>
      <c r="DP1099" s="19" t="s">
        <v>397</v>
      </c>
      <c r="DQ1099" s="19" t="s">
        <v>397</v>
      </c>
      <c r="DR1099" s="19" t="s">
        <v>397</v>
      </c>
      <c r="DS1099" s="19" t="s">
        <v>397</v>
      </c>
      <c r="DT1099" s="19" t="s">
        <v>397</v>
      </c>
      <c r="DU1099" s="19" t="s">
        <v>397</v>
      </c>
      <c r="DV1099" s="19">
        <v>2</v>
      </c>
      <c r="DW1099" s="19">
        <v>1</v>
      </c>
      <c r="DX1099" s="18">
        <v>0</v>
      </c>
      <c r="DY1099" s="19" t="s">
        <v>396</v>
      </c>
      <c r="DZ1099" s="19">
        <v>3</v>
      </c>
      <c r="EA1099" s="19" t="s">
        <v>397</v>
      </c>
      <c r="EB1099" s="55">
        <v>0</v>
      </c>
      <c r="EC1099" s="19">
        <v>4</v>
      </c>
      <c r="ED1099" s="19">
        <v>5</v>
      </c>
      <c r="EE1099" s="19" t="s">
        <v>396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1767</v>
      </c>
      <c r="EU1099" s="29" t="b">
        <v>1</v>
      </c>
      <c r="EV1099" s="5" t="s">
        <v>366</v>
      </c>
    </row>
    <row r="1100" spans="1:152" s="53" customFormat="1" ht="12.75" x14ac:dyDescent="0.2">
      <c r="A1100" s="168" t="s">
        <v>1768</v>
      </c>
      <c r="B1100" s="168">
        <v>1</v>
      </c>
      <c r="C1100" s="50">
        <v>27</v>
      </c>
      <c r="D1100" s="169" t="s">
        <v>288</v>
      </c>
      <c r="E1100" s="169" t="s">
        <v>195</v>
      </c>
      <c r="F1100" s="169" t="s">
        <v>302</v>
      </c>
      <c r="G1100" s="169" t="s">
        <v>87</v>
      </c>
      <c r="H1100" s="169" t="s">
        <v>226</v>
      </c>
      <c r="I1100" s="57" t="s">
        <v>396</v>
      </c>
      <c r="J1100" s="58">
        <v>18</v>
      </c>
      <c r="K1100" s="58">
        <v>1</v>
      </c>
      <c r="L1100" s="57" t="s">
        <v>396</v>
      </c>
      <c r="M1100" s="58" t="s">
        <v>397</v>
      </c>
      <c r="N1100" s="58">
        <v>2.2000000000000002</v>
      </c>
      <c r="O1100" s="170">
        <v>5</v>
      </c>
      <c r="P1100" s="170">
        <v>2</v>
      </c>
      <c r="Q1100" s="170">
        <v>0</v>
      </c>
      <c r="R1100" s="171">
        <v>67</v>
      </c>
      <c r="S1100" s="171" t="s">
        <v>397</v>
      </c>
      <c r="T1100" s="170">
        <v>1</v>
      </c>
      <c r="U1100" s="170">
        <v>5</v>
      </c>
      <c r="V1100" s="170" t="s">
        <v>397</v>
      </c>
      <c r="W1100" s="170" t="s">
        <v>397</v>
      </c>
      <c r="X1100" s="170">
        <v>1</v>
      </c>
      <c r="Y1100" s="170">
        <v>1</v>
      </c>
      <c r="Z1100" s="170">
        <v>1</v>
      </c>
      <c r="AA1100" s="170">
        <v>1</v>
      </c>
      <c r="AB1100" s="170">
        <v>1</v>
      </c>
      <c r="AC1100" s="170" t="s">
        <v>397</v>
      </c>
      <c r="AD1100" s="170" t="s">
        <v>397</v>
      </c>
      <c r="AE1100" s="170">
        <v>1</v>
      </c>
      <c r="AF1100" s="170">
        <v>1</v>
      </c>
      <c r="AG1100" s="170">
        <v>1</v>
      </c>
      <c r="AH1100" s="170">
        <v>1</v>
      </c>
      <c r="AI1100" s="171">
        <v>67</v>
      </c>
      <c r="AJ1100" s="171">
        <v>0.15</v>
      </c>
      <c r="AK1100" s="170">
        <v>3</v>
      </c>
      <c r="AL1100" s="170">
        <v>2</v>
      </c>
      <c r="AM1100" s="171">
        <v>0</v>
      </c>
      <c r="AN1100" s="171">
        <v>0.39</v>
      </c>
      <c r="AO1100" s="170">
        <v>1</v>
      </c>
      <c r="AP1100" s="170">
        <v>2</v>
      </c>
      <c r="AQ1100" s="171">
        <v>71.060606060606062</v>
      </c>
      <c r="AR1100" s="171">
        <v>0.39</v>
      </c>
      <c r="AS1100" s="170">
        <v>1</v>
      </c>
      <c r="AT1100" s="170">
        <v>3</v>
      </c>
      <c r="AU1100" s="171">
        <v>36.388376123930229</v>
      </c>
      <c r="AV1100" s="171">
        <v>0.36</v>
      </c>
      <c r="AW1100" s="170">
        <v>1</v>
      </c>
      <c r="AX1100" s="170">
        <v>3</v>
      </c>
      <c r="AY1100" s="171">
        <v>26</v>
      </c>
      <c r="AZ1100" s="171">
        <v>0.36</v>
      </c>
      <c r="BA1100" s="170">
        <v>1</v>
      </c>
      <c r="BB1100" s="170">
        <v>1</v>
      </c>
      <c r="BC1100" s="171">
        <v>14.8</v>
      </c>
      <c r="BD1100" s="171">
        <v>5.2</v>
      </c>
      <c r="BE1100" s="171">
        <v>0.8</v>
      </c>
      <c r="BF1100" s="170">
        <v>1</v>
      </c>
      <c r="BG1100" s="170">
        <v>3</v>
      </c>
      <c r="BH1100" s="170">
        <v>1</v>
      </c>
      <c r="BI1100" s="171">
        <v>0</v>
      </c>
      <c r="BJ1100" s="171">
        <v>2.9</v>
      </c>
      <c r="BK1100" s="171">
        <v>0.7</v>
      </c>
      <c r="BL1100" s="170">
        <v>1</v>
      </c>
      <c r="BM1100" s="170">
        <v>3</v>
      </c>
      <c r="BN1100" s="170">
        <v>1</v>
      </c>
      <c r="BO1100" s="171">
        <v>0</v>
      </c>
      <c r="BP1100" s="171">
        <v>1.8</v>
      </c>
      <c r="BQ1100" s="171">
        <v>0.6</v>
      </c>
      <c r="BR1100" s="170">
        <v>1</v>
      </c>
      <c r="BS1100" s="170">
        <v>3</v>
      </c>
      <c r="BT1100" s="170">
        <v>1</v>
      </c>
      <c r="BU1100" s="171">
        <v>1.4</v>
      </c>
      <c r="BV1100" s="171">
        <v>5.2</v>
      </c>
      <c r="BW1100" s="171">
        <v>0.8</v>
      </c>
      <c r="BX1100" s="170">
        <v>1</v>
      </c>
      <c r="BY1100" s="170">
        <v>3</v>
      </c>
      <c r="BZ1100" s="170">
        <v>1</v>
      </c>
      <c r="CA1100" s="171">
        <v>0</v>
      </c>
      <c r="CB1100" s="171">
        <v>2.9</v>
      </c>
      <c r="CC1100" s="171">
        <v>0.7</v>
      </c>
      <c r="CD1100" s="170">
        <v>1</v>
      </c>
      <c r="CE1100" s="170">
        <v>3</v>
      </c>
      <c r="CF1100" s="170">
        <v>1</v>
      </c>
      <c r="CG1100" s="171">
        <v>0</v>
      </c>
      <c r="CH1100" s="171">
        <v>1.8</v>
      </c>
      <c r="CI1100" s="171">
        <v>0.6</v>
      </c>
      <c r="CJ1100" s="170">
        <v>1</v>
      </c>
      <c r="CK1100" s="170">
        <v>3</v>
      </c>
      <c r="CL1100" s="170">
        <v>2</v>
      </c>
      <c r="CM1100" s="171">
        <v>2.1</v>
      </c>
      <c r="CN1100" s="171">
        <v>3.5</v>
      </c>
      <c r="CO1100" s="171">
        <v>0</v>
      </c>
      <c r="CP1100" s="170">
        <v>1</v>
      </c>
      <c r="CQ1100" s="170">
        <v>1</v>
      </c>
      <c r="CR1100" s="170">
        <v>1</v>
      </c>
      <c r="CS1100" s="170" t="s">
        <v>396</v>
      </c>
      <c r="CT1100" s="170" t="s">
        <v>397</v>
      </c>
      <c r="CU1100" s="170" t="s">
        <v>397</v>
      </c>
      <c r="CV1100" s="170" t="s">
        <v>396</v>
      </c>
      <c r="CW1100" s="170" t="s">
        <v>397</v>
      </c>
      <c r="CX1100" s="170">
        <v>1</v>
      </c>
      <c r="CY1100" s="172"/>
      <c r="CZ1100" s="172"/>
      <c r="DA1100" s="170">
        <v>1</v>
      </c>
      <c r="DB1100" s="170">
        <v>3</v>
      </c>
      <c r="DC1100" s="172"/>
      <c r="DD1100" s="170">
        <v>2</v>
      </c>
      <c r="DE1100" s="172"/>
      <c r="DF1100" s="170">
        <v>1</v>
      </c>
      <c r="DG1100" s="173">
        <v>0</v>
      </c>
      <c r="DH1100" s="173">
        <v>0</v>
      </c>
      <c r="DI1100" s="173">
        <v>0</v>
      </c>
      <c r="DJ1100" s="170" t="s">
        <v>397</v>
      </c>
      <c r="DK1100" s="170">
        <v>1</v>
      </c>
      <c r="DL1100" s="170">
        <v>3</v>
      </c>
      <c r="DM1100" s="170">
        <v>11</v>
      </c>
      <c r="DN1100" s="172"/>
      <c r="DO1100" s="170" t="s">
        <v>397</v>
      </c>
      <c r="DP1100" s="170" t="s">
        <v>397</v>
      </c>
      <c r="DQ1100" s="170" t="s">
        <v>397</v>
      </c>
      <c r="DR1100" s="170" t="s">
        <v>397</v>
      </c>
      <c r="DS1100" s="170" t="s">
        <v>396</v>
      </c>
      <c r="DT1100" s="170" t="s">
        <v>397</v>
      </c>
      <c r="DU1100" s="170" t="s">
        <v>397</v>
      </c>
      <c r="DV1100" s="170">
        <v>1</v>
      </c>
      <c r="DW1100" s="170">
        <v>1</v>
      </c>
      <c r="DX1100" s="171">
        <v>0</v>
      </c>
      <c r="DY1100" s="170" t="s">
        <v>397</v>
      </c>
      <c r="DZ1100" s="170">
        <v>0</v>
      </c>
      <c r="EA1100" s="170" t="s">
        <v>397</v>
      </c>
      <c r="EB1100" s="171">
        <v>0</v>
      </c>
      <c r="EC1100" s="170">
        <v>4</v>
      </c>
      <c r="ED1100" s="170">
        <v>5</v>
      </c>
      <c r="EE1100" s="171" t="s">
        <v>397</v>
      </c>
      <c r="EF1100" s="170">
        <v>0</v>
      </c>
      <c r="EG1100" s="178">
        <v>0</v>
      </c>
      <c r="EH1100" s="172"/>
      <c r="EI1100" s="170">
        <v>4</v>
      </c>
      <c r="EJ1100" s="170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1768</v>
      </c>
      <c r="EU1100" s="174" t="b">
        <v>1</v>
      </c>
      <c r="EV1100" s="177" t="s">
        <v>366</v>
      </c>
    </row>
    <row r="1101" spans="1:152" s="54" customFormat="1" ht="12.75" x14ac:dyDescent="0.2">
      <c r="A1101" s="28" t="s">
        <v>1769</v>
      </c>
      <c r="B1101" s="28">
        <v>1</v>
      </c>
      <c r="C1101" s="52">
        <v>27</v>
      </c>
      <c r="D1101" s="8" t="s">
        <v>288</v>
      </c>
      <c r="E1101" s="8" t="s">
        <v>195</v>
      </c>
      <c r="F1101" s="8" t="s">
        <v>276</v>
      </c>
      <c r="G1101" s="8" t="s">
        <v>87</v>
      </c>
      <c r="H1101" s="8" t="s">
        <v>226</v>
      </c>
      <c r="I1101" s="23" t="s">
        <v>396</v>
      </c>
      <c r="J1101" s="24">
        <v>18</v>
      </c>
      <c r="K1101" s="24">
        <v>1</v>
      </c>
      <c r="L1101" s="23" t="s">
        <v>396</v>
      </c>
      <c r="M1101" s="24" t="s">
        <v>397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397</v>
      </c>
      <c r="T1101" s="19">
        <v>1</v>
      </c>
      <c r="U1101" s="19">
        <v>5</v>
      </c>
      <c r="V1101" s="19" t="s">
        <v>397</v>
      </c>
      <c r="W1101" s="19" t="s">
        <v>397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397</v>
      </c>
      <c r="AD1101" s="19" t="s">
        <v>397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396</v>
      </c>
      <c r="CT1101" s="19" t="s">
        <v>397</v>
      </c>
      <c r="CU1101" s="19" t="s">
        <v>397</v>
      </c>
      <c r="CV1101" s="19" t="s">
        <v>396</v>
      </c>
      <c r="CW1101" s="19" t="s">
        <v>397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397</v>
      </c>
      <c r="DK1101" s="19">
        <v>1</v>
      </c>
      <c r="DL1101" s="19">
        <v>3</v>
      </c>
      <c r="DM1101" s="19">
        <v>11</v>
      </c>
      <c r="DN1101" s="44"/>
      <c r="DO1101" s="19" t="s">
        <v>397</v>
      </c>
      <c r="DP1101" s="19" t="s">
        <v>397</v>
      </c>
      <c r="DQ1101" s="19" t="s">
        <v>397</v>
      </c>
      <c r="DR1101" s="19" t="s">
        <v>397</v>
      </c>
      <c r="DS1101" s="19" t="s">
        <v>396</v>
      </c>
      <c r="DT1101" s="19" t="s">
        <v>397</v>
      </c>
      <c r="DU1101" s="19" t="s">
        <v>397</v>
      </c>
      <c r="DV1101" s="19">
        <v>1</v>
      </c>
      <c r="DW1101" s="19">
        <v>1</v>
      </c>
      <c r="DX1101" s="18">
        <v>0</v>
      </c>
      <c r="DY1101" s="19" t="s">
        <v>397</v>
      </c>
      <c r="DZ1101" s="19">
        <v>0</v>
      </c>
      <c r="EA1101" s="19" t="s">
        <v>397</v>
      </c>
      <c r="EB1101" s="55">
        <v>0</v>
      </c>
      <c r="EC1101" s="19">
        <v>4</v>
      </c>
      <c r="ED1101" s="19">
        <v>5</v>
      </c>
      <c r="EE1101" s="19" t="s">
        <v>397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1769</v>
      </c>
      <c r="EU1101" s="29" t="b">
        <v>1</v>
      </c>
      <c r="EV1101" s="5" t="s">
        <v>366</v>
      </c>
    </row>
    <row r="1102" spans="1:152" s="54" customFormat="1" ht="12.75" x14ac:dyDescent="0.2">
      <c r="A1102" s="28" t="s">
        <v>1770</v>
      </c>
      <c r="B1102" s="28">
        <v>1</v>
      </c>
      <c r="C1102" s="52">
        <v>27</v>
      </c>
      <c r="D1102" s="8" t="s">
        <v>288</v>
      </c>
      <c r="E1102" s="8" t="s">
        <v>195</v>
      </c>
      <c r="F1102" s="8" t="s">
        <v>285</v>
      </c>
      <c r="G1102" s="8" t="s">
        <v>87</v>
      </c>
      <c r="H1102" s="8" t="s">
        <v>226</v>
      </c>
      <c r="I1102" s="23" t="s">
        <v>396</v>
      </c>
      <c r="J1102" s="24">
        <v>18</v>
      </c>
      <c r="K1102" s="24">
        <v>1</v>
      </c>
      <c r="L1102" s="23" t="s">
        <v>396</v>
      </c>
      <c r="M1102" s="24" t="s">
        <v>397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397</v>
      </c>
      <c r="T1102" s="19">
        <v>1</v>
      </c>
      <c r="U1102" s="19">
        <v>5</v>
      </c>
      <c r="V1102" s="19" t="s">
        <v>397</v>
      </c>
      <c r="W1102" s="19" t="s">
        <v>397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397</v>
      </c>
      <c r="AD1102" s="19" t="s">
        <v>397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396</v>
      </c>
      <c r="CT1102" s="19" t="s">
        <v>397</v>
      </c>
      <c r="CU1102" s="19" t="s">
        <v>397</v>
      </c>
      <c r="CV1102" s="19" t="s">
        <v>396</v>
      </c>
      <c r="CW1102" s="19" t="s">
        <v>397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397</v>
      </c>
      <c r="DK1102" s="19">
        <v>1</v>
      </c>
      <c r="DL1102" s="19">
        <v>3</v>
      </c>
      <c r="DM1102" s="19">
        <v>11</v>
      </c>
      <c r="DN1102" s="44"/>
      <c r="DO1102" s="19" t="s">
        <v>397</v>
      </c>
      <c r="DP1102" s="19" t="s">
        <v>397</v>
      </c>
      <c r="DQ1102" s="19" t="s">
        <v>397</v>
      </c>
      <c r="DR1102" s="19" t="s">
        <v>397</v>
      </c>
      <c r="DS1102" s="19" t="s">
        <v>396</v>
      </c>
      <c r="DT1102" s="19" t="s">
        <v>397</v>
      </c>
      <c r="DU1102" s="19" t="s">
        <v>397</v>
      </c>
      <c r="DV1102" s="19">
        <v>1</v>
      </c>
      <c r="DW1102" s="19">
        <v>1</v>
      </c>
      <c r="DX1102" s="18">
        <v>0</v>
      </c>
      <c r="DY1102" s="19" t="s">
        <v>397</v>
      </c>
      <c r="DZ1102" s="19">
        <v>0</v>
      </c>
      <c r="EA1102" s="19" t="s">
        <v>397</v>
      </c>
      <c r="EB1102" s="55">
        <v>0</v>
      </c>
      <c r="EC1102" s="19">
        <v>4</v>
      </c>
      <c r="ED1102" s="19">
        <v>5</v>
      </c>
      <c r="EE1102" s="19" t="s">
        <v>397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1770</v>
      </c>
      <c r="EU1102" s="29" t="b">
        <v>1</v>
      </c>
      <c r="EV1102" s="5" t="s">
        <v>366</v>
      </c>
    </row>
    <row r="1103" spans="1:152" s="54" customFormat="1" ht="12.75" x14ac:dyDescent="0.2">
      <c r="A1103" s="28" t="s">
        <v>1771</v>
      </c>
      <c r="B1103" s="28">
        <v>1</v>
      </c>
      <c r="C1103" s="52">
        <v>27</v>
      </c>
      <c r="D1103" s="8" t="s">
        <v>288</v>
      </c>
      <c r="E1103" s="8" t="s">
        <v>195</v>
      </c>
      <c r="F1103" s="8" t="s">
        <v>293</v>
      </c>
      <c r="G1103" s="8" t="s">
        <v>87</v>
      </c>
      <c r="H1103" s="8" t="s">
        <v>226</v>
      </c>
      <c r="I1103" s="23" t="s">
        <v>396</v>
      </c>
      <c r="J1103" s="24">
        <v>18</v>
      </c>
      <c r="K1103" s="24">
        <v>1</v>
      </c>
      <c r="L1103" s="23" t="s">
        <v>396</v>
      </c>
      <c r="M1103" s="24" t="s">
        <v>397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397</v>
      </c>
      <c r="T1103" s="19">
        <v>1</v>
      </c>
      <c r="U1103" s="19">
        <v>5</v>
      </c>
      <c r="V1103" s="19" t="s">
        <v>397</v>
      </c>
      <c r="W1103" s="19" t="s">
        <v>397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397</v>
      </c>
      <c r="AD1103" s="19" t="s">
        <v>397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396</v>
      </c>
      <c r="CT1103" s="19" t="s">
        <v>397</v>
      </c>
      <c r="CU1103" s="19" t="s">
        <v>397</v>
      </c>
      <c r="CV1103" s="19" t="s">
        <v>396</v>
      </c>
      <c r="CW1103" s="19" t="s">
        <v>397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397</v>
      </c>
      <c r="DK1103" s="19">
        <v>1</v>
      </c>
      <c r="DL1103" s="19">
        <v>3</v>
      </c>
      <c r="DM1103" s="19">
        <v>11</v>
      </c>
      <c r="DN1103" s="44"/>
      <c r="DO1103" s="19" t="s">
        <v>397</v>
      </c>
      <c r="DP1103" s="19" t="s">
        <v>397</v>
      </c>
      <c r="DQ1103" s="19" t="s">
        <v>397</v>
      </c>
      <c r="DR1103" s="19" t="s">
        <v>397</v>
      </c>
      <c r="DS1103" s="19" t="s">
        <v>396</v>
      </c>
      <c r="DT1103" s="19" t="s">
        <v>397</v>
      </c>
      <c r="DU1103" s="19" t="s">
        <v>397</v>
      </c>
      <c r="DV1103" s="19">
        <v>1</v>
      </c>
      <c r="DW1103" s="19">
        <v>1</v>
      </c>
      <c r="DX1103" s="18">
        <v>0</v>
      </c>
      <c r="DY1103" s="19" t="s">
        <v>397</v>
      </c>
      <c r="DZ1103" s="19">
        <v>0</v>
      </c>
      <c r="EA1103" s="19" t="s">
        <v>397</v>
      </c>
      <c r="EB1103" s="55">
        <v>0</v>
      </c>
      <c r="EC1103" s="19">
        <v>4</v>
      </c>
      <c r="ED1103" s="19">
        <v>5</v>
      </c>
      <c r="EE1103" s="19" t="s">
        <v>397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1771</v>
      </c>
      <c r="EU1103" s="29" t="b">
        <v>1</v>
      </c>
      <c r="EV1103" s="5" t="s">
        <v>366</v>
      </c>
    </row>
    <row r="1104" spans="1:152" s="54" customFormat="1" ht="12.75" x14ac:dyDescent="0.2">
      <c r="A1104" s="28" t="s">
        <v>1772</v>
      </c>
      <c r="B1104" s="28">
        <v>1</v>
      </c>
      <c r="C1104" s="52">
        <v>27</v>
      </c>
      <c r="D1104" s="8" t="s">
        <v>288</v>
      </c>
      <c r="E1104" s="8" t="s">
        <v>195</v>
      </c>
      <c r="F1104" s="8" t="s">
        <v>298</v>
      </c>
      <c r="G1104" s="8" t="s">
        <v>87</v>
      </c>
      <c r="H1104" s="8" t="s">
        <v>226</v>
      </c>
      <c r="I1104" s="23" t="s">
        <v>396</v>
      </c>
      <c r="J1104" s="24">
        <v>18</v>
      </c>
      <c r="K1104" s="24">
        <v>1</v>
      </c>
      <c r="L1104" s="23" t="s">
        <v>396</v>
      </c>
      <c r="M1104" s="24" t="s">
        <v>397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397</v>
      </c>
      <c r="T1104" s="19">
        <v>1</v>
      </c>
      <c r="U1104" s="19">
        <v>5</v>
      </c>
      <c r="V1104" s="19" t="s">
        <v>397</v>
      </c>
      <c r="W1104" s="19" t="s">
        <v>397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397</v>
      </c>
      <c r="AD1104" s="19" t="s">
        <v>397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396</v>
      </c>
      <c r="CT1104" s="19" t="s">
        <v>397</v>
      </c>
      <c r="CU1104" s="19" t="s">
        <v>397</v>
      </c>
      <c r="CV1104" s="19" t="s">
        <v>396</v>
      </c>
      <c r="CW1104" s="19" t="s">
        <v>397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397</v>
      </c>
      <c r="DK1104" s="19">
        <v>1</v>
      </c>
      <c r="DL1104" s="19">
        <v>3</v>
      </c>
      <c r="DM1104" s="19">
        <v>11</v>
      </c>
      <c r="DN1104" s="44"/>
      <c r="DO1104" s="19" t="s">
        <v>397</v>
      </c>
      <c r="DP1104" s="19" t="s">
        <v>397</v>
      </c>
      <c r="DQ1104" s="19" t="s">
        <v>397</v>
      </c>
      <c r="DR1104" s="19" t="s">
        <v>397</v>
      </c>
      <c r="DS1104" s="19" t="s">
        <v>396</v>
      </c>
      <c r="DT1104" s="19" t="s">
        <v>397</v>
      </c>
      <c r="DU1104" s="19" t="s">
        <v>397</v>
      </c>
      <c r="DV1104" s="19">
        <v>1</v>
      </c>
      <c r="DW1104" s="19">
        <v>1</v>
      </c>
      <c r="DX1104" s="18">
        <v>0</v>
      </c>
      <c r="DY1104" s="19" t="s">
        <v>397</v>
      </c>
      <c r="DZ1104" s="19">
        <v>0</v>
      </c>
      <c r="EA1104" s="19" t="s">
        <v>397</v>
      </c>
      <c r="EB1104" s="55">
        <v>0</v>
      </c>
      <c r="EC1104" s="19">
        <v>4</v>
      </c>
      <c r="ED1104" s="19">
        <v>5</v>
      </c>
      <c r="EE1104" s="19" t="s">
        <v>397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1772</v>
      </c>
      <c r="EU1104" s="29" t="b">
        <v>1</v>
      </c>
      <c r="EV1104" s="5" t="s">
        <v>366</v>
      </c>
    </row>
    <row r="1105" spans="1:152" s="54" customFormat="1" ht="12.75" x14ac:dyDescent="0.2">
      <c r="A1105" s="28" t="s">
        <v>1773</v>
      </c>
      <c r="B1105" s="28">
        <v>1</v>
      </c>
      <c r="C1105" s="52">
        <v>27</v>
      </c>
      <c r="D1105" s="8" t="s">
        <v>288</v>
      </c>
      <c r="E1105" s="8" t="s">
        <v>195</v>
      </c>
      <c r="F1105" s="8" t="s">
        <v>306</v>
      </c>
      <c r="G1105" s="8" t="s">
        <v>87</v>
      </c>
      <c r="H1105" s="8" t="s">
        <v>226</v>
      </c>
      <c r="I1105" s="23" t="s">
        <v>396</v>
      </c>
      <c r="J1105" s="24">
        <v>18</v>
      </c>
      <c r="K1105" s="24">
        <v>1</v>
      </c>
      <c r="L1105" s="23" t="s">
        <v>396</v>
      </c>
      <c r="M1105" s="24" t="s">
        <v>397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397</v>
      </c>
      <c r="T1105" s="19">
        <v>1</v>
      </c>
      <c r="U1105" s="19">
        <v>5</v>
      </c>
      <c r="V1105" s="19" t="s">
        <v>397</v>
      </c>
      <c r="W1105" s="19" t="s">
        <v>397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397</v>
      </c>
      <c r="AD1105" s="19" t="s">
        <v>397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396</v>
      </c>
      <c r="CT1105" s="19" t="s">
        <v>397</v>
      </c>
      <c r="CU1105" s="19" t="s">
        <v>397</v>
      </c>
      <c r="CV1105" s="19" t="s">
        <v>396</v>
      </c>
      <c r="CW1105" s="19" t="s">
        <v>397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397</v>
      </c>
      <c r="DK1105" s="19">
        <v>1</v>
      </c>
      <c r="DL1105" s="19">
        <v>3</v>
      </c>
      <c r="DM1105" s="19">
        <v>11</v>
      </c>
      <c r="DN1105" s="44"/>
      <c r="DO1105" s="19" t="s">
        <v>397</v>
      </c>
      <c r="DP1105" s="19" t="s">
        <v>397</v>
      </c>
      <c r="DQ1105" s="19" t="s">
        <v>397</v>
      </c>
      <c r="DR1105" s="19" t="s">
        <v>397</v>
      </c>
      <c r="DS1105" s="19" t="s">
        <v>396</v>
      </c>
      <c r="DT1105" s="19" t="s">
        <v>397</v>
      </c>
      <c r="DU1105" s="19" t="s">
        <v>397</v>
      </c>
      <c r="DV1105" s="19">
        <v>1</v>
      </c>
      <c r="DW1105" s="19">
        <v>1</v>
      </c>
      <c r="DX1105" s="18">
        <v>0</v>
      </c>
      <c r="DY1105" s="19" t="s">
        <v>397</v>
      </c>
      <c r="DZ1105" s="19">
        <v>0</v>
      </c>
      <c r="EA1105" s="19" t="s">
        <v>397</v>
      </c>
      <c r="EB1105" s="55">
        <v>0</v>
      </c>
      <c r="EC1105" s="19">
        <v>4</v>
      </c>
      <c r="ED1105" s="19">
        <v>5</v>
      </c>
      <c r="EE1105" s="19" t="s">
        <v>397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1773</v>
      </c>
      <c r="EU1105" s="29" t="b">
        <v>1</v>
      </c>
      <c r="EV1105" s="5" t="s">
        <v>366</v>
      </c>
    </row>
    <row r="1106" spans="1:152" s="54" customFormat="1" ht="12.75" x14ac:dyDescent="0.2">
      <c r="A1106" s="28" t="s">
        <v>1774</v>
      </c>
      <c r="B1106" s="28">
        <v>1</v>
      </c>
      <c r="C1106" s="52">
        <v>27</v>
      </c>
      <c r="D1106" s="8" t="s">
        <v>288</v>
      </c>
      <c r="E1106" s="8" t="s">
        <v>195</v>
      </c>
      <c r="F1106" s="8" t="s">
        <v>310</v>
      </c>
      <c r="G1106" s="8" t="s">
        <v>87</v>
      </c>
      <c r="H1106" s="8" t="s">
        <v>226</v>
      </c>
      <c r="I1106" s="23" t="s">
        <v>396</v>
      </c>
      <c r="J1106" s="24">
        <v>18</v>
      </c>
      <c r="K1106" s="24">
        <v>1</v>
      </c>
      <c r="L1106" s="23" t="s">
        <v>396</v>
      </c>
      <c r="M1106" s="24" t="s">
        <v>397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397</v>
      </c>
      <c r="T1106" s="19">
        <v>1</v>
      </c>
      <c r="U1106" s="19">
        <v>5</v>
      </c>
      <c r="V1106" s="19" t="s">
        <v>397</v>
      </c>
      <c r="W1106" s="19" t="s">
        <v>397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397</v>
      </c>
      <c r="AD1106" s="19" t="s">
        <v>397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396</v>
      </c>
      <c r="CT1106" s="19" t="s">
        <v>397</v>
      </c>
      <c r="CU1106" s="19" t="s">
        <v>397</v>
      </c>
      <c r="CV1106" s="19" t="s">
        <v>396</v>
      </c>
      <c r="CW1106" s="19" t="s">
        <v>397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397</v>
      </c>
      <c r="DK1106" s="19">
        <v>1</v>
      </c>
      <c r="DL1106" s="19">
        <v>3</v>
      </c>
      <c r="DM1106" s="19">
        <v>11</v>
      </c>
      <c r="DN1106" s="44"/>
      <c r="DO1106" s="19" t="s">
        <v>397</v>
      </c>
      <c r="DP1106" s="19" t="s">
        <v>397</v>
      </c>
      <c r="DQ1106" s="19" t="s">
        <v>397</v>
      </c>
      <c r="DR1106" s="19" t="s">
        <v>397</v>
      </c>
      <c r="DS1106" s="19" t="s">
        <v>396</v>
      </c>
      <c r="DT1106" s="19" t="s">
        <v>397</v>
      </c>
      <c r="DU1106" s="19" t="s">
        <v>397</v>
      </c>
      <c r="DV1106" s="19">
        <v>1</v>
      </c>
      <c r="DW1106" s="19">
        <v>1</v>
      </c>
      <c r="DX1106" s="18">
        <v>0</v>
      </c>
      <c r="DY1106" s="19" t="s">
        <v>397</v>
      </c>
      <c r="DZ1106" s="19">
        <v>0</v>
      </c>
      <c r="EA1106" s="19" t="s">
        <v>397</v>
      </c>
      <c r="EB1106" s="55">
        <v>0</v>
      </c>
      <c r="EC1106" s="19">
        <v>4</v>
      </c>
      <c r="ED1106" s="19">
        <v>5</v>
      </c>
      <c r="EE1106" s="19" t="s">
        <v>397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1774</v>
      </c>
      <c r="EU1106" s="29" t="b">
        <v>1</v>
      </c>
      <c r="EV1106" s="5" t="s">
        <v>366</v>
      </c>
    </row>
    <row r="1107" spans="1:152" s="54" customFormat="1" ht="12.75" x14ac:dyDescent="0.2">
      <c r="A1107" s="28" t="s">
        <v>1775</v>
      </c>
      <c r="B1107" s="28">
        <v>1</v>
      </c>
      <c r="C1107" s="52">
        <v>27</v>
      </c>
      <c r="D1107" s="8" t="s">
        <v>288</v>
      </c>
      <c r="E1107" s="8" t="s">
        <v>195</v>
      </c>
      <c r="F1107" s="8" t="s">
        <v>313</v>
      </c>
      <c r="G1107" s="8" t="s">
        <v>87</v>
      </c>
      <c r="H1107" s="8" t="s">
        <v>226</v>
      </c>
      <c r="I1107" s="23" t="s">
        <v>396</v>
      </c>
      <c r="J1107" s="24">
        <v>18</v>
      </c>
      <c r="K1107" s="24">
        <v>1</v>
      </c>
      <c r="L1107" s="23" t="s">
        <v>396</v>
      </c>
      <c r="M1107" s="24" t="s">
        <v>397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397</v>
      </c>
      <c r="T1107" s="19">
        <v>1</v>
      </c>
      <c r="U1107" s="19">
        <v>5</v>
      </c>
      <c r="V1107" s="19" t="s">
        <v>397</v>
      </c>
      <c r="W1107" s="19" t="s">
        <v>397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397</v>
      </c>
      <c r="AD1107" s="19" t="s">
        <v>397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396</v>
      </c>
      <c r="CT1107" s="19" t="s">
        <v>397</v>
      </c>
      <c r="CU1107" s="19" t="s">
        <v>397</v>
      </c>
      <c r="CV1107" s="19" t="s">
        <v>396</v>
      </c>
      <c r="CW1107" s="19" t="s">
        <v>397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397</v>
      </c>
      <c r="DK1107" s="19">
        <v>1</v>
      </c>
      <c r="DL1107" s="19">
        <v>3</v>
      </c>
      <c r="DM1107" s="19">
        <v>11</v>
      </c>
      <c r="DN1107" s="44"/>
      <c r="DO1107" s="19" t="s">
        <v>397</v>
      </c>
      <c r="DP1107" s="19" t="s">
        <v>397</v>
      </c>
      <c r="DQ1107" s="19" t="s">
        <v>397</v>
      </c>
      <c r="DR1107" s="19" t="s">
        <v>397</v>
      </c>
      <c r="DS1107" s="19" t="s">
        <v>396</v>
      </c>
      <c r="DT1107" s="19" t="s">
        <v>397</v>
      </c>
      <c r="DU1107" s="19" t="s">
        <v>397</v>
      </c>
      <c r="DV1107" s="19">
        <v>1</v>
      </c>
      <c r="DW1107" s="19">
        <v>1</v>
      </c>
      <c r="DX1107" s="18">
        <v>0</v>
      </c>
      <c r="DY1107" s="19" t="s">
        <v>397</v>
      </c>
      <c r="DZ1107" s="19">
        <v>0</v>
      </c>
      <c r="EA1107" s="19" t="s">
        <v>397</v>
      </c>
      <c r="EB1107" s="55">
        <v>0</v>
      </c>
      <c r="EC1107" s="19">
        <v>4</v>
      </c>
      <c r="ED1107" s="19">
        <v>5</v>
      </c>
      <c r="EE1107" s="19" t="s">
        <v>397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1775</v>
      </c>
      <c r="EU1107" s="29" t="b">
        <v>1</v>
      </c>
      <c r="EV1107" s="5" t="s">
        <v>366</v>
      </c>
    </row>
    <row r="1108" spans="1:152" s="53" customFormat="1" ht="12.75" x14ac:dyDescent="0.2">
      <c r="A1108" s="168" t="s">
        <v>1776</v>
      </c>
      <c r="B1108" s="168">
        <v>1</v>
      </c>
      <c r="C1108" s="50">
        <v>27</v>
      </c>
      <c r="D1108" s="169" t="s">
        <v>288</v>
      </c>
      <c r="E1108" s="169" t="s">
        <v>195</v>
      </c>
      <c r="F1108" s="169" t="s">
        <v>302</v>
      </c>
      <c r="G1108" s="169" t="s">
        <v>88</v>
      </c>
      <c r="H1108" s="169" t="s">
        <v>226</v>
      </c>
      <c r="I1108" s="57" t="s">
        <v>396</v>
      </c>
      <c r="J1108" s="58">
        <v>18</v>
      </c>
      <c r="K1108" s="58">
        <v>1</v>
      </c>
      <c r="L1108" s="57" t="s">
        <v>396</v>
      </c>
      <c r="M1108" s="58" t="s">
        <v>397</v>
      </c>
      <c r="N1108" s="58">
        <v>2.2000000000000002</v>
      </c>
      <c r="O1108" s="170">
        <v>5</v>
      </c>
      <c r="P1108" s="170">
        <v>2</v>
      </c>
      <c r="Q1108" s="170">
        <v>0</v>
      </c>
      <c r="R1108" s="171">
        <v>67</v>
      </c>
      <c r="S1108" s="171" t="s">
        <v>397</v>
      </c>
      <c r="T1108" s="170">
        <v>1</v>
      </c>
      <c r="U1108" s="170">
        <v>5</v>
      </c>
      <c r="V1108" s="170" t="s">
        <v>397</v>
      </c>
      <c r="W1108" s="170" t="s">
        <v>397</v>
      </c>
      <c r="X1108" s="170">
        <v>1</v>
      </c>
      <c r="Y1108" s="170">
        <v>1</v>
      </c>
      <c r="Z1108" s="170">
        <v>1</v>
      </c>
      <c r="AA1108" s="170">
        <v>1</v>
      </c>
      <c r="AB1108" s="170">
        <v>1</v>
      </c>
      <c r="AC1108" s="170" t="s">
        <v>397</v>
      </c>
      <c r="AD1108" s="170" t="s">
        <v>397</v>
      </c>
      <c r="AE1108" s="170">
        <v>1</v>
      </c>
      <c r="AF1108" s="170">
        <v>1</v>
      </c>
      <c r="AG1108" s="170">
        <v>1</v>
      </c>
      <c r="AH1108" s="170">
        <v>1</v>
      </c>
      <c r="AI1108" s="171">
        <v>67</v>
      </c>
      <c r="AJ1108" s="171">
        <v>0.32</v>
      </c>
      <c r="AK1108" s="170">
        <v>3</v>
      </c>
      <c r="AL1108" s="170">
        <v>2</v>
      </c>
      <c r="AM1108" s="171">
        <v>0</v>
      </c>
      <c r="AN1108" s="171">
        <v>0</v>
      </c>
      <c r="AO1108" s="170">
        <v>1</v>
      </c>
      <c r="AP1108" s="170">
        <v>2</v>
      </c>
      <c r="AQ1108" s="171">
        <v>71.060606060606062</v>
      </c>
      <c r="AR1108" s="171">
        <v>0.39</v>
      </c>
      <c r="AS1108" s="170">
        <v>1</v>
      </c>
      <c r="AT1108" s="170">
        <v>3</v>
      </c>
      <c r="AU1108" s="171">
        <v>36.388376123930229</v>
      </c>
      <c r="AV1108" s="171">
        <v>0.36</v>
      </c>
      <c r="AW1108" s="170">
        <v>1</v>
      </c>
      <c r="AX1108" s="170">
        <v>3</v>
      </c>
      <c r="AY1108" s="171">
        <v>26</v>
      </c>
      <c r="AZ1108" s="171">
        <v>0.36</v>
      </c>
      <c r="BA1108" s="170">
        <v>1</v>
      </c>
      <c r="BB1108" s="170">
        <v>1</v>
      </c>
      <c r="BC1108" s="171">
        <v>2.7805970149253731</v>
      </c>
      <c r="BD1108" s="171">
        <v>5.2</v>
      </c>
      <c r="BE1108" s="171">
        <v>0.8</v>
      </c>
      <c r="BF1108" s="170">
        <v>1</v>
      </c>
      <c r="BG1108" s="170">
        <v>3</v>
      </c>
      <c r="BH1108" s="170">
        <v>1</v>
      </c>
      <c r="BI1108" s="171">
        <v>12.019402985074628</v>
      </c>
      <c r="BJ1108" s="171">
        <v>2.9</v>
      </c>
      <c r="BK1108" s="171">
        <v>0.7</v>
      </c>
      <c r="BL1108" s="170">
        <v>1</v>
      </c>
      <c r="BM1108" s="170">
        <v>3</v>
      </c>
      <c r="BN1108" s="170">
        <v>1</v>
      </c>
      <c r="BO1108" s="171">
        <v>0</v>
      </c>
      <c r="BP1108" s="171">
        <v>1.8</v>
      </c>
      <c r="BQ1108" s="171">
        <v>0.6</v>
      </c>
      <c r="BR1108" s="170">
        <v>1</v>
      </c>
      <c r="BS1108" s="170">
        <v>3</v>
      </c>
      <c r="BT1108" s="170">
        <v>1</v>
      </c>
      <c r="BU1108" s="171">
        <v>0</v>
      </c>
      <c r="BV1108" s="171">
        <v>5.2</v>
      </c>
      <c r="BW1108" s="171">
        <v>0.8</v>
      </c>
      <c r="BX1108" s="170">
        <v>1</v>
      </c>
      <c r="BY1108" s="170">
        <v>3</v>
      </c>
      <c r="BZ1108" s="170">
        <v>1</v>
      </c>
      <c r="CA1108" s="171">
        <v>1.4</v>
      </c>
      <c r="CB1108" s="171">
        <v>2.9</v>
      </c>
      <c r="CC1108" s="171">
        <v>0.7</v>
      </c>
      <c r="CD1108" s="170">
        <v>1</v>
      </c>
      <c r="CE1108" s="170">
        <v>3</v>
      </c>
      <c r="CF1108" s="170">
        <v>1</v>
      </c>
      <c r="CG1108" s="171">
        <v>0</v>
      </c>
      <c r="CH1108" s="171">
        <v>1.8</v>
      </c>
      <c r="CI1108" s="171">
        <v>0.6</v>
      </c>
      <c r="CJ1108" s="170">
        <v>1</v>
      </c>
      <c r="CK1108" s="170">
        <v>3</v>
      </c>
      <c r="CL1108" s="170">
        <v>2</v>
      </c>
      <c r="CM1108" s="171">
        <v>2.1</v>
      </c>
      <c r="CN1108" s="171">
        <v>3.5</v>
      </c>
      <c r="CO1108" s="171">
        <v>0</v>
      </c>
      <c r="CP1108" s="170">
        <v>1</v>
      </c>
      <c r="CQ1108" s="170">
        <v>1</v>
      </c>
      <c r="CR1108" s="170">
        <v>1</v>
      </c>
      <c r="CS1108" s="170" t="s">
        <v>396</v>
      </c>
      <c r="CT1108" s="170" t="s">
        <v>397</v>
      </c>
      <c r="CU1108" s="170" t="s">
        <v>397</v>
      </c>
      <c r="CV1108" s="170" t="s">
        <v>396</v>
      </c>
      <c r="CW1108" s="170" t="s">
        <v>397</v>
      </c>
      <c r="CX1108" s="170">
        <v>4</v>
      </c>
      <c r="CY1108" s="172"/>
      <c r="CZ1108" s="172"/>
      <c r="DA1108" s="170">
        <v>1</v>
      </c>
      <c r="DB1108" s="170">
        <v>3</v>
      </c>
      <c r="DC1108" s="172"/>
      <c r="DD1108" s="170">
        <v>2</v>
      </c>
      <c r="DE1108" s="172"/>
      <c r="DF1108" s="170">
        <v>1</v>
      </c>
      <c r="DG1108" s="173">
        <v>0</v>
      </c>
      <c r="DH1108" s="173">
        <v>0</v>
      </c>
      <c r="DI1108" s="173">
        <v>0</v>
      </c>
      <c r="DJ1108" s="170" t="s">
        <v>397</v>
      </c>
      <c r="DK1108" s="170">
        <v>1</v>
      </c>
      <c r="DL1108" s="170">
        <v>3</v>
      </c>
      <c r="DM1108" s="170">
        <v>4</v>
      </c>
      <c r="DN1108" s="172"/>
      <c r="DO1108" s="170" t="s">
        <v>397</v>
      </c>
      <c r="DP1108" s="170" t="s">
        <v>397</v>
      </c>
      <c r="DQ1108" s="170" t="s">
        <v>397</v>
      </c>
      <c r="DR1108" s="170" t="s">
        <v>397</v>
      </c>
      <c r="DS1108" s="170" t="s">
        <v>396</v>
      </c>
      <c r="DT1108" s="170" t="s">
        <v>397</v>
      </c>
      <c r="DU1108" s="170" t="s">
        <v>397</v>
      </c>
      <c r="DV1108" s="170">
        <v>1</v>
      </c>
      <c r="DW1108" s="170">
        <v>1</v>
      </c>
      <c r="DX1108" s="171">
        <v>0</v>
      </c>
      <c r="DY1108" s="170" t="s">
        <v>397</v>
      </c>
      <c r="DZ1108" s="170">
        <v>0</v>
      </c>
      <c r="EA1108" s="170" t="s">
        <v>397</v>
      </c>
      <c r="EB1108" s="171">
        <v>0</v>
      </c>
      <c r="EC1108" s="170">
        <v>4</v>
      </c>
      <c r="ED1108" s="170">
        <v>5</v>
      </c>
      <c r="EE1108" s="171" t="s">
        <v>397</v>
      </c>
      <c r="EF1108" s="170">
        <v>0</v>
      </c>
      <c r="EG1108" s="178">
        <v>0</v>
      </c>
      <c r="EH1108" s="172"/>
      <c r="EI1108" s="170">
        <v>4</v>
      </c>
      <c r="EJ1108" s="170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1776</v>
      </c>
      <c r="EU1108" s="174" t="b">
        <v>1</v>
      </c>
      <c r="EV1108" s="177" t="s">
        <v>366</v>
      </c>
    </row>
    <row r="1109" spans="1:152" s="54" customFormat="1" ht="12.75" x14ac:dyDescent="0.2">
      <c r="A1109" s="28" t="s">
        <v>1777</v>
      </c>
      <c r="B1109" s="28">
        <v>1</v>
      </c>
      <c r="C1109" s="52">
        <v>27</v>
      </c>
      <c r="D1109" s="8" t="s">
        <v>288</v>
      </c>
      <c r="E1109" s="8" t="s">
        <v>195</v>
      </c>
      <c r="F1109" s="8" t="s">
        <v>276</v>
      </c>
      <c r="G1109" s="8" t="s">
        <v>88</v>
      </c>
      <c r="H1109" s="8" t="s">
        <v>226</v>
      </c>
      <c r="I1109" s="23" t="s">
        <v>396</v>
      </c>
      <c r="J1109" s="24">
        <v>18</v>
      </c>
      <c r="K1109" s="24">
        <v>1</v>
      </c>
      <c r="L1109" s="23" t="s">
        <v>396</v>
      </c>
      <c r="M1109" s="24" t="s">
        <v>397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397</v>
      </c>
      <c r="T1109" s="19">
        <v>1</v>
      </c>
      <c r="U1109" s="19">
        <v>5</v>
      </c>
      <c r="V1109" s="19" t="s">
        <v>397</v>
      </c>
      <c r="W1109" s="19" t="s">
        <v>397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397</v>
      </c>
      <c r="AD1109" s="19" t="s">
        <v>397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396</v>
      </c>
      <c r="CT1109" s="19" t="s">
        <v>397</v>
      </c>
      <c r="CU1109" s="19" t="s">
        <v>397</v>
      </c>
      <c r="CV1109" s="19" t="s">
        <v>396</v>
      </c>
      <c r="CW1109" s="19" t="s">
        <v>397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397</v>
      </c>
      <c r="DK1109" s="19">
        <v>1</v>
      </c>
      <c r="DL1109" s="19">
        <v>3</v>
      </c>
      <c r="DM1109" s="19">
        <v>4</v>
      </c>
      <c r="DN1109" s="44"/>
      <c r="DO1109" s="19" t="s">
        <v>397</v>
      </c>
      <c r="DP1109" s="19" t="s">
        <v>397</v>
      </c>
      <c r="DQ1109" s="19" t="s">
        <v>397</v>
      </c>
      <c r="DR1109" s="19" t="s">
        <v>397</v>
      </c>
      <c r="DS1109" s="19" t="s">
        <v>396</v>
      </c>
      <c r="DT1109" s="19" t="s">
        <v>397</v>
      </c>
      <c r="DU1109" s="19" t="s">
        <v>397</v>
      </c>
      <c r="DV1109" s="19">
        <v>1</v>
      </c>
      <c r="DW1109" s="19">
        <v>1</v>
      </c>
      <c r="DX1109" s="18">
        <v>0</v>
      </c>
      <c r="DY1109" s="19" t="s">
        <v>397</v>
      </c>
      <c r="DZ1109" s="19">
        <v>0</v>
      </c>
      <c r="EA1109" s="19" t="s">
        <v>397</v>
      </c>
      <c r="EB1109" s="55">
        <v>0</v>
      </c>
      <c r="EC1109" s="19">
        <v>4</v>
      </c>
      <c r="ED1109" s="19">
        <v>5</v>
      </c>
      <c r="EE1109" s="19" t="s">
        <v>397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1777</v>
      </c>
      <c r="EU1109" s="29" t="b">
        <v>1</v>
      </c>
      <c r="EV1109" s="5" t="s">
        <v>366</v>
      </c>
    </row>
    <row r="1110" spans="1:152" s="54" customFormat="1" ht="12.75" x14ac:dyDescent="0.2">
      <c r="A1110" s="28" t="s">
        <v>1778</v>
      </c>
      <c r="B1110" s="28">
        <v>1</v>
      </c>
      <c r="C1110" s="52">
        <v>27</v>
      </c>
      <c r="D1110" s="8" t="s">
        <v>288</v>
      </c>
      <c r="E1110" s="8" t="s">
        <v>195</v>
      </c>
      <c r="F1110" s="8" t="s">
        <v>285</v>
      </c>
      <c r="G1110" s="8" t="s">
        <v>88</v>
      </c>
      <c r="H1110" s="8" t="s">
        <v>226</v>
      </c>
      <c r="I1110" s="23" t="s">
        <v>396</v>
      </c>
      <c r="J1110" s="24">
        <v>18</v>
      </c>
      <c r="K1110" s="24">
        <v>1</v>
      </c>
      <c r="L1110" s="23" t="s">
        <v>396</v>
      </c>
      <c r="M1110" s="24" t="s">
        <v>397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397</v>
      </c>
      <c r="T1110" s="19">
        <v>1</v>
      </c>
      <c r="U1110" s="19">
        <v>5</v>
      </c>
      <c r="V1110" s="19" t="s">
        <v>397</v>
      </c>
      <c r="W1110" s="19" t="s">
        <v>397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397</v>
      </c>
      <c r="AD1110" s="19" t="s">
        <v>397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396</v>
      </c>
      <c r="CT1110" s="19" t="s">
        <v>397</v>
      </c>
      <c r="CU1110" s="19" t="s">
        <v>397</v>
      </c>
      <c r="CV1110" s="19" t="s">
        <v>396</v>
      </c>
      <c r="CW1110" s="19" t="s">
        <v>397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397</v>
      </c>
      <c r="DK1110" s="19">
        <v>1</v>
      </c>
      <c r="DL1110" s="19">
        <v>3</v>
      </c>
      <c r="DM1110" s="19">
        <v>4</v>
      </c>
      <c r="DN1110" s="44"/>
      <c r="DO1110" s="19" t="s">
        <v>397</v>
      </c>
      <c r="DP1110" s="19" t="s">
        <v>397</v>
      </c>
      <c r="DQ1110" s="19" t="s">
        <v>397</v>
      </c>
      <c r="DR1110" s="19" t="s">
        <v>397</v>
      </c>
      <c r="DS1110" s="19" t="s">
        <v>396</v>
      </c>
      <c r="DT1110" s="19" t="s">
        <v>397</v>
      </c>
      <c r="DU1110" s="19" t="s">
        <v>397</v>
      </c>
      <c r="DV1110" s="19">
        <v>1</v>
      </c>
      <c r="DW1110" s="19">
        <v>1</v>
      </c>
      <c r="DX1110" s="18">
        <v>0</v>
      </c>
      <c r="DY1110" s="19" t="s">
        <v>397</v>
      </c>
      <c r="DZ1110" s="19">
        <v>0</v>
      </c>
      <c r="EA1110" s="19" t="s">
        <v>397</v>
      </c>
      <c r="EB1110" s="55">
        <v>0</v>
      </c>
      <c r="EC1110" s="19">
        <v>4</v>
      </c>
      <c r="ED1110" s="19">
        <v>5</v>
      </c>
      <c r="EE1110" s="19" t="s">
        <v>397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1778</v>
      </c>
      <c r="EU1110" s="29" t="b">
        <v>1</v>
      </c>
      <c r="EV1110" s="5" t="s">
        <v>366</v>
      </c>
    </row>
    <row r="1111" spans="1:152" s="54" customFormat="1" ht="12.75" x14ac:dyDescent="0.2">
      <c r="A1111" s="28" t="s">
        <v>1779</v>
      </c>
      <c r="B1111" s="28">
        <v>1</v>
      </c>
      <c r="C1111" s="52">
        <v>27</v>
      </c>
      <c r="D1111" s="8" t="s">
        <v>288</v>
      </c>
      <c r="E1111" s="8" t="s">
        <v>195</v>
      </c>
      <c r="F1111" s="8" t="s">
        <v>293</v>
      </c>
      <c r="G1111" s="8" t="s">
        <v>88</v>
      </c>
      <c r="H1111" s="8" t="s">
        <v>226</v>
      </c>
      <c r="I1111" s="23" t="s">
        <v>396</v>
      </c>
      <c r="J1111" s="24">
        <v>18</v>
      </c>
      <c r="K1111" s="24">
        <v>1</v>
      </c>
      <c r="L1111" s="23" t="s">
        <v>396</v>
      </c>
      <c r="M1111" s="24" t="s">
        <v>397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397</v>
      </c>
      <c r="T1111" s="19">
        <v>1</v>
      </c>
      <c r="U1111" s="19">
        <v>5</v>
      </c>
      <c r="V1111" s="19" t="s">
        <v>397</v>
      </c>
      <c r="W1111" s="19" t="s">
        <v>397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397</v>
      </c>
      <c r="AD1111" s="19" t="s">
        <v>397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396</v>
      </c>
      <c r="CT1111" s="19" t="s">
        <v>397</v>
      </c>
      <c r="CU1111" s="19" t="s">
        <v>397</v>
      </c>
      <c r="CV1111" s="19" t="s">
        <v>396</v>
      </c>
      <c r="CW1111" s="19" t="s">
        <v>397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397</v>
      </c>
      <c r="DK1111" s="19">
        <v>1</v>
      </c>
      <c r="DL1111" s="19">
        <v>3</v>
      </c>
      <c r="DM1111" s="19">
        <v>4</v>
      </c>
      <c r="DN1111" s="44"/>
      <c r="DO1111" s="19" t="s">
        <v>397</v>
      </c>
      <c r="DP1111" s="19" t="s">
        <v>397</v>
      </c>
      <c r="DQ1111" s="19" t="s">
        <v>397</v>
      </c>
      <c r="DR1111" s="19" t="s">
        <v>397</v>
      </c>
      <c r="DS1111" s="19" t="s">
        <v>396</v>
      </c>
      <c r="DT1111" s="19" t="s">
        <v>397</v>
      </c>
      <c r="DU1111" s="19" t="s">
        <v>397</v>
      </c>
      <c r="DV1111" s="19">
        <v>1</v>
      </c>
      <c r="DW1111" s="19">
        <v>1</v>
      </c>
      <c r="DX1111" s="18">
        <v>0</v>
      </c>
      <c r="DY1111" s="19" t="s">
        <v>397</v>
      </c>
      <c r="DZ1111" s="19">
        <v>0</v>
      </c>
      <c r="EA1111" s="19" t="s">
        <v>397</v>
      </c>
      <c r="EB1111" s="55">
        <v>0</v>
      </c>
      <c r="EC1111" s="19">
        <v>4</v>
      </c>
      <c r="ED1111" s="19">
        <v>5</v>
      </c>
      <c r="EE1111" s="19" t="s">
        <v>397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1779</v>
      </c>
      <c r="EU1111" s="29" t="b">
        <v>1</v>
      </c>
      <c r="EV1111" s="5" t="s">
        <v>366</v>
      </c>
    </row>
    <row r="1112" spans="1:152" s="54" customFormat="1" ht="12.75" x14ac:dyDescent="0.2">
      <c r="A1112" s="28" t="s">
        <v>1780</v>
      </c>
      <c r="B1112" s="28">
        <v>1</v>
      </c>
      <c r="C1112" s="52">
        <v>27</v>
      </c>
      <c r="D1112" s="8" t="s">
        <v>288</v>
      </c>
      <c r="E1112" s="8" t="s">
        <v>195</v>
      </c>
      <c r="F1112" s="8" t="s">
        <v>298</v>
      </c>
      <c r="G1112" s="8" t="s">
        <v>88</v>
      </c>
      <c r="H1112" s="8" t="s">
        <v>226</v>
      </c>
      <c r="I1112" s="23" t="s">
        <v>396</v>
      </c>
      <c r="J1112" s="24">
        <v>18</v>
      </c>
      <c r="K1112" s="24">
        <v>1</v>
      </c>
      <c r="L1112" s="23" t="s">
        <v>396</v>
      </c>
      <c r="M1112" s="24" t="s">
        <v>397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397</v>
      </c>
      <c r="T1112" s="19">
        <v>1</v>
      </c>
      <c r="U1112" s="19">
        <v>5</v>
      </c>
      <c r="V1112" s="19" t="s">
        <v>397</v>
      </c>
      <c r="W1112" s="19" t="s">
        <v>397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397</v>
      </c>
      <c r="AD1112" s="19" t="s">
        <v>397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396</v>
      </c>
      <c r="CT1112" s="19" t="s">
        <v>397</v>
      </c>
      <c r="CU1112" s="19" t="s">
        <v>397</v>
      </c>
      <c r="CV1112" s="19" t="s">
        <v>396</v>
      </c>
      <c r="CW1112" s="19" t="s">
        <v>397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397</v>
      </c>
      <c r="DK1112" s="19">
        <v>1</v>
      </c>
      <c r="DL1112" s="19">
        <v>3</v>
      </c>
      <c r="DM1112" s="19">
        <v>4</v>
      </c>
      <c r="DN1112" s="44"/>
      <c r="DO1112" s="19" t="s">
        <v>397</v>
      </c>
      <c r="DP1112" s="19" t="s">
        <v>397</v>
      </c>
      <c r="DQ1112" s="19" t="s">
        <v>397</v>
      </c>
      <c r="DR1112" s="19" t="s">
        <v>397</v>
      </c>
      <c r="DS1112" s="19" t="s">
        <v>396</v>
      </c>
      <c r="DT1112" s="19" t="s">
        <v>397</v>
      </c>
      <c r="DU1112" s="19" t="s">
        <v>397</v>
      </c>
      <c r="DV1112" s="19">
        <v>1</v>
      </c>
      <c r="DW1112" s="19">
        <v>1</v>
      </c>
      <c r="DX1112" s="18">
        <v>0</v>
      </c>
      <c r="DY1112" s="19" t="s">
        <v>397</v>
      </c>
      <c r="DZ1112" s="19">
        <v>0</v>
      </c>
      <c r="EA1112" s="19" t="s">
        <v>397</v>
      </c>
      <c r="EB1112" s="55">
        <v>0</v>
      </c>
      <c r="EC1112" s="19">
        <v>4</v>
      </c>
      <c r="ED1112" s="19">
        <v>5</v>
      </c>
      <c r="EE1112" s="19" t="s">
        <v>397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1780</v>
      </c>
      <c r="EU1112" s="29" t="b">
        <v>1</v>
      </c>
      <c r="EV1112" s="5" t="s">
        <v>366</v>
      </c>
    </row>
    <row r="1113" spans="1:152" s="54" customFormat="1" ht="12.75" x14ac:dyDescent="0.2">
      <c r="A1113" s="28" t="s">
        <v>1781</v>
      </c>
      <c r="B1113" s="28">
        <v>1</v>
      </c>
      <c r="C1113" s="52">
        <v>27</v>
      </c>
      <c r="D1113" s="8" t="s">
        <v>288</v>
      </c>
      <c r="E1113" s="8" t="s">
        <v>195</v>
      </c>
      <c r="F1113" s="8" t="s">
        <v>306</v>
      </c>
      <c r="G1113" s="8" t="s">
        <v>88</v>
      </c>
      <c r="H1113" s="8" t="s">
        <v>226</v>
      </c>
      <c r="I1113" s="23" t="s">
        <v>396</v>
      </c>
      <c r="J1113" s="24">
        <v>18</v>
      </c>
      <c r="K1113" s="24">
        <v>1</v>
      </c>
      <c r="L1113" s="23" t="s">
        <v>396</v>
      </c>
      <c r="M1113" s="24" t="s">
        <v>397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397</v>
      </c>
      <c r="T1113" s="19">
        <v>1</v>
      </c>
      <c r="U1113" s="19">
        <v>5</v>
      </c>
      <c r="V1113" s="19" t="s">
        <v>397</v>
      </c>
      <c r="W1113" s="19" t="s">
        <v>397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397</v>
      </c>
      <c r="AD1113" s="19" t="s">
        <v>397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396</v>
      </c>
      <c r="CT1113" s="19" t="s">
        <v>397</v>
      </c>
      <c r="CU1113" s="19" t="s">
        <v>397</v>
      </c>
      <c r="CV1113" s="19" t="s">
        <v>396</v>
      </c>
      <c r="CW1113" s="19" t="s">
        <v>397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397</v>
      </c>
      <c r="DK1113" s="19">
        <v>1</v>
      </c>
      <c r="DL1113" s="19">
        <v>3</v>
      </c>
      <c r="DM1113" s="19">
        <v>4</v>
      </c>
      <c r="DN1113" s="44"/>
      <c r="DO1113" s="19" t="s">
        <v>397</v>
      </c>
      <c r="DP1113" s="19" t="s">
        <v>397</v>
      </c>
      <c r="DQ1113" s="19" t="s">
        <v>397</v>
      </c>
      <c r="DR1113" s="19" t="s">
        <v>397</v>
      </c>
      <c r="DS1113" s="19" t="s">
        <v>396</v>
      </c>
      <c r="DT1113" s="19" t="s">
        <v>397</v>
      </c>
      <c r="DU1113" s="19" t="s">
        <v>397</v>
      </c>
      <c r="DV1113" s="19">
        <v>1</v>
      </c>
      <c r="DW1113" s="19">
        <v>1</v>
      </c>
      <c r="DX1113" s="18">
        <v>0</v>
      </c>
      <c r="DY1113" s="19" t="s">
        <v>397</v>
      </c>
      <c r="DZ1113" s="19">
        <v>0</v>
      </c>
      <c r="EA1113" s="19" t="s">
        <v>397</v>
      </c>
      <c r="EB1113" s="55">
        <v>0</v>
      </c>
      <c r="EC1113" s="19">
        <v>4</v>
      </c>
      <c r="ED1113" s="19">
        <v>5</v>
      </c>
      <c r="EE1113" s="19" t="s">
        <v>397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1781</v>
      </c>
      <c r="EU1113" s="29" t="b">
        <v>1</v>
      </c>
      <c r="EV1113" s="5" t="s">
        <v>366</v>
      </c>
    </row>
    <row r="1114" spans="1:152" s="54" customFormat="1" ht="12.75" x14ac:dyDescent="0.2">
      <c r="A1114" s="28" t="s">
        <v>1782</v>
      </c>
      <c r="B1114" s="28">
        <v>1</v>
      </c>
      <c r="C1114" s="52">
        <v>27</v>
      </c>
      <c r="D1114" s="8" t="s">
        <v>288</v>
      </c>
      <c r="E1114" s="8" t="s">
        <v>195</v>
      </c>
      <c r="F1114" s="8" t="s">
        <v>310</v>
      </c>
      <c r="G1114" s="8" t="s">
        <v>88</v>
      </c>
      <c r="H1114" s="8" t="s">
        <v>226</v>
      </c>
      <c r="I1114" s="23" t="s">
        <v>396</v>
      </c>
      <c r="J1114" s="24">
        <v>18</v>
      </c>
      <c r="K1114" s="24">
        <v>1</v>
      </c>
      <c r="L1114" s="23" t="s">
        <v>396</v>
      </c>
      <c r="M1114" s="24" t="s">
        <v>397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397</v>
      </c>
      <c r="T1114" s="19">
        <v>1</v>
      </c>
      <c r="U1114" s="19">
        <v>5</v>
      </c>
      <c r="V1114" s="19" t="s">
        <v>397</v>
      </c>
      <c r="W1114" s="19" t="s">
        <v>397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397</v>
      </c>
      <c r="AD1114" s="19" t="s">
        <v>397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396</v>
      </c>
      <c r="CT1114" s="19" t="s">
        <v>397</v>
      </c>
      <c r="CU1114" s="19" t="s">
        <v>397</v>
      </c>
      <c r="CV1114" s="19" t="s">
        <v>396</v>
      </c>
      <c r="CW1114" s="19" t="s">
        <v>397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397</v>
      </c>
      <c r="DK1114" s="19">
        <v>1</v>
      </c>
      <c r="DL1114" s="19">
        <v>3</v>
      </c>
      <c r="DM1114" s="19">
        <v>4</v>
      </c>
      <c r="DN1114" s="44"/>
      <c r="DO1114" s="19" t="s">
        <v>397</v>
      </c>
      <c r="DP1114" s="19" t="s">
        <v>397</v>
      </c>
      <c r="DQ1114" s="19" t="s">
        <v>397</v>
      </c>
      <c r="DR1114" s="19" t="s">
        <v>397</v>
      </c>
      <c r="DS1114" s="19" t="s">
        <v>396</v>
      </c>
      <c r="DT1114" s="19" t="s">
        <v>397</v>
      </c>
      <c r="DU1114" s="19" t="s">
        <v>397</v>
      </c>
      <c r="DV1114" s="19">
        <v>1</v>
      </c>
      <c r="DW1114" s="19">
        <v>1</v>
      </c>
      <c r="DX1114" s="18">
        <v>0</v>
      </c>
      <c r="DY1114" s="19" t="s">
        <v>397</v>
      </c>
      <c r="DZ1114" s="19">
        <v>0</v>
      </c>
      <c r="EA1114" s="19" t="s">
        <v>397</v>
      </c>
      <c r="EB1114" s="55">
        <v>0</v>
      </c>
      <c r="EC1114" s="19">
        <v>4</v>
      </c>
      <c r="ED1114" s="19">
        <v>5</v>
      </c>
      <c r="EE1114" s="19" t="s">
        <v>397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1782</v>
      </c>
      <c r="EU1114" s="29" t="b">
        <v>1</v>
      </c>
      <c r="EV1114" s="5" t="s">
        <v>366</v>
      </c>
    </row>
    <row r="1115" spans="1:152" s="54" customFormat="1" ht="12.75" x14ac:dyDescent="0.2">
      <c r="A1115" s="28" t="s">
        <v>1783</v>
      </c>
      <c r="B1115" s="28">
        <v>1</v>
      </c>
      <c r="C1115" s="52">
        <v>27</v>
      </c>
      <c r="D1115" s="8" t="s">
        <v>288</v>
      </c>
      <c r="E1115" s="8" t="s">
        <v>195</v>
      </c>
      <c r="F1115" s="8" t="s">
        <v>313</v>
      </c>
      <c r="G1115" s="8" t="s">
        <v>88</v>
      </c>
      <c r="H1115" s="8" t="s">
        <v>226</v>
      </c>
      <c r="I1115" s="23" t="s">
        <v>396</v>
      </c>
      <c r="J1115" s="24">
        <v>18</v>
      </c>
      <c r="K1115" s="24">
        <v>1</v>
      </c>
      <c r="L1115" s="23" t="s">
        <v>396</v>
      </c>
      <c r="M1115" s="24" t="s">
        <v>397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397</v>
      </c>
      <c r="T1115" s="19">
        <v>1</v>
      </c>
      <c r="U1115" s="19">
        <v>5</v>
      </c>
      <c r="V1115" s="19" t="s">
        <v>397</v>
      </c>
      <c r="W1115" s="19" t="s">
        <v>397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397</v>
      </c>
      <c r="AD1115" s="19" t="s">
        <v>397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396</v>
      </c>
      <c r="CT1115" s="19" t="s">
        <v>397</v>
      </c>
      <c r="CU1115" s="19" t="s">
        <v>397</v>
      </c>
      <c r="CV1115" s="19" t="s">
        <v>396</v>
      </c>
      <c r="CW1115" s="19" t="s">
        <v>397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397</v>
      </c>
      <c r="DK1115" s="19">
        <v>1</v>
      </c>
      <c r="DL1115" s="19">
        <v>3</v>
      </c>
      <c r="DM1115" s="19">
        <v>4</v>
      </c>
      <c r="DN1115" s="44"/>
      <c r="DO1115" s="19" t="s">
        <v>397</v>
      </c>
      <c r="DP1115" s="19" t="s">
        <v>397</v>
      </c>
      <c r="DQ1115" s="19" t="s">
        <v>397</v>
      </c>
      <c r="DR1115" s="19" t="s">
        <v>397</v>
      </c>
      <c r="DS1115" s="19" t="s">
        <v>396</v>
      </c>
      <c r="DT1115" s="19" t="s">
        <v>397</v>
      </c>
      <c r="DU1115" s="19" t="s">
        <v>397</v>
      </c>
      <c r="DV1115" s="19">
        <v>1</v>
      </c>
      <c r="DW1115" s="19">
        <v>1</v>
      </c>
      <c r="DX1115" s="18">
        <v>0</v>
      </c>
      <c r="DY1115" s="19" t="s">
        <v>397</v>
      </c>
      <c r="DZ1115" s="19">
        <v>0</v>
      </c>
      <c r="EA1115" s="19" t="s">
        <v>397</v>
      </c>
      <c r="EB1115" s="55">
        <v>0</v>
      </c>
      <c r="EC1115" s="19">
        <v>4</v>
      </c>
      <c r="ED1115" s="19">
        <v>5</v>
      </c>
      <c r="EE1115" s="19" t="s">
        <v>397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1783</v>
      </c>
      <c r="EU1115" s="29" t="b">
        <v>1</v>
      </c>
      <c r="EV1115" s="5" t="s">
        <v>366</v>
      </c>
    </row>
    <row r="1116" spans="1:152" s="53" customFormat="1" ht="12.75" x14ac:dyDescent="0.2">
      <c r="A1116" s="168" t="s">
        <v>1784</v>
      </c>
      <c r="B1116" s="168">
        <v>1</v>
      </c>
      <c r="C1116" s="50">
        <v>27</v>
      </c>
      <c r="D1116" s="169" t="s">
        <v>288</v>
      </c>
      <c r="E1116" s="169" t="s">
        <v>195</v>
      </c>
      <c r="F1116" s="169" t="s">
        <v>302</v>
      </c>
      <c r="G1116" s="169" t="s">
        <v>89</v>
      </c>
      <c r="H1116" s="169" t="s">
        <v>226</v>
      </c>
      <c r="I1116" s="57" t="s">
        <v>396</v>
      </c>
      <c r="J1116" s="58">
        <v>18</v>
      </c>
      <c r="K1116" s="58">
        <v>1</v>
      </c>
      <c r="L1116" s="57" t="s">
        <v>396</v>
      </c>
      <c r="M1116" s="58" t="s">
        <v>397</v>
      </c>
      <c r="N1116" s="58">
        <v>2.2000000000000002</v>
      </c>
      <c r="O1116" s="170">
        <v>5</v>
      </c>
      <c r="P1116" s="170">
        <v>2</v>
      </c>
      <c r="Q1116" s="170">
        <v>0</v>
      </c>
      <c r="R1116" s="171">
        <v>67</v>
      </c>
      <c r="S1116" s="171" t="s">
        <v>396</v>
      </c>
      <c r="T1116" s="170">
        <v>1</v>
      </c>
      <c r="U1116" s="170">
        <v>5</v>
      </c>
      <c r="V1116" s="170" t="s">
        <v>397</v>
      </c>
      <c r="W1116" s="170" t="s">
        <v>397</v>
      </c>
      <c r="X1116" s="170">
        <v>1</v>
      </c>
      <c r="Y1116" s="170">
        <v>1</v>
      </c>
      <c r="Z1116" s="170">
        <v>1</v>
      </c>
      <c r="AA1116" s="170">
        <v>1</v>
      </c>
      <c r="AB1116" s="170">
        <v>1</v>
      </c>
      <c r="AC1116" s="170" t="s">
        <v>397</v>
      </c>
      <c r="AD1116" s="170" t="s">
        <v>397</v>
      </c>
      <c r="AE1116" s="170">
        <v>1</v>
      </c>
      <c r="AF1116" s="170">
        <v>1</v>
      </c>
      <c r="AG1116" s="170">
        <v>1</v>
      </c>
      <c r="AH1116" s="170">
        <v>1</v>
      </c>
      <c r="AI1116" s="171">
        <v>67</v>
      </c>
      <c r="AJ1116" s="171">
        <v>2.5299999999999998</v>
      </c>
      <c r="AK1116" s="170">
        <v>3</v>
      </c>
      <c r="AL1116" s="170">
        <v>2</v>
      </c>
      <c r="AM1116" s="171">
        <v>0</v>
      </c>
      <c r="AN1116" s="171">
        <v>2.5299999999999998</v>
      </c>
      <c r="AO1116" s="170">
        <v>1</v>
      </c>
      <c r="AP1116" s="170">
        <v>2</v>
      </c>
      <c r="AQ1116" s="171">
        <v>71.060606060606062</v>
      </c>
      <c r="AR1116" s="171">
        <v>2.5299999999999998</v>
      </c>
      <c r="AS1116" s="170">
        <v>1</v>
      </c>
      <c r="AT1116" s="170">
        <v>3</v>
      </c>
      <c r="AU1116" s="171">
        <v>36.388376123930229</v>
      </c>
      <c r="AV1116" s="171">
        <v>2.5299999999999998</v>
      </c>
      <c r="AW1116" s="170">
        <v>1</v>
      </c>
      <c r="AX1116" s="170">
        <v>3</v>
      </c>
      <c r="AY1116" s="171">
        <v>26</v>
      </c>
      <c r="AZ1116" s="171">
        <v>2.5299999999999998</v>
      </c>
      <c r="BA1116" s="170">
        <v>1</v>
      </c>
      <c r="BB1116" s="170">
        <v>1</v>
      </c>
      <c r="BC1116" s="171">
        <v>0</v>
      </c>
      <c r="BD1116" s="171">
        <v>5.2</v>
      </c>
      <c r="BE1116" s="171">
        <v>0.8</v>
      </c>
      <c r="BF1116" s="170">
        <v>1</v>
      </c>
      <c r="BG1116" s="170">
        <v>3</v>
      </c>
      <c r="BH1116" s="170">
        <v>1</v>
      </c>
      <c r="BI1116" s="171">
        <v>0</v>
      </c>
      <c r="BJ1116" s="171">
        <v>2.9</v>
      </c>
      <c r="BK1116" s="171">
        <v>0.7</v>
      </c>
      <c r="BL1116" s="170">
        <v>1</v>
      </c>
      <c r="BM1116" s="170">
        <v>3</v>
      </c>
      <c r="BN1116" s="170">
        <v>1</v>
      </c>
      <c r="BO1116" s="171">
        <v>14.8</v>
      </c>
      <c r="BP1116" s="171">
        <v>1.8</v>
      </c>
      <c r="BQ1116" s="171">
        <v>0.6</v>
      </c>
      <c r="BR1116" s="170">
        <v>1</v>
      </c>
      <c r="BS1116" s="170">
        <v>3</v>
      </c>
      <c r="BT1116" s="170">
        <v>1</v>
      </c>
      <c r="BU1116" s="171">
        <v>0</v>
      </c>
      <c r="BV1116" s="171">
        <v>5.2</v>
      </c>
      <c r="BW1116" s="171">
        <v>0.8</v>
      </c>
      <c r="BX1116" s="170">
        <v>1</v>
      </c>
      <c r="BY1116" s="170">
        <v>3</v>
      </c>
      <c r="BZ1116" s="170">
        <v>1</v>
      </c>
      <c r="CA1116" s="171">
        <v>0</v>
      </c>
      <c r="CB1116" s="171">
        <v>2.9</v>
      </c>
      <c r="CC1116" s="171">
        <v>0.7</v>
      </c>
      <c r="CD1116" s="170">
        <v>1</v>
      </c>
      <c r="CE1116" s="170">
        <v>3</v>
      </c>
      <c r="CF1116" s="170">
        <v>1</v>
      </c>
      <c r="CG1116" s="171">
        <v>1.4</v>
      </c>
      <c r="CH1116" s="171">
        <v>1.8</v>
      </c>
      <c r="CI1116" s="171">
        <v>0.6</v>
      </c>
      <c r="CJ1116" s="170">
        <v>1</v>
      </c>
      <c r="CK1116" s="170">
        <v>3</v>
      </c>
      <c r="CL1116" s="170">
        <v>2</v>
      </c>
      <c r="CM1116" s="171">
        <v>2.1</v>
      </c>
      <c r="CN1116" s="171">
        <v>2</v>
      </c>
      <c r="CO1116" s="171">
        <v>0</v>
      </c>
      <c r="CP1116" s="170">
        <v>1</v>
      </c>
      <c r="CQ1116" s="170">
        <v>1</v>
      </c>
      <c r="CR1116" s="170">
        <v>1</v>
      </c>
      <c r="CS1116" s="170" t="s">
        <v>396</v>
      </c>
      <c r="CT1116" s="170" t="s">
        <v>397</v>
      </c>
      <c r="CU1116" s="170" t="s">
        <v>396</v>
      </c>
      <c r="CV1116" s="170" t="s">
        <v>396</v>
      </c>
      <c r="CW1116" s="170" t="s">
        <v>397</v>
      </c>
      <c r="CX1116" s="170">
        <v>7</v>
      </c>
      <c r="CY1116" s="172"/>
      <c r="CZ1116" s="172"/>
      <c r="DA1116" s="170">
        <v>1</v>
      </c>
      <c r="DB1116" s="170">
        <v>3</v>
      </c>
      <c r="DC1116" s="172"/>
      <c r="DD1116" s="170">
        <v>2</v>
      </c>
      <c r="DE1116" s="172"/>
      <c r="DF1116" s="170">
        <v>1</v>
      </c>
      <c r="DG1116" s="173">
        <v>0</v>
      </c>
      <c r="DH1116" s="173">
        <v>0</v>
      </c>
      <c r="DI1116" s="173">
        <v>0</v>
      </c>
      <c r="DJ1116" s="170" t="s">
        <v>397</v>
      </c>
      <c r="DK1116" s="170">
        <v>1</v>
      </c>
      <c r="DL1116" s="170">
        <v>3</v>
      </c>
      <c r="DM1116" s="170">
        <v>5</v>
      </c>
      <c r="DN1116" s="172"/>
      <c r="DO1116" s="170" t="s">
        <v>397</v>
      </c>
      <c r="DP1116" s="170" t="s">
        <v>397</v>
      </c>
      <c r="DQ1116" s="170" t="s">
        <v>397</v>
      </c>
      <c r="DR1116" s="170" t="s">
        <v>397</v>
      </c>
      <c r="DS1116" s="170" t="s">
        <v>396</v>
      </c>
      <c r="DT1116" s="170" t="s">
        <v>397</v>
      </c>
      <c r="DU1116" s="170" t="s">
        <v>397</v>
      </c>
      <c r="DV1116" s="170">
        <v>1</v>
      </c>
      <c r="DW1116" s="170">
        <v>1</v>
      </c>
      <c r="DX1116" s="171">
        <v>0</v>
      </c>
      <c r="DY1116" s="170" t="s">
        <v>397</v>
      </c>
      <c r="DZ1116" s="170">
        <v>0</v>
      </c>
      <c r="EA1116" s="170" t="s">
        <v>397</v>
      </c>
      <c r="EB1116" s="171">
        <v>0</v>
      </c>
      <c r="EC1116" s="170">
        <v>4</v>
      </c>
      <c r="ED1116" s="170">
        <v>5</v>
      </c>
      <c r="EE1116" s="171" t="s">
        <v>397</v>
      </c>
      <c r="EF1116" s="170">
        <v>0</v>
      </c>
      <c r="EG1116" s="178">
        <v>0</v>
      </c>
      <c r="EH1116" s="172"/>
      <c r="EI1116" s="170">
        <v>4</v>
      </c>
      <c r="EJ1116" s="170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1784</v>
      </c>
      <c r="EU1116" s="174" t="b">
        <v>1</v>
      </c>
      <c r="EV1116" s="177" t="s">
        <v>366</v>
      </c>
    </row>
    <row r="1117" spans="1:152" s="54" customFormat="1" ht="12.75" x14ac:dyDescent="0.2">
      <c r="A1117" s="28" t="s">
        <v>1785</v>
      </c>
      <c r="B1117" s="28">
        <v>1</v>
      </c>
      <c r="C1117" s="52">
        <v>27</v>
      </c>
      <c r="D1117" s="8" t="s">
        <v>288</v>
      </c>
      <c r="E1117" s="8" t="s">
        <v>195</v>
      </c>
      <c r="F1117" s="8" t="s">
        <v>276</v>
      </c>
      <c r="G1117" s="8" t="s">
        <v>89</v>
      </c>
      <c r="H1117" s="8" t="s">
        <v>226</v>
      </c>
      <c r="I1117" s="23" t="s">
        <v>396</v>
      </c>
      <c r="J1117" s="24">
        <v>18</v>
      </c>
      <c r="K1117" s="24">
        <v>1</v>
      </c>
      <c r="L1117" s="23" t="s">
        <v>396</v>
      </c>
      <c r="M1117" s="24" t="s">
        <v>397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396</v>
      </c>
      <c r="T1117" s="19">
        <v>1</v>
      </c>
      <c r="U1117" s="19">
        <v>5</v>
      </c>
      <c r="V1117" s="19" t="s">
        <v>397</v>
      </c>
      <c r="W1117" s="19" t="s">
        <v>397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397</v>
      </c>
      <c r="AD1117" s="19" t="s">
        <v>397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396</v>
      </c>
      <c r="CT1117" s="19" t="s">
        <v>397</v>
      </c>
      <c r="CU1117" s="19" t="s">
        <v>396</v>
      </c>
      <c r="CV1117" s="19" t="s">
        <v>396</v>
      </c>
      <c r="CW1117" s="19" t="s">
        <v>397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397</v>
      </c>
      <c r="DK1117" s="19">
        <v>1</v>
      </c>
      <c r="DL1117" s="19">
        <v>3</v>
      </c>
      <c r="DM1117" s="19">
        <v>5</v>
      </c>
      <c r="DN1117" s="44"/>
      <c r="DO1117" s="19" t="s">
        <v>397</v>
      </c>
      <c r="DP1117" s="19" t="s">
        <v>397</v>
      </c>
      <c r="DQ1117" s="19" t="s">
        <v>397</v>
      </c>
      <c r="DR1117" s="19" t="s">
        <v>397</v>
      </c>
      <c r="DS1117" s="19" t="s">
        <v>396</v>
      </c>
      <c r="DT1117" s="19" t="s">
        <v>397</v>
      </c>
      <c r="DU1117" s="19" t="s">
        <v>397</v>
      </c>
      <c r="DV1117" s="19">
        <v>1</v>
      </c>
      <c r="DW1117" s="19">
        <v>1</v>
      </c>
      <c r="DX1117" s="18">
        <v>0</v>
      </c>
      <c r="DY1117" s="19" t="s">
        <v>397</v>
      </c>
      <c r="DZ1117" s="19">
        <v>0</v>
      </c>
      <c r="EA1117" s="19" t="s">
        <v>397</v>
      </c>
      <c r="EB1117" s="55">
        <v>0</v>
      </c>
      <c r="EC1117" s="19">
        <v>4</v>
      </c>
      <c r="ED1117" s="19">
        <v>5</v>
      </c>
      <c r="EE1117" s="19" t="s">
        <v>397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1785</v>
      </c>
      <c r="EU1117" s="29" t="b">
        <v>1</v>
      </c>
      <c r="EV1117" s="5" t="s">
        <v>366</v>
      </c>
    </row>
    <row r="1118" spans="1:152" s="54" customFormat="1" ht="12.75" x14ac:dyDescent="0.2">
      <c r="A1118" s="28" t="s">
        <v>1786</v>
      </c>
      <c r="B1118" s="28">
        <v>1</v>
      </c>
      <c r="C1118" s="52">
        <v>27</v>
      </c>
      <c r="D1118" s="8" t="s">
        <v>288</v>
      </c>
      <c r="E1118" s="8" t="s">
        <v>195</v>
      </c>
      <c r="F1118" s="8" t="s">
        <v>285</v>
      </c>
      <c r="G1118" s="8" t="s">
        <v>89</v>
      </c>
      <c r="H1118" s="8" t="s">
        <v>226</v>
      </c>
      <c r="I1118" s="23" t="s">
        <v>396</v>
      </c>
      <c r="J1118" s="24">
        <v>18</v>
      </c>
      <c r="K1118" s="24">
        <v>1</v>
      </c>
      <c r="L1118" s="23" t="s">
        <v>396</v>
      </c>
      <c r="M1118" s="24" t="s">
        <v>397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396</v>
      </c>
      <c r="T1118" s="19">
        <v>1</v>
      </c>
      <c r="U1118" s="19">
        <v>5</v>
      </c>
      <c r="V1118" s="19" t="s">
        <v>397</v>
      </c>
      <c r="W1118" s="19" t="s">
        <v>397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397</v>
      </c>
      <c r="AD1118" s="19" t="s">
        <v>397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396</v>
      </c>
      <c r="CT1118" s="19" t="s">
        <v>397</v>
      </c>
      <c r="CU1118" s="19" t="s">
        <v>396</v>
      </c>
      <c r="CV1118" s="19" t="s">
        <v>396</v>
      </c>
      <c r="CW1118" s="19" t="s">
        <v>397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397</v>
      </c>
      <c r="DK1118" s="19">
        <v>1</v>
      </c>
      <c r="DL1118" s="19">
        <v>3</v>
      </c>
      <c r="DM1118" s="19">
        <v>5</v>
      </c>
      <c r="DN1118" s="44"/>
      <c r="DO1118" s="19" t="s">
        <v>397</v>
      </c>
      <c r="DP1118" s="19" t="s">
        <v>397</v>
      </c>
      <c r="DQ1118" s="19" t="s">
        <v>397</v>
      </c>
      <c r="DR1118" s="19" t="s">
        <v>397</v>
      </c>
      <c r="DS1118" s="19" t="s">
        <v>396</v>
      </c>
      <c r="DT1118" s="19" t="s">
        <v>397</v>
      </c>
      <c r="DU1118" s="19" t="s">
        <v>397</v>
      </c>
      <c r="DV1118" s="19">
        <v>1</v>
      </c>
      <c r="DW1118" s="19">
        <v>1</v>
      </c>
      <c r="DX1118" s="18">
        <v>0</v>
      </c>
      <c r="DY1118" s="19" t="s">
        <v>397</v>
      </c>
      <c r="DZ1118" s="19">
        <v>0</v>
      </c>
      <c r="EA1118" s="19" t="s">
        <v>397</v>
      </c>
      <c r="EB1118" s="55">
        <v>0</v>
      </c>
      <c r="EC1118" s="19">
        <v>4</v>
      </c>
      <c r="ED1118" s="19">
        <v>5</v>
      </c>
      <c r="EE1118" s="19" t="s">
        <v>397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1786</v>
      </c>
      <c r="EU1118" s="29" t="b">
        <v>1</v>
      </c>
      <c r="EV1118" s="5" t="s">
        <v>366</v>
      </c>
    </row>
    <row r="1119" spans="1:152" s="54" customFormat="1" ht="12.75" x14ac:dyDescent="0.2">
      <c r="A1119" s="28" t="s">
        <v>1787</v>
      </c>
      <c r="B1119" s="28">
        <v>1</v>
      </c>
      <c r="C1119" s="52">
        <v>27</v>
      </c>
      <c r="D1119" s="8" t="s">
        <v>288</v>
      </c>
      <c r="E1119" s="8" t="s">
        <v>195</v>
      </c>
      <c r="F1119" s="8" t="s">
        <v>293</v>
      </c>
      <c r="G1119" s="8" t="s">
        <v>89</v>
      </c>
      <c r="H1119" s="8" t="s">
        <v>226</v>
      </c>
      <c r="I1119" s="23" t="s">
        <v>396</v>
      </c>
      <c r="J1119" s="24">
        <v>18</v>
      </c>
      <c r="K1119" s="24">
        <v>1</v>
      </c>
      <c r="L1119" s="23" t="s">
        <v>396</v>
      </c>
      <c r="M1119" s="24" t="s">
        <v>397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396</v>
      </c>
      <c r="T1119" s="19">
        <v>1</v>
      </c>
      <c r="U1119" s="19">
        <v>5</v>
      </c>
      <c r="V1119" s="19" t="s">
        <v>397</v>
      </c>
      <c r="W1119" s="19" t="s">
        <v>397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397</v>
      </c>
      <c r="AD1119" s="19" t="s">
        <v>397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396</v>
      </c>
      <c r="CT1119" s="19" t="s">
        <v>397</v>
      </c>
      <c r="CU1119" s="19" t="s">
        <v>396</v>
      </c>
      <c r="CV1119" s="19" t="s">
        <v>396</v>
      </c>
      <c r="CW1119" s="19" t="s">
        <v>397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397</v>
      </c>
      <c r="DK1119" s="19">
        <v>1</v>
      </c>
      <c r="DL1119" s="19">
        <v>3</v>
      </c>
      <c r="DM1119" s="19">
        <v>5</v>
      </c>
      <c r="DN1119" s="44"/>
      <c r="DO1119" s="19" t="s">
        <v>397</v>
      </c>
      <c r="DP1119" s="19" t="s">
        <v>397</v>
      </c>
      <c r="DQ1119" s="19" t="s">
        <v>397</v>
      </c>
      <c r="DR1119" s="19" t="s">
        <v>397</v>
      </c>
      <c r="DS1119" s="19" t="s">
        <v>396</v>
      </c>
      <c r="DT1119" s="19" t="s">
        <v>397</v>
      </c>
      <c r="DU1119" s="19" t="s">
        <v>397</v>
      </c>
      <c r="DV1119" s="19">
        <v>1</v>
      </c>
      <c r="DW1119" s="19">
        <v>1</v>
      </c>
      <c r="DX1119" s="18">
        <v>0</v>
      </c>
      <c r="DY1119" s="19" t="s">
        <v>397</v>
      </c>
      <c r="DZ1119" s="19">
        <v>0</v>
      </c>
      <c r="EA1119" s="19" t="s">
        <v>397</v>
      </c>
      <c r="EB1119" s="55">
        <v>0</v>
      </c>
      <c r="EC1119" s="19">
        <v>4</v>
      </c>
      <c r="ED1119" s="19">
        <v>5</v>
      </c>
      <c r="EE1119" s="19" t="s">
        <v>397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1787</v>
      </c>
      <c r="EU1119" s="29" t="b">
        <v>1</v>
      </c>
      <c r="EV1119" s="5" t="s">
        <v>366</v>
      </c>
    </row>
    <row r="1120" spans="1:152" s="54" customFormat="1" ht="12.75" x14ac:dyDescent="0.2">
      <c r="A1120" s="28" t="s">
        <v>1788</v>
      </c>
      <c r="B1120" s="28">
        <v>1</v>
      </c>
      <c r="C1120" s="52">
        <v>27</v>
      </c>
      <c r="D1120" s="8" t="s">
        <v>288</v>
      </c>
      <c r="E1120" s="8" t="s">
        <v>195</v>
      </c>
      <c r="F1120" s="8" t="s">
        <v>298</v>
      </c>
      <c r="G1120" s="8" t="s">
        <v>89</v>
      </c>
      <c r="H1120" s="8" t="s">
        <v>226</v>
      </c>
      <c r="I1120" s="23" t="s">
        <v>396</v>
      </c>
      <c r="J1120" s="24">
        <v>18</v>
      </c>
      <c r="K1120" s="24">
        <v>1</v>
      </c>
      <c r="L1120" s="23" t="s">
        <v>396</v>
      </c>
      <c r="M1120" s="24" t="s">
        <v>397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396</v>
      </c>
      <c r="T1120" s="19">
        <v>1</v>
      </c>
      <c r="U1120" s="19">
        <v>5</v>
      </c>
      <c r="V1120" s="19" t="s">
        <v>397</v>
      </c>
      <c r="W1120" s="19" t="s">
        <v>397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397</v>
      </c>
      <c r="AD1120" s="19" t="s">
        <v>397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396</v>
      </c>
      <c r="CT1120" s="19" t="s">
        <v>397</v>
      </c>
      <c r="CU1120" s="19" t="s">
        <v>396</v>
      </c>
      <c r="CV1120" s="19" t="s">
        <v>396</v>
      </c>
      <c r="CW1120" s="19" t="s">
        <v>397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397</v>
      </c>
      <c r="DK1120" s="19">
        <v>1</v>
      </c>
      <c r="DL1120" s="19">
        <v>3</v>
      </c>
      <c r="DM1120" s="19">
        <v>5</v>
      </c>
      <c r="DN1120" s="44"/>
      <c r="DO1120" s="19" t="s">
        <v>397</v>
      </c>
      <c r="DP1120" s="19" t="s">
        <v>397</v>
      </c>
      <c r="DQ1120" s="19" t="s">
        <v>397</v>
      </c>
      <c r="DR1120" s="19" t="s">
        <v>397</v>
      </c>
      <c r="DS1120" s="19" t="s">
        <v>396</v>
      </c>
      <c r="DT1120" s="19" t="s">
        <v>397</v>
      </c>
      <c r="DU1120" s="19" t="s">
        <v>397</v>
      </c>
      <c r="DV1120" s="19">
        <v>1</v>
      </c>
      <c r="DW1120" s="19">
        <v>1</v>
      </c>
      <c r="DX1120" s="18">
        <v>0</v>
      </c>
      <c r="DY1120" s="19" t="s">
        <v>397</v>
      </c>
      <c r="DZ1120" s="19">
        <v>0</v>
      </c>
      <c r="EA1120" s="19" t="s">
        <v>397</v>
      </c>
      <c r="EB1120" s="55">
        <v>0</v>
      </c>
      <c r="EC1120" s="19">
        <v>4</v>
      </c>
      <c r="ED1120" s="19">
        <v>5</v>
      </c>
      <c r="EE1120" s="19" t="s">
        <v>397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1788</v>
      </c>
      <c r="EU1120" s="29" t="b">
        <v>1</v>
      </c>
      <c r="EV1120" s="5" t="s">
        <v>366</v>
      </c>
    </row>
    <row r="1121" spans="1:152" s="54" customFormat="1" ht="12.75" x14ac:dyDescent="0.2">
      <c r="A1121" s="28" t="s">
        <v>1789</v>
      </c>
      <c r="B1121" s="28">
        <v>1</v>
      </c>
      <c r="C1121" s="52">
        <v>27</v>
      </c>
      <c r="D1121" s="8" t="s">
        <v>288</v>
      </c>
      <c r="E1121" s="8" t="s">
        <v>195</v>
      </c>
      <c r="F1121" s="8" t="s">
        <v>306</v>
      </c>
      <c r="G1121" s="8" t="s">
        <v>89</v>
      </c>
      <c r="H1121" s="8" t="s">
        <v>226</v>
      </c>
      <c r="I1121" s="23" t="s">
        <v>396</v>
      </c>
      <c r="J1121" s="24">
        <v>18</v>
      </c>
      <c r="K1121" s="24">
        <v>1</v>
      </c>
      <c r="L1121" s="23" t="s">
        <v>396</v>
      </c>
      <c r="M1121" s="24" t="s">
        <v>397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396</v>
      </c>
      <c r="T1121" s="19">
        <v>1</v>
      </c>
      <c r="U1121" s="19">
        <v>5</v>
      </c>
      <c r="V1121" s="19" t="s">
        <v>397</v>
      </c>
      <c r="W1121" s="19" t="s">
        <v>397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397</v>
      </c>
      <c r="AD1121" s="19" t="s">
        <v>397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396</v>
      </c>
      <c r="CT1121" s="19" t="s">
        <v>397</v>
      </c>
      <c r="CU1121" s="19" t="s">
        <v>396</v>
      </c>
      <c r="CV1121" s="19" t="s">
        <v>396</v>
      </c>
      <c r="CW1121" s="19" t="s">
        <v>397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397</v>
      </c>
      <c r="DK1121" s="19">
        <v>1</v>
      </c>
      <c r="DL1121" s="19">
        <v>3</v>
      </c>
      <c r="DM1121" s="19">
        <v>5</v>
      </c>
      <c r="DN1121" s="44"/>
      <c r="DO1121" s="19" t="s">
        <v>397</v>
      </c>
      <c r="DP1121" s="19" t="s">
        <v>397</v>
      </c>
      <c r="DQ1121" s="19" t="s">
        <v>397</v>
      </c>
      <c r="DR1121" s="19" t="s">
        <v>397</v>
      </c>
      <c r="DS1121" s="19" t="s">
        <v>396</v>
      </c>
      <c r="DT1121" s="19" t="s">
        <v>397</v>
      </c>
      <c r="DU1121" s="19" t="s">
        <v>397</v>
      </c>
      <c r="DV1121" s="19">
        <v>1</v>
      </c>
      <c r="DW1121" s="19">
        <v>1</v>
      </c>
      <c r="DX1121" s="18">
        <v>0</v>
      </c>
      <c r="DY1121" s="19" t="s">
        <v>397</v>
      </c>
      <c r="DZ1121" s="19">
        <v>0</v>
      </c>
      <c r="EA1121" s="19" t="s">
        <v>397</v>
      </c>
      <c r="EB1121" s="55">
        <v>0</v>
      </c>
      <c r="EC1121" s="19">
        <v>4</v>
      </c>
      <c r="ED1121" s="19">
        <v>5</v>
      </c>
      <c r="EE1121" s="19" t="s">
        <v>397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1789</v>
      </c>
      <c r="EU1121" s="29" t="b">
        <v>1</v>
      </c>
      <c r="EV1121" s="5" t="s">
        <v>366</v>
      </c>
    </row>
    <row r="1122" spans="1:152" s="54" customFormat="1" ht="12.75" x14ac:dyDescent="0.2">
      <c r="A1122" s="28" t="s">
        <v>1790</v>
      </c>
      <c r="B1122" s="28">
        <v>1</v>
      </c>
      <c r="C1122" s="52">
        <v>27</v>
      </c>
      <c r="D1122" s="8" t="s">
        <v>288</v>
      </c>
      <c r="E1122" s="8" t="s">
        <v>195</v>
      </c>
      <c r="F1122" s="8" t="s">
        <v>310</v>
      </c>
      <c r="G1122" s="8" t="s">
        <v>89</v>
      </c>
      <c r="H1122" s="8" t="s">
        <v>226</v>
      </c>
      <c r="I1122" s="23" t="s">
        <v>396</v>
      </c>
      <c r="J1122" s="24">
        <v>18</v>
      </c>
      <c r="K1122" s="24">
        <v>1</v>
      </c>
      <c r="L1122" s="23" t="s">
        <v>396</v>
      </c>
      <c r="M1122" s="24" t="s">
        <v>397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396</v>
      </c>
      <c r="T1122" s="19">
        <v>1</v>
      </c>
      <c r="U1122" s="19">
        <v>5</v>
      </c>
      <c r="V1122" s="19" t="s">
        <v>397</v>
      </c>
      <c r="W1122" s="19" t="s">
        <v>397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397</v>
      </c>
      <c r="AD1122" s="19" t="s">
        <v>397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396</v>
      </c>
      <c r="CT1122" s="19" t="s">
        <v>397</v>
      </c>
      <c r="CU1122" s="19" t="s">
        <v>396</v>
      </c>
      <c r="CV1122" s="19" t="s">
        <v>396</v>
      </c>
      <c r="CW1122" s="19" t="s">
        <v>397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397</v>
      </c>
      <c r="DK1122" s="19">
        <v>1</v>
      </c>
      <c r="DL1122" s="19">
        <v>3</v>
      </c>
      <c r="DM1122" s="19">
        <v>5</v>
      </c>
      <c r="DN1122" s="44"/>
      <c r="DO1122" s="19" t="s">
        <v>397</v>
      </c>
      <c r="DP1122" s="19" t="s">
        <v>397</v>
      </c>
      <c r="DQ1122" s="19" t="s">
        <v>397</v>
      </c>
      <c r="DR1122" s="19" t="s">
        <v>397</v>
      </c>
      <c r="DS1122" s="19" t="s">
        <v>396</v>
      </c>
      <c r="DT1122" s="19" t="s">
        <v>397</v>
      </c>
      <c r="DU1122" s="19" t="s">
        <v>397</v>
      </c>
      <c r="DV1122" s="19">
        <v>1</v>
      </c>
      <c r="DW1122" s="19">
        <v>1</v>
      </c>
      <c r="DX1122" s="18">
        <v>0</v>
      </c>
      <c r="DY1122" s="19" t="s">
        <v>397</v>
      </c>
      <c r="DZ1122" s="19">
        <v>0</v>
      </c>
      <c r="EA1122" s="19" t="s">
        <v>397</v>
      </c>
      <c r="EB1122" s="55">
        <v>0</v>
      </c>
      <c r="EC1122" s="19">
        <v>4</v>
      </c>
      <c r="ED1122" s="19">
        <v>5</v>
      </c>
      <c r="EE1122" s="19" t="s">
        <v>397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1790</v>
      </c>
      <c r="EU1122" s="29" t="b">
        <v>1</v>
      </c>
      <c r="EV1122" s="5" t="s">
        <v>366</v>
      </c>
    </row>
    <row r="1123" spans="1:152" s="54" customFormat="1" ht="12.75" x14ac:dyDescent="0.2">
      <c r="A1123" s="28" t="s">
        <v>1791</v>
      </c>
      <c r="B1123" s="28">
        <v>1</v>
      </c>
      <c r="C1123" s="52">
        <v>27</v>
      </c>
      <c r="D1123" s="8" t="s">
        <v>288</v>
      </c>
      <c r="E1123" s="8" t="s">
        <v>195</v>
      </c>
      <c r="F1123" s="8" t="s">
        <v>313</v>
      </c>
      <c r="G1123" s="8" t="s">
        <v>89</v>
      </c>
      <c r="H1123" s="8" t="s">
        <v>226</v>
      </c>
      <c r="I1123" s="23" t="s">
        <v>396</v>
      </c>
      <c r="J1123" s="24">
        <v>18</v>
      </c>
      <c r="K1123" s="24">
        <v>1</v>
      </c>
      <c r="L1123" s="23" t="s">
        <v>396</v>
      </c>
      <c r="M1123" s="24" t="s">
        <v>397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396</v>
      </c>
      <c r="T1123" s="19">
        <v>1</v>
      </c>
      <c r="U1123" s="19">
        <v>5</v>
      </c>
      <c r="V1123" s="19" t="s">
        <v>397</v>
      </c>
      <c r="W1123" s="19" t="s">
        <v>397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397</v>
      </c>
      <c r="AD1123" s="19" t="s">
        <v>397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396</v>
      </c>
      <c r="CT1123" s="19" t="s">
        <v>397</v>
      </c>
      <c r="CU1123" s="19" t="s">
        <v>396</v>
      </c>
      <c r="CV1123" s="19" t="s">
        <v>396</v>
      </c>
      <c r="CW1123" s="19" t="s">
        <v>397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397</v>
      </c>
      <c r="DK1123" s="19">
        <v>1</v>
      </c>
      <c r="DL1123" s="19">
        <v>3</v>
      </c>
      <c r="DM1123" s="19">
        <v>5</v>
      </c>
      <c r="DN1123" s="44"/>
      <c r="DO1123" s="19" t="s">
        <v>397</v>
      </c>
      <c r="DP1123" s="19" t="s">
        <v>397</v>
      </c>
      <c r="DQ1123" s="19" t="s">
        <v>397</v>
      </c>
      <c r="DR1123" s="19" t="s">
        <v>397</v>
      </c>
      <c r="DS1123" s="19" t="s">
        <v>396</v>
      </c>
      <c r="DT1123" s="19" t="s">
        <v>397</v>
      </c>
      <c r="DU1123" s="19" t="s">
        <v>397</v>
      </c>
      <c r="DV1123" s="19">
        <v>1</v>
      </c>
      <c r="DW1123" s="19">
        <v>1</v>
      </c>
      <c r="DX1123" s="18">
        <v>0</v>
      </c>
      <c r="DY1123" s="19" t="s">
        <v>397</v>
      </c>
      <c r="DZ1123" s="19">
        <v>0</v>
      </c>
      <c r="EA1123" s="19" t="s">
        <v>397</v>
      </c>
      <c r="EB1123" s="55">
        <v>0</v>
      </c>
      <c r="EC1123" s="19">
        <v>4</v>
      </c>
      <c r="ED1123" s="19">
        <v>5</v>
      </c>
      <c r="EE1123" s="19" t="s">
        <v>397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1791</v>
      </c>
      <c r="EU1123" s="29" t="b">
        <v>1</v>
      </c>
      <c r="EV1123" s="5" t="s">
        <v>366</v>
      </c>
    </row>
    <row r="1124" spans="1:152" s="53" customFormat="1" ht="12.75" x14ac:dyDescent="0.2">
      <c r="A1124" s="168" t="s">
        <v>1792</v>
      </c>
      <c r="B1124" s="168">
        <v>1</v>
      </c>
      <c r="C1124" s="50">
        <v>27</v>
      </c>
      <c r="D1124" s="169" t="s">
        <v>288</v>
      </c>
      <c r="E1124" s="169" t="s">
        <v>195</v>
      </c>
      <c r="F1124" s="169" t="s">
        <v>302</v>
      </c>
      <c r="G1124" s="169" t="s">
        <v>90</v>
      </c>
      <c r="H1124" s="169" t="s">
        <v>226</v>
      </c>
      <c r="I1124" s="57" t="s">
        <v>396</v>
      </c>
      <c r="J1124" s="58">
        <v>18</v>
      </c>
      <c r="K1124" s="58">
        <v>1</v>
      </c>
      <c r="L1124" s="57" t="s">
        <v>396</v>
      </c>
      <c r="M1124" s="58" t="s">
        <v>397</v>
      </c>
      <c r="N1124" s="58">
        <v>2.2000000000000002</v>
      </c>
      <c r="O1124" s="170">
        <v>5</v>
      </c>
      <c r="P1124" s="170">
        <v>2</v>
      </c>
      <c r="Q1124" s="170">
        <v>0</v>
      </c>
      <c r="R1124" s="171">
        <v>67</v>
      </c>
      <c r="S1124" s="171" t="s">
        <v>396</v>
      </c>
      <c r="T1124" s="170">
        <v>1</v>
      </c>
      <c r="U1124" s="170">
        <v>5</v>
      </c>
      <c r="V1124" s="170" t="s">
        <v>397</v>
      </c>
      <c r="W1124" s="170" t="s">
        <v>397</v>
      </c>
      <c r="X1124" s="170">
        <v>1</v>
      </c>
      <c r="Y1124" s="170">
        <v>1</v>
      </c>
      <c r="Z1124" s="170">
        <v>1</v>
      </c>
      <c r="AA1124" s="170">
        <v>1</v>
      </c>
      <c r="AB1124" s="170">
        <v>1</v>
      </c>
      <c r="AC1124" s="170" t="s">
        <v>397</v>
      </c>
      <c r="AD1124" s="170" t="s">
        <v>397</v>
      </c>
      <c r="AE1124" s="170">
        <v>1</v>
      </c>
      <c r="AF1124" s="170">
        <v>1</v>
      </c>
      <c r="AG1124" s="170">
        <v>1</v>
      </c>
      <c r="AH1124" s="170">
        <v>1</v>
      </c>
      <c r="AI1124" s="171">
        <v>67</v>
      </c>
      <c r="AJ1124" s="171">
        <v>2.5299999999999998</v>
      </c>
      <c r="AK1124" s="170">
        <v>3</v>
      </c>
      <c r="AL1124" s="170">
        <v>2</v>
      </c>
      <c r="AM1124" s="171">
        <v>0</v>
      </c>
      <c r="AN1124" s="171">
        <v>2.5299999999999998</v>
      </c>
      <c r="AO1124" s="170">
        <v>1</v>
      </c>
      <c r="AP1124" s="170">
        <v>2</v>
      </c>
      <c r="AQ1124" s="171">
        <v>71.060606060606062</v>
      </c>
      <c r="AR1124" s="171">
        <v>2.5299999999999998</v>
      </c>
      <c r="AS1124" s="170">
        <v>1</v>
      </c>
      <c r="AT1124" s="170">
        <v>3</v>
      </c>
      <c r="AU1124" s="171">
        <v>36.388376123930229</v>
      </c>
      <c r="AV1124" s="171">
        <v>2.5299999999999998</v>
      </c>
      <c r="AW1124" s="170">
        <v>1</v>
      </c>
      <c r="AX1124" s="170">
        <v>3</v>
      </c>
      <c r="AY1124" s="171">
        <v>26</v>
      </c>
      <c r="AZ1124" s="171">
        <v>2.5299999999999998</v>
      </c>
      <c r="BA1124" s="170">
        <v>1</v>
      </c>
      <c r="BB1124" s="170">
        <v>1</v>
      </c>
      <c r="BC1124" s="171">
        <v>0</v>
      </c>
      <c r="BD1124" s="171">
        <v>5.2</v>
      </c>
      <c r="BE1124" s="171">
        <v>0.8</v>
      </c>
      <c r="BF1124" s="170">
        <v>1</v>
      </c>
      <c r="BG1124" s="170">
        <v>3</v>
      </c>
      <c r="BH1124" s="170">
        <v>1</v>
      </c>
      <c r="BI1124" s="171">
        <v>0</v>
      </c>
      <c r="BJ1124" s="171">
        <v>2.9</v>
      </c>
      <c r="BK1124" s="171">
        <v>0.7</v>
      </c>
      <c r="BL1124" s="170">
        <v>1</v>
      </c>
      <c r="BM1124" s="170">
        <v>3</v>
      </c>
      <c r="BN1124" s="170">
        <v>1</v>
      </c>
      <c r="BO1124" s="171">
        <v>14.8</v>
      </c>
      <c r="BP1124" s="171">
        <v>1.8</v>
      </c>
      <c r="BQ1124" s="171">
        <v>0.6</v>
      </c>
      <c r="BR1124" s="170">
        <v>1</v>
      </c>
      <c r="BS1124" s="170">
        <v>3</v>
      </c>
      <c r="BT1124" s="170">
        <v>1</v>
      </c>
      <c r="BU1124" s="171">
        <v>0</v>
      </c>
      <c r="BV1124" s="171">
        <v>5.2</v>
      </c>
      <c r="BW1124" s="171">
        <v>0.8</v>
      </c>
      <c r="BX1124" s="170">
        <v>1</v>
      </c>
      <c r="BY1124" s="170">
        <v>3</v>
      </c>
      <c r="BZ1124" s="170">
        <v>1</v>
      </c>
      <c r="CA1124" s="171">
        <v>0</v>
      </c>
      <c r="CB1124" s="171">
        <v>2.9</v>
      </c>
      <c r="CC1124" s="171">
        <v>0.7</v>
      </c>
      <c r="CD1124" s="170">
        <v>1</v>
      </c>
      <c r="CE1124" s="170">
        <v>3</v>
      </c>
      <c r="CF1124" s="170">
        <v>1</v>
      </c>
      <c r="CG1124" s="171">
        <v>1.4</v>
      </c>
      <c r="CH1124" s="171">
        <v>1.8</v>
      </c>
      <c r="CI1124" s="171">
        <v>0.6</v>
      </c>
      <c r="CJ1124" s="170">
        <v>1</v>
      </c>
      <c r="CK1124" s="170">
        <v>3</v>
      </c>
      <c r="CL1124" s="170">
        <v>2</v>
      </c>
      <c r="CM1124" s="171">
        <v>2.1</v>
      </c>
      <c r="CN1124" s="171">
        <v>2</v>
      </c>
      <c r="CO1124" s="171">
        <v>0</v>
      </c>
      <c r="CP1124" s="170">
        <v>1</v>
      </c>
      <c r="CQ1124" s="170">
        <v>1</v>
      </c>
      <c r="CR1124" s="170">
        <v>1</v>
      </c>
      <c r="CS1124" s="170" t="s">
        <v>396</v>
      </c>
      <c r="CT1124" s="170" t="s">
        <v>397</v>
      </c>
      <c r="CU1124" s="170" t="s">
        <v>396</v>
      </c>
      <c r="CV1124" s="170" t="s">
        <v>396</v>
      </c>
      <c r="CW1124" s="170" t="s">
        <v>397</v>
      </c>
      <c r="CX1124" s="170">
        <v>7</v>
      </c>
      <c r="CY1124" s="172"/>
      <c r="CZ1124" s="172"/>
      <c r="DA1124" s="170">
        <v>1</v>
      </c>
      <c r="DB1124" s="170">
        <v>3</v>
      </c>
      <c r="DC1124" s="172"/>
      <c r="DD1124" s="170">
        <v>2</v>
      </c>
      <c r="DE1124" s="172"/>
      <c r="DF1124" s="170">
        <v>1</v>
      </c>
      <c r="DG1124" s="173">
        <v>0</v>
      </c>
      <c r="DH1124" s="173">
        <v>0</v>
      </c>
      <c r="DI1124" s="173">
        <v>0</v>
      </c>
      <c r="DJ1124" s="170" t="s">
        <v>397</v>
      </c>
      <c r="DK1124" s="170">
        <v>1</v>
      </c>
      <c r="DL1124" s="170">
        <v>3</v>
      </c>
      <c r="DM1124" s="170">
        <v>5</v>
      </c>
      <c r="DN1124" s="172"/>
      <c r="DO1124" s="170" t="s">
        <v>397</v>
      </c>
      <c r="DP1124" s="170" t="s">
        <v>397</v>
      </c>
      <c r="DQ1124" s="170" t="s">
        <v>397</v>
      </c>
      <c r="DR1124" s="170" t="s">
        <v>397</v>
      </c>
      <c r="DS1124" s="170" t="s">
        <v>396</v>
      </c>
      <c r="DT1124" s="170" t="s">
        <v>397</v>
      </c>
      <c r="DU1124" s="170" t="s">
        <v>397</v>
      </c>
      <c r="DV1124" s="170">
        <v>1</v>
      </c>
      <c r="DW1124" s="170">
        <v>1</v>
      </c>
      <c r="DX1124" s="171">
        <v>0</v>
      </c>
      <c r="DY1124" s="170" t="s">
        <v>396</v>
      </c>
      <c r="DZ1124" s="170">
        <v>3</v>
      </c>
      <c r="EA1124" s="170" t="s">
        <v>397</v>
      </c>
      <c r="EB1124" s="171">
        <v>0</v>
      </c>
      <c r="EC1124" s="170">
        <v>4</v>
      </c>
      <c r="ED1124" s="170">
        <v>5</v>
      </c>
      <c r="EE1124" s="171" t="s">
        <v>396</v>
      </c>
      <c r="EF1124" s="170">
        <v>1</v>
      </c>
      <c r="EG1124" s="170">
        <v>10</v>
      </c>
      <c r="EH1124" s="172"/>
      <c r="EI1124" s="170">
        <v>4</v>
      </c>
      <c r="EJ1124" s="170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1792</v>
      </c>
      <c r="EU1124" s="174" t="b">
        <v>1</v>
      </c>
      <c r="EV1124" s="177" t="s">
        <v>366</v>
      </c>
    </row>
    <row r="1125" spans="1:152" s="54" customFormat="1" ht="12.75" x14ac:dyDescent="0.2">
      <c r="A1125" s="28" t="s">
        <v>1793</v>
      </c>
      <c r="B1125" s="28">
        <v>1</v>
      </c>
      <c r="C1125" s="52">
        <v>27</v>
      </c>
      <c r="D1125" s="8" t="s">
        <v>288</v>
      </c>
      <c r="E1125" s="8" t="s">
        <v>195</v>
      </c>
      <c r="F1125" s="8" t="s">
        <v>276</v>
      </c>
      <c r="G1125" s="8" t="s">
        <v>90</v>
      </c>
      <c r="H1125" s="8" t="s">
        <v>226</v>
      </c>
      <c r="I1125" s="23" t="s">
        <v>396</v>
      </c>
      <c r="J1125" s="24">
        <v>18</v>
      </c>
      <c r="K1125" s="24">
        <v>1</v>
      </c>
      <c r="L1125" s="23" t="s">
        <v>396</v>
      </c>
      <c r="M1125" s="24" t="s">
        <v>397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396</v>
      </c>
      <c r="T1125" s="19">
        <v>1</v>
      </c>
      <c r="U1125" s="19">
        <v>5</v>
      </c>
      <c r="V1125" s="19" t="s">
        <v>397</v>
      </c>
      <c r="W1125" s="19" t="s">
        <v>397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397</v>
      </c>
      <c r="AD1125" s="19" t="s">
        <v>397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396</v>
      </c>
      <c r="CT1125" s="19" t="s">
        <v>397</v>
      </c>
      <c r="CU1125" s="19" t="s">
        <v>396</v>
      </c>
      <c r="CV1125" s="19" t="s">
        <v>396</v>
      </c>
      <c r="CW1125" s="19" t="s">
        <v>397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397</v>
      </c>
      <c r="DK1125" s="19">
        <v>1</v>
      </c>
      <c r="DL1125" s="19">
        <v>3</v>
      </c>
      <c r="DM1125" s="19">
        <v>5</v>
      </c>
      <c r="DN1125" s="44"/>
      <c r="DO1125" s="19" t="s">
        <v>397</v>
      </c>
      <c r="DP1125" s="19" t="s">
        <v>397</v>
      </c>
      <c r="DQ1125" s="19" t="s">
        <v>397</v>
      </c>
      <c r="DR1125" s="19" t="s">
        <v>397</v>
      </c>
      <c r="DS1125" s="19" t="s">
        <v>396</v>
      </c>
      <c r="DT1125" s="19" t="s">
        <v>397</v>
      </c>
      <c r="DU1125" s="19" t="s">
        <v>397</v>
      </c>
      <c r="DV1125" s="19">
        <v>1</v>
      </c>
      <c r="DW1125" s="19">
        <v>1</v>
      </c>
      <c r="DX1125" s="18">
        <v>0</v>
      </c>
      <c r="DY1125" s="19" t="s">
        <v>396</v>
      </c>
      <c r="DZ1125" s="19">
        <v>3</v>
      </c>
      <c r="EA1125" s="19" t="s">
        <v>397</v>
      </c>
      <c r="EB1125" s="55">
        <v>0</v>
      </c>
      <c r="EC1125" s="19">
        <v>4</v>
      </c>
      <c r="ED1125" s="19">
        <v>5</v>
      </c>
      <c r="EE1125" s="19" t="s">
        <v>396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1793</v>
      </c>
      <c r="EU1125" s="29" t="b">
        <v>1</v>
      </c>
      <c r="EV1125" s="5" t="s">
        <v>366</v>
      </c>
    </row>
    <row r="1126" spans="1:152" s="54" customFormat="1" ht="12.75" x14ac:dyDescent="0.2">
      <c r="A1126" s="28" t="s">
        <v>1794</v>
      </c>
      <c r="B1126" s="28">
        <v>1</v>
      </c>
      <c r="C1126" s="52">
        <v>27</v>
      </c>
      <c r="D1126" s="8" t="s">
        <v>288</v>
      </c>
      <c r="E1126" s="8" t="s">
        <v>195</v>
      </c>
      <c r="F1126" s="8" t="s">
        <v>285</v>
      </c>
      <c r="G1126" s="8" t="s">
        <v>90</v>
      </c>
      <c r="H1126" s="8" t="s">
        <v>226</v>
      </c>
      <c r="I1126" s="23" t="s">
        <v>396</v>
      </c>
      <c r="J1126" s="24">
        <v>18</v>
      </c>
      <c r="K1126" s="24">
        <v>1</v>
      </c>
      <c r="L1126" s="23" t="s">
        <v>396</v>
      </c>
      <c r="M1126" s="24" t="s">
        <v>397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396</v>
      </c>
      <c r="T1126" s="19">
        <v>1</v>
      </c>
      <c r="U1126" s="19">
        <v>5</v>
      </c>
      <c r="V1126" s="19" t="s">
        <v>397</v>
      </c>
      <c r="W1126" s="19" t="s">
        <v>397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397</v>
      </c>
      <c r="AD1126" s="19" t="s">
        <v>397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396</v>
      </c>
      <c r="CT1126" s="19" t="s">
        <v>397</v>
      </c>
      <c r="CU1126" s="19" t="s">
        <v>396</v>
      </c>
      <c r="CV1126" s="19" t="s">
        <v>396</v>
      </c>
      <c r="CW1126" s="19" t="s">
        <v>397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397</v>
      </c>
      <c r="DK1126" s="19">
        <v>1</v>
      </c>
      <c r="DL1126" s="19">
        <v>3</v>
      </c>
      <c r="DM1126" s="19">
        <v>5</v>
      </c>
      <c r="DN1126" s="44"/>
      <c r="DO1126" s="19" t="s">
        <v>397</v>
      </c>
      <c r="DP1126" s="19" t="s">
        <v>397</v>
      </c>
      <c r="DQ1126" s="19" t="s">
        <v>397</v>
      </c>
      <c r="DR1126" s="19" t="s">
        <v>397</v>
      </c>
      <c r="DS1126" s="19" t="s">
        <v>396</v>
      </c>
      <c r="DT1126" s="19" t="s">
        <v>397</v>
      </c>
      <c r="DU1126" s="19" t="s">
        <v>397</v>
      </c>
      <c r="DV1126" s="19">
        <v>1</v>
      </c>
      <c r="DW1126" s="19">
        <v>1</v>
      </c>
      <c r="DX1126" s="18">
        <v>0</v>
      </c>
      <c r="DY1126" s="19" t="s">
        <v>396</v>
      </c>
      <c r="DZ1126" s="19">
        <v>3</v>
      </c>
      <c r="EA1126" s="19" t="s">
        <v>397</v>
      </c>
      <c r="EB1126" s="55">
        <v>0</v>
      </c>
      <c r="EC1126" s="19">
        <v>4</v>
      </c>
      <c r="ED1126" s="19">
        <v>5</v>
      </c>
      <c r="EE1126" s="19" t="s">
        <v>396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1794</v>
      </c>
      <c r="EU1126" s="29" t="b">
        <v>1</v>
      </c>
      <c r="EV1126" s="5" t="s">
        <v>366</v>
      </c>
    </row>
    <row r="1127" spans="1:152" s="54" customFormat="1" ht="12.75" x14ac:dyDescent="0.2">
      <c r="A1127" s="28" t="s">
        <v>1795</v>
      </c>
      <c r="B1127" s="28">
        <v>1</v>
      </c>
      <c r="C1127" s="52">
        <v>27</v>
      </c>
      <c r="D1127" s="8" t="s">
        <v>288</v>
      </c>
      <c r="E1127" s="8" t="s">
        <v>195</v>
      </c>
      <c r="F1127" s="8" t="s">
        <v>293</v>
      </c>
      <c r="G1127" s="8" t="s">
        <v>90</v>
      </c>
      <c r="H1127" s="8" t="s">
        <v>226</v>
      </c>
      <c r="I1127" s="23" t="s">
        <v>396</v>
      </c>
      <c r="J1127" s="24">
        <v>18</v>
      </c>
      <c r="K1127" s="24">
        <v>1</v>
      </c>
      <c r="L1127" s="23" t="s">
        <v>396</v>
      </c>
      <c r="M1127" s="24" t="s">
        <v>397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396</v>
      </c>
      <c r="T1127" s="19">
        <v>1</v>
      </c>
      <c r="U1127" s="19">
        <v>5</v>
      </c>
      <c r="V1127" s="19" t="s">
        <v>397</v>
      </c>
      <c r="W1127" s="19" t="s">
        <v>397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397</v>
      </c>
      <c r="AD1127" s="19" t="s">
        <v>397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396</v>
      </c>
      <c r="CT1127" s="19" t="s">
        <v>397</v>
      </c>
      <c r="CU1127" s="19" t="s">
        <v>396</v>
      </c>
      <c r="CV1127" s="19" t="s">
        <v>396</v>
      </c>
      <c r="CW1127" s="19" t="s">
        <v>397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397</v>
      </c>
      <c r="DK1127" s="19">
        <v>1</v>
      </c>
      <c r="DL1127" s="19">
        <v>3</v>
      </c>
      <c r="DM1127" s="19">
        <v>5</v>
      </c>
      <c r="DN1127" s="44"/>
      <c r="DO1127" s="19" t="s">
        <v>397</v>
      </c>
      <c r="DP1127" s="19" t="s">
        <v>397</v>
      </c>
      <c r="DQ1127" s="19" t="s">
        <v>397</v>
      </c>
      <c r="DR1127" s="19" t="s">
        <v>397</v>
      </c>
      <c r="DS1127" s="19" t="s">
        <v>396</v>
      </c>
      <c r="DT1127" s="19" t="s">
        <v>397</v>
      </c>
      <c r="DU1127" s="19" t="s">
        <v>397</v>
      </c>
      <c r="DV1127" s="19">
        <v>1</v>
      </c>
      <c r="DW1127" s="19">
        <v>1</v>
      </c>
      <c r="DX1127" s="18">
        <v>0</v>
      </c>
      <c r="DY1127" s="19" t="s">
        <v>396</v>
      </c>
      <c r="DZ1127" s="19">
        <v>3</v>
      </c>
      <c r="EA1127" s="19" t="s">
        <v>397</v>
      </c>
      <c r="EB1127" s="55">
        <v>0</v>
      </c>
      <c r="EC1127" s="19">
        <v>4</v>
      </c>
      <c r="ED1127" s="19">
        <v>5</v>
      </c>
      <c r="EE1127" s="19" t="s">
        <v>396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1795</v>
      </c>
      <c r="EU1127" s="29" t="b">
        <v>1</v>
      </c>
      <c r="EV1127" s="5" t="s">
        <v>366</v>
      </c>
    </row>
    <row r="1128" spans="1:152" s="54" customFormat="1" ht="12.75" x14ac:dyDescent="0.2">
      <c r="A1128" s="28" t="s">
        <v>1796</v>
      </c>
      <c r="B1128" s="28">
        <v>1</v>
      </c>
      <c r="C1128" s="52">
        <v>27</v>
      </c>
      <c r="D1128" s="8" t="s">
        <v>288</v>
      </c>
      <c r="E1128" s="8" t="s">
        <v>195</v>
      </c>
      <c r="F1128" s="8" t="s">
        <v>298</v>
      </c>
      <c r="G1128" s="8" t="s">
        <v>90</v>
      </c>
      <c r="H1128" s="8" t="s">
        <v>226</v>
      </c>
      <c r="I1128" s="23" t="s">
        <v>396</v>
      </c>
      <c r="J1128" s="24">
        <v>18</v>
      </c>
      <c r="K1128" s="24">
        <v>1</v>
      </c>
      <c r="L1128" s="23" t="s">
        <v>396</v>
      </c>
      <c r="M1128" s="24" t="s">
        <v>397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396</v>
      </c>
      <c r="T1128" s="19">
        <v>1</v>
      </c>
      <c r="U1128" s="19">
        <v>5</v>
      </c>
      <c r="V1128" s="19" t="s">
        <v>397</v>
      </c>
      <c r="W1128" s="19" t="s">
        <v>397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397</v>
      </c>
      <c r="AD1128" s="19" t="s">
        <v>397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396</v>
      </c>
      <c r="CT1128" s="19" t="s">
        <v>397</v>
      </c>
      <c r="CU1128" s="19" t="s">
        <v>396</v>
      </c>
      <c r="CV1128" s="19" t="s">
        <v>396</v>
      </c>
      <c r="CW1128" s="19" t="s">
        <v>397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397</v>
      </c>
      <c r="DK1128" s="19">
        <v>1</v>
      </c>
      <c r="DL1128" s="19">
        <v>3</v>
      </c>
      <c r="DM1128" s="19">
        <v>5</v>
      </c>
      <c r="DN1128" s="44"/>
      <c r="DO1128" s="19" t="s">
        <v>397</v>
      </c>
      <c r="DP1128" s="19" t="s">
        <v>397</v>
      </c>
      <c r="DQ1128" s="19" t="s">
        <v>397</v>
      </c>
      <c r="DR1128" s="19" t="s">
        <v>397</v>
      </c>
      <c r="DS1128" s="19" t="s">
        <v>396</v>
      </c>
      <c r="DT1128" s="19" t="s">
        <v>397</v>
      </c>
      <c r="DU1128" s="19" t="s">
        <v>397</v>
      </c>
      <c r="DV1128" s="19">
        <v>1</v>
      </c>
      <c r="DW1128" s="19">
        <v>1</v>
      </c>
      <c r="DX1128" s="18">
        <v>0</v>
      </c>
      <c r="DY1128" s="19" t="s">
        <v>396</v>
      </c>
      <c r="DZ1128" s="19">
        <v>3</v>
      </c>
      <c r="EA1128" s="19" t="s">
        <v>397</v>
      </c>
      <c r="EB1128" s="55">
        <v>0</v>
      </c>
      <c r="EC1128" s="19">
        <v>4</v>
      </c>
      <c r="ED1128" s="19">
        <v>5</v>
      </c>
      <c r="EE1128" s="19" t="s">
        <v>396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1796</v>
      </c>
      <c r="EU1128" s="29" t="b">
        <v>1</v>
      </c>
      <c r="EV1128" s="5" t="s">
        <v>366</v>
      </c>
    </row>
    <row r="1129" spans="1:152" s="54" customFormat="1" ht="12.75" x14ac:dyDescent="0.2">
      <c r="A1129" s="28" t="s">
        <v>1797</v>
      </c>
      <c r="B1129" s="28">
        <v>1</v>
      </c>
      <c r="C1129" s="52">
        <v>27</v>
      </c>
      <c r="D1129" s="8" t="s">
        <v>288</v>
      </c>
      <c r="E1129" s="8" t="s">
        <v>195</v>
      </c>
      <c r="F1129" s="8" t="s">
        <v>306</v>
      </c>
      <c r="G1129" s="8" t="s">
        <v>90</v>
      </c>
      <c r="H1129" s="8" t="s">
        <v>226</v>
      </c>
      <c r="I1129" s="23" t="s">
        <v>396</v>
      </c>
      <c r="J1129" s="24">
        <v>18</v>
      </c>
      <c r="K1129" s="24">
        <v>1</v>
      </c>
      <c r="L1129" s="23" t="s">
        <v>396</v>
      </c>
      <c r="M1129" s="24" t="s">
        <v>397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396</v>
      </c>
      <c r="T1129" s="19">
        <v>1</v>
      </c>
      <c r="U1129" s="19">
        <v>5</v>
      </c>
      <c r="V1129" s="19" t="s">
        <v>397</v>
      </c>
      <c r="W1129" s="19" t="s">
        <v>397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397</v>
      </c>
      <c r="AD1129" s="19" t="s">
        <v>397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396</v>
      </c>
      <c r="CT1129" s="19" t="s">
        <v>397</v>
      </c>
      <c r="CU1129" s="19" t="s">
        <v>396</v>
      </c>
      <c r="CV1129" s="19" t="s">
        <v>396</v>
      </c>
      <c r="CW1129" s="19" t="s">
        <v>397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397</v>
      </c>
      <c r="DK1129" s="19">
        <v>1</v>
      </c>
      <c r="DL1129" s="19">
        <v>3</v>
      </c>
      <c r="DM1129" s="19">
        <v>5</v>
      </c>
      <c r="DN1129" s="44"/>
      <c r="DO1129" s="19" t="s">
        <v>397</v>
      </c>
      <c r="DP1129" s="19" t="s">
        <v>397</v>
      </c>
      <c r="DQ1129" s="19" t="s">
        <v>397</v>
      </c>
      <c r="DR1129" s="19" t="s">
        <v>397</v>
      </c>
      <c r="DS1129" s="19" t="s">
        <v>396</v>
      </c>
      <c r="DT1129" s="19" t="s">
        <v>397</v>
      </c>
      <c r="DU1129" s="19" t="s">
        <v>397</v>
      </c>
      <c r="DV1129" s="19">
        <v>1</v>
      </c>
      <c r="DW1129" s="19">
        <v>1</v>
      </c>
      <c r="DX1129" s="18">
        <v>0</v>
      </c>
      <c r="DY1129" s="19" t="s">
        <v>396</v>
      </c>
      <c r="DZ1129" s="19">
        <v>3</v>
      </c>
      <c r="EA1129" s="19" t="s">
        <v>397</v>
      </c>
      <c r="EB1129" s="55">
        <v>0</v>
      </c>
      <c r="EC1129" s="19">
        <v>4</v>
      </c>
      <c r="ED1129" s="19">
        <v>5</v>
      </c>
      <c r="EE1129" s="19" t="s">
        <v>396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1797</v>
      </c>
      <c r="EU1129" s="29" t="b">
        <v>1</v>
      </c>
      <c r="EV1129" s="5" t="s">
        <v>366</v>
      </c>
    </row>
    <row r="1130" spans="1:152" s="54" customFormat="1" ht="12.75" x14ac:dyDescent="0.2">
      <c r="A1130" s="28" t="s">
        <v>1798</v>
      </c>
      <c r="B1130" s="28">
        <v>1</v>
      </c>
      <c r="C1130" s="52">
        <v>27</v>
      </c>
      <c r="D1130" s="8" t="s">
        <v>288</v>
      </c>
      <c r="E1130" s="8" t="s">
        <v>195</v>
      </c>
      <c r="F1130" s="8" t="s">
        <v>310</v>
      </c>
      <c r="G1130" s="8" t="s">
        <v>90</v>
      </c>
      <c r="H1130" s="8" t="s">
        <v>226</v>
      </c>
      <c r="I1130" s="23" t="s">
        <v>396</v>
      </c>
      <c r="J1130" s="24">
        <v>18</v>
      </c>
      <c r="K1130" s="24">
        <v>1</v>
      </c>
      <c r="L1130" s="23" t="s">
        <v>396</v>
      </c>
      <c r="M1130" s="24" t="s">
        <v>397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396</v>
      </c>
      <c r="T1130" s="19">
        <v>1</v>
      </c>
      <c r="U1130" s="19">
        <v>5</v>
      </c>
      <c r="V1130" s="19" t="s">
        <v>397</v>
      </c>
      <c r="W1130" s="19" t="s">
        <v>397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397</v>
      </c>
      <c r="AD1130" s="19" t="s">
        <v>397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396</v>
      </c>
      <c r="CT1130" s="19" t="s">
        <v>397</v>
      </c>
      <c r="CU1130" s="19" t="s">
        <v>396</v>
      </c>
      <c r="CV1130" s="19" t="s">
        <v>396</v>
      </c>
      <c r="CW1130" s="19" t="s">
        <v>397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397</v>
      </c>
      <c r="DK1130" s="19">
        <v>1</v>
      </c>
      <c r="DL1130" s="19">
        <v>3</v>
      </c>
      <c r="DM1130" s="19">
        <v>5</v>
      </c>
      <c r="DN1130" s="44"/>
      <c r="DO1130" s="19" t="s">
        <v>397</v>
      </c>
      <c r="DP1130" s="19" t="s">
        <v>397</v>
      </c>
      <c r="DQ1130" s="19" t="s">
        <v>397</v>
      </c>
      <c r="DR1130" s="19" t="s">
        <v>397</v>
      </c>
      <c r="DS1130" s="19" t="s">
        <v>396</v>
      </c>
      <c r="DT1130" s="19" t="s">
        <v>397</v>
      </c>
      <c r="DU1130" s="19" t="s">
        <v>397</v>
      </c>
      <c r="DV1130" s="19">
        <v>1</v>
      </c>
      <c r="DW1130" s="19">
        <v>1</v>
      </c>
      <c r="DX1130" s="18">
        <v>0</v>
      </c>
      <c r="DY1130" s="19" t="s">
        <v>396</v>
      </c>
      <c r="DZ1130" s="19">
        <v>3</v>
      </c>
      <c r="EA1130" s="19" t="s">
        <v>397</v>
      </c>
      <c r="EB1130" s="55">
        <v>0</v>
      </c>
      <c r="EC1130" s="19">
        <v>4</v>
      </c>
      <c r="ED1130" s="19">
        <v>5</v>
      </c>
      <c r="EE1130" s="19" t="s">
        <v>396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1798</v>
      </c>
      <c r="EU1130" s="29" t="b">
        <v>1</v>
      </c>
      <c r="EV1130" s="5" t="s">
        <v>366</v>
      </c>
    </row>
    <row r="1131" spans="1:152" s="54" customFormat="1" ht="12.75" x14ac:dyDescent="0.2">
      <c r="A1131" s="28" t="s">
        <v>1799</v>
      </c>
      <c r="B1131" s="28">
        <v>1</v>
      </c>
      <c r="C1131" s="52">
        <v>27</v>
      </c>
      <c r="D1131" s="8" t="s">
        <v>288</v>
      </c>
      <c r="E1131" s="8" t="s">
        <v>195</v>
      </c>
      <c r="F1131" s="8" t="s">
        <v>313</v>
      </c>
      <c r="G1131" s="8" t="s">
        <v>90</v>
      </c>
      <c r="H1131" s="8" t="s">
        <v>226</v>
      </c>
      <c r="I1131" s="23" t="s">
        <v>396</v>
      </c>
      <c r="J1131" s="24">
        <v>18</v>
      </c>
      <c r="K1131" s="24">
        <v>1</v>
      </c>
      <c r="L1131" s="23" t="s">
        <v>396</v>
      </c>
      <c r="M1131" s="24" t="s">
        <v>397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396</v>
      </c>
      <c r="T1131" s="19">
        <v>1</v>
      </c>
      <c r="U1131" s="19">
        <v>5</v>
      </c>
      <c r="V1131" s="19" t="s">
        <v>397</v>
      </c>
      <c r="W1131" s="19" t="s">
        <v>397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397</v>
      </c>
      <c r="AD1131" s="19" t="s">
        <v>397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396</v>
      </c>
      <c r="CT1131" s="19" t="s">
        <v>397</v>
      </c>
      <c r="CU1131" s="19" t="s">
        <v>396</v>
      </c>
      <c r="CV1131" s="19" t="s">
        <v>396</v>
      </c>
      <c r="CW1131" s="19" t="s">
        <v>397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397</v>
      </c>
      <c r="DK1131" s="19">
        <v>1</v>
      </c>
      <c r="DL1131" s="19">
        <v>3</v>
      </c>
      <c r="DM1131" s="19">
        <v>5</v>
      </c>
      <c r="DN1131" s="44"/>
      <c r="DO1131" s="19" t="s">
        <v>397</v>
      </c>
      <c r="DP1131" s="19" t="s">
        <v>397</v>
      </c>
      <c r="DQ1131" s="19" t="s">
        <v>397</v>
      </c>
      <c r="DR1131" s="19" t="s">
        <v>397</v>
      </c>
      <c r="DS1131" s="19" t="s">
        <v>396</v>
      </c>
      <c r="DT1131" s="19" t="s">
        <v>397</v>
      </c>
      <c r="DU1131" s="19" t="s">
        <v>397</v>
      </c>
      <c r="DV1131" s="19">
        <v>1</v>
      </c>
      <c r="DW1131" s="19">
        <v>1</v>
      </c>
      <c r="DX1131" s="18">
        <v>0</v>
      </c>
      <c r="DY1131" s="19" t="s">
        <v>396</v>
      </c>
      <c r="DZ1131" s="19">
        <v>3</v>
      </c>
      <c r="EA1131" s="19" t="s">
        <v>397</v>
      </c>
      <c r="EB1131" s="55">
        <v>0</v>
      </c>
      <c r="EC1131" s="19">
        <v>4</v>
      </c>
      <c r="ED1131" s="19">
        <v>5</v>
      </c>
      <c r="EE1131" s="19" t="s">
        <v>396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1799</v>
      </c>
      <c r="EU1131" s="29" t="b">
        <v>1</v>
      </c>
      <c r="EV1131" s="5" t="s">
        <v>366</v>
      </c>
    </row>
    <row r="1132" spans="1:152" s="53" customFormat="1" ht="12.75" x14ac:dyDescent="0.2">
      <c r="A1132" s="168" t="s">
        <v>1800</v>
      </c>
      <c r="B1132" s="168">
        <v>1</v>
      </c>
      <c r="C1132" s="50">
        <v>27</v>
      </c>
      <c r="D1132" s="169" t="s">
        <v>288</v>
      </c>
      <c r="E1132" s="169" t="s">
        <v>195</v>
      </c>
      <c r="F1132" s="169" t="s">
        <v>302</v>
      </c>
      <c r="G1132" s="169" t="s">
        <v>87</v>
      </c>
      <c r="H1132" s="169" t="s">
        <v>205</v>
      </c>
      <c r="I1132" s="57" t="s">
        <v>397</v>
      </c>
      <c r="J1132" s="58">
        <v>16.5</v>
      </c>
      <c r="K1132" s="58">
        <v>1</v>
      </c>
      <c r="L1132" s="57" t="s">
        <v>396</v>
      </c>
      <c r="M1132" s="58" t="s">
        <v>397</v>
      </c>
      <c r="N1132" s="58">
        <v>2.2000000000000002</v>
      </c>
      <c r="O1132" s="170">
        <v>5</v>
      </c>
      <c r="P1132" s="170">
        <v>2</v>
      </c>
      <c r="Q1132" s="170">
        <v>0</v>
      </c>
      <c r="R1132" s="171">
        <v>67</v>
      </c>
      <c r="S1132" s="171" t="s">
        <v>397</v>
      </c>
      <c r="T1132" s="170">
        <v>1</v>
      </c>
      <c r="U1132" s="170">
        <v>5</v>
      </c>
      <c r="V1132" s="170" t="s">
        <v>397</v>
      </c>
      <c r="W1132" s="170" t="s">
        <v>397</v>
      </c>
      <c r="X1132" s="170">
        <v>1</v>
      </c>
      <c r="Y1132" s="170">
        <v>1</v>
      </c>
      <c r="Z1132" s="170">
        <v>1</v>
      </c>
      <c r="AA1132" s="170">
        <v>1</v>
      </c>
      <c r="AB1132" s="170">
        <v>1</v>
      </c>
      <c r="AC1132" s="170" t="s">
        <v>397</v>
      </c>
      <c r="AD1132" s="170" t="s">
        <v>397</v>
      </c>
      <c r="AE1132" s="170">
        <v>1</v>
      </c>
      <c r="AF1132" s="170">
        <v>1</v>
      </c>
      <c r="AG1132" s="170">
        <v>1</v>
      </c>
      <c r="AH1132" s="170">
        <v>1</v>
      </c>
      <c r="AI1132" s="171">
        <v>67</v>
      </c>
      <c r="AJ1132" s="171">
        <v>0.15</v>
      </c>
      <c r="AK1132" s="170">
        <v>3</v>
      </c>
      <c r="AL1132" s="170">
        <v>2</v>
      </c>
      <c r="AM1132" s="171">
        <v>0</v>
      </c>
      <c r="AN1132" s="171">
        <v>0.39</v>
      </c>
      <c r="AO1132" s="170">
        <v>1</v>
      </c>
      <c r="AP1132" s="170">
        <v>2</v>
      </c>
      <c r="AQ1132" s="171">
        <v>71.060606060606062</v>
      </c>
      <c r="AR1132" s="171">
        <v>0.39</v>
      </c>
      <c r="AS1132" s="170">
        <v>1</v>
      </c>
      <c r="AT1132" s="170">
        <v>3</v>
      </c>
      <c r="AU1132" s="171">
        <v>36.388376123930229</v>
      </c>
      <c r="AV1132" s="171">
        <v>0.36</v>
      </c>
      <c r="AW1132" s="170">
        <v>1</v>
      </c>
      <c r="AX1132" s="170">
        <v>3</v>
      </c>
      <c r="AY1132" s="171">
        <v>26</v>
      </c>
      <c r="AZ1132" s="171">
        <v>0.36</v>
      </c>
      <c r="BA1132" s="170">
        <v>1</v>
      </c>
      <c r="BB1132" s="170">
        <v>1</v>
      </c>
      <c r="BC1132" s="171">
        <v>14.8</v>
      </c>
      <c r="BD1132" s="171">
        <v>5.2</v>
      </c>
      <c r="BE1132" s="171">
        <v>0.8</v>
      </c>
      <c r="BF1132" s="170">
        <v>1</v>
      </c>
      <c r="BG1132" s="170">
        <v>3</v>
      </c>
      <c r="BH1132" s="170">
        <v>1</v>
      </c>
      <c r="BI1132" s="171">
        <v>0</v>
      </c>
      <c r="BJ1132" s="171">
        <v>2.9</v>
      </c>
      <c r="BK1132" s="171">
        <v>0.7</v>
      </c>
      <c r="BL1132" s="170">
        <v>1</v>
      </c>
      <c r="BM1132" s="170">
        <v>3</v>
      </c>
      <c r="BN1132" s="170">
        <v>1</v>
      </c>
      <c r="BO1132" s="171">
        <v>0</v>
      </c>
      <c r="BP1132" s="171">
        <v>1.8</v>
      </c>
      <c r="BQ1132" s="171">
        <v>0.6</v>
      </c>
      <c r="BR1132" s="170">
        <v>1</v>
      </c>
      <c r="BS1132" s="170">
        <v>3</v>
      </c>
      <c r="BT1132" s="170">
        <v>1</v>
      </c>
      <c r="BU1132" s="171">
        <v>1.4</v>
      </c>
      <c r="BV1132" s="171">
        <v>5.2</v>
      </c>
      <c r="BW1132" s="171">
        <v>0.8</v>
      </c>
      <c r="BX1132" s="170">
        <v>1</v>
      </c>
      <c r="BY1132" s="170">
        <v>3</v>
      </c>
      <c r="BZ1132" s="170">
        <v>1</v>
      </c>
      <c r="CA1132" s="171">
        <v>0</v>
      </c>
      <c r="CB1132" s="171">
        <v>2.9</v>
      </c>
      <c r="CC1132" s="171">
        <v>0.7</v>
      </c>
      <c r="CD1132" s="170">
        <v>1</v>
      </c>
      <c r="CE1132" s="170">
        <v>3</v>
      </c>
      <c r="CF1132" s="170">
        <v>1</v>
      </c>
      <c r="CG1132" s="171">
        <v>0</v>
      </c>
      <c r="CH1132" s="171">
        <v>1.8</v>
      </c>
      <c r="CI1132" s="171">
        <v>0.6</v>
      </c>
      <c r="CJ1132" s="170">
        <v>1</v>
      </c>
      <c r="CK1132" s="170">
        <v>3</v>
      </c>
      <c r="CL1132" s="170">
        <v>2</v>
      </c>
      <c r="CM1132" s="171">
        <v>2.1</v>
      </c>
      <c r="CN1132" s="171">
        <v>3.5</v>
      </c>
      <c r="CO1132" s="171">
        <v>0</v>
      </c>
      <c r="CP1132" s="170">
        <v>1</v>
      </c>
      <c r="CQ1132" s="170">
        <v>1</v>
      </c>
      <c r="CR1132" s="170">
        <v>1</v>
      </c>
      <c r="CS1132" s="170" t="s">
        <v>396</v>
      </c>
      <c r="CT1132" s="170" t="s">
        <v>397</v>
      </c>
      <c r="CU1132" s="170" t="s">
        <v>397</v>
      </c>
      <c r="CV1132" s="170" t="s">
        <v>396</v>
      </c>
      <c r="CW1132" s="170" t="s">
        <v>397</v>
      </c>
      <c r="CX1132" s="170">
        <v>1</v>
      </c>
      <c r="CY1132" s="172"/>
      <c r="CZ1132" s="172"/>
      <c r="DA1132" s="170">
        <v>1</v>
      </c>
      <c r="DB1132" s="170">
        <v>3</v>
      </c>
      <c r="DC1132" s="172"/>
      <c r="DD1132" s="170">
        <v>2</v>
      </c>
      <c r="DE1132" s="172"/>
      <c r="DF1132" s="170">
        <v>1</v>
      </c>
      <c r="DG1132" s="173">
        <v>0</v>
      </c>
      <c r="DH1132" s="173">
        <v>0</v>
      </c>
      <c r="DI1132" s="173">
        <v>0</v>
      </c>
      <c r="DJ1132" s="170" t="s">
        <v>397</v>
      </c>
      <c r="DK1132" s="170">
        <v>1</v>
      </c>
      <c r="DL1132" s="170">
        <v>3</v>
      </c>
      <c r="DM1132" s="170">
        <v>11</v>
      </c>
      <c r="DN1132" s="172"/>
      <c r="DO1132" s="170" t="s">
        <v>397</v>
      </c>
      <c r="DP1132" s="170" t="s">
        <v>397</v>
      </c>
      <c r="DQ1132" s="170" t="s">
        <v>397</v>
      </c>
      <c r="DR1132" s="170" t="s">
        <v>397</v>
      </c>
      <c r="DS1132" s="170" t="s">
        <v>396</v>
      </c>
      <c r="DT1132" s="170" t="s">
        <v>397</v>
      </c>
      <c r="DU1132" s="170" t="s">
        <v>397</v>
      </c>
      <c r="DV1132" s="170">
        <v>1</v>
      </c>
      <c r="DW1132" s="170">
        <v>1</v>
      </c>
      <c r="DX1132" s="171">
        <v>0</v>
      </c>
      <c r="DY1132" s="170" t="s">
        <v>397</v>
      </c>
      <c r="DZ1132" s="170">
        <v>0</v>
      </c>
      <c r="EA1132" s="170" t="s">
        <v>397</v>
      </c>
      <c r="EB1132" s="171">
        <v>0</v>
      </c>
      <c r="EC1132" s="170">
        <v>4</v>
      </c>
      <c r="ED1132" s="170">
        <v>5</v>
      </c>
      <c r="EE1132" s="171" t="s">
        <v>397</v>
      </c>
      <c r="EF1132" s="170">
        <v>0</v>
      </c>
      <c r="EG1132" s="178">
        <v>0</v>
      </c>
      <c r="EH1132" s="172"/>
      <c r="EI1132" s="170">
        <v>4</v>
      </c>
      <c r="EJ1132" s="170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1800</v>
      </c>
      <c r="EU1132" s="174" t="b">
        <v>1</v>
      </c>
      <c r="EV1132" s="177" t="s">
        <v>366</v>
      </c>
    </row>
    <row r="1133" spans="1:152" s="54" customFormat="1" ht="12.75" x14ac:dyDescent="0.2">
      <c r="A1133" s="28" t="s">
        <v>1801</v>
      </c>
      <c r="B1133" s="28">
        <v>1</v>
      </c>
      <c r="C1133" s="52">
        <v>27</v>
      </c>
      <c r="D1133" s="8" t="s">
        <v>288</v>
      </c>
      <c r="E1133" s="8" t="s">
        <v>195</v>
      </c>
      <c r="F1133" s="8" t="s">
        <v>276</v>
      </c>
      <c r="G1133" s="8" t="s">
        <v>87</v>
      </c>
      <c r="H1133" s="8" t="s">
        <v>205</v>
      </c>
      <c r="I1133" s="23" t="s">
        <v>397</v>
      </c>
      <c r="J1133" s="24">
        <v>16.5</v>
      </c>
      <c r="K1133" s="24">
        <v>1</v>
      </c>
      <c r="L1133" s="23" t="s">
        <v>396</v>
      </c>
      <c r="M1133" s="24" t="s">
        <v>397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397</v>
      </c>
      <c r="T1133" s="19">
        <v>1</v>
      </c>
      <c r="U1133" s="19">
        <v>5</v>
      </c>
      <c r="V1133" s="19" t="s">
        <v>397</v>
      </c>
      <c r="W1133" s="19" t="s">
        <v>397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397</v>
      </c>
      <c r="AD1133" s="19" t="s">
        <v>397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396</v>
      </c>
      <c r="CT1133" s="19" t="s">
        <v>397</v>
      </c>
      <c r="CU1133" s="19" t="s">
        <v>397</v>
      </c>
      <c r="CV1133" s="19" t="s">
        <v>396</v>
      </c>
      <c r="CW1133" s="19" t="s">
        <v>397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397</v>
      </c>
      <c r="DK1133" s="19">
        <v>1</v>
      </c>
      <c r="DL1133" s="19">
        <v>3</v>
      </c>
      <c r="DM1133" s="19">
        <v>11</v>
      </c>
      <c r="DN1133" s="44"/>
      <c r="DO1133" s="19" t="s">
        <v>397</v>
      </c>
      <c r="DP1133" s="19" t="s">
        <v>397</v>
      </c>
      <c r="DQ1133" s="19" t="s">
        <v>397</v>
      </c>
      <c r="DR1133" s="19" t="s">
        <v>397</v>
      </c>
      <c r="DS1133" s="19" t="s">
        <v>396</v>
      </c>
      <c r="DT1133" s="19" t="s">
        <v>397</v>
      </c>
      <c r="DU1133" s="19" t="s">
        <v>397</v>
      </c>
      <c r="DV1133" s="19">
        <v>1</v>
      </c>
      <c r="DW1133" s="19">
        <v>1</v>
      </c>
      <c r="DX1133" s="18">
        <v>0</v>
      </c>
      <c r="DY1133" s="19" t="s">
        <v>397</v>
      </c>
      <c r="DZ1133" s="19">
        <v>0</v>
      </c>
      <c r="EA1133" s="19" t="s">
        <v>397</v>
      </c>
      <c r="EB1133" s="55">
        <v>0</v>
      </c>
      <c r="EC1133" s="19">
        <v>4</v>
      </c>
      <c r="ED1133" s="19">
        <v>5</v>
      </c>
      <c r="EE1133" s="19" t="s">
        <v>397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1801</v>
      </c>
      <c r="EU1133" s="29" t="b">
        <v>1</v>
      </c>
      <c r="EV1133" s="5" t="s">
        <v>366</v>
      </c>
    </row>
    <row r="1134" spans="1:152" s="54" customFormat="1" ht="12.75" x14ac:dyDescent="0.2">
      <c r="A1134" s="28" t="s">
        <v>1802</v>
      </c>
      <c r="B1134" s="28">
        <v>1</v>
      </c>
      <c r="C1134" s="52">
        <v>27</v>
      </c>
      <c r="D1134" s="8" t="s">
        <v>288</v>
      </c>
      <c r="E1134" s="8" t="s">
        <v>195</v>
      </c>
      <c r="F1134" s="8" t="s">
        <v>285</v>
      </c>
      <c r="G1134" s="8" t="s">
        <v>87</v>
      </c>
      <c r="H1134" s="8" t="s">
        <v>205</v>
      </c>
      <c r="I1134" s="23" t="s">
        <v>397</v>
      </c>
      <c r="J1134" s="24">
        <v>16.5</v>
      </c>
      <c r="K1134" s="24">
        <v>1</v>
      </c>
      <c r="L1134" s="23" t="s">
        <v>396</v>
      </c>
      <c r="M1134" s="24" t="s">
        <v>397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397</v>
      </c>
      <c r="T1134" s="19">
        <v>1</v>
      </c>
      <c r="U1134" s="19">
        <v>5</v>
      </c>
      <c r="V1134" s="19" t="s">
        <v>397</v>
      </c>
      <c r="W1134" s="19" t="s">
        <v>397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397</v>
      </c>
      <c r="AD1134" s="19" t="s">
        <v>397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396</v>
      </c>
      <c r="CT1134" s="19" t="s">
        <v>397</v>
      </c>
      <c r="CU1134" s="19" t="s">
        <v>397</v>
      </c>
      <c r="CV1134" s="19" t="s">
        <v>396</v>
      </c>
      <c r="CW1134" s="19" t="s">
        <v>397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397</v>
      </c>
      <c r="DK1134" s="19">
        <v>1</v>
      </c>
      <c r="DL1134" s="19">
        <v>3</v>
      </c>
      <c r="DM1134" s="19">
        <v>11</v>
      </c>
      <c r="DN1134" s="44"/>
      <c r="DO1134" s="19" t="s">
        <v>397</v>
      </c>
      <c r="DP1134" s="19" t="s">
        <v>397</v>
      </c>
      <c r="DQ1134" s="19" t="s">
        <v>397</v>
      </c>
      <c r="DR1134" s="19" t="s">
        <v>397</v>
      </c>
      <c r="DS1134" s="19" t="s">
        <v>396</v>
      </c>
      <c r="DT1134" s="19" t="s">
        <v>397</v>
      </c>
      <c r="DU1134" s="19" t="s">
        <v>397</v>
      </c>
      <c r="DV1134" s="19">
        <v>1</v>
      </c>
      <c r="DW1134" s="19">
        <v>1</v>
      </c>
      <c r="DX1134" s="18">
        <v>0</v>
      </c>
      <c r="DY1134" s="19" t="s">
        <v>397</v>
      </c>
      <c r="DZ1134" s="19">
        <v>0</v>
      </c>
      <c r="EA1134" s="19" t="s">
        <v>397</v>
      </c>
      <c r="EB1134" s="55">
        <v>0</v>
      </c>
      <c r="EC1134" s="19">
        <v>4</v>
      </c>
      <c r="ED1134" s="19">
        <v>5</v>
      </c>
      <c r="EE1134" s="19" t="s">
        <v>397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1802</v>
      </c>
      <c r="EU1134" s="29" t="b">
        <v>1</v>
      </c>
      <c r="EV1134" s="5" t="s">
        <v>366</v>
      </c>
    </row>
    <row r="1135" spans="1:152" s="54" customFormat="1" ht="12.75" x14ac:dyDescent="0.2">
      <c r="A1135" s="28" t="s">
        <v>1803</v>
      </c>
      <c r="B1135" s="28">
        <v>1</v>
      </c>
      <c r="C1135" s="52">
        <v>27</v>
      </c>
      <c r="D1135" s="8" t="s">
        <v>288</v>
      </c>
      <c r="E1135" s="8" t="s">
        <v>195</v>
      </c>
      <c r="F1135" s="8" t="s">
        <v>293</v>
      </c>
      <c r="G1135" s="8" t="s">
        <v>87</v>
      </c>
      <c r="H1135" s="8" t="s">
        <v>205</v>
      </c>
      <c r="I1135" s="23" t="s">
        <v>397</v>
      </c>
      <c r="J1135" s="24">
        <v>16.5</v>
      </c>
      <c r="K1135" s="24">
        <v>1</v>
      </c>
      <c r="L1135" s="23" t="s">
        <v>396</v>
      </c>
      <c r="M1135" s="24" t="s">
        <v>397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397</v>
      </c>
      <c r="T1135" s="19">
        <v>1</v>
      </c>
      <c r="U1135" s="19">
        <v>5</v>
      </c>
      <c r="V1135" s="19" t="s">
        <v>397</v>
      </c>
      <c r="W1135" s="19" t="s">
        <v>397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397</v>
      </c>
      <c r="AD1135" s="19" t="s">
        <v>397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396</v>
      </c>
      <c r="CT1135" s="19" t="s">
        <v>397</v>
      </c>
      <c r="CU1135" s="19" t="s">
        <v>397</v>
      </c>
      <c r="CV1135" s="19" t="s">
        <v>396</v>
      </c>
      <c r="CW1135" s="19" t="s">
        <v>397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397</v>
      </c>
      <c r="DK1135" s="19">
        <v>1</v>
      </c>
      <c r="DL1135" s="19">
        <v>3</v>
      </c>
      <c r="DM1135" s="19">
        <v>11</v>
      </c>
      <c r="DN1135" s="44"/>
      <c r="DO1135" s="19" t="s">
        <v>397</v>
      </c>
      <c r="DP1135" s="19" t="s">
        <v>397</v>
      </c>
      <c r="DQ1135" s="19" t="s">
        <v>397</v>
      </c>
      <c r="DR1135" s="19" t="s">
        <v>397</v>
      </c>
      <c r="DS1135" s="19" t="s">
        <v>396</v>
      </c>
      <c r="DT1135" s="19" t="s">
        <v>397</v>
      </c>
      <c r="DU1135" s="19" t="s">
        <v>397</v>
      </c>
      <c r="DV1135" s="19">
        <v>1</v>
      </c>
      <c r="DW1135" s="19">
        <v>1</v>
      </c>
      <c r="DX1135" s="18">
        <v>0</v>
      </c>
      <c r="DY1135" s="19" t="s">
        <v>397</v>
      </c>
      <c r="DZ1135" s="19">
        <v>0</v>
      </c>
      <c r="EA1135" s="19" t="s">
        <v>397</v>
      </c>
      <c r="EB1135" s="55">
        <v>0</v>
      </c>
      <c r="EC1135" s="19">
        <v>4</v>
      </c>
      <c r="ED1135" s="19">
        <v>5</v>
      </c>
      <c r="EE1135" s="19" t="s">
        <v>397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1803</v>
      </c>
      <c r="EU1135" s="29" t="b">
        <v>1</v>
      </c>
      <c r="EV1135" s="5" t="s">
        <v>366</v>
      </c>
    </row>
    <row r="1136" spans="1:152" s="54" customFormat="1" ht="12.75" x14ac:dyDescent="0.2">
      <c r="A1136" s="28" t="s">
        <v>1804</v>
      </c>
      <c r="B1136" s="28">
        <v>1</v>
      </c>
      <c r="C1136" s="52">
        <v>27</v>
      </c>
      <c r="D1136" s="8" t="s">
        <v>288</v>
      </c>
      <c r="E1136" s="8" t="s">
        <v>195</v>
      </c>
      <c r="F1136" s="8" t="s">
        <v>298</v>
      </c>
      <c r="G1136" s="8" t="s">
        <v>87</v>
      </c>
      <c r="H1136" s="8" t="s">
        <v>205</v>
      </c>
      <c r="I1136" s="23" t="s">
        <v>397</v>
      </c>
      <c r="J1136" s="24">
        <v>16.5</v>
      </c>
      <c r="K1136" s="24">
        <v>1</v>
      </c>
      <c r="L1136" s="23" t="s">
        <v>396</v>
      </c>
      <c r="M1136" s="24" t="s">
        <v>397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397</v>
      </c>
      <c r="T1136" s="19">
        <v>1</v>
      </c>
      <c r="U1136" s="19">
        <v>5</v>
      </c>
      <c r="V1136" s="19" t="s">
        <v>397</v>
      </c>
      <c r="W1136" s="19" t="s">
        <v>397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397</v>
      </c>
      <c r="AD1136" s="19" t="s">
        <v>397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396</v>
      </c>
      <c r="CT1136" s="19" t="s">
        <v>397</v>
      </c>
      <c r="CU1136" s="19" t="s">
        <v>397</v>
      </c>
      <c r="CV1136" s="19" t="s">
        <v>396</v>
      </c>
      <c r="CW1136" s="19" t="s">
        <v>397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397</v>
      </c>
      <c r="DK1136" s="19">
        <v>1</v>
      </c>
      <c r="DL1136" s="19">
        <v>3</v>
      </c>
      <c r="DM1136" s="19">
        <v>11</v>
      </c>
      <c r="DN1136" s="44"/>
      <c r="DO1136" s="19" t="s">
        <v>397</v>
      </c>
      <c r="DP1136" s="19" t="s">
        <v>397</v>
      </c>
      <c r="DQ1136" s="19" t="s">
        <v>397</v>
      </c>
      <c r="DR1136" s="19" t="s">
        <v>397</v>
      </c>
      <c r="DS1136" s="19" t="s">
        <v>396</v>
      </c>
      <c r="DT1136" s="19" t="s">
        <v>397</v>
      </c>
      <c r="DU1136" s="19" t="s">
        <v>397</v>
      </c>
      <c r="DV1136" s="19">
        <v>1</v>
      </c>
      <c r="DW1136" s="19">
        <v>1</v>
      </c>
      <c r="DX1136" s="18">
        <v>0</v>
      </c>
      <c r="DY1136" s="19" t="s">
        <v>397</v>
      </c>
      <c r="DZ1136" s="19">
        <v>0</v>
      </c>
      <c r="EA1136" s="19" t="s">
        <v>397</v>
      </c>
      <c r="EB1136" s="55">
        <v>0</v>
      </c>
      <c r="EC1136" s="19">
        <v>4</v>
      </c>
      <c r="ED1136" s="19">
        <v>5</v>
      </c>
      <c r="EE1136" s="19" t="s">
        <v>397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1804</v>
      </c>
      <c r="EU1136" s="29" t="b">
        <v>1</v>
      </c>
      <c r="EV1136" s="5" t="s">
        <v>366</v>
      </c>
    </row>
    <row r="1137" spans="1:152" s="54" customFormat="1" ht="12.75" x14ac:dyDescent="0.2">
      <c r="A1137" s="28" t="s">
        <v>1805</v>
      </c>
      <c r="B1137" s="28">
        <v>1</v>
      </c>
      <c r="C1137" s="52">
        <v>27</v>
      </c>
      <c r="D1137" s="8" t="s">
        <v>288</v>
      </c>
      <c r="E1137" s="8" t="s">
        <v>195</v>
      </c>
      <c r="F1137" s="8" t="s">
        <v>306</v>
      </c>
      <c r="G1137" s="8" t="s">
        <v>87</v>
      </c>
      <c r="H1137" s="8" t="s">
        <v>205</v>
      </c>
      <c r="I1137" s="23" t="s">
        <v>397</v>
      </c>
      <c r="J1137" s="24">
        <v>16.5</v>
      </c>
      <c r="K1137" s="24">
        <v>1</v>
      </c>
      <c r="L1137" s="23" t="s">
        <v>396</v>
      </c>
      <c r="M1137" s="24" t="s">
        <v>397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397</v>
      </c>
      <c r="T1137" s="19">
        <v>1</v>
      </c>
      <c r="U1137" s="19">
        <v>5</v>
      </c>
      <c r="V1137" s="19" t="s">
        <v>397</v>
      </c>
      <c r="W1137" s="19" t="s">
        <v>397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397</v>
      </c>
      <c r="AD1137" s="19" t="s">
        <v>397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396</v>
      </c>
      <c r="CT1137" s="19" t="s">
        <v>397</v>
      </c>
      <c r="CU1137" s="19" t="s">
        <v>397</v>
      </c>
      <c r="CV1137" s="19" t="s">
        <v>396</v>
      </c>
      <c r="CW1137" s="19" t="s">
        <v>397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397</v>
      </c>
      <c r="DK1137" s="19">
        <v>1</v>
      </c>
      <c r="DL1137" s="19">
        <v>3</v>
      </c>
      <c r="DM1137" s="19">
        <v>11</v>
      </c>
      <c r="DN1137" s="44"/>
      <c r="DO1137" s="19" t="s">
        <v>397</v>
      </c>
      <c r="DP1137" s="19" t="s">
        <v>397</v>
      </c>
      <c r="DQ1137" s="19" t="s">
        <v>397</v>
      </c>
      <c r="DR1137" s="19" t="s">
        <v>397</v>
      </c>
      <c r="DS1137" s="19" t="s">
        <v>396</v>
      </c>
      <c r="DT1137" s="19" t="s">
        <v>397</v>
      </c>
      <c r="DU1137" s="19" t="s">
        <v>397</v>
      </c>
      <c r="DV1137" s="19">
        <v>1</v>
      </c>
      <c r="DW1137" s="19">
        <v>1</v>
      </c>
      <c r="DX1137" s="18">
        <v>0</v>
      </c>
      <c r="DY1137" s="19" t="s">
        <v>397</v>
      </c>
      <c r="DZ1137" s="19">
        <v>0</v>
      </c>
      <c r="EA1137" s="19" t="s">
        <v>397</v>
      </c>
      <c r="EB1137" s="55">
        <v>0</v>
      </c>
      <c r="EC1137" s="19">
        <v>4</v>
      </c>
      <c r="ED1137" s="19">
        <v>5</v>
      </c>
      <c r="EE1137" s="19" t="s">
        <v>397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1805</v>
      </c>
      <c r="EU1137" s="29" t="b">
        <v>1</v>
      </c>
      <c r="EV1137" s="5" t="s">
        <v>366</v>
      </c>
    </row>
    <row r="1138" spans="1:152" s="54" customFormat="1" ht="12.75" x14ac:dyDescent="0.2">
      <c r="A1138" s="28" t="s">
        <v>1806</v>
      </c>
      <c r="B1138" s="28">
        <v>1</v>
      </c>
      <c r="C1138" s="52">
        <v>27</v>
      </c>
      <c r="D1138" s="8" t="s">
        <v>288</v>
      </c>
      <c r="E1138" s="8" t="s">
        <v>195</v>
      </c>
      <c r="F1138" s="8" t="s">
        <v>310</v>
      </c>
      <c r="G1138" s="8" t="s">
        <v>87</v>
      </c>
      <c r="H1138" s="8" t="s">
        <v>205</v>
      </c>
      <c r="I1138" s="23" t="s">
        <v>397</v>
      </c>
      <c r="J1138" s="24">
        <v>16.5</v>
      </c>
      <c r="K1138" s="24">
        <v>1</v>
      </c>
      <c r="L1138" s="23" t="s">
        <v>396</v>
      </c>
      <c r="M1138" s="24" t="s">
        <v>397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397</v>
      </c>
      <c r="T1138" s="19">
        <v>1</v>
      </c>
      <c r="U1138" s="19">
        <v>5</v>
      </c>
      <c r="V1138" s="19" t="s">
        <v>397</v>
      </c>
      <c r="W1138" s="19" t="s">
        <v>397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397</v>
      </c>
      <c r="AD1138" s="19" t="s">
        <v>397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396</v>
      </c>
      <c r="CT1138" s="19" t="s">
        <v>397</v>
      </c>
      <c r="CU1138" s="19" t="s">
        <v>397</v>
      </c>
      <c r="CV1138" s="19" t="s">
        <v>396</v>
      </c>
      <c r="CW1138" s="19" t="s">
        <v>397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397</v>
      </c>
      <c r="DK1138" s="19">
        <v>1</v>
      </c>
      <c r="DL1138" s="19">
        <v>3</v>
      </c>
      <c r="DM1138" s="19">
        <v>11</v>
      </c>
      <c r="DN1138" s="44"/>
      <c r="DO1138" s="19" t="s">
        <v>397</v>
      </c>
      <c r="DP1138" s="19" t="s">
        <v>397</v>
      </c>
      <c r="DQ1138" s="19" t="s">
        <v>397</v>
      </c>
      <c r="DR1138" s="19" t="s">
        <v>397</v>
      </c>
      <c r="DS1138" s="19" t="s">
        <v>396</v>
      </c>
      <c r="DT1138" s="19" t="s">
        <v>397</v>
      </c>
      <c r="DU1138" s="19" t="s">
        <v>397</v>
      </c>
      <c r="DV1138" s="19">
        <v>1</v>
      </c>
      <c r="DW1138" s="19">
        <v>1</v>
      </c>
      <c r="DX1138" s="18">
        <v>0</v>
      </c>
      <c r="DY1138" s="19" t="s">
        <v>397</v>
      </c>
      <c r="DZ1138" s="19">
        <v>0</v>
      </c>
      <c r="EA1138" s="19" t="s">
        <v>397</v>
      </c>
      <c r="EB1138" s="55">
        <v>0</v>
      </c>
      <c r="EC1138" s="19">
        <v>4</v>
      </c>
      <c r="ED1138" s="19">
        <v>5</v>
      </c>
      <c r="EE1138" s="19" t="s">
        <v>397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1806</v>
      </c>
      <c r="EU1138" s="29" t="b">
        <v>1</v>
      </c>
      <c r="EV1138" s="5" t="s">
        <v>366</v>
      </c>
    </row>
    <row r="1139" spans="1:152" s="54" customFormat="1" ht="12.75" x14ac:dyDescent="0.2">
      <c r="A1139" s="28" t="s">
        <v>1807</v>
      </c>
      <c r="B1139" s="28">
        <v>1</v>
      </c>
      <c r="C1139" s="52">
        <v>27</v>
      </c>
      <c r="D1139" s="8" t="s">
        <v>288</v>
      </c>
      <c r="E1139" s="8" t="s">
        <v>195</v>
      </c>
      <c r="F1139" s="8" t="s">
        <v>313</v>
      </c>
      <c r="G1139" s="8" t="s">
        <v>87</v>
      </c>
      <c r="H1139" s="8" t="s">
        <v>205</v>
      </c>
      <c r="I1139" s="23" t="s">
        <v>397</v>
      </c>
      <c r="J1139" s="24">
        <v>16.5</v>
      </c>
      <c r="K1139" s="24">
        <v>1</v>
      </c>
      <c r="L1139" s="23" t="s">
        <v>396</v>
      </c>
      <c r="M1139" s="24" t="s">
        <v>397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397</v>
      </c>
      <c r="T1139" s="19">
        <v>1</v>
      </c>
      <c r="U1139" s="19">
        <v>5</v>
      </c>
      <c r="V1139" s="19" t="s">
        <v>397</v>
      </c>
      <c r="W1139" s="19" t="s">
        <v>397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397</v>
      </c>
      <c r="AD1139" s="19" t="s">
        <v>397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396</v>
      </c>
      <c r="CT1139" s="19" t="s">
        <v>397</v>
      </c>
      <c r="CU1139" s="19" t="s">
        <v>397</v>
      </c>
      <c r="CV1139" s="19" t="s">
        <v>396</v>
      </c>
      <c r="CW1139" s="19" t="s">
        <v>397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397</v>
      </c>
      <c r="DK1139" s="19">
        <v>1</v>
      </c>
      <c r="DL1139" s="19">
        <v>3</v>
      </c>
      <c r="DM1139" s="19">
        <v>11</v>
      </c>
      <c r="DN1139" s="44"/>
      <c r="DO1139" s="19" t="s">
        <v>397</v>
      </c>
      <c r="DP1139" s="19" t="s">
        <v>397</v>
      </c>
      <c r="DQ1139" s="19" t="s">
        <v>397</v>
      </c>
      <c r="DR1139" s="19" t="s">
        <v>397</v>
      </c>
      <c r="DS1139" s="19" t="s">
        <v>396</v>
      </c>
      <c r="DT1139" s="19" t="s">
        <v>397</v>
      </c>
      <c r="DU1139" s="19" t="s">
        <v>397</v>
      </c>
      <c r="DV1139" s="19">
        <v>1</v>
      </c>
      <c r="DW1139" s="19">
        <v>1</v>
      </c>
      <c r="DX1139" s="18">
        <v>0</v>
      </c>
      <c r="DY1139" s="19" t="s">
        <v>397</v>
      </c>
      <c r="DZ1139" s="19">
        <v>0</v>
      </c>
      <c r="EA1139" s="19" t="s">
        <v>397</v>
      </c>
      <c r="EB1139" s="55">
        <v>0</v>
      </c>
      <c r="EC1139" s="19">
        <v>4</v>
      </c>
      <c r="ED1139" s="19">
        <v>5</v>
      </c>
      <c r="EE1139" s="19" t="s">
        <v>397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1807</v>
      </c>
      <c r="EU1139" s="29" t="b">
        <v>1</v>
      </c>
      <c r="EV1139" s="5" t="s">
        <v>366</v>
      </c>
    </row>
    <row r="1140" spans="1:152" s="53" customFormat="1" ht="12.75" x14ac:dyDescent="0.2">
      <c r="A1140" s="168" t="s">
        <v>1808</v>
      </c>
      <c r="B1140" s="168">
        <v>1</v>
      </c>
      <c r="C1140" s="50">
        <v>27</v>
      </c>
      <c r="D1140" s="169" t="s">
        <v>288</v>
      </c>
      <c r="E1140" s="169" t="s">
        <v>195</v>
      </c>
      <c r="F1140" s="169" t="s">
        <v>302</v>
      </c>
      <c r="G1140" s="169" t="s">
        <v>88</v>
      </c>
      <c r="H1140" s="169" t="s">
        <v>205</v>
      </c>
      <c r="I1140" s="57" t="s">
        <v>397</v>
      </c>
      <c r="J1140" s="58">
        <v>16.5</v>
      </c>
      <c r="K1140" s="58">
        <v>1</v>
      </c>
      <c r="L1140" s="57" t="s">
        <v>396</v>
      </c>
      <c r="M1140" s="58" t="s">
        <v>397</v>
      </c>
      <c r="N1140" s="58">
        <v>2.2000000000000002</v>
      </c>
      <c r="O1140" s="170">
        <v>5</v>
      </c>
      <c r="P1140" s="170">
        <v>2</v>
      </c>
      <c r="Q1140" s="170">
        <v>0</v>
      </c>
      <c r="R1140" s="171">
        <v>67</v>
      </c>
      <c r="S1140" s="171" t="s">
        <v>397</v>
      </c>
      <c r="T1140" s="170">
        <v>1</v>
      </c>
      <c r="U1140" s="170">
        <v>5</v>
      </c>
      <c r="V1140" s="170" t="s">
        <v>397</v>
      </c>
      <c r="W1140" s="170" t="s">
        <v>397</v>
      </c>
      <c r="X1140" s="170">
        <v>1</v>
      </c>
      <c r="Y1140" s="170">
        <v>1</v>
      </c>
      <c r="Z1140" s="170">
        <v>1</v>
      </c>
      <c r="AA1140" s="170">
        <v>1</v>
      </c>
      <c r="AB1140" s="170">
        <v>1</v>
      </c>
      <c r="AC1140" s="170" t="s">
        <v>397</v>
      </c>
      <c r="AD1140" s="170" t="s">
        <v>397</v>
      </c>
      <c r="AE1140" s="170">
        <v>1</v>
      </c>
      <c r="AF1140" s="170">
        <v>1</v>
      </c>
      <c r="AG1140" s="170">
        <v>1</v>
      </c>
      <c r="AH1140" s="170">
        <v>1</v>
      </c>
      <c r="AI1140" s="171">
        <v>67</v>
      </c>
      <c r="AJ1140" s="171">
        <v>0.32</v>
      </c>
      <c r="AK1140" s="170">
        <v>3</v>
      </c>
      <c r="AL1140" s="170">
        <v>2</v>
      </c>
      <c r="AM1140" s="171">
        <v>0</v>
      </c>
      <c r="AN1140" s="171">
        <v>0</v>
      </c>
      <c r="AO1140" s="170">
        <v>1</v>
      </c>
      <c r="AP1140" s="170">
        <v>2</v>
      </c>
      <c r="AQ1140" s="171">
        <v>71.060606060606062</v>
      </c>
      <c r="AR1140" s="171">
        <v>0.39</v>
      </c>
      <c r="AS1140" s="170">
        <v>1</v>
      </c>
      <c r="AT1140" s="170">
        <v>3</v>
      </c>
      <c r="AU1140" s="171">
        <v>36.388376123930229</v>
      </c>
      <c r="AV1140" s="171">
        <v>0.36</v>
      </c>
      <c r="AW1140" s="170">
        <v>1</v>
      </c>
      <c r="AX1140" s="170">
        <v>3</v>
      </c>
      <c r="AY1140" s="171">
        <v>26</v>
      </c>
      <c r="AZ1140" s="171">
        <v>0.36</v>
      </c>
      <c r="BA1140" s="170">
        <v>1</v>
      </c>
      <c r="BB1140" s="170">
        <v>1</v>
      </c>
      <c r="BC1140" s="171">
        <v>2.7805970149253731</v>
      </c>
      <c r="BD1140" s="171">
        <v>5.2</v>
      </c>
      <c r="BE1140" s="171">
        <v>0.8</v>
      </c>
      <c r="BF1140" s="170">
        <v>1</v>
      </c>
      <c r="BG1140" s="170">
        <v>3</v>
      </c>
      <c r="BH1140" s="170">
        <v>1</v>
      </c>
      <c r="BI1140" s="171">
        <v>12.019402985074628</v>
      </c>
      <c r="BJ1140" s="171">
        <v>2.9</v>
      </c>
      <c r="BK1140" s="171">
        <v>0.7</v>
      </c>
      <c r="BL1140" s="170">
        <v>1</v>
      </c>
      <c r="BM1140" s="170">
        <v>3</v>
      </c>
      <c r="BN1140" s="170">
        <v>1</v>
      </c>
      <c r="BO1140" s="171">
        <v>0</v>
      </c>
      <c r="BP1140" s="171">
        <v>1.8</v>
      </c>
      <c r="BQ1140" s="171">
        <v>0.6</v>
      </c>
      <c r="BR1140" s="170">
        <v>1</v>
      </c>
      <c r="BS1140" s="170">
        <v>3</v>
      </c>
      <c r="BT1140" s="170">
        <v>1</v>
      </c>
      <c r="BU1140" s="171">
        <v>0</v>
      </c>
      <c r="BV1140" s="171">
        <v>5.2</v>
      </c>
      <c r="BW1140" s="171">
        <v>0.8</v>
      </c>
      <c r="BX1140" s="170">
        <v>1</v>
      </c>
      <c r="BY1140" s="170">
        <v>3</v>
      </c>
      <c r="BZ1140" s="170">
        <v>1</v>
      </c>
      <c r="CA1140" s="171">
        <v>1.4</v>
      </c>
      <c r="CB1140" s="171">
        <v>2.9</v>
      </c>
      <c r="CC1140" s="171">
        <v>0.7</v>
      </c>
      <c r="CD1140" s="170">
        <v>1</v>
      </c>
      <c r="CE1140" s="170">
        <v>3</v>
      </c>
      <c r="CF1140" s="170">
        <v>1</v>
      </c>
      <c r="CG1140" s="171">
        <v>0</v>
      </c>
      <c r="CH1140" s="171">
        <v>1.8</v>
      </c>
      <c r="CI1140" s="171">
        <v>0.6</v>
      </c>
      <c r="CJ1140" s="170">
        <v>1</v>
      </c>
      <c r="CK1140" s="170">
        <v>3</v>
      </c>
      <c r="CL1140" s="170">
        <v>2</v>
      </c>
      <c r="CM1140" s="171">
        <v>2.1</v>
      </c>
      <c r="CN1140" s="171">
        <v>3.5</v>
      </c>
      <c r="CO1140" s="171">
        <v>0</v>
      </c>
      <c r="CP1140" s="170">
        <v>1</v>
      </c>
      <c r="CQ1140" s="170">
        <v>1</v>
      </c>
      <c r="CR1140" s="170">
        <v>1</v>
      </c>
      <c r="CS1140" s="170" t="s">
        <v>396</v>
      </c>
      <c r="CT1140" s="170" t="s">
        <v>397</v>
      </c>
      <c r="CU1140" s="170" t="s">
        <v>397</v>
      </c>
      <c r="CV1140" s="170" t="s">
        <v>396</v>
      </c>
      <c r="CW1140" s="170" t="s">
        <v>397</v>
      </c>
      <c r="CX1140" s="170">
        <v>4</v>
      </c>
      <c r="CY1140" s="172"/>
      <c r="CZ1140" s="172"/>
      <c r="DA1140" s="170">
        <v>1</v>
      </c>
      <c r="DB1140" s="170">
        <v>3</v>
      </c>
      <c r="DC1140" s="172"/>
      <c r="DD1140" s="170">
        <v>2</v>
      </c>
      <c r="DE1140" s="172"/>
      <c r="DF1140" s="170">
        <v>1</v>
      </c>
      <c r="DG1140" s="173">
        <v>0</v>
      </c>
      <c r="DH1140" s="173">
        <v>0</v>
      </c>
      <c r="DI1140" s="173">
        <v>0</v>
      </c>
      <c r="DJ1140" s="170" t="s">
        <v>397</v>
      </c>
      <c r="DK1140" s="170">
        <v>1</v>
      </c>
      <c r="DL1140" s="170">
        <v>3</v>
      </c>
      <c r="DM1140" s="170">
        <v>4</v>
      </c>
      <c r="DN1140" s="172"/>
      <c r="DO1140" s="170" t="s">
        <v>397</v>
      </c>
      <c r="DP1140" s="170" t="s">
        <v>397</v>
      </c>
      <c r="DQ1140" s="170" t="s">
        <v>397</v>
      </c>
      <c r="DR1140" s="170" t="s">
        <v>397</v>
      </c>
      <c r="DS1140" s="170" t="s">
        <v>396</v>
      </c>
      <c r="DT1140" s="170" t="s">
        <v>397</v>
      </c>
      <c r="DU1140" s="170" t="s">
        <v>397</v>
      </c>
      <c r="DV1140" s="170">
        <v>1</v>
      </c>
      <c r="DW1140" s="170">
        <v>1</v>
      </c>
      <c r="DX1140" s="171">
        <v>0</v>
      </c>
      <c r="DY1140" s="170" t="s">
        <v>397</v>
      </c>
      <c r="DZ1140" s="170">
        <v>0</v>
      </c>
      <c r="EA1140" s="170" t="s">
        <v>397</v>
      </c>
      <c r="EB1140" s="171">
        <v>0</v>
      </c>
      <c r="EC1140" s="170">
        <v>4</v>
      </c>
      <c r="ED1140" s="170">
        <v>5</v>
      </c>
      <c r="EE1140" s="171" t="s">
        <v>397</v>
      </c>
      <c r="EF1140" s="170">
        <v>0</v>
      </c>
      <c r="EG1140" s="178">
        <v>0</v>
      </c>
      <c r="EH1140" s="172"/>
      <c r="EI1140" s="170">
        <v>4</v>
      </c>
      <c r="EJ1140" s="170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1808</v>
      </c>
      <c r="EU1140" s="174" t="b">
        <v>1</v>
      </c>
      <c r="EV1140" s="177" t="s">
        <v>366</v>
      </c>
    </row>
    <row r="1141" spans="1:152" s="54" customFormat="1" ht="12.75" x14ac:dyDescent="0.2">
      <c r="A1141" s="28" t="s">
        <v>1809</v>
      </c>
      <c r="B1141" s="28">
        <v>1</v>
      </c>
      <c r="C1141" s="52">
        <v>27</v>
      </c>
      <c r="D1141" s="8" t="s">
        <v>288</v>
      </c>
      <c r="E1141" s="8" t="s">
        <v>195</v>
      </c>
      <c r="F1141" s="8" t="s">
        <v>276</v>
      </c>
      <c r="G1141" s="8" t="s">
        <v>88</v>
      </c>
      <c r="H1141" s="8" t="s">
        <v>205</v>
      </c>
      <c r="I1141" s="23" t="s">
        <v>397</v>
      </c>
      <c r="J1141" s="24">
        <v>16.5</v>
      </c>
      <c r="K1141" s="24">
        <v>1</v>
      </c>
      <c r="L1141" s="23" t="s">
        <v>396</v>
      </c>
      <c r="M1141" s="24" t="s">
        <v>397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397</v>
      </c>
      <c r="T1141" s="19">
        <v>1</v>
      </c>
      <c r="U1141" s="19">
        <v>5</v>
      </c>
      <c r="V1141" s="19" t="s">
        <v>397</v>
      </c>
      <c r="W1141" s="19" t="s">
        <v>397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397</v>
      </c>
      <c r="AD1141" s="19" t="s">
        <v>397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396</v>
      </c>
      <c r="CT1141" s="19" t="s">
        <v>397</v>
      </c>
      <c r="CU1141" s="19" t="s">
        <v>397</v>
      </c>
      <c r="CV1141" s="19" t="s">
        <v>396</v>
      </c>
      <c r="CW1141" s="19" t="s">
        <v>397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397</v>
      </c>
      <c r="DK1141" s="19">
        <v>1</v>
      </c>
      <c r="DL1141" s="19">
        <v>3</v>
      </c>
      <c r="DM1141" s="19">
        <v>4</v>
      </c>
      <c r="DN1141" s="44"/>
      <c r="DO1141" s="19" t="s">
        <v>397</v>
      </c>
      <c r="DP1141" s="19" t="s">
        <v>397</v>
      </c>
      <c r="DQ1141" s="19" t="s">
        <v>397</v>
      </c>
      <c r="DR1141" s="19" t="s">
        <v>397</v>
      </c>
      <c r="DS1141" s="19" t="s">
        <v>396</v>
      </c>
      <c r="DT1141" s="19" t="s">
        <v>397</v>
      </c>
      <c r="DU1141" s="19" t="s">
        <v>397</v>
      </c>
      <c r="DV1141" s="19">
        <v>1</v>
      </c>
      <c r="DW1141" s="19">
        <v>1</v>
      </c>
      <c r="DX1141" s="18">
        <v>0</v>
      </c>
      <c r="DY1141" s="19" t="s">
        <v>397</v>
      </c>
      <c r="DZ1141" s="19">
        <v>0</v>
      </c>
      <c r="EA1141" s="19" t="s">
        <v>397</v>
      </c>
      <c r="EB1141" s="55">
        <v>0</v>
      </c>
      <c r="EC1141" s="19">
        <v>4</v>
      </c>
      <c r="ED1141" s="19">
        <v>5</v>
      </c>
      <c r="EE1141" s="19" t="s">
        <v>397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1809</v>
      </c>
      <c r="EU1141" s="29" t="b">
        <v>1</v>
      </c>
      <c r="EV1141" s="5" t="s">
        <v>366</v>
      </c>
    </row>
    <row r="1142" spans="1:152" s="54" customFormat="1" ht="12.75" x14ac:dyDescent="0.2">
      <c r="A1142" s="28" t="s">
        <v>1810</v>
      </c>
      <c r="B1142" s="28">
        <v>1</v>
      </c>
      <c r="C1142" s="52">
        <v>27</v>
      </c>
      <c r="D1142" s="8" t="s">
        <v>288</v>
      </c>
      <c r="E1142" s="8" t="s">
        <v>195</v>
      </c>
      <c r="F1142" s="8" t="s">
        <v>285</v>
      </c>
      <c r="G1142" s="8" t="s">
        <v>88</v>
      </c>
      <c r="H1142" s="8" t="s">
        <v>205</v>
      </c>
      <c r="I1142" s="23" t="s">
        <v>397</v>
      </c>
      <c r="J1142" s="24">
        <v>16.5</v>
      </c>
      <c r="K1142" s="24">
        <v>1</v>
      </c>
      <c r="L1142" s="23" t="s">
        <v>396</v>
      </c>
      <c r="M1142" s="24" t="s">
        <v>397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397</v>
      </c>
      <c r="T1142" s="19">
        <v>1</v>
      </c>
      <c r="U1142" s="19">
        <v>5</v>
      </c>
      <c r="V1142" s="19" t="s">
        <v>397</v>
      </c>
      <c r="W1142" s="19" t="s">
        <v>397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397</v>
      </c>
      <c r="AD1142" s="19" t="s">
        <v>397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396</v>
      </c>
      <c r="CT1142" s="19" t="s">
        <v>397</v>
      </c>
      <c r="CU1142" s="19" t="s">
        <v>397</v>
      </c>
      <c r="CV1142" s="19" t="s">
        <v>396</v>
      </c>
      <c r="CW1142" s="19" t="s">
        <v>397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397</v>
      </c>
      <c r="DK1142" s="19">
        <v>1</v>
      </c>
      <c r="DL1142" s="19">
        <v>3</v>
      </c>
      <c r="DM1142" s="19">
        <v>4</v>
      </c>
      <c r="DN1142" s="44"/>
      <c r="DO1142" s="19" t="s">
        <v>397</v>
      </c>
      <c r="DP1142" s="19" t="s">
        <v>397</v>
      </c>
      <c r="DQ1142" s="19" t="s">
        <v>397</v>
      </c>
      <c r="DR1142" s="19" t="s">
        <v>397</v>
      </c>
      <c r="DS1142" s="19" t="s">
        <v>396</v>
      </c>
      <c r="DT1142" s="19" t="s">
        <v>397</v>
      </c>
      <c r="DU1142" s="19" t="s">
        <v>397</v>
      </c>
      <c r="DV1142" s="19">
        <v>1</v>
      </c>
      <c r="DW1142" s="19">
        <v>1</v>
      </c>
      <c r="DX1142" s="18">
        <v>0</v>
      </c>
      <c r="DY1142" s="19" t="s">
        <v>397</v>
      </c>
      <c r="DZ1142" s="19">
        <v>0</v>
      </c>
      <c r="EA1142" s="19" t="s">
        <v>397</v>
      </c>
      <c r="EB1142" s="55">
        <v>0</v>
      </c>
      <c r="EC1142" s="19">
        <v>4</v>
      </c>
      <c r="ED1142" s="19">
        <v>5</v>
      </c>
      <c r="EE1142" s="19" t="s">
        <v>397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1810</v>
      </c>
      <c r="EU1142" s="29" t="b">
        <v>1</v>
      </c>
      <c r="EV1142" s="5" t="s">
        <v>366</v>
      </c>
    </row>
    <row r="1143" spans="1:152" s="54" customFormat="1" ht="12.75" x14ac:dyDescent="0.2">
      <c r="A1143" s="28" t="s">
        <v>1811</v>
      </c>
      <c r="B1143" s="28">
        <v>1</v>
      </c>
      <c r="C1143" s="52">
        <v>27</v>
      </c>
      <c r="D1143" s="8" t="s">
        <v>288</v>
      </c>
      <c r="E1143" s="8" t="s">
        <v>195</v>
      </c>
      <c r="F1143" s="8" t="s">
        <v>293</v>
      </c>
      <c r="G1143" s="8" t="s">
        <v>88</v>
      </c>
      <c r="H1143" s="8" t="s">
        <v>205</v>
      </c>
      <c r="I1143" s="23" t="s">
        <v>397</v>
      </c>
      <c r="J1143" s="24">
        <v>16.5</v>
      </c>
      <c r="K1143" s="24">
        <v>1</v>
      </c>
      <c r="L1143" s="23" t="s">
        <v>396</v>
      </c>
      <c r="M1143" s="24" t="s">
        <v>397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397</v>
      </c>
      <c r="T1143" s="19">
        <v>1</v>
      </c>
      <c r="U1143" s="19">
        <v>5</v>
      </c>
      <c r="V1143" s="19" t="s">
        <v>397</v>
      </c>
      <c r="W1143" s="19" t="s">
        <v>397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397</v>
      </c>
      <c r="AD1143" s="19" t="s">
        <v>397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396</v>
      </c>
      <c r="CT1143" s="19" t="s">
        <v>397</v>
      </c>
      <c r="CU1143" s="19" t="s">
        <v>397</v>
      </c>
      <c r="CV1143" s="19" t="s">
        <v>396</v>
      </c>
      <c r="CW1143" s="19" t="s">
        <v>397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397</v>
      </c>
      <c r="DK1143" s="19">
        <v>1</v>
      </c>
      <c r="DL1143" s="19">
        <v>3</v>
      </c>
      <c r="DM1143" s="19">
        <v>4</v>
      </c>
      <c r="DN1143" s="44"/>
      <c r="DO1143" s="19" t="s">
        <v>397</v>
      </c>
      <c r="DP1143" s="19" t="s">
        <v>397</v>
      </c>
      <c r="DQ1143" s="19" t="s">
        <v>397</v>
      </c>
      <c r="DR1143" s="19" t="s">
        <v>397</v>
      </c>
      <c r="DS1143" s="19" t="s">
        <v>396</v>
      </c>
      <c r="DT1143" s="19" t="s">
        <v>397</v>
      </c>
      <c r="DU1143" s="19" t="s">
        <v>397</v>
      </c>
      <c r="DV1143" s="19">
        <v>1</v>
      </c>
      <c r="DW1143" s="19">
        <v>1</v>
      </c>
      <c r="DX1143" s="18">
        <v>0</v>
      </c>
      <c r="DY1143" s="19" t="s">
        <v>397</v>
      </c>
      <c r="DZ1143" s="19">
        <v>0</v>
      </c>
      <c r="EA1143" s="19" t="s">
        <v>397</v>
      </c>
      <c r="EB1143" s="55">
        <v>0</v>
      </c>
      <c r="EC1143" s="19">
        <v>4</v>
      </c>
      <c r="ED1143" s="19">
        <v>5</v>
      </c>
      <c r="EE1143" s="19" t="s">
        <v>397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1811</v>
      </c>
      <c r="EU1143" s="29" t="b">
        <v>1</v>
      </c>
      <c r="EV1143" s="5" t="s">
        <v>366</v>
      </c>
    </row>
    <row r="1144" spans="1:152" s="54" customFormat="1" ht="12.75" x14ac:dyDescent="0.2">
      <c r="A1144" s="28" t="s">
        <v>1812</v>
      </c>
      <c r="B1144" s="28">
        <v>1</v>
      </c>
      <c r="C1144" s="52">
        <v>27</v>
      </c>
      <c r="D1144" s="8" t="s">
        <v>288</v>
      </c>
      <c r="E1144" s="8" t="s">
        <v>195</v>
      </c>
      <c r="F1144" s="8" t="s">
        <v>298</v>
      </c>
      <c r="G1144" s="8" t="s">
        <v>88</v>
      </c>
      <c r="H1144" s="8" t="s">
        <v>205</v>
      </c>
      <c r="I1144" s="23" t="s">
        <v>397</v>
      </c>
      <c r="J1144" s="24">
        <v>16.5</v>
      </c>
      <c r="K1144" s="24">
        <v>1</v>
      </c>
      <c r="L1144" s="23" t="s">
        <v>396</v>
      </c>
      <c r="M1144" s="24" t="s">
        <v>397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397</v>
      </c>
      <c r="T1144" s="19">
        <v>1</v>
      </c>
      <c r="U1144" s="19">
        <v>5</v>
      </c>
      <c r="V1144" s="19" t="s">
        <v>397</v>
      </c>
      <c r="W1144" s="19" t="s">
        <v>397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397</v>
      </c>
      <c r="AD1144" s="19" t="s">
        <v>397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396</v>
      </c>
      <c r="CT1144" s="19" t="s">
        <v>397</v>
      </c>
      <c r="CU1144" s="19" t="s">
        <v>397</v>
      </c>
      <c r="CV1144" s="19" t="s">
        <v>396</v>
      </c>
      <c r="CW1144" s="19" t="s">
        <v>397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397</v>
      </c>
      <c r="DK1144" s="19">
        <v>1</v>
      </c>
      <c r="DL1144" s="19">
        <v>3</v>
      </c>
      <c r="DM1144" s="19">
        <v>4</v>
      </c>
      <c r="DN1144" s="44"/>
      <c r="DO1144" s="19" t="s">
        <v>397</v>
      </c>
      <c r="DP1144" s="19" t="s">
        <v>397</v>
      </c>
      <c r="DQ1144" s="19" t="s">
        <v>397</v>
      </c>
      <c r="DR1144" s="19" t="s">
        <v>397</v>
      </c>
      <c r="DS1144" s="19" t="s">
        <v>396</v>
      </c>
      <c r="DT1144" s="19" t="s">
        <v>397</v>
      </c>
      <c r="DU1144" s="19" t="s">
        <v>397</v>
      </c>
      <c r="DV1144" s="19">
        <v>1</v>
      </c>
      <c r="DW1144" s="19">
        <v>1</v>
      </c>
      <c r="DX1144" s="18">
        <v>0</v>
      </c>
      <c r="DY1144" s="19" t="s">
        <v>397</v>
      </c>
      <c r="DZ1144" s="19">
        <v>0</v>
      </c>
      <c r="EA1144" s="19" t="s">
        <v>397</v>
      </c>
      <c r="EB1144" s="55">
        <v>0</v>
      </c>
      <c r="EC1144" s="19">
        <v>4</v>
      </c>
      <c r="ED1144" s="19">
        <v>5</v>
      </c>
      <c r="EE1144" s="19" t="s">
        <v>397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1812</v>
      </c>
      <c r="EU1144" s="29" t="b">
        <v>1</v>
      </c>
      <c r="EV1144" s="5" t="s">
        <v>366</v>
      </c>
    </row>
    <row r="1145" spans="1:152" s="54" customFormat="1" ht="12.75" x14ac:dyDescent="0.2">
      <c r="A1145" s="28" t="s">
        <v>1813</v>
      </c>
      <c r="B1145" s="28">
        <v>1</v>
      </c>
      <c r="C1145" s="52">
        <v>27</v>
      </c>
      <c r="D1145" s="8" t="s">
        <v>288</v>
      </c>
      <c r="E1145" s="8" t="s">
        <v>195</v>
      </c>
      <c r="F1145" s="8" t="s">
        <v>306</v>
      </c>
      <c r="G1145" s="8" t="s">
        <v>88</v>
      </c>
      <c r="H1145" s="8" t="s">
        <v>205</v>
      </c>
      <c r="I1145" s="23" t="s">
        <v>397</v>
      </c>
      <c r="J1145" s="24">
        <v>16.5</v>
      </c>
      <c r="K1145" s="24">
        <v>1</v>
      </c>
      <c r="L1145" s="23" t="s">
        <v>396</v>
      </c>
      <c r="M1145" s="24" t="s">
        <v>397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397</v>
      </c>
      <c r="T1145" s="19">
        <v>1</v>
      </c>
      <c r="U1145" s="19">
        <v>5</v>
      </c>
      <c r="V1145" s="19" t="s">
        <v>397</v>
      </c>
      <c r="W1145" s="19" t="s">
        <v>397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397</v>
      </c>
      <c r="AD1145" s="19" t="s">
        <v>397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396</v>
      </c>
      <c r="CT1145" s="19" t="s">
        <v>397</v>
      </c>
      <c r="CU1145" s="19" t="s">
        <v>397</v>
      </c>
      <c r="CV1145" s="19" t="s">
        <v>396</v>
      </c>
      <c r="CW1145" s="19" t="s">
        <v>397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397</v>
      </c>
      <c r="DK1145" s="19">
        <v>1</v>
      </c>
      <c r="DL1145" s="19">
        <v>3</v>
      </c>
      <c r="DM1145" s="19">
        <v>4</v>
      </c>
      <c r="DN1145" s="44"/>
      <c r="DO1145" s="19" t="s">
        <v>397</v>
      </c>
      <c r="DP1145" s="19" t="s">
        <v>397</v>
      </c>
      <c r="DQ1145" s="19" t="s">
        <v>397</v>
      </c>
      <c r="DR1145" s="19" t="s">
        <v>397</v>
      </c>
      <c r="DS1145" s="19" t="s">
        <v>396</v>
      </c>
      <c r="DT1145" s="19" t="s">
        <v>397</v>
      </c>
      <c r="DU1145" s="19" t="s">
        <v>397</v>
      </c>
      <c r="DV1145" s="19">
        <v>1</v>
      </c>
      <c r="DW1145" s="19">
        <v>1</v>
      </c>
      <c r="DX1145" s="18">
        <v>0</v>
      </c>
      <c r="DY1145" s="19" t="s">
        <v>397</v>
      </c>
      <c r="DZ1145" s="19">
        <v>0</v>
      </c>
      <c r="EA1145" s="19" t="s">
        <v>397</v>
      </c>
      <c r="EB1145" s="55">
        <v>0</v>
      </c>
      <c r="EC1145" s="19">
        <v>4</v>
      </c>
      <c r="ED1145" s="19">
        <v>5</v>
      </c>
      <c r="EE1145" s="19" t="s">
        <v>397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1813</v>
      </c>
      <c r="EU1145" s="29" t="b">
        <v>1</v>
      </c>
      <c r="EV1145" s="5" t="s">
        <v>366</v>
      </c>
    </row>
    <row r="1146" spans="1:152" s="54" customFormat="1" ht="12.75" x14ac:dyDescent="0.2">
      <c r="A1146" s="28" t="s">
        <v>1814</v>
      </c>
      <c r="B1146" s="28">
        <v>1</v>
      </c>
      <c r="C1146" s="52">
        <v>27</v>
      </c>
      <c r="D1146" s="8" t="s">
        <v>288</v>
      </c>
      <c r="E1146" s="8" t="s">
        <v>195</v>
      </c>
      <c r="F1146" s="8" t="s">
        <v>310</v>
      </c>
      <c r="G1146" s="8" t="s">
        <v>88</v>
      </c>
      <c r="H1146" s="8" t="s">
        <v>205</v>
      </c>
      <c r="I1146" s="23" t="s">
        <v>397</v>
      </c>
      <c r="J1146" s="24">
        <v>16.5</v>
      </c>
      <c r="K1146" s="24">
        <v>1</v>
      </c>
      <c r="L1146" s="23" t="s">
        <v>396</v>
      </c>
      <c r="M1146" s="24" t="s">
        <v>397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397</v>
      </c>
      <c r="T1146" s="19">
        <v>1</v>
      </c>
      <c r="U1146" s="19">
        <v>5</v>
      </c>
      <c r="V1146" s="19" t="s">
        <v>397</v>
      </c>
      <c r="W1146" s="19" t="s">
        <v>397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397</v>
      </c>
      <c r="AD1146" s="19" t="s">
        <v>397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396</v>
      </c>
      <c r="CT1146" s="19" t="s">
        <v>397</v>
      </c>
      <c r="CU1146" s="19" t="s">
        <v>397</v>
      </c>
      <c r="CV1146" s="19" t="s">
        <v>396</v>
      </c>
      <c r="CW1146" s="19" t="s">
        <v>397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397</v>
      </c>
      <c r="DK1146" s="19">
        <v>1</v>
      </c>
      <c r="DL1146" s="19">
        <v>3</v>
      </c>
      <c r="DM1146" s="19">
        <v>4</v>
      </c>
      <c r="DN1146" s="44"/>
      <c r="DO1146" s="19" t="s">
        <v>397</v>
      </c>
      <c r="DP1146" s="19" t="s">
        <v>397</v>
      </c>
      <c r="DQ1146" s="19" t="s">
        <v>397</v>
      </c>
      <c r="DR1146" s="19" t="s">
        <v>397</v>
      </c>
      <c r="DS1146" s="19" t="s">
        <v>396</v>
      </c>
      <c r="DT1146" s="19" t="s">
        <v>397</v>
      </c>
      <c r="DU1146" s="19" t="s">
        <v>397</v>
      </c>
      <c r="DV1146" s="19">
        <v>1</v>
      </c>
      <c r="DW1146" s="19">
        <v>1</v>
      </c>
      <c r="DX1146" s="18">
        <v>0</v>
      </c>
      <c r="DY1146" s="19" t="s">
        <v>397</v>
      </c>
      <c r="DZ1146" s="19">
        <v>0</v>
      </c>
      <c r="EA1146" s="19" t="s">
        <v>397</v>
      </c>
      <c r="EB1146" s="55">
        <v>0</v>
      </c>
      <c r="EC1146" s="19">
        <v>4</v>
      </c>
      <c r="ED1146" s="19">
        <v>5</v>
      </c>
      <c r="EE1146" s="19" t="s">
        <v>397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1814</v>
      </c>
      <c r="EU1146" s="29" t="b">
        <v>1</v>
      </c>
      <c r="EV1146" s="5" t="s">
        <v>366</v>
      </c>
    </row>
    <row r="1147" spans="1:152" s="54" customFormat="1" ht="12.75" x14ac:dyDescent="0.2">
      <c r="A1147" s="28" t="s">
        <v>1815</v>
      </c>
      <c r="B1147" s="28">
        <v>1</v>
      </c>
      <c r="C1147" s="52">
        <v>27</v>
      </c>
      <c r="D1147" s="8" t="s">
        <v>288</v>
      </c>
      <c r="E1147" s="8" t="s">
        <v>195</v>
      </c>
      <c r="F1147" s="8" t="s">
        <v>313</v>
      </c>
      <c r="G1147" s="8" t="s">
        <v>88</v>
      </c>
      <c r="H1147" s="8" t="s">
        <v>205</v>
      </c>
      <c r="I1147" s="23" t="s">
        <v>397</v>
      </c>
      <c r="J1147" s="24">
        <v>16.5</v>
      </c>
      <c r="K1147" s="24">
        <v>1</v>
      </c>
      <c r="L1147" s="23" t="s">
        <v>396</v>
      </c>
      <c r="M1147" s="24" t="s">
        <v>397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397</v>
      </c>
      <c r="T1147" s="19">
        <v>1</v>
      </c>
      <c r="U1147" s="19">
        <v>5</v>
      </c>
      <c r="V1147" s="19" t="s">
        <v>397</v>
      </c>
      <c r="W1147" s="19" t="s">
        <v>397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397</v>
      </c>
      <c r="AD1147" s="19" t="s">
        <v>397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396</v>
      </c>
      <c r="CT1147" s="19" t="s">
        <v>397</v>
      </c>
      <c r="CU1147" s="19" t="s">
        <v>397</v>
      </c>
      <c r="CV1147" s="19" t="s">
        <v>396</v>
      </c>
      <c r="CW1147" s="19" t="s">
        <v>397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397</v>
      </c>
      <c r="DK1147" s="19">
        <v>1</v>
      </c>
      <c r="DL1147" s="19">
        <v>3</v>
      </c>
      <c r="DM1147" s="19">
        <v>4</v>
      </c>
      <c r="DN1147" s="44"/>
      <c r="DO1147" s="19" t="s">
        <v>397</v>
      </c>
      <c r="DP1147" s="19" t="s">
        <v>397</v>
      </c>
      <c r="DQ1147" s="19" t="s">
        <v>397</v>
      </c>
      <c r="DR1147" s="19" t="s">
        <v>397</v>
      </c>
      <c r="DS1147" s="19" t="s">
        <v>396</v>
      </c>
      <c r="DT1147" s="19" t="s">
        <v>397</v>
      </c>
      <c r="DU1147" s="19" t="s">
        <v>397</v>
      </c>
      <c r="DV1147" s="19">
        <v>1</v>
      </c>
      <c r="DW1147" s="19">
        <v>1</v>
      </c>
      <c r="DX1147" s="18">
        <v>0</v>
      </c>
      <c r="DY1147" s="19" t="s">
        <v>397</v>
      </c>
      <c r="DZ1147" s="19">
        <v>0</v>
      </c>
      <c r="EA1147" s="19" t="s">
        <v>397</v>
      </c>
      <c r="EB1147" s="55">
        <v>0</v>
      </c>
      <c r="EC1147" s="19">
        <v>4</v>
      </c>
      <c r="ED1147" s="19">
        <v>5</v>
      </c>
      <c r="EE1147" s="19" t="s">
        <v>397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1815</v>
      </c>
      <c r="EU1147" s="29" t="b">
        <v>1</v>
      </c>
      <c r="EV1147" s="5" t="s">
        <v>366</v>
      </c>
    </row>
    <row r="1148" spans="1:152" s="53" customFormat="1" ht="12.75" x14ac:dyDescent="0.2">
      <c r="A1148" s="168" t="s">
        <v>1816</v>
      </c>
      <c r="B1148" s="168">
        <v>1</v>
      </c>
      <c r="C1148" s="50">
        <v>27</v>
      </c>
      <c r="D1148" s="169" t="s">
        <v>288</v>
      </c>
      <c r="E1148" s="169" t="s">
        <v>195</v>
      </c>
      <c r="F1148" s="169" t="s">
        <v>302</v>
      </c>
      <c r="G1148" s="169" t="s">
        <v>89</v>
      </c>
      <c r="H1148" s="169" t="s">
        <v>205</v>
      </c>
      <c r="I1148" s="57" t="s">
        <v>397</v>
      </c>
      <c r="J1148" s="58">
        <v>16.5</v>
      </c>
      <c r="K1148" s="58">
        <v>1</v>
      </c>
      <c r="L1148" s="57" t="s">
        <v>396</v>
      </c>
      <c r="M1148" s="58" t="s">
        <v>397</v>
      </c>
      <c r="N1148" s="58">
        <v>2.2000000000000002</v>
      </c>
      <c r="O1148" s="170">
        <v>5</v>
      </c>
      <c r="P1148" s="170">
        <v>2</v>
      </c>
      <c r="Q1148" s="170">
        <v>0</v>
      </c>
      <c r="R1148" s="171">
        <v>67</v>
      </c>
      <c r="S1148" s="171" t="s">
        <v>396</v>
      </c>
      <c r="T1148" s="170">
        <v>1</v>
      </c>
      <c r="U1148" s="170">
        <v>5</v>
      </c>
      <c r="V1148" s="170" t="s">
        <v>397</v>
      </c>
      <c r="W1148" s="170" t="s">
        <v>397</v>
      </c>
      <c r="X1148" s="170">
        <v>1</v>
      </c>
      <c r="Y1148" s="170">
        <v>1</v>
      </c>
      <c r="Z1148" s="170">
        <v>1</v>
      </c>
      <c r="AA1148" s="170">
        <v>1</v>
      </c>
      <c r="AB1148" s="170">
        <v>1</v>
      </c>
      <c r="AC1148" s="170" t="s">
        <v>397</v>
      </c>
      <c r="AD1148" s="170" t="s">
        <v>397</v>
      </c>
      <c r="AE1148" s="170">
        <v>1</v>
      </c>
      <c r="AF1148" s="170">
        <v>1</v>
      </c>
      <c r="AG1148" s="170">
        <v>1</v>
      </c>
      <c r="AH1148" s="170">
        <v>1</v>
      </c>
      <c r="AI1148" s="171">
        <v>67</v>
      </c>
      <c r="AJ1148" s="171">
        <v>2.5299999999999998</v>
      </c>
      <c r="AK1148" s="170">
        <v>3</v>
      </c>
      <c r="AL1148" s="170">
        <v>2</v>
      </c>
      <c r="AM1148" s="171">
        <v>0</v>
      </c>
      <c r="AN1148" s="171">
        <v>2.5299999999999998</v>
      </c>
      <c r="AO1148" s="170">
        <v>1</v>
      </c>
      <c r="AP1148" s="170">
        <v>2</v>
      </c>
      <c r="AQ1148" s="171">
        <v>71.060606060606062</v>
      </c>
      <c r="AR1148" s="171">
        <v>2.5299999999999998</v>
      </c>
      <c r="AS1148" s="170">
        <v>1</v>
      </c>
      <c r="AT1148" s="170">
        <v>3</v>
      </c>
      <c r="AU1148" s="171">
        <v>36.388376123930229</v>
      </c>
      <c r="AV1148" s="171">
        <v>2.5299999999999998</v>
      </c>
      <c r="AW1148" s="170">
        <v>1</v>
      </c>
      <c r="AX1148" s="170">
        <v>3</v>
      </c>
      <c r="AY1148" s="171">
        <v>26</v>
      </c>
      <c r="AZ1148" s="171">
        <v>2.5299999999999998</v>
      </c>
      <c r="BA1148" s="170">
        <v>1</v>
      </c>
      <c r="BB1148" s="170">
        <v>1</v>
      </c>
      <c r="BC1148" s="171">
        <v>0</v>
      </c>
      <c r="BD1148" s="171">
        <v>5.2</v>
      </c>
      <c r="BE1148" s="171">
        <v>0.8</v>
      </c>
      <c r="BF1148" s="170">
        <v>1</v>
      </c>
      <c r="BG1148" s="170">
        <v>3</v>
      </c>
      <c r="BH1148" s="170">
        <v>1</v>
      </c>
      <c r="BI1148" s="171">
        <v>0</v>
      </c>
      <c r="BJ1148" s="171">
        <v>2.9</v>
      </c>
      <c r="BK1148" s="171">
        <v>0.7</v>
      </c>
      <c r="BL1148" s="170">
        <v>1</v>
      </c>
      <c r="BM1148" s="170">
        <v>3</v>
      </c>
      <c r="BN1148" s="170">
        <v>1</v>
      </c>
      <c r="BO1148" s="171">
        <v>14.8</v>
      </c>
      <c r="BP1148" s="171">
        <v>1.8</v>
      </c>
      <c r="BQ1148" s="171">
        <v>0.6</v>
      </c>
      <c r="BR1148" s="170">
        <v>1</v>
      </c>
      <c r="BS1148" s="170">
        <v>3</v>
      </c>
      <c r="BT1148" s="170">
        <v>1</v>
      </c>
      <c r="BU1148" s="171">
        <v>0</v>
      </c>
      <c r="BV1148" s="171">
        <v>5.2</v>
      </c>
      <c r="BW1148" s="171">
        <v>0.8</v>
      </c>
      <c r="BX1148" s="170">
        <v>1</v>
      </c>
      <c r="BY1148" s="170">
        <v>3</v>
      </c>
      <c r="BZ1148" s="170">
        <v>1</v>
      </c>
      <c r="CA1148" s="171">
        <v>0</v>
      </c>
      <c r="CB1148" s="171">
        <v>2.9</v>
      </c>
      <c r="CC1148" s="171">
        <v>0.7</v>
      </c>
      <c r="CD1148" s="170">
        <v>1</v>
      </c>
      <c r="CE1148" s="170">
        <v>3</v>
      </c>
      <c r="CF1148" s="170">
        <v>1</v>
      </c>
      <c r="CG1148" s="171">
        <v>1.4</v>
      </c>
      <c r="CH1148" s="171">
        <v>1.8</v>
      </c>
      <c r="CI1148" s="171">
        <v>0.6</v>
      </c>
      <c r="CJ1148" s="170">
        <v>1</v>
      </c>
      <c r="CK1148" s="170">
        <v>3</v>
      </c>
      <c r="CL1148" s="170">
        <v>2</v>
      </c>
      <c r="CM1148" s="171">
        <v>2.1</v>
      </c>
      <c r="CN1148" s="171">
        <v>2</v>
      </c>
      <c r="CO1148" s="171">
        <v>0</v>
      </c>
      <c r="CP1148" s="170">
        <v>1</v>
      </c>
      <c r="CQ1148" s="170">
        <v>1</v>
      </c>
      <c r="CR1148" s="170">
        <v>1</v>
      </c>
      <c r="CS1148" s="170" t="s">
        <v>396</v>
      </c>
      <c r="CT1148" s="170" t="s">
        <v>397</v>
      </c>
      <c r="CU1148" s="170" t="s">
        <v>396</v>
      </c>
      <c r="CV1148" s="170" t="s">
        <v>396</v>
      </c>
      <c r="CW1148" s="170" t="s">
        <v>397</v>
      </c>
      <c r="CX1148" s="170">
        <v>7</v>
      </c>
      <c r="CY1148" s="172"/>
      <c r="CZ1148" s="172"/>
      <c r="DA1148" s="170">
        <v>1</v>
      </c>
      <c r="DB1148" s="170">
        <v>3</v>
      </c>
      <c r="DC1148" s="172"/>
      <c r="DD1148" s="170">
        <v>2</v>
      </c>
      <c r="DE1148" s="172"/>
      <c r="DF1148" s="170">
        <v>1</v>
      </c>
      <c r="DG1148" s="173">
        <v>0</v>
      </c>
      <c r="DH1148" s="173">
        <v>0</v>
      </c>
      <c r="DI1148" s="173">
        <v>0</v>
      </c>
      <c r="DJ1148" s="170" t="s">
        <v>397</v>
      </c>
      <c r="DK1148" s="170">
        <v>1</v>
      </c>
      <c r="DL1148" s="170">
        <v>3</v>
      </c>
      <c r="DM1148" s="170">
        <v>5</v>
      </c>
      <c r="DN1148" s="172"/>
      <c r="DO1148" s="170" t="s">
        <v>397</v>
      </c>
      <c r="DP1148" s="170" t="s">
        <v>397</v>
      </c>
      <c r="DQ1148" s="170" t="s">
        <v>397</v>
      </c>
      <c r="DR1148" s="170" t="s">
        <v>397</v>
      </c>
      <c r="DS1148" s="170" t="s">
        <v>396</v>
      </c>
      <c r="DT1148" s="170" t="s">
        <v>397</v>
      </c>
      <c r="DU1148" s="170" t="s">
        <v>397</v>
      </c>
      <c r="DV1148" s="170">
        <v>1</v>
      </c>
      <c r="DW1148" s="170">
        <v>1</v>
      </c>
      <c r="DX1148" s="171">
        <v>0</v>
      </c>
      <c r="DY1148" s="170" t="s">
        <v>397</v>
      </c>
      <c r="DZ1148" s="170">
        <v>0</v>
      </c>
      <c r="EA1148" s="170" t="s">
        <v>397</v>
      </c>
      <c r="EB1148" s="171">
        <v>0</v>
      </c>
      <c r="EC1148" s="170">
        <v>4</v>
      </c>
      <c r="ED1148" s="170">
        <v>5</v>
      </c>
      <c r="EE1148" s="171" t="s">
        <v>397</v>
      </c>
      <c r="EF1148" s="170">
        <v>0</v>
      </c>
      <c r="EG1148" s="178">
        <v>0</v>
      </c>
      <c r="EH1148" s="172"/>
      <c r="EI1148" s="170">
        <v>4</v>
      </c>
      <c r="EJ1148" s="170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1816</v>
      </c>
      <c r="EU1148" s="174" t="b">
        <v>1</v>
      </c>
      <c r="EV1148" s="177" t="s">
        <v>366</v>
      </c>
    </row>
    <row r="1149" spans="1:152" s="54" customFormat="1" ht="12.75" x14ac:dyDescent="0.2">
      <c r="A1149" s="28" t="s">
        <v>1817</v>
      </c>
      <c r="B1149" s="28">
        <v>1</v>
      </c>
      <c r="C1149" s="52">
        <v>27</v>
      </c>
      <c r="D1149" s="8" t="s">
        <v>288</v>
      </c>
      <c r="E1149" s="8" t="s">
        <v>195</v>
      </c>
      <c r="F1149" s="8" t="s">
        <v>276</v>
      </c>
      <c r="G1149" s="8" t="s">
        <v>89</v>
      </c>
      <c r="H1149" s="8" t="s">
        <v>205</v>
      </c>
      <c r="I1149" s="23" t="s">
        <v>397</v>
      </c>
      <c r="J1149" s="24">
        <v>16.5</v>
      </c>
      <c r="K1149" s="24">
        <v>1</v>
      </c>
      <c r="L1149" s="23" t="s">
        <v>396</v>
      </c>
      <c r="M1149" s="24" t="s">
        <v>397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396</v>
      </c>
      <c r="T1149" s="19">
        <v>1</v>
      </c>
      <c r="U1149" s="19">
        <v>5</v>
      </c>
      <c r="V1149" s="19" t="s">
        <v>397</v>
      </c>
      <c r="W1149" s="19" t="s">
        <v>397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397</v>
      </c>
      <c r="AD1149" s="19" t="s">
        <v>397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396</v>
      </c>
      <c r="CT1149" s="19" t="s">
        <v>397</v>
      </c>
      <c r="CU1149" s="19" t="s">
        <v>396</v>
      </c>
      <c r="CV1149" s="19" t="s">
        <v>396</v>
      </c>
      <c r="CW1149" s="19" t="s">
        <v>397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397</v>
      </c>
      <c r="DK1149" s="19">
        <v>1</v>
      </c>
      <c r="DL1149" s="19">
        <v>3</v>
      </c>
      <c r="DM1149" s="19">
        <v>5</v>
      </c>
      <c r="DN1149" s="44"/>
      <c r="DO1149" s="19" t="s">
        <v>397</v>
      </c>
      <c r="DP1149" s="19" t="s">
        <v>397</v>
      </c>
      <c r="DQ1149" s="19" t="s">
        <v>397</v>
      </c>
      <c r="DR1149" s="19" t="s">
        <v>397</v>
      </c>
      <c r="DS1149" s="19" t="s">
        <v>396</v>
      </c>
      <c r="DT1149" s="19" t="s">
        <v>397</v>
      </c>
      <c r="DU1149" s="19" t="s">
        <v>397</v>
      </c>
      <c r="DV1149" s="19">
        <v>1</v>
      </c>
      <c r="DW1149" s="19">
        <v>1</v>
      </c>
      <c r="DX1149" s="18">
        <v>0</v>
      </c>
      <c r="DY1149" s="19" t="s">
        <v>397</v>
      </c>
      <c r="DZ1149" s="19">
        <v>0</v>
      </c>
      <c r="EA1149" s="19" t="s">
        <v>397</v>
      </c>
      <c r="EB1149" s="55">
        <v>0</v>
      </c>
      <c r="EC1149" s="19">
        <v>4</v>
      </c>
      <c r="ED1149" s="19">
        <v>5</v>
      </c>
      <c r="EE1149" s="19" t="s">
        <v>397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1817</v>
      </c>
      <c r="EU1149" s="29" t="b">
        <v>1</v>
      </c>
      <c r="EV1149" s="5" t="s">
        <v>366</v>
      </c>
    </row>
    <row r="1150" spans="1:152" s="54" customFormat="1" ht="12.75" x14ac:dyDescent="0.2">
      <c r="A1150" s="28" t="s">
        <v>1818</v>
      </c>
      <c r="B1150" s="28">
        <v>1</v>
      </c>
      <c r="C1150" s="52">
        <v>27</v>
      </c>
      <c r="D1150" s="8" t="s">
        <v>288</v>
      </c>
      <c r="E1150" s="8" t="s">
        <v>195</v>
      </c>
      <c r="F1150" s="8" t="s">
        <v>285</v>
      </c>
      <c r="G1150" s="8" t="s">
        <v>89</v>
      </c>
      <c r="H1150" s="8" t="s">
        <v>205</v>
      </c>
      <c r="I1150" s="23" t="s">
        <v>397</v>
      </c>
      <c r="J1150" s="24">
        <v>16.5</v>
      </c>
      <c r="K1150" s="24">
        <v>1</v>
      </c>
      <c r="L1150" s="23" t="s">
        <v>396</v>
      </c>
      <c r="M1150" s="24" t="s">
        <v>397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396</v>
      </c>
      <c r="T1150" s="19">
        <v>1</v>
      </c>
      <c r="U1150" s="19">
        <v>5</v>
      </c>
      <c r="V1150" s="19" t="s">
        <v>397</v>
      </c>
      <c r="W1150" s="19" t="s">
        <v>397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397</v>
      </c>
      <c r="AD1150" s="19" t="s">
        <v>397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396</v>
      </c>
      <c r="CT1150" s="19" t="s">
        <v>397</v>
      </c>
      <c r="CU1150" s="19" t="s">
        <v>396</v>
      </c>
      <c r="CV1150" s="19" t="s">
        <v>396</v>
      </c>
      <c r="CW1150" s="19" t="s">
        <v>397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397</v>
      </c>
      <c r="DK1150" s="19">
        <v>1</v>
      </c>
      <c r="DL1150" s="19">
        <v>3</v>
      </c>
      <c r="DM1150" s="19">
        <v>5</v>
      </c>
      <c r="DN1150" s="44"/>
      <c r="DO1150" s="19" t="s">
        <v>397</v>
      </c>
      <c r="DP1150" s="19" t="s">
        <v>397</v>
      </c>
      <c r="DQ1150" s="19" t="s">
        <v>397</v>
      </c>
      <c r="DR1150" s="19" t="s">
        <v>397</v>
      </c>
      <c r="DS1150" s="19" t="s">
        <v>396</v>
      </c>
      <c r="DT1150" s="19" t="s">
        <v>397</v>
      </c>
      <c r="DU1150" s="19" t="s">
        <v>397</v>
      </c>
      <c r="DV1150" s="19">
        <v>1</v>
      </c>
      <c r="DW1150" s="19">
        <v>1</v>
      </c>
      <c r="DX1150" s="18">
        <v>0</v>
      </c>
      <c r="DY1150" s="19" t="s">
        <v>397</v>
      </c>
      <c r="DZ1150" s="19">
        <v>0</v>
      </c>
      <c r="EA1150" s="19" t="s">
        <v>397</v>
      </c>
      <c r="EB1150" s="55">
        <v>0</v>
      </c>
      <c r="EC1150" s="19">
        <v>4</v>
      </c>
      <c r="ED1150" s="19">
        <v>5</v>
      </c>
      <c r="EE1150" s="19" t="s">
        <v>397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1818</v>
      </c>
      <c r="EU1150" s="29" t="b">
        <v>1</v>
      </c>
      <c r="EV1150" s="5" t="s">
        <v>366</v>
      </c>
    </row>
    <row r="1151" spans="1:152" s="54" customFormat="1" ht="12.75" x14ac:dyDescent="0.2">
      <c r="A1151" s="28" t="s">
        <v>1819</v>
      </c>
      <c r="B1151" s="28">
        <v>1</v>
      </c>
      <c r="C1151" s="52">
        <v>27</v>
      </c>
      <c r="D1151" s="8" t="s">
        <v>288</v>
      </c>
      <c r="E1151" s="8" t="s">
        <v>195</v>
      </c>
      <c r="F1151" s="8" t="s">
        <v>293</v>
      </c>
      <c r="G1151" s="8" t="s">
        <v>89</v>
      </c>
      <c r="H1151" s="8" t="s">
        <v>205</v>
      </c>
      <c r="I1151" s="23" t="s">
        <v>397</v>
      </c>
      <c r="J1151" s="24">
        <v>16.5</v>
      </c>
      <c r="K1151" s="24">
        <v>1</v>
      </c>
      <c r="L1151" s="23" t="s">
        <v>396</v>
      </c>
      <c r="M1151" s="24" t="s">
        <v>397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396</v>
      </c>
      <c r="T1151" s="19">
        <v>1</v>
      </c>
      <c r="U1151" s="19">
        <v>5</v>
      </c>
      <c r="V1151" s="19" t="s">
        <v>397</v>
      </c>
      <c r="W1151" s="19" t="s">
        <v>397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397</v>
      </c>
      <c r="AD1151" s="19" t="s">
        <v>397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396</v>
      </c>
      <c r="CT1151" s="19" t="s">
        <v>397</v>
      </c>
      <c r="CU1151" s="19" t="s">
        <v>396</v>
      </c>
      <c r="CV1151" s="19" t="s">
        <v>396</v>
      </c>
      <c r="CW1151" s="19" t="s">
        <v>397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397</v>
      </c>
      <c r="DK1151" s="19">
        <v>1</v>
      </c>
      <c r="DL1151" s="19">
        <v>3</v>
      </c>
      <c r="DM1151" s="19">
        <v>5</v>
      </c>
      <c r="DN1151" s="44"/>
      <c r="DO1151" s="19" t="s">
        <v>397</v>
      </c>
      <c r="DP1151" s="19" t="s">
        <v>397</v>
      </c>
      <c r="DQ1151" s="19" t="s">
        <v>397</v>
      </c>
      <c r="DR1151" s="19" t="s">
        <v>397</v>
      </c>
      <c r="DS1151" s="19" t="s">
        <v>396</v>
      </c>
      <c r="DT1151" s="19" t="s">
        <v>397</v>
      </c>
      <c r="DU1151" s="19" t="s">
        <v>397</v>
      </c>
      <c r="DV1151" s="19">
        <v>1</v>
      </c>
      <c r="DW1151" s="19">
        <v>1</v>
      </c>
      <c r="DX1151" s="18">
        <v>0</v>
      </c>
      <c r="DY1151" s="19" t="s">
        <v>397</v>
      </c>
      <c r="DZ1151" s="19">
        <v>0</v>
      </c>
      <c r="EA1151" s="19" t="s">
        <v>397</v>
      </c>
      <c r="EB1151" s="55">
        <v>0</v>
      </c>
      <c r="EC1151" s="19">
        <v>4</v>
      </c>
      <c r="ED1151" s="19">
        <v>5</v>
      </c>
      <c r="EE1151" s="19" t="s">
        <v>397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1819</v>
      </c>
      <c r="EU1151" s="29" t="b">
        <v>1</v>
      </c>
      <c r="EV1151" s="5" t="s">
        <v>366</v>
      </c>
    </row>
    <row r="1152" spans="1:152" s="54" customFormat="1" ht="12.75" x14ac:dyDescent="0.2">
      <c r="A1152" s="28" t="s">
        <v>1820</v>
      </c>
      <c r="B1152" s="28">
        <v>1</v>
      </c>
      <c r="C1152" s="52">
        <v>27</v>
      </c>
      <c r="D1152" s="8" t="s">
        <v>288</v>
      </c>
      <c r="E1152" s="8" t="s">
        <v>195</v>
      </c>
      <c r="F1152" s="8" t="s">
        <v>298</v>
      </c>
      <c r="G1152" s="8" t="s">
        <v>89</v>
      </c>
      <c r="H1152" s="8" t="s">
        <v>205</v>
      </c>
      <c r="I1152" s="23" t="s">
        <v>397</v>
      </c>
      <c r="J1152" s="24">
        <v>16.5</v>
      </c>
      <c r="K1152" s="24">
        <v>1</v>
      </c>
      <c r="L1152" s="23" t="s">
        <v>396</v>
      </c>
      <c r="M1152" s="24" t="s">
        <v>397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396</v>
      </c>
      <c r="T1152" s="19">
        <v>1</v>
      </c>
      <c r="U1152" s="19">
        <v>5</v>
      </c>
      <c r="V1152" s="19" t="s">
        <v>397</v>
      </c>
      <c r="W1152" s="19" t="s">
        <v>397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397</v>
      </c>
      <c r="AD1152" s="19" t="s">
        <v>397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396</v>
      </c>
      <c r="CT1152" s="19" t="s">
        <v>397</v>
      </c>
      <c r="CU1152" s="19" t="s">
        <v>396</v>
      </c>
      <c r="CV1152" s="19" t="s">
        <v>396</v>
      </c>
      <c r="CW1152" s="19" t="s">
        <v>397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397</v>
      </c>
      <c r="DK1152" s="19">
        <v>1</v>
      </c>
      <c r="DL1152" s="19">
        <v>3</v>
      </c>
      <c r="DM1152" s="19">
        <v>5</v>
      </c>
      <c r="DN1152" s="44"/>
      <c r="DO1152" s="19" t="s">
        <v>397</v>
      </c>
      <c r="DP1152" s="19" t="s">
        <v>397</v>
      </c>
      <c r="DQ1152" s="19" t="s">
        <v>397</v>
      </c>
      <c r="DR1152" s="19" t="s">
        <v>397</v>
      </c>
      <c r="DS1152" s="19" t="s">
        <v>396</v>
      </c>
      <c r="DT1152" s="19" t="s">
        <v>397</v>
      </c>
      <c r="DU1152" s="19" t="s">
        <v>397</v>
      </c>
      <c r="DV1152" s="19">
        <v>1</v>
      </c>
      <c r="DW1152" s="19">
        <v>1</v>
      </c>
      <c r="DX1152" s="18">
        <v>0</v>
      </c>
      <c r="DY1152" s="19" t="s">
        <v>397</v>
      </c>
      <c r="DZ1152" s="19">
        <v>0</v>
      </c>
      <c r="EA1152" s="19" t="s">
        <v>397</v>
      </c>
      <c r="EB1152" s="55">
        <v>0</v>
      </c>
      <c r="EC1152" s="19">
        <v>4</v>
      </c>
      <c r="ED1152" s="19">
        <v>5</v>
      </c>
      <c r="EE1152" s="19" t="s">
        <v>397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1820</v>
      </c>
      <c r="EU1152" s="29" t="b">
        <v>1</v>
      </c>
      <c r="EV1152" s="5" t="s">
        <v>366</v>
      </c>
    </row>
    <row r="1153" spans="1:152" s="54" customFormat="1" ht="12.75" x14ac:dyDescent="0.2">
      <c r="A1153" s="28" t="s">
        <v>1821</v>
      </c>
      <c r="B1153" s="28">
        <v>1</v>
      </c>
      <c r="C1153" s="52">
        <v>27</v>
      </c>
      <c r="D1153" s="8" t="s">
        <v>288</v>
      </c>
      <c r="E1153" s="8" t="s">
        <v>195</v>
      </c>
      <c r="F1153" s="8" t="s">
        <v>306</v>
      </c>
      <c r="G1153" s="8" t="s">
        <v>89</v>
      </c>
      <c r="H1153" s="8" t="s">
        <v>205</v>
      </c>
      <c r="I1153" s="23" t="s">
        <v>397</v>
      </c>
      <c r="J1153" s="24">
        <v>16.5</v>
      </c>
      <c r="K1153" s="24">
        <v>1</v>
      </c>
      <c r="L1153" s="23" t="s">
        <v>396</v>
      </c>
      <c r="M1153" s="24" t="s">
        <v>397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396</v>
      </c>
      <c r="T1153" s="19">
        <v>1</v>
      </c>
      <c r="U1153" s="19">
        <v>5</v>
      </c>
      <c r="V1153" s="19" t="s">
        <v>397</v>
      </c>
      <c r="W1153" s="19" t="s">
        <v>397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397</v>
      </c>
      <c r="AD1153" s="19" t="s">
        <v>397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396</v>
      </c>
      <c r="CT1153" s="19" t="s">
        <v>397</v>
      </c>
      <c r="CU1153" s="19" t="s">
        <v>396</v>
      </c>
      <c r="CV1153" s="19" t="s">
        <v>396</v>
      </c>
      <c r="CW1153" s="19" t="s">
        <v>397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397</v>
      </c>
      <c r="DK1153" s="19">
        <v>1</v>
      </c>
      <c r="DL1153" s="19">
        <v>3</v>
      </c>
      <c r="DM1153" s="19">
        <v>5</v>
      </c>
      <c r="DN1153" s="44"/>
      <c r="DO1153" s="19" t="s">
        <v>397</v>
      </c>
      <c r="DP1153" s="19" t="s">
        <v>397</v>
      </c>
      <c r="DQ1153" s="19" t="s">
        <v>397</v>
      </c>
      <c r="DR1153" s="19" t="s">
        <v>397</v>
      </c>
      <c r="DS1153" s="19" t="s">
        <v>396</v>
      </c>
      <c r="DT1153" s="19" t="s">
        <v>397</v>
      </c>
      <c r="DU1153" s="19" t="s">
        <v>397</v>
      </c>
      <c r="DV1153" s="19">
        <v>1</v>
      </c>
      <c r="DW1153" s="19">
        <v>1</v>
      </c>
      <c r="DX1153" s="18">
        <v>0</v>
      </c>
      <c r="DY1153" s="19" t="s">
        <v>397</v>
      </c>
      <c r="DZ1153" s="19">
        <v>0</v>
      </c>
      <c r="EA1153" s="19" t="s">
        <v>397</v>
      </c>
      <c r="EB1153" s="55">
        <v>0</v>
      </c>
      <c r="EC1153" s="19">
        <v>4</v>
      </c>
      <c r="ED1153" s="19">
        <v>5</v>
      </c>
      <c r="EE1153" s="19" t="s">
        <v>397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1821</v>
      </c>
      <c r="EU1153" s="29" t="b">
        <v>1</v>
      </c>
      <c r="EV1153" s="5" t="s">
        <v>366</v>
      </c>
    </row>
    <row r="1154" spans="1:152" s="54" customFormat="1" ht="12.75" x14ac:dyDescent="0.2">
      <c r="A1154" s="28" t="s">
        <v>1822</v>
      </c>
      <c r="B1154" s="28">
        <v>1</v>
      </c>
      <c r="C1154" s="52">
        <v>27</v>
      </c>
      <c r="D1154" s="8" t="s">
        <v>288</v>
      </c>
      <c r="E1154" s="8" t="s">
        <v>195</v>
      </c>
      <c r="F1154" s="8" t="s">
        <v>310</v>
      </c>
      <c r="G1154" s="8" t="s">
        <v>89</v>
      </c>
      <c r="H1154" s="8" t="s">
        <v>205</v>
      </c>
      <c r="I1154" s="23" t="s">
        <v>397</v>
      </c>
      <c r="J1154" s="24">
        <v>16.5</v>
      </c>
      <c r="K1154" s="24">
        <v>1</v>
      </c>
      <c r="L1154" s="23" t="s">
        <v>396</v>
      </c>
      <c r="M1154" s="24" t="s">
        <v>397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396</v>
      </c>
      <c r="T1154" s="19">
        <v>1</v>
      </c>
      <c r="U1154" s="19">
        <v>5</v>
      </c>
      <c r="V1154" s="19" t="s">
        <v>397</v>
      </c>
      <c r="W1154" s="19" t="s">
        <v>397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397</v>
      </c>
      <c r="AD1154" s="19" t="s">
        <v>397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396</v>
      </c>
      <c r="CT1154" s="19" t="s">
        <v>397</v>
      </c>
      <c r="CU1154" s="19" t="s">
        <v>396</v>
      </c>
      <c r="CV1154" s="19" t="s">
        <v>396</v>
      </c>
      <c r="CW1154" s="19" t="s">
        <v>397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397</v>
      </c>
      <c r="DK1154" s="19">
        <v>1</v>
      </c>
      <c r="DL1154" s="19">
        <v>3</v>
      </c>
      <c r="DM1154" s="19">
        <v>5</v>
      </c>
      <c r="DN1154" s="44"/>
      <c r="DO1154" s="19" t="s">
        <v>397</v>
      </c>
      <c r="DP1154" s="19" t="s">
        <v>397</v>
      </c>
      <c r="DQ1154" s="19" t="s">
        <v>397</v>
      </c>
      <c r="DR1154" s="19" t="s">
        <v>397</v>
      </c>
      <c r="DS1154" s="19" t="s">
        <v>396</v>
      </c>
      <c r="DT1154" s="19" t="s">
        <v>397</v>
      </c>
      <c r="DU1154" s="19" t="s">
        <v>397</v>
      </c>
      <c r="DV1154" s="19">
        <v>1</v>
      </c>
      <c r="DW1154" s="19">
        <v>1</v>
      </c>
      <c r="DX1154" s="18">
        <v>0</v>
      </c>
      <c r="DY1154" s="19" t="s">
        <v>397</v>
      </c>
      <c r="DZ1154" s="19">
        <v>0</v>
      </c>
      <c r="EA1154" s="19" t="s">
        <v>397</v>
      </c>
      <c r="EB1154" s="55">
        <v>0</v>
      </c>
      <c r="EC1154" s="19">
        <v>4</v>
      </c>
      <c r="ED1154" s="19">
        <v>5</v>
      </c>
      <c r="EE1154" s="19" t="s">
        <v>397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1822</v>
      </c>
      <c r="EU1154" s="29" t="b">
        <v>1</v>
      </c>
      <c r="EV1154" s="5" t="s">
        <v>366</v>
      </c>
    </row>
    <row r="1155" spans="1:152" s="54" customFormat="1" ht="12.75" x14ac:dyDescent="0.2">
      <c r="A1155" s="28" t="s">
        <v>1823</v>
      </c>
      <c r="B1155" s="28">
        <v>1</v>
      </c>
      <c r="C1155" s="52">
        <v>27</v>
      </c>
      <c r="D1155" s="8" t="s">
        <v>288</v>
      </c>
      <c r="E1155" s="8" t="s">
        <v>195</v>
      </c>
      <c r="F1155" s="8" t="s">
        <v>313</v>
      </c>
      <c r="G1155" s="8" t="s">
        <v>89</v>
      </c>
      <c r="H1155" s="8" t="s">
        <v>205</v>
      </c>
      <c r="I1155" s="23" t="s">
        <v>397</v>
      </c>
      <c r="J1155" s="24">
        <v>16.5</v>
      </c>
      <c r="K1155" s="24">
        <v>1</v>
      </c>
      <c r="L1155" s="23" t="s">
        <v>396</v>
      </c>
      <c r="M1155" s="24" t="s">
        <v>397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396</v>
      </c>
      <c r="T1155" s="19">
        <v>1</v>
      </c>
      <c r="U1155" s="19">
        <v>5</v>
      </c>
      <c r="V1155" s="19" t="s">
        <v>397</v>
      </c>
      <c r="W1155" s="19" t="s">
        <v>397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397</v>
      </c>
      <c r="AD1155" s="19" t="s">
        <v>397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396</v>
      </c>
      <c r="CT1155" s="19" t="s">
        <v>397</v>
      </c>
      <c r="CU1155" s="19" t="s">
        <v>396</v>
      </c>
      <c r="CV1155" s="19" t="s">
        <v>396</v>
      </c>
      <c r="CW1155" s="19" t="s">
        <v>397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397</v>
      </c>
      <c r="DK1155" s="19">
        <v>1</v>
      </c>
      <c r="DL1155" s="19">
        <v>3</v>
      </c>
      <c r="DM1155" s="19">
        <v>5</v>
      </c>
      <c r="DN1155" s="44"/>
      <c r="DO1155" s="19" t="s">
        <v>397</v>
      </c>
      <c r="DP1155" s="19" t="s">
        <v>397</v>
      </c>
      <c r="DQ1155" s="19" t="s">
        <v>397</v>
      </c>
      <c r="DR1155" s="19" t="s">
        <v>397</v>
      </c>
      <c r="DS1155" s="19" t="s">
        <v>396</v>
      </c>
      <c r="DT1155" s="19" t="s">
        <v>397</v>
      </c>
      <c r="DU1155" s="19" t="s">
        <v>397</v>
      </c>
      <c r="DV1155" s="19">
        <v>1</v>
      </c>
      <c r="DW1155" s="19">
        <v>1</v>
      </c>
      <c r="DX1155" s="18">
        <v>0</v>
      </c>
      <c r="DY1155" s="19" t="s">
        <v>397</v>
      </c>
      <c r="DZ1155" s="19">
        <v>0</v>
      </c>
      <c r="EA1155" s="19" t="s">
        <v>397</v>
      </c>
      <c r="EB1155" s="55">
        <v>0</v>
      </c>
      <c r="EC1155" s="19">
        <v>4</v>
      </c>
      <c r="ED1155" s="19">
        <v>5</v>
      </c>
      <c r="EE1155" s="19" t="s">
        <v>397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1823</v>
      </c>
      <c r="EU1155" s="29" t="b">
        <v>1</v>
      </c>
      <c r="EV1155" s="5" t="s">
        <v>366</v>
      </c>
    </row>
    <row r="1156" spans="1:152" s="53" customFormat="1" ht="12.75" x14ac:dyDescent="0.2">
      <c r="A1156" s="168" t="s">
        <v>1824</v>
      </c>
      <c r="B1156" s="168">
        <v>1</v>
      </c>
      <c r="C1156" s="50">
        <v>27</v>
      </c>
      <c r="D1156" s="169" t="s">
        <v>288</v>
      </c>
      <c r="E1156" s="169" t="s">
        <v>195</v>
      </c>
      <c r="F1156" s="169" t="s">
        <v>302</v>
      </c>
      <c r="G1156" s="169" t="s">
        <v>90</v>
      </c>
      <c r="H1156" s="169" t="s">
        <v>205</v>
      </c>
      <c r="I1156" s="57" t="s">
        <v>397</v>
      </c>
      <c r="J1156" s="58">
        <v>16.5</v>
      </c>
      <c r="K1156" s="58">
        <v>1</v>
      </c>
      <c r="L1156" s="57" t="s">
        <v>396</v>
      </c>
      <c r="M1156" s="58" t="s">
        <v>397</v>
      </c>
      <c r="N1156" s="58">
        <v>2.2000000000000002</v>
      </c>
      <c r="O1156" s="170">
        <v>5</v>
      </c>
      <c r="P1156" s="170">
        <v>2</v>
      </c>
      <c r="Q1156" s="170">
        <v>0</v>
      </c>
      <c r="R1156" s="171">
        <v>67</v>
      </c>
      <c r="S1156" s="171" t="s">
        <v>396</v>
      </c>
      <c r="T1156" s="170">
        <v>1</v>
      </c>
      <c r="U1156" s="170">
        <v>5</v>
      </c>
      <c r="V1156" s="170" t="s">
        <v>397</v>
      </c>
      <c r="W1156" s="170" t="s">
        <v>397</v>
      </c>
      <c r="X1156" s="170">
        <v>1</v>
      </c>
      <c r="Y1156" s="170">
        <v>1</v>
      </c>
      <c r="Z1156" s="170">
        <v>1</v>
      </c>
      <c r="AA1156" s="170">
        <v>1</v>
      </c>
      <c r="AB1156" s="170">
        <v>1</v>
      </c>
      <c r="AC1156" s="170" t="s">
        <v>397</v>
      </c>
      <c r="AD1156" s="170" t="s">
        <v>397</v>
      </c>
      <c r="AE1156" s="170">
        <v>1</v>
      </c>
      <c r="AF1156" s="170">
        <v>1</v>
      </c>
      <c r="AG1156" s="170">
        <v>1</v>
      </c>
      <c r="AH1156" s="170">
        <v>1</v>
      </c>
      <c r="AI1156" s="171">
        <v>67</v>
      </c>
      <c r="AJ1156" s="171">
        <v>2.5299999999999998</v>
      </c>
      <c r="AK1156" s="170">
        <v>3</v>
      </c>
      <c r="AL1156" s="170">
        <v>2</v>
      </c>
      <c r="AM1156" s="171">
        <v>0</v>
      </c>
      <c r="AN1156" s="171">
        <v>2.5299999999999998</v>
      </c>
      <c r="AO1156" s="170">
        <v>1</v>
      </c>
      <c r="AP1156" s="170">
        <v>2</v>
      </c>
      <c r="AQ1156" s="171">
        <v>71.060606060606062</v>
      </c>
      <c r="AR1156" s="171">
        <v>2.5299999999999998</v>
      </c>
      <c r="AS1156" s="170">
        <v>1</v>
      </c>
      <c r="AT1156" s="170">
        <v>3</v>
      </c>
      <c r="AU1156" s="171">
        <v>36.388376123930229</v>
      </c>
      <c r="AV1156" s="171">
        <v>2.5299999999999998</v>
      </c>
      <c r="AW1156" s="170">
        <v>1</v>
      </c>
      <c r="AX1156" s="170">
        <v>3</v>
      </c>
      <c r="AY1156" s="171">
        <v>26</v>
      </c>
      <c r="AZ1156" s="171">
        <v>2.5299999999999998</v>
      </c>
      <c r="BA1156" s="170">
        <v>1</v>
      </c>
      <c r="BB1156" s="170">
        <v>1</v>
      </c>
      <c r="BC1156" s="171">
        <v>0</v>
      </c>
      <c r="BD1156" s="171">
        <v>5.2</v>
      </c>
      <c r="BE1156" s="171">
        <v>0.8</v>
      </c>
      <c r="BF1156" s="170">
        <v>1</v>
      </c>
      <c r="BG1156" s="170">
        <v>3</v>
      </c>
      <c r="BH1156" s="170">
        <v>1</v>
      </c>
      <c r="BI1156" s="171">
        <v>0</v>
      </c>
      <c r="BJ1156" s="171">
        <v>2.9</v>
      </c>
      <c r="BK1156" s="171">
        <v>0.7</v>
      </c>
      <c r="BL1156" s="170">
        <v>1</v>
      </c>
      <c r="BM1156" s="170">
        <v>3</v>
      </c>
      <c r="BN1156" s="170">
        <v>1</v>
      </c>
      <c r="BO1156" s="171">
        <v>14.8</v>
      </c>
      <c r="BP1156" s="171">
        <v>1.8</v>
      </c>
      <c r="BQ1156" s="171">
        <v>0.6</v>
      </c>
      <c r="BR1156" s="170">
        <v>1</v>
      </c>
      <c r="BS1156" s="170">
        <v>3</v>
      </c>
      <c r="BT1156" s="170">
        <v>1</v>
      </c>
      <c r="BU1156" s="171">
        <v>0</v>
      </c>
      <c r="BV1156" s="171">
        <v>5.2</v>
      </c>
      <c r="BW1156" s="171">
        <v>0.8</v>
      </c>
      <c r="BX1156" s="170">
        <v>1</v>
      </c>
      <c r="BY1156" s="170">
        <v>3</v>
      </c>
      <c r="BZ1156" s="170">
        <v>1</v>
      </c>
      <c r="CA1156" s="171">
        <v>0</v>
      </c>
      <c r="CB1156" s="171">
        <v>2.9</v>
      </c>
      <c r="CC1156" s="171">
        <v>0.7</v>
      </c>
      <c r="CD1156" s="170">
        <v>1</v>
      </c>
      <c r="CE1156" s="170">
        <v>3</v>
      </c>
      <c r="CF1156" s="170">
        <v>1</v>
      </c>
      <c r="CG1156" s="171">
        <v>1.4</v>
      </c>
      <c r="CH1156" s="171">
        <v>1.8</v>
      </c>
      <c r="CI1156" s="171">
        <v>0.6</v>
      </c>
      <c r="CJ1156" s="170">
        <v>1</v>
      </c>
      <c r="CK1156" s="170">
        <v>3</v>
      </c>
      <c r="CL1156" s="170">
        <v>2</v>
      </c>
      <c r="CM1156" s="171">
        <v>2.1</v>
      </c>
      <c r="CN1156" s="171">
        <v>2</v>
      </c>
      <c r="CO1156" s="171">
        <v>0</v>
      </c>
      <c r="CP1156" s="170">
        <v>1</v>
      </c>
      <c r="CQ1156" s="170">
        <v>1</v>
      </c>
      <c r="CR1156" s="170">
        <v>1</v>
      </c>
      <c r="CS1156" s="170" t="s">
        <v>396</v>
      </c>
      <c r="CT1156" s="170" t="s">
        <v>397</v>
      </c>
      <c r="CU1156" s="170" t="s">
        <v>396</v>
      </c>
      <c r="CV1156" s="170" t="s">
        <v>396</v>
      </c>
      <c r="CW1156" s="170" t="s">
        <v>397</v>
      </c>
      <c r="CX1156" s="170">
        <v>7</v>
      </c>
      <c r="CY1156" s="172"/>
      <c r="CZ1156" s="172"/>
      <c r="DA1156" s="170">
        <v>1</v>
      </c>
      <c r="DB1156" s="170">
        <v>3</v>
      </c>
      <c r="DC1156" s="172"/>
      <c r="DD1156" s="170">
        <v>2</v>
      </c>
      <c r="DE1156" s="172"/>
      <c r="DF1156" s="170">
        <v>1</v>
      </c>
      <c r="DG1156" s="173">
        <v>0</v>
      </c>
      <c r="DH1156" s="173">
        <v>0</v>
      </c>
      <c r="DI1156" s="173">
        <v>0</v>
      </c>
      <c r="DJ1156" s="170" t="s">
        <v>397</v>
      </c>
      <c r="DK1156" s="170">
        <v>1</v>
      </c>
      <c r="DL1156" s="170">
        <v>3</v>
      </c>
      <c r="DM1156" s="170">
        <v>5</v>
      </c>
      <c r="DN1156" s="172"/>
      <c r="DO1156" s="170" t="s">
        <v>397</v>
      </c>
      <c r="DP1156" s="170" t="s">
        <v>397</v>
      </c>
      <c r="DQ1156" s="170" t="s">
        <v>397</v>
      </c>
      <c r="DR1156" s="170" t="s">
        <v>397</v>
      </c>
      <c r="DS1156" s="170" t="s">
        <v>396</v>
      </c>
      <c r="DT1156" s="170" t="s">
        <v>397</v>
      </c>
      <c r="DU1156" s="170" t="s">
        <v>397</v>
      </c>
      <c r="DV1156" s="170">
        <v>1</v>
      </c>
      <c r="DW1156" s="170">
        <v>1</v>
      </c>
      <c r="DX1156" s="171">
        <v>0</v>
      </c>
      <c r="DY1156" s="170" t="s">
        <v>396</v>
      </c>
      <c r="DZ1156" s="170">
        <v>3</v>
      </c>
      <c r="EA1156" s="170" t="s">
        <v>397</v>
      </c>
      <c r="EB1156" s="171">
        <v>0</v>
      </c>
      <c r="EC1156" s="170">
        <v>4</v>
      </c>
      <c r="ED1156" s="170">
        <v>5</v>
      </c>
      <c r="EE1156" s="171" t="s">
        <v>396</v>
      </c>
      <c r="EF1156" s="170">
        <v>1</v>
      </c>
      <c r="EG1156" s="170">
        <v>10</v>
      </c>
      <c r="EH1156" s="172"/>
      <c r="EI1156" s="170">
        <v>4</v>
      </c>
      <c r="EJ1156" s="170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1824</v>
      </c>
      <c r="EU1156" s="174" t="b">
        <v>1</v>
      </c>
      <c r="EV1156" s="177" t="s">
        <v>366</v>
      </c>
    </row>
    <row r="1157" spans="1:152" s="54" customFormat="1" ht="12.75" x14ac:dyDescent="0.2">
      <c r="A1157" s="28" t="s">
        <v>1825</v>
      </c>
      <c r="B1157" s="28">
        <v>1</v>
      </c>
      <c r="C1157" s="52">
        <v>27</v>
      </c>
      <c r="D1157" s="8" t="s">
        <v>288</v>
      </c>
      <c r="E1157" s="8" t="s">
        <v>195</v>
      </c>
      <c r="F1157" s="8" t="s">
        <v>276</v>
      </c>
      <c r="G1157" s="8" t="s">
        <v>90</v>
      </c>
      <c r="H1157" s="8" t="s">
        <v>205</v>
      </c>
      <c r="I1157" s="23" t="s">
        <v>397</v>
      </c>
      <c r="J1157" s="24">
        <v>16.5</v>
      </c>
      <c r="K1157" s="24">
        <v>1</v>
      </c>
      <c r="L1157" s="23" t="s">
        <v>396</v>
      </c>
      <c r="M1157" s="24" t="s">
        <v>397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396</v>
      </c>
      <c r="T1157" s="19">
        <v>1</v>
      </c>
      <c r="U1157" s="19">
        <v>5</v>
      </c>
      <c r="V1157" s="19" t="s">
        <v>397</v>
      </c>
      <c r="W1157" s="19" t="s">
        <v>397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397</v>
      </c>
      <c r="AD1157" s="19" t="s">
        <v>397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396</v>
      </c>
      <c r="CT1157" s="19" t="s">
        <v>397</v>
      </c>
      <c r="CU1157" s="19" t="s">
        <v>396</v>
      </c>
      <c r="CV1157" s="19" t="s">
        <v>396</v>
      </c>
      <c r="CW1157" s="19" t="s">
        <v>397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397</v>
      </c>
      <c r="DK1157" s="19">
        <v>1</v>
      </c>
      <c r="DL1157" s="19">
        <v>3</v>
      </c>
      <c r="DM1157" s="19">
        <v>5</v>
      </c>
      <c r="DN1157" s="44"/>
      <c r="DO1157" s="19" t="s">
        <v>397</v>
      </c>
      <c r="DP1157" s="19" t="s">
        <v>397</v>
      </c>
      <c r="DQ1157" s="19" t="s">
        <v>397</v>
      </c>
      <c r="DR1157" s="19" t="s">
        <v>397</v>
      </c>
      <c r="DS1157" s="19" t="s">
        <v>396</v>
      </c>
      <c r="DT1157" s="19" t="s">
        <v>397</v>
      </c>
      <c r="DU1157" s="19" t="s">
        <v>397</v>
      </c>
      <c r="DV1157" s="19">
        <v>1</v>
      </c>
      <c r="DW1157" s="19">
        <v>1</v>
      </c>
      <c r="DX1157" s="18">
        <v>0</v>
      </c>
      <c r="DY1157" s="19" t="s">
        <v>396</v>
      </c>
      <c r="DZ1157" s="19">
        <v>3</v>
      </c>
      <c r="EA1157" s="19" t="s">
        <v>397</v>
      </c>
      <c r="EB1157" s="55">
        <v>0</v>
      </c>
      <c r="EC1157" s="19">
        <v>4</v>
      </c>
      <c r="ED1157" s="19">
        <v>5</v>
      </c>
      <c r="EE1157" s="19" t="s">
        <v>396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1825</v>
      </c>
      <c r="EU1157" s="29" t="b">
        <v>1</v>
      </c>
      <c r="EV1157" s="5" t="s">
        <v>366</v>
      </c>
    </row>
    <row r="1158" spans="1:152" s="54" customFormat="1" ht="12.75" x14ac:dyDescent="0.2">
      <c r="A1158" s="28" t="s">
        <v>1826</v>
      </c>
      <c r="B1158" s="28">
        <v>1</v>
      </c>
      <c r="C1158" s="52">
        <v>27</v>
      </c>
      <c r="D1158" s="8" t="s">
        <v>288</v>
      </c>
      <c r="E1158" s="8" t="s">
        <v>195</v>
      </c>
      <c r="F1158" s="8" t="s">
        <v>285</v>
      </c>
      <c r="G1158" s="8" t="s">
        <v>90</v>
      </c>
      <c r="H1158" s="8" t="s">
        <v>205</v>
      </c>
      <c r="I1158" s="23" t="s">
        <v>397</v>
      </c>
      <c r="J1158" s="24">
        <v>16.5</v>
      </c>
      <c r="K1158" s="24">
        <v>1</v>
      </c>
      <c r="L1158" s="23" t="s">
        <v>396</v>
      </c>
      <c r="M1158" s="24" t="s">
        <v>397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396</v>
      </c>
      <c r="T1158" s="19">
        <v>1</v>
      </c>
      <c r="U1158" s="19">
        <v>5</v>
      </c>
      <c r="V1158" s="19" t="s">
        <v>397</v>
      </c>
      <c r="W1158" s="19" t="s">
        <v>397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397</v>
      </c>
      <c r="AD1158" s="19" t="s">
        <v>397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396</v>
      </c>
      <c r="CT1158" s="19" t="s">
        <v>397</v>
      </c>
      <c r="CU1158" s="19" t="s">
        <v>396</v>
      </c>
      <c r="CV1158" s="19" t="s">
        <v>396</v>
      </c>
      <c r="CW1158" s="19" t="s">
        <v>397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397</v>
      </c>
      <c r="DK1158" s="19">
        <v>1</v>
      </c>
      <c r="DL1158" s="19">
        <v>3</v>
      </c>
      <c r="DM1158" s="19">
        <v>5</v>
      </c>
      <c r="DN1158" s="44"/>
      <c r="DO1158" s="19" t="s">
        <v>397</v>
      </c>
      <c r="DP1158" s="19" t="s">
        <v>397</v>
      </c>
      <c r="DQ1158" s="19" t="s">
        <v>397</v>
      </c>
      <c r="DR1158" s="19" t="s">
        <v>397</v>
      </c>
      <c r="DS1158" s="19" t="s">
        <v>396</v>
      </c>
      <c r="DT1158" s="19" t="s">
        <v>397</v>
      </c>
      <c r="DU1158" s="19" t="s">
        <v>397</v>
      </c>
      <c r="DV1158" s="19">
        <v>1</v>
      </c>
      <c r="DW1158" s="19">
        <v>1</v>
      </c>
      <c r="DX1158" s="18">
        <v>0</v>
      </c>
      <c r="DY1158" s="19" t="s">
        <v>396</v>
      </c>
      <c r="DZ1158" s="19">
        <v>3</v>
      </c>
      <c r="EA1158" s="19" t="s">
        <v>397</v>
      </c>
      <c r="EB1158" s="55">
        <v>0</v>
      </c>
      <c r="EC1158" s="19">
        <v>4</v>
      </c>
      <c r="ED1158" s="19">
        <v>5</v>
      </c>
      <c r="EE1158" s="19" t="s">
        <v>396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1826</v>
      </c>
      <c r="EU1158" s="29" t="b">
        <v>1</v>
      </c>
      <c r="EV1158" s="5" t="s">
        <v>366</v>
      </c>
    </row>
    <row r="1159" spans="1:152" s="54" customFormat="1" ht="12.75" x14ac:dyDescent="0.2">
      <c r="A1159" s="28" t="s">
        <v>1827</v>
      </c>
      <c r="B1159" s="28">
        <v>1</v>
      </c>
      <c r="C1159" s="52">
        <v>27</v>
      </c>
      <c r="D1159" s="8" t="s">
        <v>288</v>
      </c>
      <c r="E1159" s="8" t="s">
        <v>195</v>
      </c>
      <c r="F1159" s="8" t="s">
        <v>293</v>
      </c>
      <c r="G1159" s="8" t="s">
        <v>90</v>
      </c>
      <c r="H1159" s="8" t="s">
        <v>205</v>
      </c>
      <c r="I1159" s="23" t="s">
        <v>397</v>
      </c>
      <c r="J1159" s="24">
        <v>16.5</v>
      </c>
      <c r="K1159" s="24">
        <v>1</v>
      </c>
      <c r="L1159" s="23" t="s">
        <v>396</v>
      </c>
      <c r="M1159" s="24" t="s">
        <v>397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396</v>
      </c>
      <c r="T1159" s="19">
        <v>1</v>
      </c>
      <c r="U1159" s="19">
        <v>5</v>
      </c>
      <c r="V1159" s="19" t="s">
        <v>397</v>
      </c>
      <c r="W1159" s="19" t="s">
        <v>397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397</v>
      </c>
      <c r="AD1159" s="19" t="s">
        <v>397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396</v>
      </c>
      <c r="CT1159" s="19" t="s">
        <v>397</v>
      </c>
      <c r="CU1159" s="19" t="s">
        <v>396</v>
      </c>
      <c r="CV1159" s="19" t="s">
        <v>396</v>
      </c>
      <c r="CW1159" s="19" t="s">
        <v>397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397</v>
      </c>
      <c r="DK1159" s="19">
        <v>1</v>
      </c>
      <c r="DL1159" s="19">
        <v>3</v>
      </c>
      <c r="DM1159" s="19">
        <v>5</v>
      </c>
      <c r="DN1159" s="44"/>
      <c r="DO1159" s="19" t="s">
        <v>397</v>
      </c>
      <c r="DP1159" s="19" t="s">
        <v>397</v>
      </c>
      <c r="DQ1159" s="19" t="s">
        <v>397</v>
      </c>
      <c r="DR1159" s="19" t="s">
        <v>397</v>
      </c>
      <c r="DS1159" s="19" t="s">
        <v>396</v>
      </c>
      <c r="DT1159" s="19" t="s">
        <v>397</v>
      </c>
      <c r="DU1159" s="19" t="s">
        <v>397</v>
      </c>
      <c r="DV1159" s="19">
        <v>1</v>
      </c>
      <c r="DW1159" s="19">
        <v>1</v>
      </c>
      <c r="DX1159" s="18">
        <v>0</v>
      </c>
      <c r="DY1159" s="19" t="s">
        <v>396</v>
      </c>
      <c r="DZ1159" s="19">
        <v>3</v>
      </c>
      <c r="EA1159" s="19" t="s">
        <v>397</v>
      </c>
      <c r="EB1159" s="55">
        <v>0</v>
      </c>
      <c r="EC1159" s="19">
        <v>4</v>
      </c>
      <c r="ED1159" s="19">
        <v>5</v>
      </c>
      <c r="EE1159" s="19" t="s">
        <v>396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1827</v>
      </c>
      <c r="EU1159" s="29" t="b">
        <v>1</v>
      </c>
      <c r="EV1159" s="5" t="s">
        <v>366</v>
      </c>
    </row>
    <row r="1160" spans="1:152" s="54" customFormat="1" ht="12.75" x14ac:dyDescent="0.2">
      <c r="A1160" s="28" t="s">
        <v>1828</v>
      </c>
      <c r="B1160" s="28">
        <v>1</v>
      </c>
      <c r="C1160" s="52">
        <v>27</v>
      </c>
      <c r="D1160" s="8" t="s">
        <v>288</v>
      </c>
      <c r="E1160" s="8" t="s">
        <v>195</v>
      </c>
      <c r="F1160" s="8" t="s">
        <v>298</v>
      </c>
      <c r="G1160" s="8" t="s">
        <v>90</v>
      </c>
      <c r="H1160" s="8" t="s">
        <v>205</v>
      </c>
      <c r="I1160" s="23" t="s">
        <v>397</v>
      </c>
      <c r="J1160" s="24">
        <v>16.5</v>
      </c>
      <c r="K1160" s="24">
        <v>1</v>
      </c>
      <c r="L1160" s="23" t="s">
        <v>396</v>
      </c>
      <c r="M1160" s="24" t="s">
        <v>397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396</v>
      </c>
      <c r="T1160" s="19">
        <v>1</v>
      </c>
      <c r="U1160" s="19">
        <v>5</v>
      </c>
      <c r="V1160" s="19" t="s">
        <v>397</v>
      </c>
      <c r="W1160" s="19" t="s">
        <v>397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397</v>
      </c>
      <c r="AD1160" s="19" t="s">
        <v>397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396</v>
      </c>
      <c r="CT1160" s="19" t="s">
        <v>397</v>
      </c>
      <c r="CU1160" s="19" t="s">
        <v>396</v>
      </c>
      <c r="CV1160" s="19" t="s">
        <v>396</v>
      </c>
      <c r="CW1160" s="19" t="s">
        <v>397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397</v>
      </c>
      <c r="DK1160" s="19">
        <v>1</v>
      </c>
      <c r="DL1160" s="19">
        <v>3</v>
      </c>
      <c r="DM1160" s="19">
        <v>5</v>
      </c>
      <c r="DN1160" s="44"/>
      <c r="DO1160" s="19" t="s">
        <v>397</v>
      </c>
      <c r="DP1160" s="19" t="s">
        <v>397</v>
      </c>
      <c r="DQ1160" s="19" t="s">
        <v>397</v>
      </c>
      <c r="DR1160" s="19" t="s">
        <v>397</v>
      </c>
      <c r="DS1160" s="19" t="s">
        <v>396</v>
      </c>
      <c r="DT1160" s="19" t="s">
        <v>397</v>
      </c>
      <c r="DU1160" s="19" t="s">
        <v>397</v>
      </c>
      <c r="DV1160" s="19">
        <v>1</v>
      </c>
      <c r="DW1160" s="19">
        <v>1</v>
      </c>
      <c r="DX1160" s="18">
        <v>0</v>
      </c>
      <c r="DY1160" s="19" t="s">
        <v>396</v>
      </c>
      <c r="DZ1160" s="19">
        <v>3</v>
      </c>
      <c r="EA1160" s="19" t="s">
        <v>397</v>
      </c>
      <c r="EB1160" s="55">
        <v>0</v>
      </c>
      <c r="EC1160" s="19">
        <v>4</v>
      </c>
      <c r="ED1160" s="19">
        <v>5</v>
      </c>
      <c r="EE1160" s="19" t="s">
        <v>396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1828</v>
      </c>
      <c r="EU1160" s="29" t="b">
        <v>1</v>
      </c>
      <c r="EV1160" s="5" t="s">
        <v>366</v>
      </c>
    </row>
    <row r="1161" spans="1:152" s="54" customFormat="1" ht="12.75" x14ac:dyDescent="0.2">
      <c r="A1161" s="28" t="s">
        <v>1829</v>
      </c>
      <c r="B1161" s="28">
        <v>1</v>
      </c>
      <c r="C1161" s="52">
        <v>27</v>
      </c>
      <c r="D1161" s="8" t="s">
        <v>288</v>
      </c>
      <c r="E1161" s="8" t="s">
        <v>195</v>
      </c>
      <c r="F1161" s="8" t="s">
        <v>306</v>
      </c>
      <c r="G1161" s="8" t="s">
        <v>90</v>
      </c>
      <c r="H1161" s="8" t="s">
        <v>205</v>
      </c>
      <c r="I1161" s="23" t="s">
        <v>397</v>
      </c>
      <c r="J1161" s="24">
        <v>16.5</v>
      </c>
      <c r="K1161" s="24">
        <v>1</v>
      </c>
      <c r="L1161" s="23" t="s">
        <v>396</v>
      </c>
      <c r="M1161" s="24" t="s">
        <v>397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396</v>
      </c>
      <c r="T1161" s="19">
        <v>1</v>
      </c>
      <c r="U1161" s="19">
        <v>5</v>
      </c>
      <c r="V1161" s="19" t="s">
        <v>397</v>
      </c>
      <c r="W1161" s="19" t="s">
        <v>397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397</v>
      </c>
      <c r="AD1161" s="19" t="s">
        <v>397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396</v>
      </c>
      <c r="CT1161" s="19" t="s">
        <v>397</v>
      </c>
      <c r="CU1161" s="19" t="s">
        <v>396</v>
      </c>
      <c r="CV1161" s="19" t="s">
        <v>396</v>
      </c>
      <c r="CW1161" s="19" t="s">
        <v>397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397</v>
      </c>
      <c r="DK1161" s="19">
        <v>1</v>
      </c>
      <c r="DL1161" s="19">
        <v>3</v>
      </c>
      <c r="DM1161" s="19">
        <v>5</v>
      </c>
      <c r="DN1161" s="44"/>
      <c r="DO1161" s="19" t="s">
        <v>397</v>
      </c>
      <c r="DP1161" s="19" t="s">
        <v>397</v>
      </c>
      <c r="DQ1161" s="19" t="s">
        <v>397</v>
      </c>
      <c r="DR1161" s="19" t="s">
        <v>397</v>
      </c>
      <c r="DS1161" s="19" t="s">
        <v>396</v>
      </c>
      <c r="DT1161" s="19" t="s">
        <v>397</v>
      </c>
      <c r="DU1161" s="19" t="s">
        <v>397</v>
      </c>
      <c r="DV1161" s="19">
        <v>1</v>
      </c>
      <c r="DW1161" s="19">
        <v>1</v>
      </c>
      <c r="DX1161" s="18">
        <v>0</v>
      </c>
      <c r="DY1161" s="19" t="s">
        <v>396</v>
      </c>
      <c r="DZ1161" s="19">
        <v>3</v>
      </c>
      <c r="EA1161" s="19" t="s">
        <v>397</v>
      </c>
      <c r="EB1161" s="55">
        <v>0</v>
      </c>
      <c r="EC1161" s="19">
        <v>4</v>
      </c>
      <c r="ED1161" s="19">
        <v>5</v>
      </c>
      <c r="EE1161" s="19" t="s">
        <v>396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1829</v>
      </c>
      <c r="EU1161" s="29" t="b">
        <v>1</v>
      </c>
      <c r="EV1161" s="5" t="s">
        <v>366</v>
      </c>
    </row>
    <row r="1162" spans="1:152" s="54" customFormat="1" ht="12.75" x14ac:dyDescent="0.2">
      <c r="A1162" s="28" t="s">
        <v>1830</v>
      </c>
      <c r="B1162" s="28">
        <v>1</v>
      </c>
      <c r="C1162" s="52">
        <v>27</v>
      </c>
      <c r="D1162" s="8" t="s">
        <v>288</v>
      </c>
      <c r="E1162" s="8" t="s">
        <v>195</v>
      </c>
      <c r="F1162" s="8" t="s">
        <v>310</v>
      </c>
      <c r="G1162" s="8" t="s">
        <v>90</v>
      </c>
      <c r="H1162" s="8" t="s">
        <v>205</v>
      </c>
      <c r="I1162" s="23" t="s">
        <v>397</v>
      </c>
      <c r="J1162" s="24">
        <v>16.5</v>
      </c>
      <c r="K1162" s="24">
        <v>1</v>
      </c>
      <c r="L1162" s="23" t="s">
        <v>396</v>
      </c>
      <c r="M1162" s="24" t="s">
        <v>397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396</v>
      </c>
      <c r="T1162" s="19">
        <v>1</v>
      </c>
      <c r="U1162" s="19">
        <v>5</v>
      </c>
      <c r="V1162" s="19" t="s">
        <v>397</v>
      </c>
      <c r="W1162" s="19" t="s">
        <v>397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397</v>
      </c>
      <c r="AD1162" s="19" t="s">
        <v>397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396</v>
      </c>
      <c r="CT1162" s="19" t="s">
        <v>397</v>
      </c>
      <c r="CU1162" s="19" t="s">
        <v>396</v>
      </c>
      <c r="CV1162" s="19" t="s">
        <v>396</v>
      </c>
      <c r="CW1162" s="19" t="s">
        <v>397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397</v>
      </c>
      <c r="DK1162" s="19">
        <v>1</v>
      </c>
      <c r="DL1162" s="19">
        <v>3</v>
      </c>
      <c r="DM1162" s="19">
        <v>5</v>
      </c>
      <c r="DN1162" s="44"/>
      <c r="DO1162" s="19" t="s">
        <v>397</v>
      </c>
      <c r="DP1162" s="19" t="s">
        <v>397</v>
      </c>
      <c r="DQ1162" s="19" t="s">
        <v>397</v>
      </c>
      <c r="DR1162" s="19" t="s">
        <v>397</v>
      </c>
      <c r="DS1162" s="19" t="s">
        <v>396</v>
      </c>
      <c r="DT1162" s="19" t="s">
        <v>397</v>
      </c>
      <c r="DU1162" s="19" t="s">
        <v>397</v>
      </c>
      <c r="DV1162" s="19">
        <v>1</v>
      </c>
      <c r="DW1162" s="19">
        <v>1</v>
      </c>
      <c r="DX1162" s="18">
        <v>0</v>
      </c>
      <c r="DY1162" s="19" t="s">
        <v>396</v>
      </c>
      <c r="DZ1162" s="19">
        <v>3</v>
      </c>
      <c r="EA1162" s="19" t="s">
        <v>397</v>
      </c>
      <c r="EB1162" s="55">
        <v>0</v>
      </c>
      <c r="EC1162" s="19">
        <v>4</v>
      </c>
      <c r="ED1162" s="19">
        <v>5</v>
      </c>
      <c r="EE1162" s="19" t="s">
        <v>396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1830</v>
      </c>
      <c r="EU1162" s="29" t="b">
        <v>1</v>
      </c>
      <c r="EV1162" s="5" t="s">
        <v>366</v>
      </c>
    </row>
    <row r="1163" spans="1:152" s="54" customFormat="1" ht="12.75" x14ac:dyDescent="0.2">
      <c r="A1163" s="28" t="s">
        <v>1831</v>
      </c>
      <c r="B1163" s="28">
        <v>1</v>
      </c>
      <c r="C1163" s="52">
        <v>27</v>
      </c>
      <c r="D1163" s="8" t="s">
        <v>288</v>
      </c>
      <c r="E1163" s="8" t="s">
        <v>195</v>
      </c>
      <c r="F1163" s="8" t="s">
        <v>313</v>
      </c>
      <c r="G1163" s="8" t="s">
        <v>90</v>
      </c>
      <c r="H1163" s="8" t="s">
        <v>205</v>
      </c>
      <c r="I1163" s="23" t="s">
        <v>397</v>
      </c>
      <c r="J1163" s="24">
        <v>16.5</v>
      </c>
      <c r="K1163" s="24">
        <v>1</v>
      </c>
      <c r="L1163" s="23" t="s">
        <v>396</v>
      </c>
      <c r="M1163" s="24" t="s">
        <v>397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396</v>
      </c>
      <c r="T1163" s="19">
        <v>1</v>
      </c>
      <c r="U1163" s="19">
        <v>5</v>
      </c>
      <c r="V1163" s="19" t="s">
        <v>397</v>
      </c>
      <c r="W1163" s="19" t="s">
        <v>397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397</v>
      </c>
      <c r="AD1163" s="19" t="s">
        <v>397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396</v>
      </c>
      <c r="CT1163" s="19" t="s">
        <v>397</v>
      </c>
      <c r="CU1163" s="19" t="s">
        <v>396</v>
      </c>
      <c r="CV1163" s="19" t="s">
        <v>396</v>
      </c>
      <c r="CW1163" s="19" t="s">
        <v>397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397</v>
      </c>
      <c r="DK1163" s="19">
        <v>1</v>
      </c>
      <c r="DL1163" s="19">
        <v>3</v>
      </c>
      <c r="DM1163" s="19">
        <v>5</v>
      </c>
      <c r="DN1163" s="44"/>
      <c r="DO1163" s="19" t="s">
        <v>397</v>
      </c>
      <c r="DP1163" s="19" t="s">
        <v>397</v>
      </c>
      <c r="DQ1163" s="19" t="s">
        <v>397</v>
      </c>
      <c r="DR1163" s="19" t="s">
        <v>397</v>
      </c>
      <c r="DS1163" s="19" t="s">
        <v>396</v>
      </c>
      <c r="DT1163" s="19" t="s">
        <v>397</v>
      </c>
      <c r="DU1163" s="19" t="s">
        <v>397</v>
      </c>
      <c r="DV1163" s="19">
        <v>1</v>
      </c>
      <c r="DW1163" s="19">
        <v>1</v>
      </c>
      <c r="DX1163" s="18">
        <v>0</v>
      </c>
      <c r="DY1163" s="19" t="s">
        <v>396</v>
      </c>
      <c r="DZ1163" s="19">
        <v>3</v>
      </c>
      <c r="EA1163" s="19" t="s">
        <v>397</v>
      </c>
      <c r="EB1163" s="55">
        <v>0</v>
      </c>
      <c r="EC1163" s="19">
        <v>4</v>
      </c>
      <c r="ED1163" s="19">
        <v>5</v>
      </c>
      <c r="EE1163" s="19" t="s">
        <v>396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1831</v>
      </c>
      <c r="EU1163" s="29" t="b">
        <v>1</v>
      </c>
      <c r="EV1163" s="5" t="s">
        <v>366</v>
      </c>
    </row>
    <row r="1164" spans="1:152" s="53" customFormat="1" ht="12.75" x14ac:dyDescent="0.2">
      <c r="A1164" s="168" t="s">
        <v>1832</v>
      </c>
      <c r="B1164" s="168">
        <v>1</v>
      </c>
      <c r="C1164" s="50">
        <v>28</v>
      </c>
      <c r="D1164" s="169" t="s">
        <v>288</v>
      </c>
      <c r="E1164" s="169" t="s">
        <v>223</v>
      </c>
      <c r="F1164" s="169" t="s">
        <v>302</v>
      </c>
      <c r="G1164" s="169" t="s">
        <v>87</v>
      </c>
      <c r="H1164" s="169" t="s">
        <v>226</v>
      </c>
      <c r="I1164" s="57" t="s">
        <v>396</v>
      </c>
      <c r="J1164" s="58">
        <v>18</v>
      </c>
      <c r="K1164" s="58">
        <v>1</v>
      </c>
      <c r="L1164" s="57" t="s">
        <v>396</v>
      </c>
      <c r="M1164" s="58" t="s">
        <v>397</v>
      </c>
      <c r="N1164" s="58">
        <v>2.8</v>
      </c>
      <c r="O1164" s="170">
        <v>5</v>
      </c>
      <c r="P1164" s="170">
        <v>2</v>
      </c>
      <c r="Q1164" s="170">
        <v>0</v>
      </c>
      <c r="R1164" s="171">
        <v>77</v>
      </c>
      <c r="S1164" s="171" t="s">
        <v>397</v>
      </c>
      <c r="T1164" s="170">
        <v>1</v>
      </c>
      <c r="U1164" s="170">
        <v>5</v>
      </c>
      <c r="V1164" s="170" t="s">
        <v>397</v>
      </c>
      <c r="W1164" s="170" t="s">
        <v>397</v>
      </c>
      <c r="X1164" s="170">
        <v>1</v>
      </c>
      <c r="Y1164" s="170">
        <v>1</v>
      </c>
      <c r="Z1164" s="170">
        <v>1</v>
      </c>
      <c r="AA1164" s="170">
        <v>1</v>
      </c>
      <c r="AB1164" s="170">
        <v>1</v>
      </c>
      <c r="AC1164" s="170" t="s">
        <v>397</v>
      </c>
      <c r="AD1164" s="170" t="s">
        <v>397</v>
      </c>
      <c r="AE1164" s="170">
        <v>1</v>
      </c>
      <c r="AF1164" s="170">
        <v>1</v>
      </c>
      <c r="AG1164" s="170">
        <v>1</v>
      </c>
      <c r="AH1164" s="170">
        <v>1</v>
      </c>
      <c r="AI1164" s="171">
        <v>77</v>
      </c>
      <c r="AJ1164" s="171">
        <v>0.17</v>
      </c>
      <c r="AK1164" s="170">
        <v>3</v>
      </c>
      <c r="AL1164" s="170">
        <v>2</v>
      </c>
      <c r="AM1164" s="171">
        <v>0</v>
      </c>
      <c r="AN1164" s="171">
        <v>0.86</v>
      </c>
      <c r="AO1164" s="170">
        <v>1</v>
      </c>
      <c r="AP1164" s="170">
        <v>2</v>
      </c>
      <c r="AQ1164" s="171">
        <v>81.935897435897431</v>
      </c>
      <c r="AR1164" s="171">
        <v>0.86</v>
      </c>
      <c r="AS1164" s="170">
        <v>1</v>
      </c>
      <c r="AT1164" s="170">
        <v>3</v>
      </c>
      <c r="AU1164" s="171">
        <v>24.266760234807492</v>
      </c>
      <c r="AV1164" s="171">
        <v>0.43</v>
      </c>
      <c r="AW1164" s="170">
        <v>1</v>
      </c>
      <c r="AX1164" s="170">
        <v>3</v>
      </c>
      <c r="AY1164" s="171">
        <v>26</v>
      </c>
      <c r="AZ1164" s="171">
        <v>0.43</v>
      </c>
      <c r="BA1164" s="170">
        <v>1</v>
      </c>
      <c r="BB1164" s="170">
        <v>1</v>
      </c>
      <c r="BC1164" s="171">
        <v>18.2</v>
      </c>
      <c r="BD1164" s="171">
        <v>5.2</v>
      </c>
      <c r="BE1164" s="171">
        <v>0.8</v>
      </c>
      <c r="BF1164" s="170">
        <v>1</v>
      </c>
      <c r="BG1164" s="170">
        <v>3</v>
      </c>
      <c r="BH1164" s="170">
        <v>1</v>
      </c>
      <c r="BI1164" s="171">
        <v>0</v>
      </c>
      <c r="BJ1164" s="171">
        <v>2.9</v>
      </c>
      <c r="BK1164" s="171">
        <v>0.7</v>
      </c>
      <c r="BL1164" s="170">
        <v>1</v>
      </c>
      <c r="BM1164" s="170">
        <v>3</v>
      </c>
      <c r="BN1164" s="170">
        <v>1</v>
      </c>
      <c r="BO1164" s="171">
        <v>0</v>
      </c>
      <c r="BP1164" s="171">
        <v>1.8</v>
      </c>
      <c r="BQ1164" s="171">
        <v>0.6</v>
      </c>
      <c r="BR1164" s="170">
        <v>1</v>
      </c>
      <c r="BS1164" s="170">
        <v>3</v>
      </c>
      <c r="BT1164" s="170">
        <v>1</v>
      </c>
      <c r="BU1164" s="171">
        <v>1.4</v>
      </c>
      <c r="BV1164" s="171">
        <v>5.2</v>
      </c>
      <c r="BW1164" s="171">
        <v>0.8</v>
      </c>
      <c r="BX1164" s="170">
        <v>1</v>
      </c>
      <c r="BY1164" s="170">
        <v>3</v>
      </c>
      <c r="BZ1164" s="170">
        <v>1</v>
      </c>
      <c r="CA1164" s="171">
        <v>0</v>
      </c>
      <c r="CB1164" s="171">
        <v>2.9</v>
      </c>
      <c r="CC1164" s="171">
        <v>0.7</v>
      </c>
      <c r="CD1164" s="170">
        <v>1</v>
      </c>
      <c r="CE1164" s="170">
        <v>3</v>
      </c>
      <c r="CF1164" s="170">
        <v>1</v>
      </c>
      <c r="CG1164" s="171">
        <v>0</v>
      </c>
      <c r="CH1164" s="171">
        <v>1.8</v>
      </c>
      <c r="CI1164" s="171">
        <v>0.6</v>
      </c>
      <c r="CJ1164" s="170">
        <v>1</v>
      </c>
      <c r="CK1164" s="170">
        <v>3</v>
      </c>
      <c r="CL1164" s="170">
        <v>2</v>
      </c>
      <c r="CM1164" s="171">
        <v>2.1</v>
      </c>
      <c r="CN1164" s="171">
        <v>3.5</v>
      </c>
      <c r="CO1164" s="171">
        <v>0</v>
      </c>
      <c r="CP1164" s="170">
        <v>1</v>
      </c>
      <c r="CQ1164" s="170">
        <v>1</v>
      </c>
      <c r="CR1164" s="170">
        <v>2</v>
      </c>
      <c r="CS1164" s="170" t="s">
        <v>396</v>
      </c>
      <c r="CT1164" s="170" t="s">
        <v>397</v>
      </c>
      <c r="CU1164" s="170" t="s">
        <v>397</v>
      </c>
      <c r="CV1164" s="170" t="s">
        <v>396</v>
      </c>
      <c r="CW1164" s="170" t="s">
        <v>397</v>
      </c>
      <c r="CX1164" s="170">
        <v>1</v>
      </c>
      <c r="CY1164" s="172"/>
      <c r="CZ1164" s="172"/>
      <c r="DA1164" s="170">
        <v>1</v>
      </c>
      <c r="DB1164" s="170">
        <v>3</v>
      </c>
      <c r="DC1164" s="172"/>
      <c r="DD1164" s="170">
        <v>1</v>
      </c>
      <c r="DE1164" s="172"/>
      <c r="DF1164" s="170">
        <v>1</v>
      </c>
      <c r="DG1164" s="173">
        <v>0</v>
      </c>
      <c r="DH1164" s="173">
        <v>0</v>
      </c>
      <c r="DI1164" s="173">
        <v>0</v>
      </c>
      <c r="DJ1164" s="170" t="s">
        <v>397</v>
      </c>
      <c r="DK1164" s="170">
        <v>1</v>
      </c>
      <c r="DL1164" s="170">
        <v>3</v>
      </c>
      <c r="DM1164" s="170">
        <v>2</v>
      </c>
      <c r="DN1164" s="172"/>
      <c r="DO1164" s="170" t="s">
        <v>397</v>
      </c>
      <c r="DP1164" s="170" t="s">
        <v>397</v>
      </c>
      <c r="DQ1164" s="170" t="s">
        <v>397</v>
      </c>
      <c r="DR1164" s="170" t="s">
        <v>397</v>
      </c>
      <c r="DS1164" s="170" t="s">
        <v>397</v>
      </c>
      <c r="DT1164" s="170" t="s">
        <v>397</v>
      </c>
      <c r="DU1164" s="170" t="s">
        <v>397</v>
      </c>
      <c r="DV1164" s="170">
        <v>1</v>
      </c>
      <c r="DW1164" s="170">
        <v>1</v>
      </c>
      <c r="DX1164" s="171">
        <v>0</v>
      </c>
      <c r="DY1164" s="170" t="s">
        <v>397</v>
      </c>
      <c r="DZ1164" s="170">
        <v>0</v>
      </c>
      <c r="EA1164" s="170" t="s">
        <v>397</v>
      </c>
      <c r="EB1164" s="171">
        <v>0</v>
      </c>
      <c r="EC1164" s="170">
        <v>4</v>
      </c>
      <c r="ED1164" s="170">
        <v>5</v>
      </c>
      <c r="EE1164" s="171" t="s">
        <v>397</v>
      </c>
      <c r="EF1164" s="170">
        <v>0</v>
      </c>
      <c r="EG1164" s="178">
        <v>0</v>
      </c>
      <c r="EH1164" s="172"/>
      <c r="EI1164" s="170">
        <v>4</v>
      </c>
      <c r="EJ1164" s="170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1832</v>
      </c>
      <c r="EU1164" s="174" t="b">
        <v>1</v>
      </c>
      <c r="EV1164" s="177" t="s">
        <v>366</v>
      </c>
    </row>
    <row r="1165" spans="1:152" s="54" customFormat="1" ht="12.75" x14ac:dyDescent="0.2">
      <c r="A1165" s="28" t="s">
        <v>1833</v>
      </c>
      <c r="B1165" s="28">
        <v>1</v>
      </c>
      <c r="C1165" s="52">
        <v>28</v>
      </c>
      <c r="D1165" s="8" t="s">
        <v>288</v>
      </c>
      <c r="E1165" s="8" t="s">
        <v>223</v>
      </c>
      <c r="F1165" s="8" t="s">
        <v>276</v>
      </c>
      <c r="G1165" s="8" t="s">
        <v>87</v>
      </c>
      <c r="H1165" s="8" t="s">
        <v>226</v>
      </c>
      <c r="I1165" s="23" t="s">
        <v>396</v>
      </c>
      <c r="J1165" s="24">
        <v>18</v>
      </c>
      <c r="K1165" s="24">
        <v>1</v>
      </c>
      <c r="L1165" s="23" t="s">
        <v>396</v>
      </c>
      <c r="M1165" s="24" t="s">
        <v>397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397</v>
      </c>
      <c r="T1165" s="19">
        <v>1</v>
      </c>
      <c r="U1165" s="19">
        <v>5</v>
      </c>
      <c r="V1165" s="19" t="s">
        <v>397</v>
      </c>
      <c r="W1165" s="19" t="s">
        <v>397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397</v>
      </c>
      <c r="AD1165" s="19" t="s">
        <v>397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396</v>
      </c>
      <c r="CT1165" s="19" t="s">
        <v>397</v>
      </c>
      <c r="CU1165" s="19" t="s">
        <v>397</v>
      </c>
      <c r="CV1165" s="19" t="s">
        <v>396</v>
      </c>
      <c r="CW1165" s="19" t="s">
        <v>397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397</v>
      </c>
      <c r="DK1165" s="19">
        <v>1</v>
      </c>
      <c r="DL1165" s="19">
        <v>3</v>
      </c>
      <c r="DM1165" s="19">
        <v>2</v>
      </c>
      <c r="DN1165" s="44"/>
      <c r="DO1165" s="19" t="s">
        <v>397</v>
      </c>
      <c r="DP1165" s="19" t="s">
        <v>397</v>
      </c>
      <c r="DQ1165" s="19" t="s">
        <v>397</v>
      </c>
      <c r="DR1165" s="19" t="s">
        <v>397</v>
      </c>
      <c r="DS1165" s="19" t="s">
        <v>397</v>
      </c>
      <c r="DT1165" s="19" t="s">
        <v>397</v>
      </c>
      <c r="DU1165" s="19" t="s">
        <v>397</v>
      </c>
      <c r="DV1165" s="19">
        <v>1</v>
      </c>
      <c r="DW1165" s="19">
        <v>1</v>
      </c>
      <c r="DX1165" s="18">
        <v>0</v>
      </c>
      <c r="DY1165" s="19" t="s">
        <v>397</v>
      </c>
      <c r="DZ1165" s="19">
        <v>0</v>
      </c>
      <c r="EA1165" s="19" t="s">
        <v>397</v>
      </c>
      <c r="EB1165" s="55">
        <v>0</v>
      </c>
      <c r="EC1165" s="19">
        <v>4</v>
      </c>
      <c r="ED1165" s="19">
        <v>5</v>
      </c>
      <c r="EE1165" s="19" t="s">
        <v>397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1833</v>
      </c>
      <c r="EU1165" s="29" t="b">
        <v>1</v>
      </c>
      <c r="EV1165" s="5" t="s">
        <v>366</v>
      </c>
    </row>
    <row r="1166" spans="1:152" s="54" customFormat="1" ht="12.75" x14ac:dyDescent="0.2">
      <c r="A1166" s="28" t="s">
        <v>1834</v>
      </c>
      <c r="B1166" s="28">
        <v>1</v>
      </c>
      <c r="C1166" s="52">
        <v>28</v>
      </c>
      <c r="D1166" s="8" t="s">
        <v>288</v>
      </c>
      <c r="E1166" s="8" t="s">
        <v>223</v>
      </c>
      <c r="F1166" s="8" t="s">
        <v>285</v>
      </c>
      <c r="G1166" s="8" t="s">
        <v>87</v>
      </c>
      <c r="H1166" s="8" t="s">
        <v>226</v>
      </c>
      <c r="I1166" s="23" t="s">
        <v>396</v>
      </c>
      <c r="J1166" s="24">
        <v>18</v>
      </c>
      <c r="K1166" s="24">
        <v>1</v>
      </c>
      <c r="L1166" s="23" t="s">
        <v>396</v>
      </c>
      <c r="M1166" s="24" t="s">
        <v>397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397</v>
      </c>
      <c r="T1166" s="19">
        <v>1</v>
      </c>
      <c r="U1166" s="19">
        <v>5</v>
      </c>
      <c r="V1166" s="19" t="s">
        <v>397</v>
      </c>
      <c r="W1166" s="19" t="s">
        <v>397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397</v>
      </c>
      <c r="AD1166" s="19" t="s">
        <v>397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396</v>
      </c>
      <c r="CT1166" s="19" t="s">
        <v>397</v>
      </c>
      <c r="CU1166" s="19" t="s">
        <v>397</v>
      </c>
      <c r="CV1166" s="19" t="s">
        <v>396</v>
      </c>
      <c r="CW1166" s="19" t="s">
        <v>397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397</v>
      </c>
      <c r="DK1166" s="19">
        <v>1</v>
      </c>
      <c r="DL1166" s="19">
        <v>3</v>
      </c>
      <c r="DM1166" s="19">
        <v>2</v>
      </c>
      <c r="DN1166" s="44"/>
      <c r="DO1166" s="19" t="s">
        <v>397</v>
      </c>
      <c r="DP1166" s="19" t="s">
        <v>397</v>
      </c>
      <c r="DQ1166" s="19" t="s">
        <v>397</v>
      </c>
      <c r="DR1166" s="19" t="s">
        <v>397</v>
      </c>
      <c r="DS1166" s="19" t="s">
        <v>397</v>
      </c>
      <c r="DT1166" s="19" t="s">
        <v>397</v>
      </c>
      <c r="DU1166" s="19" t="s">
        <v>397</v>
      </c>
      <c r="DV1166" s="19">
        <v>1</v>
      </c>
      <c r="DW1166" s="19">
        <v>1</v>
      </c>
      <c r="DX1166" s="18">
        <v>0</v>
      </c>
      <c r="DY1166" s="19" t="s">
        <v>397</v>
      </c>
      <c r="DZ1166" s="19">
        <v>0</v>
      </c>
      <c r="EA1166" s="19" t="s">
        <v>397</v>
      </c>
      <c r="EB1166" s="55">
        <v>0</v>
      </c>
      <c r="EC1166" s="19">
        <v>4</v>
      </c>
      <c r="ED1166" s="19">
        <v>5</v>
      </c>
      <c r="EE1166" s="19" t="s">
        <v>397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1834</v>
      </c>
      <c r="EU1166" s="29" t="b">
        <v>1</v>
      </c>
      <c r="EV1166" s="5" t="s">
        <v>366</v>
      </c>
    </row>
    <row r="1167" spans="1:152" s="54" customFormat="1" ht="12.75" x14ac:dyDescent="0.2">
      <c r="A1167" s="28" t="s">
        <v>1835</v>
      </c>
      <c r="B1167" s="28">
        <v>1</v>
      </c>
      <c r="C1167" s="52">
        <v>28</v>
      </c>
      <c r="D1167" s="8" t="s">
        <v>288</v>
      </c>
      <c r="E1167" s="8" t="s">
        <v>223</v>
      </c>
      <c r="F1167" s="8" t="s">
        <v>293</v>
      </c>
      <c r="G1167" s="8" t="s">
        <v>87</v>
      </c>
      <c r="H1167" s="8" t="s">
        <v>226</v>
      </c>
      <c r="I1167" s="23" t="s">
        <v>396</v>
      </c>
      <c r="J1167" s="24">
        <v>18</v>
      </c>
      <c r="K1167" s="24">
        <v>1</v>
      </c>
      <c r="L1167" s="23" t="s">
        <v>396</v>
      </c>
      <c r="M1167" s="24" t="s">
        <v>397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397</v>
      </c>
      <c r="T1167" s="19">
        <v>1</v>
      </c>
      <c r="U1167" s="19">
        <v>5</v>
      </c>
      <c r="V1167" s="19" t="s">
        <v>397</v>
      </c>
      <c r="W1167" s="19" t="s">
        <v>397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397</v>
      </c>
      <c r="AD1167" s="19" t="s">
        <v>397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396</v>
      </c>
      <c r="CT1167" s="19" t="s">
        <v>397</v>
      </c>
      <c r="CU1167" s="19" t="s">
        <v>397</v>
      </c>
      <c r="CV1167" s="19" t="s">
        <v>396</v>
      </c>
      <c r="CW1167" s="19" t="s">
        <v>397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397</v>
      </c>
      <c r="DK1167" s="19">
        <v>1</v>
      </c>
      <c r="DL1167" s="19">
        <v>3</v>
      </c>
      <c r="DM1167" s="19">
        <v>2</v>
      </c>
      <c r="DN1167" s="44"/>
      <c r="DO1167" s="19" t="s">
        <v>397</v>
      </c>
      <c r="DP1167" s="19" t="s">
        <v>397</v>
      </c>
      <c r="DQ1167" s="19" t="s">
        <v>397</v>
      </c>
      <c r="DR1167" s="19" t="s">
        <v>397</v>
      </c>
      <c r="DS1167" s="19" t="s">
        <v>397</v>
      </c>
      <c r="DT1167" s="19" t="s">
        <v>397</v>
      </c>
      <c r="DU1167" s="19" t="s">
        <v>397</v>
      </c>
      <c r="DV1167" s="19">
        <v>1</v>
      </c>
      <c r="DW1167" s="19">
        <v>1</v>
      </c>
      <c r="DX1167" s="18">
        <v>0</v>
      </c>
      <c r="DY1167" s="19" t="s">
        <v>397</v>
      </c>
      <c r="DZ1167" s="19">
        <v>0</v>
      </c>
      <c r="EA1167" s="19" t="s">
        <v>397</v>
      </c>
      <c r="EB1167" s="55">
        <v>0</v>
      </c>
      <c r="EC1167" s="19">
        <v>4</v>
      </c>
      <c r="ED1167" s="19">
        <v>5</v>
      </c>
      <c r="EE1167" s="19" t="s">
        <v>397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1835</v>
      </c>
      <c r="EU1167" s="29" t="b">
        <v>1</v>
      </c>
      <c r="EV1167" s="5" t="s">
        <v>366</v>
      </c>
    </row>
    <row r="1168" spans="1:152" s="54" customFormat="1" ht="12.75" x14ac:dyDescent="0.2">
      <c r="A1168" s="28" t="s">
        <v>1836</v>
      </c>
      <c r="B1168" s="28">
        <v>1</v>
      </c>
      <c r="C1168" s="52">
        <v>28</v>
      </c>
      <c r="D1168" s="8" t="s">
        <v>288</v>
      </c>
      <c r="E1168" s="8" t="s">
        <v>223</v>
      </c>
      <c r="F1168" s="8" t="s">
        <v>298</v>
      </c>
      <c r="G1168" s="8" t="s">
        <v>87</v>
      </c>
      <c r="H1168" s="8" t="s">
        <v>226</v>
      </c>
      <c r="I1168" s="23" t="s">
        <v>396</v>
      </c>
      <c r="J1168" s="24">
        <v>18</v>
      </c>
      <c r="K1168" s="24">
        <v>1</v>
      </c>
      <c r="L1168" s="23" t="s">
        <v>396</v>
      </c>
      <c r="M1168" s="24" t="s">
        <v>397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397</v>
      </c>
      <c r="T1168" s="19">
        <v>1</v>
      </c>
      <c r="U1168" s="19">
        <v>5</v>
      </c>
      <c r="V1168" s="19" t="s">
        <v>397</v>
      </c>
      <c r="W1168" s="19" t="s">
        <v>397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397</v>
      </c>
      <c r="AD1168" s="19" t="s">
        <v>397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396</v>
      </c>
      <c r="CT1168" s="19" t="s">
        <v>397</v>
      </c>
      <c r="CU1168" s="19" t="s">
        <v>397</v>
      </c>
      <c r="CV1168" s="19" t="s">
        <v>396</v>
      </c>
      <c r="CW1168" s="19" t="s">
        <v>397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397</v>
      </c>
      <c r="DK1168" s="19">
        <v>1</v>
      </c>
      <c r="DL1168" s="19">
        <v>3</v>
      </c>
      <c r="DM1168" s="19">
        <v>2</v>
      </c>
      <c r="DN1168" s="44"/>
      <c r="DO1168" s="19" t="s">
        <v>397</v>
      </c>
      <c r="DP1168" s="19" t="s">
        <v>397</v>
      </c>
      <c r="DQ1168" s="19" t="s">
        <v>397</v>
      </c>
      <c r="DR1168" s="19" t="s">
        <v>397</v>
      </c>
      <c r="DS1168" s="19" t="s">
        <v>397</v>
      </c>
      <c r="DT1168" s="19" t="s">
        <v>397</v>
      </c>
      <c r="DU1168" s="19" t="s">
        <v>397</v>
      </c>
      <c r="DV1168" s="19">
        <v>1</v>
      </c>
      <c r="DW1168" s="19">
        <v>1</v>
      </c>
      <c r="DX1168" s="18">
        <v>0</v>
      </c>
      <c r="DY1168" s="19" t="s">
        <v>397</v>
      </c>
      <c r="DZ1168" s="19">
        <v>0</v>
      </c>
      <c r="EA1168" s="19" t="s">
        <v>397</v>
      </c>
      <c r="EB1168" s="55">
        <v>0</v>
      </c>
      <c r="EC1168" s="19">
        <v>4</v>
      </c>
      <c r="ED1168" s="19">
        <v>5</v>
      </c>
      <c r="EE1168" s="19" t="s">
        <v>397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1836</v>
      </c>
      <c r="EU1168" s="29" t="b">
        <v>1</v>
      </c>
      <c r="EV1168" s="5" t="s">
        <v>366</v>
      </c>
    </row>
    <row r="1169" spans="1:152" s="54" customFormat="1" ht="12.75" x14ac:dyDescent="0.2">
      <c r="A1169" s="28" t="s">
        <v>1837</v>
      </c>
      <c r="B1169" s="28">
        <v>1</v>
      </c>
      <c r="C1169" s="52">
        <v>28</v>
      </c>
      <c r="D1169" s="8" t="s">
        <v>288</v>
      </c>
      <c r="E1169" s="8" t="s">
        <v>223</v>
      </c>
      <c r="F1169" s="8" t="s">
        <v>306</v>
      </c>
      <c r="G1169" s="8" t="s">
        <v>87</v>
      </c>
      <c r="H1169" s="8" t="s">
        <v>226</v>
      </c>
      <c r="I1169" s="23" t="s">
        <v>396</v>
      </c>
      <c r="J1169" s="24">
        <v>18</v>
      </c>
      <c r="K1169" s="24">
        <v>1</v>
      </c>
      <c r="L1169" s="23" t="s">
        <v>396</v>
      </c>
      <c r="M1169" s="24" t="s">
        <v>397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397</v>
      </c>
      <c r="T1169" s="19">
        <v>1</v>
      </c>
      <c r="U1169" s="19">
        <v>5</v>
      </c>
      <c r="V1169" s="19" t="s">
        <v>397</v>
      </c>
      <c r="W1169" s="19" t="s">
        <v>397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397</v>
      </c>
      <c r="AD1169" s="19" t="s">
        <v>397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396</v>
      </c>
      <c r="CT1169" s="19" t="s">
        <v>397</v>
      </c>
      <c r="CU1169" s="19" t="s">
        <v>397</v>
      </c>
      <c r="CV1169" s="19" t="s">
        <v>396</v>
      </c>
      <c r="CW1169" s="19" t="s">
        <v>397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397</v>
      </c>
      <c r="DK1169" s="19">
        <v>1</v>
      </c>
      <c r="DL1169" s="19">
        <v>3</v>
      </c>
      <c r="DM1169" s="19">
        <v>2</v>
      </c>
      <c r="DN1169" s="44"/>
      <c r="DO1169" s="19" t="s">
        <v>397</v>
      </c>
      <c r="DP1169" s="19" t="s">
        <v>397</v>
      </c>
      <c r="DQ1169" s="19" t="s">
        <v>397</v>
      </c>
      <c r="DR1169" s="19" t="s">
        <v>397</v>
      </c>
      <c r="DS1169" s="19" t="s">
        <v>397</v>
      </c>
      <c r="DT1169" s="19" t="s">
        <v>397</v>
      </c>
      <c r="DU1169" s="19" t="s">
        <v>397</v>
      </c>
      <c r="DV1169" s="19">
        <v>1</v>
      </c>
      <c r="DW1169" s="19">
        <v>1</v>
      </c>
      <c r="DX1169" s="18">
        <v>0</v>
      </c>
      <c r="DY1169" s="19" t="s">
        <v>397</v>
      </c>
      <c r="DZ1169" s="19">
        <v>0</v>
      </c>
      <c r="EA1169" s="19" t="s">
        <v>397</v>
      </c>
      <c r="EB1169" s="55">
        <v>0</v>
      </c>
      <c r="EC1169" s="19">
        <v>4</v>
      </c>
      <c r="ED1169" s="19">
        <v>5</v>
      </c>
      <c r="EE1169" s="19" t="s">
        <v>397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1837</v>
      </c>
      <c r="EU1169" s="29" t="b">
        <v>1</v>
      </c>
      <c r="EV1169" s="5" t="s">
        <v>366</v>
      </c>
    </row>
    <row r="1170" spans="1:152" s="54" customFormat="1" ht="12.75" x14ac:dyDescent="0.2">
      <c r="A1170" s="28" t="s">
        <v>1838</v>
      </c>
      <c r="B1170" s="28">
        <v>1</v>
      </c>
      <c r="C1170" s="52">
        <v>28</v>
      </c>
      <c r="D1170" s="8" t="s">
        <v>288</v>
      </c>
      <c r="E1170" s="8" t="s">
        <v>223</v>
      </c>
      <c r="F1170" s="8" t="s">
        <v>310</v>
      </c>
      <c r="G1170" s="8" t="s">
        <v>87</v>
      </c>
      <c r="H1170" s="8" t="s">
        <v>226</v>
      </c>
      <c r="I1170" s="23" t="s">
        <v>396</v>
      </c>
      <c r="J1170" s="24">
        <v>18</v>
      </c>
      <c r="K1170" s="24">
        <v>1</v>
      </c>
      <c r="L1170" s="23" t="s">
        <v>396</v>
      </c>
      <c r="M1170" s="24" t="s">
        <v>397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397</v>
      </c>
      <c r="T1170" s="19">
        <v>1</v>
      </c>
      <c r="U1170" s="19">
        <v>5</v>
      </c>
      <c r="V1170" s="19" t="s">
        <v>397</v>
      </c>
      <c r="W1170" s="19" t="s">
        <v>397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397</v>
      </c>
      <c r="AD1170" s="19" t="s">
        <v>397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396</v>
      </c>
      <c r="CT1170" s="19" t="s">
        <v>397</v>
      </c>
      <c r="CU1170" s="19" t="s">
        <v>397</v>
      </c>
      <c r="CV1170" s="19" t="s">
        <v>396</v>
      </c>
      <c r="CW1170" s="19" t="s">
        <v>397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397</v>
      </c>
      <c r="DK1170" s="19">
        <v>1</v>
      </c>
      <c r="DL1170" s="19">
        <v>3</v>
      </c>
      <c r="DM1170" s="19">
        <v>2</v>
      </c>
      <c r="DN1170" s="44"/>
      <c r="DO1170" s="19" t="s">
        <v>397</v>
      </c>
      <c r="DP1170" s="19" t="s">
        <v>397</v>
      </c>
      <c r="DQ1170" s="19" t="s">
        <v>397</v>
      </c>
      <c r="DR1170" s="19" t="s">
        <v>397</v>
      </c>
      <c r="DS1170" s="19" t="s">
        <v>397</v>
      </c>
      <c r="DT1170" s="19" t="s">
        <v>397</v>
      </c>
      <c r="DU1170" s="19" t="s">
        <v>397</v>
      </c>
      <c r="DV1170" s="19">
        <v>1</v>
      </c>
      <c r="DW1170" s="19">
        <v>1</v>
      </c>
      <c r="DX1170" s="18">
        <v>0</v>
      </c>
      <c r="DY1170" s="19" t="s">
        <v>397</v>
      </c>
      <c r="DZ1170" s="19">
        <v>0</v>
      </c>
      <c r="EA1170" s="19" t="s">
        <v>397</v>
      </c>
      <c r="EB1170" s="55">
        <v>0</v>
      </c>
      <c r="EC1170" s="19">
        <v>4</v>
      </c>
      <c r="ED1170" s="19">
        <v>5</v>
      </c>
      <c r="EE1170" s="19" t="s">
        <v>397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1838</v>
      </c>
      <c r="EU1170" s="29" t="b">
        <v>1</v>
      </c>
      <c r="EV1170" s="5" t="s">
        <v>366</v>
      </c>
    </row>
    <row r="1171" spans="1:152" s="54" customFormat="1" ht="12.75" x14ac:dyDescent="0.2">
      <c r="A1171" s="28" t="s">
        <v>1839</v>
      </c>
      <c r="B1171" s="28">
        <v>1</v>
      </c>
      <c r="C1171" s="52">
        <v>28</v>
      </c>
      <c r="D1171" s="8" t="s">
        <v>288</v>
      </c>
      <c r="E1171" s="8" t="s">
        <v>223</v>
      </c>
      <c r="F1171" s="8" t="s">
        <v>313</v>
      </c>
      <c r="G1171" s="8" t="s">
        <v>87</v>
      </c>
      <c r="H1171" s="8" t="s">
        <v>226</v>
      </c>
      <c r="I1171" s="23" t="s">
        <v>396</v>
      </c>
      <c r="J1171" s="24">
        <v>18</v>
      </c>
      <c r="K1171" s="24">
        <v>1</v>
      </c>
      <c r="L1171" s="23" t="s">
        <v>396</v>
      </c>
      <c r="M1171" s="24" t="s">
        <v>397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397</v>
      </c>
      <c r="T1171" s="19">
        <v>1</v>
      </c>
      <c r="U1171" s="19">
        <v>5</v>
      </c>
      <c r="V1171" s="19" t="s">
        <v>397</v>
      </c>
      <c r="W1171" s="19" t="s">
        <v>397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397</v>
      </c>
      <c r="AD1171" s="19" t="s">
        <v>397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396</v>
      </c>
      <c r="CT1171" s="19" t="s">
        <v>397</v>
      </c>
      <c r="CU1171" s="19" t="s">
        <v>397</v>
      </c>
      <c r="CV1171" s="19" t="s">
        <v>396</v>
      </c>
      <c r="CW1171" s="19" t="s">
        <v>397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397</v>
      </c>
      <c r="DK1171" s="19">
        <v>1</v>
      </c>
      <c r="DL1171" s="19">
        <v>3</v>
      </c>
      <c r="DM1171" s="19">
        <v>2</v>
      </c>
      <c r="DN1171" s="44"/>
      <c r="DO1171" s="19" t="s">
        <v>397</v>
      </c>
      <c r="DP1171" s="19" t="s">
        <v>397</v>
      </c>
      <c r="DQ1171" s="19" t="s">
        <v>397</v>
      </c>
      <c r="DR1171" s="19" t="s">
        <v>397</v>
      </c>
      <c r="DS1171" s="19" t="s">
        <v>397</v>
      </c>
      <c r="DT1171" s="19" t="s">
        <v>397</v>
      </c>
      <c r="DU1171" s="19" t="s">
        <v>397</v>
      </c>
      <c r="DV1171" s="19">
        <v>1</v>
      </c>
      <c r="DW1171" s="19">
        <v>1</v>
      </c>
      <c r="DX1171" s="18">
        <v>0</v>
      </c>
      <c r="DY1171" s="19" t="s">
        <v>397</v>
      </c>
      <c r="DZ1171" s="19">
        <v>0</v>
      </c>
      <c r="EA1171" s="19" t="s">
        <v>397</v>
      </c>
      <c r="EB1171" s="55">
        <v>0</v>
      </c>
      <c r="EC1171" s="19">
        <v>4</v>
      </c>
      <c r="ED1171" s="19">
        <v>5</v>
      </c>
      <c r="EE1171" s="19" t="s">
        <v>397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1839</v>
      </c>
      <c r="EU1171" s="29" t="b">
        <v>1</v>
      </c>
      <c r="EV1171" s="5" t="s">
        <v>366</v>
      </c>
    </row>
    <row r="1172" spans="1:152" s="53" customFormat="1" ht="12.75" x14ac:dyDescent="0.2">
      <c r="A1172" s="168" t="s">
        <v>1840</v>
      </c>
      <c r="B1172" s="168">
        <v>1</v>
      </c>
      <c r="C1172" s="50">
        <v>28</v>
      </c>
      <c r="D1172" s="169" t="s">
        <v>288</v>
      </c>
      <c r="E1172" s="169" t="s">
        <v>223</v>
      </c>
      <c r="F1172" s="169" t="s">
        <v>302</v>
      </c>
      <c r="G1172" s="169" t="s">
        <v>88</v>
      </c>
      <c r="H1172" s="169" t="s">
        <v>226</v>
      </c>
      <c r="I1172" s="57" t="s">
        <v>396</v>
      </c>
      <c r="J1172" s="58">
        <v>18</v>
      </c>
      <c r="K1172" s="58">
        <v>1</v>
      </c>
      <c r="L1172" s="57" t="s">
        <v>396</v>
      </c>
      <c r="M1172" s="58" t="s">
        <v>397</v>
      </c>
      <c r="N1172" s="58">
        <v>2.8</v>
      </c>
      <c r="O1172" s="170">
        <v>5</v>
      </c>
      <c r="P1172" s="170">
        <v>2</v>
      </c>
      <c r="Q1172" s="170">
        <v>0</v>
      </c>
      <c r="R1172" s="171">
        <v>77</v>
      </c>
      <c r="S1172" s="171" t="s">
        <v>397</v>
      </c>
      <c r="T1172" s="170">
        <v>1</v>
      </c>
      <c r="U1172" s="170">
        <v>5</v>
      </c>
      <c r="V1172" s="170" t="s">
        <v>397</v>
      </c>
      <c r="W1172" s="170" t="s">
        <v>397</v>
      </c>
      <c r="X1172" s="170">
        <v>1</v>
      </c>
      <c r="Y1172" s="170">
        <v>1</v>
      </c>
      <c r="Z1172" s="170">
        <v>1</v>
      </c>
      <c r="AA1172" s="170">
        <v>1</v>
      </c>
      <c r="AB1172" s="170">
        <v>1</v>
      </c>
      <c r="AC1172" s="170" t="s">
        <v>397</v>
      </c>
      <c r="AD1172" s="170" t="s">
        <v>397</v>
      </c>
      <c r="AE1172" s="170">
        <v>1</v>
      </c>
      <c r="AF1172" s="170">
        <v>1</v>
      </c>
      <c r="AG1172" s="170">
        <v>1</v>
      </c>
      <c r="AH1172" s="170">
        <v>1</v>
      </c>
      <c r="AI1172" s="171">
        <v>77</v>
      </c>
      <c r="AJ1172" s="171">
        <v>0.17</v>
      </c>
      <c r="AK1172" s="170">
        <v>3</v>
      </c>
      <c r="AL1172" s="170">
        <v>2</v>
      </c>
      <c r="AM1172" s="171">
        <v>0</v>
      </c>
      <c r="AN1172" s="171">
        <v>0</v>
      </c>
      <c r="AO1172" s="170">
        <v>1</v>
      </c>
      <c r="AP1172" s="170">
        <v>2</v>
      </c>
      <c r="AQ1172" s="171">
        <v>81.935897435897431</v>
      </c>
      <c r="AR1172" s="171">
        <v>0.86</v>
      </c>
      <c r="AS1172" s="170">
        <v>1</v>
      </c>
      <c r="AT1172" s="170">
        <v>3</v>
      </c>
      <c r="AU1172" s="171">
        <v>24.266760234807492</v>
      </c>
      <c r="AV1172" s="171">
        <v>0.43</v>
      </c>
      <c r="AW1172" s="170">
        <v>1</v>
      </c>
      <c r="AX1172" s="170">
        <v>3</v>
      </c>
      <c r="AY1172" s="171">
        <v>26</v>
      </c>
      <c r="AZ1172" s="171">
        <v>0.43</v>
      </c>
      <c r="BA1172" s="170">
        <v>1</v>
      </c>
      <c r="BB1172" s="170">
        <v>1</v>
      </c>
      <c r="BC1172" s="171">
        <v>4.5838709677419356</v>
      </c>
      <c r="BD1172" s="171">
        <v>5.2</v>
      </c>
      <c r="BE1172" s="171">
        <v>0.8</v>
      </c>
      <c r="BF1172" s="170">
        <v>1</v>
      </c>
      <c r="BG1172" s="170">
        <v>3</v>
      </c>
      <c r="BH1172" s="170">
        <v>1</v>
      </c>
      <c r="BI1172" s="171">
        <v>13.616129032258065</v>
      </c>
      <c r="BJ1172" s="171">
        <v>2.9</v>
      </c>
      <c r="BK1172" s="171">
        <v>0.7</v>
      </c>
      <c r="BL1172" s="170">
        <v>1</v>
      </c>
      <c r="BM1172" s="170">
        <v>3</v>
      </c>
      <c r="BN1172" s="170">
        <v>1</v>
      </c>
      <c r="BO1172" s="171">
        <v>0</v>
      </c>
      <c r="BP1172" s="171">
        <v>1.8</v>
      </c>
      <c r="BQ1172" s="171">
        <v>0.6</v>
      </c>
      <c r="BR1172" s="170">
        <v>1</v>
      </c>
      <c r="BS1172" s="170">
        <v>3</v>
      </c>
      <c r="BT1172" s="170">
        <v>1</v>
      </c>
      <c r="BU1172" s="171">
        <v>0</v>
      </c>
      <c r="BV1172" s="171">
        <v>5.2</v>
      </c>
      <c r="BW1172" s="171">
        <v>0.8</v>
      </c>
      <c r="BX1172" s="170">
        <v>1</v>
      </c>
      <c r="BY1172" s="170">
        <v>3</v>
      </c>
      <c r="BZ1172" s="170">
        <v>1</v>
      </c>
      <c r="CA1172" s="171">
        <v>1.4</v>
      </c>
      <c r="CB1172" s="171">
        <v>2.9</v>
      </c>
      <c r="CC1172" s="171">
        <v>0.7</v>
      </c>
      <c r="CD1172" s="170">
        <v>1</v>
      </c>
      <c r="CE1172" s="170">
        <v>3</v>
      </c>
      <c r="CF1172" s="170">
        <v>1</v>
      </c>
      <c r="CG1172" s="171">
        <v>0</v>
      </c>
      <c r="CH1172" s="171">
        <v>1.8</v>
      </c>
      <c r="CI1172" s="171">
        <v>0.6</v>
      </c>
      <c r="CJ1172" s="170">
        <v>1</v>
      </c>
      <c r="CK1172" s="170">
        <v>3</v>
      </c>
      <c r="CL1172" s="170">
        <v>2</v>
      </c>
      <c r="CM1172" s="171">
        <v>2.1</v>
      </c>
      <c r="CN1172" s="171">
        <v>3.5</v>
      </c>
      <c r="CO1172" s="171">
        <v>0</v>
      </c>
      <c r="CP1172" s="170">
        <v>1</v>
      </c>
      <c r="CQ1172" s="170">
        <v>1</v>
      </c>
      <c r="CR1172" s="170">
        <v>2</v>
      </c>
      <c r="CS1172" s="170" t="s">
        <v>396</v>
      </c>
      <c r="CT1172" s="170" t="s">
        <v>397</v>
      </c>
      <c r="CU1172" s="170" t="s">
        <v>397</v>
      </c>
      <c r="CV1172" s="170" t="s">
        <v>396</v>
      </c>
      <c r="CW1172" s="170" t="s">
        <v>397</v>
      </c>
      <c r="CX1172" s="170">
        <v>1</v>
      </c>
      <c r="CY1172" s="172"/>
      <c r="CZ1172" s="172"/>
      <c r="DA1172" s="170">
        <v>1</v>
      </c>
      <c r="DB1172" s="170">
        <v>3</v>
      </c>
      <c r="DC1172" s="172"/>
      <c r="DD1172" s="170">
        <v>2</v>
      </c>
      <c r="DE1172" s="172"/>
      <c r="DF1172" s="170">
        <v>1</v>
      </c>
      <c r="DG1172" s="173">
        <v>0</v>
      </c>
      <c r="DH1172" s="173">
        <v>0</v>
      </c>
      <c r="DI1172" s="173">
        <v>0</v>
      </c>
      <c r="DJ1172" s="170" t="s">
        <v>397</v>
      </c>
      <c r="DK1172" s="170">
        <v>1</v>
      </c>
      <c r="DL1172" s="170">
        <v>3</v>
      </c>
      <c r="DM1172" s="170">
        <v>2</v>
      </c>
      <c r="DN1172" s="172"/>
      <c r="DO1172" s="170" t="s">
        <v>397</v>
      </c>
      <c r="DP1172" s="170" t="s">
        <v>397</v>
      </c>
      <c r="DQ1172" s="170" t="s">
        <v>397</v>
      </c>
      <c r="DR1172" s="170" t="s">
        <v>397</v>
      </c>
      <c r="DS1172" s="170" t="s">
        <v>397</v>
      </c>
      <c r="DT1172" s="170" t="s">
        <v>397</v>
      </c>
      <c r="DU1172" s="170" t="s">
        <v>397</v>
      </c>
      <c r="DV1172" s="170">
        <v>1</v>
      </c>
      <c r="DW1172" s="170">
        <v>1</v>
      </c>
      <c r="DX1172" s="171">
        <v>0</v>
      </c>
      <c r="DY1172" s="170" t="s">
        <v>397</v>
      </c>
      <c r="DZ1172" s="170">
        <v>0</v>
      </c>
      <c r="EA1172" s="170" t="s">
        <v>397</v>
      </c>
      <c r="EB1172" s="171">
        <v>0</v>
      </c>
      <c r="EC1172" s="170">
        <v>4</v>
      </c>
      <c r="ED1172" s="170">
        <v>5</v>
      </c>
      <c r="EE1172" s="171" t="s">
        <v>397</v>
      </c>
      <c r="EF1172" s="170">
        <v>0</v>
      </c>
      <c r="EG1172" s="178">
        <v>0</v>
      </c>
      <c r="EH1172" s="172"/>
      <c r="EI1172" s="170">
        <v>4</v>
      </c>
      <c r="EJ1172" s="170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1840</v>
      </c>
      <c r="EU1172" s="174" t="b">
        <v>1</v>
      </c>
      <c r="EV1172" s="177" t="s">
        <v>366</v>
      </c>
    </row>
    <row r="1173" spans="1:152" s="54" customFormat="1" ht="12.75" x14ac:dyDescent="0.2">
      <c r="A1173" s="28" t="s">
        <v>1841</v>
      </c>
      <c r="B1173" s="28">
        <v>1</v>
      </c>
      <c r="C1173" s="52">
        <v>28</v>
      </c>
      <c r="D1173" s="8" t="s">
        <v>288</v>
      </c>
      <c r="E1173" s="8" t="s">
        <v>223</v>
      </c>
      <c r="F1173" s="8" t="s">
        <v>276</v>
      </c>
      <c r="G1173" s="8" t="s">
        <v>88</v>
      </c>
      <c r="H1173" s="8" t="s">
        <v>226</v>
      </c>
      <c r="I1173" s="23" t="s">
        <v>396</v>
      </c>
      <c r="J1173" s="24">
        <v>18</v>
      </c>
      <c r="K1173" s="24">
        <v>1</v>
      </c>
      <c r="L1173" s="23" t="s">
        <v>396</v>
      </c>
      <c r="M1173" s="24" t="s">
        <v>397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397</v>
      </c>
      <c r="T1173" s="19">
        <v>1</v>
      </c>
      <c r="U1173" s="19">
        <v>5</v>
      </c>
      <c r="V1173" s="19" t="s">
        <v>397</v>
      </c>
      <c r="W1173" s="19" t="s">
        <v>397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397</v>
      </c>
      <c r="AD1173" s="19" t="s">
        <v>397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396</v>
      </c>
      <c r="CT1173" s="19" t="s">
        <v>397</v>
      </c>
      <c r="CU1173" s="19" t="s">
        <v>397</v>
      </c>
      <c r="CV1173" s="19" t="s">
        <v>396</v>
      </c>
      <c r="CW1173" s="19" t="s">
        <v>397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397</v>
      </c>
      <c r="DK1173" s="19">
        <v>1</v>
      </c>
      <c r="DL1173" s="19">
        <v>3</v>
      </c>
      <c r="DM1173" s="19">
        <v>2</v>
      </c>
      <c r="DN1173" s="44"/>
      <c r="DO1173" s="19" t="s">
        <v>397</v>
      </c>
      <c r="DP1173" s="19" t="s">
        <v>397</v>
      </c>
      <c r="DQ1173" s="19" t="s">
        <v>397</v>
      </c>
      <c r="DR1173" s="19" t="s">
        <v>397</v>
      </c>
      <c r="DS1173" s="19" t="s">
        <v>397</v>
      </c>
      <c r="DT1173" s="19" t="s">
        <v>397</v>
      </c>
      <c r="DU1173" s="19" t="s">
        <v>397</v>
      </c>
      <c r="DV1173" s="19">
        <v>1</v>
      </c>
      <c r="DW1173" s="19">
        <v>1</v>
      </c>
      <c r="DX1173" s="18">
        <v>0</v>
      </c>
      <c r="DY1173" s="19" t="s">
        <v>397</v>
      </c>
      <c r="DZ1173" s="19">
        <v>0</v>
      </c>
      <c r="EA1173" s="19" t="s">
        <v>397</v>
      </c>
      <c r="EB1173" s="55">
        <v>0</v>
      </c>
      <c r="EC1173" s="19">
        <v>4</v>
      </c>
      <c r="ED1173" s="19">
        <v>5</v>
      </c>
      <c r="EE1173" s="19" t="s">
        <v>397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1841</v>
      </c>
      <c r="EU1173" s="29" t="b">
        <v>1</v>
      </c>
      <c r="EV1173" s="5" t="s">
        <v>366</v>
      </c>
    </row>
    <row r="1174" spans="1:152" s="54" customFormat="1" ht="12.75" x14ac:dyDescent="0.2">
      <c r="A1174" s="28" t="s">
        <v>1842</v>
      </c>
      <c r="B1174" s="28">
        <v>1</v>
      </c>
      <c r="C1174" s="52">
        <v>28</v>
      </c>
      <c r="D1174" s="8" t="s">
        <v>288</v>
      </c>
      <c r="E1174" s="8" t="s">
        <v>223</v>
      </c>
      <c r="F1174" s="8" t="s">
        <v>285</v>
      </c>
      <c r="G1174" s="8" t="s">
        <v>88</v>
      </c>
      <c r="H1174" s="8" t="s">
        <v>226</v>
      </c>
      <c r="I1174" s="23" t="s">
        <v>396</v>
      </c>
      <c r="J1174" s="24">
        <v>18</v>
      </c>
      <c r="K1174" s="24">
        <v>1</v>
      </c>
      <c r="L1174" s="23" t="s">
        <v>396</v>
      </c>
      <c r="M1174" s="24" t="s">
        <v>397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397</v>
      </c>
      <c r="T1174" s="19">
        <v>1</v>
      </c>
      <c r="U1174" s="19">
        <v>5</v>
      </c>
      <c r="V1174" s="19" t="s">
        <v>397</v>
      </c>
      <c r="W1174" s="19" t="s">
        <v>397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397</v>
      </c>
      <c r="AD1174" s="19" t="s">
        <v>397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396</v>
      </c>
      <c r="CT1174" s="19" t="s">
        <v>397</v>
      </c>
      <c r="CU1174" s="19" t="s">
        <v>397</v>
      </c>
      <c r="CV1174" s="19" t="s">
        <v>396</v>
      </c>
      <c r="CW1174" s="19" t="s">
        <v>397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397</v>
      </c>
      <c r="DK1174" s="19">
        <v>1</v>
      </c>
      <c r="DL1174" s="19">
        <v>3</v>
      </c>
      <c r="DM1174" s="19">
        <v>2</v>
      </c>
      <c r="DN1174" s="44"/>
      <c r="DO1174" s="19" t="s">
        <v>397</v>
      </c>
      <c r="DP1174" s="19" t="s">
        <v>397</v>
      </c>
      <c r="DQ1174" s="19" t="s">
        <v>397</v>
      </c>
      <c r="DR1174" s="19" t="s">
        <v>397</v>
      </c>
      <c r="DS1174" s="19" t="s">
        <v>397</v>
      </c>
      <c r="DT1174" s="19" t="s">
        <v>397</v>
      </c>
      <c r="DU1174" s="19" t="s">
        <v>397</v>
      </c>
      <c r="DV1174" s="19">
        <v>1</v>
      </c>
      <c r="DW1174" s="19">
        <v>1</v>
      </c>
      <c r="DX1174" s="18">
        <v>0</v>
      </c>
      <c r="DY1174" s="19" t="s">
        <v>397</v>
      </c>
      <c r="DZ1174" s="19">
        <v>0</v>
      </c>
      <c r="EA1174" s="19" t="s">
        <v>397</v>
      </c>
      <c r="EB1174" s="55">
        <v>0</v>
      </c>
      <c r="EC1174" s="19">
        <v>4</v>
      </c>
      <c r="ED1174" s="19">
        <v>5</v>
      </c>
      <c r="EE1174" s="19" t="s">
        <v>397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1842</v>
      </c>
      <c r="EU1174" s="29" t="b">
        <v>1</v>
      </c>
      <c r="EV1174" s="5" t="s">
        <v>366</v>
      </c>
    </row>
    <row r="1175" spans="1:152" s="54" customFormat="1" ht="12.75" x14ac:dyDescent="0.2">
      <c r="A1175" s="28" t="s">
        <v>1843</v>
      </c>
      <c r="B1175" s="28">
        <v>1</v>
      </c>
      <c r="C1175" s="52">
        <v>28</v>
      </c>
      <c r="D1175" s="8" t="s">
        <v>288</v>
      </c>
      <c r="E1175" s="8" t="s">
        <v>223</v>
      </c>
      <c r="F1175" s="8" t="s">
        <v>293</v>
      </c>
      <c r="G1175" s="8" t="s">
        <v>88</v>
      </c>
      <c r="H1175" s="8" t="s">
        <v>226</v>
      </c>
      <c r="I1175" s="23" t="s">
        <v>396</v>
      </c>
      <c r="J1175" s="24">
        <v>18</v>
      </c>
      <c r="K1175" s="24">
        <v>1</v>
      </c>
      <c r="L1175" s="23" t="s">
        <v>396</v>
      </c>
      <c r="M1175" s="24" t="s">
        <v>397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397</v>
      </c>
      <c r="T1175" s="19">
        <v>1</v>
      </c>
      <c r="U1175" s="19">
        <v>5</v>
      </c>
      <c r="V1175" s="19" t="s">
        <v>397</v>
      </c>
      <c r="W1175" s="19" t="s">
        <v>397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397</v>
      </c>
      <c r="AD1175" s="19" t="s">
        <v>397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396</v>
      </c>
      <c r="CT1175" s="19" t="s">
        <v>397</v>
      </c>
      <c r="CU1175" s="19" t="s">
        <v>397</v>
      </c>
      <c r="CV1175" s="19" t="s">
        <v>396</v>
      </c>
      <c r="CW1175" s="19" t="s">
        <v>397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397</v>
      </c>
      <c r="DK1175" s="19">
        <v>1</v>
      </c>
      <c r="DL1175" s="19">
        <v>3</v>
      </c>
      <c r="DM1175" s="19">
        <v>2</v>
      </c>
      <c r="DN1175" s="44"/>
      <c r="DO1175" s="19" t="s">
        <v>397</v>
      </c>
      <c r="DP1175" s="19" t="s">
        <v>397</v>
      </c>
      <c r="DQ1175" s="19" t="s">
        <v>397</v>
      </c>
      <c r="DR1175" s="19" t="s">
        <v>397</v>
      </c>
      <c r="DS1175" s="19" t="s">
        <v>397</v>
      </c>
      <c r="DT1175" s="19" t="s">
        <v>397</v>
      </c>
      <c r="DU1175" s="19" t="s">
        <v>397</v>
      </c>
      <c r="DV1175" s="19">
        <v>1</v>
      </c>
      <c r="DW1175" s="19">
        <v>1</v>
      </c>
      <c r="DX1175" s="18">
        <v>0</v>
      </c>
      <c r="DY1175" s="19" t="s">
        <v>397</v>
      </c>
      <c r="DZ1175" s="19">
        <v>0</v>
      </c>
      <c r="EA1175" s="19" t="s">
        <v>397</v>
      </c>
      <c r="EB1175" s="55">
        <v>0</v>
      </c>
      <c r="EC1175" s="19">
        <v>4</v>
      </c>
      <c r="ED1175" s="19">
        <v>5</v>
      </c>
      <c r="EE1175" s="19" t="s">
        <v>397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1843</v>
      </c>
      <c r="EU1175" s="29" t="b">
        <v>1</v>
      </c>
      <c r="EV1175" s="5" t="s">
        <v>366</v>
      </c>
    </row>
    <row r="1176" spans="1:152" s="54" customFormat="1" ht="12.75" x14ac:dyDescent="0.2">
      <c r="A1176" s="28" t="s">
        <v>1844</v>
      </c>
      <c r="B1176" s="28">
        <v>1</v>
      </c>
      <c r="C1176" s="52">
        <v>28</v>
      </c>
      <c r="D1176" s="8" t="s">
        <v>288</v>
      </c>
      <c r="E1176" s="8" t="s">
        <v>223</v>
      </c>
      <c r="F1176" s="8" t="s">
        <v>298</v>
      </c>
      <c r="G1176" s="8" t="s">
        <v>88</v>
      </c>
      <c r="H1176" s="8" t="s">
        <v>226</v>
      </c>
      <c r="I1176" s="23" t="s">
        <v>396</v>
      </c>
      <c r="J1176" s="24">
        <v>18</v>
      </c>
      <c r="K1176" s="24">
        <v>1</v>
      </c>
      <c r="L1176" s="23" t="s">
        <v>396</v>
      </c>
      <c r="M1176" s="24" t="s">
        <v>397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397</v>
      </c>
      <c r="T1176" s="19">
        <v>1</v>
      </c>
      <c r="U1176" s="19">
        <v>5</v>
      </c>
      <c r="V1176" s="19" t="s">
        <v>397</v>
      </c>
      <c r="W1176" s="19" t="s">
        <v>397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397</v>
      </c>
      <c r="AD1176" s="19" t="s">
        <v>397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396</v>
      </c>
      <c r="CT1176" s="19" t="s">
        <v>397</v>
      </c>
      <c r="CU1176" s="19" t="s">
        <v>397</v>
      </c>
      <c r="CV1176" s="19" t="s">
        <v>396</v>
      </c>
      <c r="CW1176" s="19" t="s">
        <v>397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397</v>
      </c>
      <c r="DK1176" s="19">
        <v>1</v>
      </c>
      <c r="DL1176" s="19">
        <v>3</v>
      </c>
      <c r="DM1176" s="19">
        <v>2</v>
      </c>
      <c r="DN1176" s="44"/>
      <c r="DO1176" s="19" t="s">
        <v>397</v>
      </c>
      <c r="DP1176" s="19" t="s">
        <v>397</v>
      </c>
      <c r="DQ1176" s="19" t="s">
        <v>397</v>
      </c>
      <c r="DR1176" s="19" t="s">
        <v>397</v>
      </c>
      <c r="DS1176" s="19" t="s">
        <v>397</v>
      </c>
      <c r="DT1176" s="19" t="s">
        <v>397</v>
      </c>
      <c r="DU1176" s="19" t="s">
        <v>397</v>
      </c>
      <c r="DV1176" s="19">
        <v>1</v>
      </c>
      <c r="DW1176" s="19">
        <v>1</v>
      </c>
      <c r="DX1176" s="18">
        <v>0</v>
      </c>
      <c r="DY1176" s="19" t="s">
        <v>397</v>
      </c>
      <c r="DZ1176" s="19">
        <v>0</v>
      </c>
      <c r="EA1176" s="19" t="s">
        <v>397</v>
      </c>
      <c r="EB1176" s="55">
        <v>0</v>
      </c>
      <c r="EC1176" s="19">
        <v>4</v>
      </c>
      <c r="ED1176" s="19">
        <v>5</v>
      </c>
      <c r="EE1176" s="19" t="s">
        <v>397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1844</v>
      </c>
      <c r="EU1176" s="29" t="b">
        <v>1</v>
      </c>
      <c r="EV1176" s="5" t="s">
        <v>366</v>
      </c>
    </row>
    <row r="1177" spans="1:152" s="54" customFormat="1" ht="12.75" x14ac:dyDescent="0.2">
      <c r="A1177" s="28" t="s">
        <v>1845</v>
      </c>
      <c r="B1177" s="28">
        <v>1</v>
      </c>
      <c r="C1177" s="52">
        <v>28</v>
      </c>
      <c r="D1177" s="8" t="s">
        <v>288</v>
      </c>
      <c r="E1177" s="8" t="s">
        <v>223</v>
      </c>
      <c r="F1177" s="8" t="s">
        <v>306</v>
      </c>
      <c r="G1177" s="8" t="s">
        <v>88</v>
      </c>
      <c r="H1177" s="8" t="s">
        <v>226</v>
      </c>
      <c r="I1177" s="23" t="s">
        <v>396</v>
      </c>
      <c r="J1177" s="24">
        <v>18</v>
      </c>
      <c r="K1177" s="24">
        <v>1</v>
      </c>
      <c r="L1177" s="23" t="s">
        <v>396</v>
      </c>
      <c r="M1177" s="24" t="s">
        <v>397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397</v>
      </c>
      <c r="T1177" s="19">
        <v>1</v>
      </c>
      <c r="U1177" s="19">
        <v>5</v>
      </c>
      <c r="V1177" s="19" t="s">
        <v>397</v>
      </c>
      <c r="W1177" s="19" t="s">
        <v>397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397</v>
      </c>
      <c r="AD1177" s="19" t="s">
        <v>397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396</v>
      </c>
      <c r="CT1177" s="19" t="s">
        <v>397</v>
      </c>
      <c r="CU1177" s="19" t="s">
        <v>397</v>
      </c>
      <c r="CV1177" s="19" t="s">
        <v>396</v>
      </c>
      <c r="CW1177" s="19" t="s">
        <v>397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397</v>
      </c>
      <c r="DK1177" s="19">
        <v>1</v>
      </c>
      <c r="DL1177" s="19">
        <v>3</v>
      </c>
      <c r="DM1177" s="19">
        <v>2</v>
      </c>
      <c r="DN1177" s="44"/>
      <c r="DO1177" s="19" t="s">
        <v>397</v>
      </c>
      <c r="DP1177" s="19" t="s">
        <v>397</v>
      </c>
      <c r="DQ1177" s="19" t="s">
        <v>397</v>
      </c>
      <c r="DR1177" s="19" t="s">
        <v>397</v>
      </c>
      <c r="DS1177" s="19" t="s">
        <v>397</v>
      </c>
      <c r="DT1177" s="19" t="s">
        <v>397</v>
      </c>
      <c r="DU1177" s="19" t="s">
        <v>397</v>
      </c>
      <c r="DV1177" s="19">
        <v>1</v>
      </c>
      <c r="DW1177" s="19">
        <v>1</v>
      </c>
      <c r="DX1177" s="18">
        <v>0</v>
      </c>
      <c r="DY1177" s="19" t="s">
        <v>397</v>
      </c>
      <c r="DZ1177" s="19">
        <v>0</v>
      </c>
      <c r="EA1177" s="19" t="s">
        <v>397</v>
      </c>
      <c r="EB1177" s="55">
        <v>0</v>
      </c>
      <c r="EC1177" s="19">
        <v>4</v>
      </c>
      <c r="ED1177" s="19">
        <v>5</v>
      </c>
      <c r="EE1177" s="19" t="s">
        <v>397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1845</v>
      </c>
      <c r="EU1177" s="29" t="b">
        <v>1</v>
      </c>
      <c r="EV1177" s="5" t="s">
        <v>366</v>
      </c>
    </row>
    <row r="1178" spans="1:152" s="54" customFormat="1" ht="12.75" x14ac:dyDescent="0.2">
      <c r="A1178" s="28" t="s">
        <v>1846</v>
      </c>
      <c r="B1178" s="28">
        <v>1</v>
      </c>
      <c r="C1178" s="52">
        <v>28</v>
      </c>
      <c r="D1178" s="8" t="s">
        <v>288</v>
      </c>
      <c r="E1178" s="8" t="s">
        <v>223</v>
      </c>
      <c r="F1178" s="8" t="s">
        <v>310</v>
      </c>
      <c r="G1178" s="8" t="s">
        <v>88</v>
      </c>
      <c r="H1178" s="8" t="s">
        <v>226</v>
      </c>
      <c r="I1178" s="23" t="s">
        <v>396</v>
      </c>
      <c r="J1178" s="24">
        <v>18</v>
      </c>
      <c r="K1178" s="24">
        <v>1</v>
      </c>
      <c r="L1178" s="23" t="s">
        <v>396</v>
      </c>
      <c r="M1178" s="24" t="s">
        <v>397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397</v>
      </c>
      <c r="T1178" s="19">
        <v>1</v>
      </c>
      <c r="U1178" s="19">
        <v>5</v>
      </c>
      <c r="V1178" s="19" t="s">
        <v>397</v>
      </c>
      <c r="W1178" s="19" t="s">
        <v>397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397</v>
      </c>
      <c r="AD1178" s="19" t="s">
        <v>397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396</v>
      </c>
      <c r="CT1178" s="19" t="s">
        <v>397</v>
      </c>
      <c r="CU1178" s="19" t="s">
        <v>397</v>
      </c>
      <c r="CV1178" s="19" t="s">
        <v>396</v>
      </c>
      <c r="CW1178" s="19" t="s">
        <v>397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397</v>
      </c>
      <c r="DK1178" s="19">
        <v>1</v>
      </c>
      <c r="DL1178" s="19">
        <v>3</v>
      </c>
      <c r="DM1178" s="19">
        <v>2</v>
      </c>
      <c r="DN1178" s="44"/>
      <c r="DO1178" s="19" t="s">
        <v>397</v>
      </c>
      <c r="DP1178" s="19" t="s">
        <v>397</v>
      </c>
      <c r="DQ1178" s="19" t="s">
        <v>397</v>
      </c>
      <c r="DR1178" s="19" t="s">
        <v>397</v>
      </c>
      <c r="DS1178" s="19" t="s">
        <v>397</v>
      </c>
      <c r="DT1178" s="19" t="s">
        <v>397</v>
      </c>
      <c r="DU1178" s="19" t="s">
        <v>397</v>
      </c>
      <c r="DV1178" s="19">
        <v>1</v>
      </c>
      <c r="DW1178" s="19">
        <v>1</v>
      </c>
      <c r="DX1178" s="18">
        <v>0</v>
      </c>
      <c r="DY1178" s="19" t="s">
        <v>397</v>
      </c>
      <c r="DZ1178" s="19">
        <v>0</v>
      </c>
      <c r="EA1178" s="19" t="s">
        <v>397</v>
      </c>
      <c r="EB1178" s="55">
        <v>0</v>
      </c>
      <c r="EC1178" s="19">
        <v>4</v>
      </c>
      <c r="ED1178" s="19">
        <v>5</v>
      </c>
      <c r="EE1178" s="19" t="s">
        <v>397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1846</v>
      </c>
      <c r="EU1178" s="29" t="b">
        <v>1</v>
      </c>
      <c r="EV1178" s="5" t="s">
        <v>366</v>
      </c>
    </row>
    <row r="1179" spans="1:152" s="54" customFormat="1" ht="12.75" x14ac:dyDescent="0.2">
      <c r="A1179" s="28" t="s">
        <v>1847</v>
      </c>
      <c r="B1179" s="28">
        <v>1</v>
      </c>
      <c r="C1179" s="52">
        <v>28</v>
      </c>
      <c r="D1179" s="8" t="s">
        <v>288</v>
      </c>
      <c r="E1179" s="8" t="s">
        <v>223</v>
      </c>
      <c r="F1179" s="8" t="s">
        <v>313</v>
      </c>
      <c r="G1179" s="8" t="s">
        <v>88</v>
      </c>
      <c r="H1179" s="8" t="s">
        <v>226</v>
      </c>
      <c r="I1179" s="23" t="s">
        <v>396</v>
      </c>
      <c r="J1179" s="24">
        <v>18</v>
      </c>
      <c r="K1179" s="24">
        <v>1</v>
      </c>
      <c r="L1179" s="23" t="s">
        <v>396</v>
      </c>
      <c r="M1179" s="24" t="s">
        <v>397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397</v>
      </c>
      <c r="T1179" s="19">
        <v>1</v>
      </c>
      <c r="U1179" s="19">
        <v>5</v>
      </c>
      <c r="V1179" s="19" t="s">
        <v>397</v>
      </c>
      <c r="W1179" s="19" t="s">
        <v>397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397</v>
      </c>
      <c r="AD1179" s="19" t="s">
        <v>397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396</v>
      </c>
      <c r="CT1179" s="19" t="s">
        <v>397</v>
      </c>
      <c r="CU1179" s="19" t="s">
        <v>397</v>
      </c>
      <c r="CV1179" s="19" t="s">
        <v>396</v>
      </c>
      <c r="CW1179" s="19" t="s">
        <v>397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397</v>
      </c>
      <c r="DK1179" s="19">
        <v>1</v>
      </c>
      <c r="DL1179" s="19">
        <v>3</v>
      </c>
      <c r="DM1179" s="19">
        <v>2</v>
      </c>
      <c r="DN1179" s="44"/>
      <c r="DO1179" s="19" t="s">
        <v>397</v>
      </c>
      <c r="DP1179" s="19" t="s">
        <v>397</v>
      </c>
      <c r="DQ1179" s="19" t="s">
        <v>397</v>
      </c>
      <c r="DR1179" s="19" t="s">
        <v>397</v>
      </c>
      <c r="DS1179" s="19" t="s">
        <v>397</v>
      </c>
      <c r="DT1179" s="19" t="s">
        <v>397</v>
      </c>
      <c r="DU1179" s="19" t="s">
        <v>397</v>
      </c>
      <c r="DV1179" s="19">
        <v>1</v>
      </c>
      <c r="DW1179" s="19">
        <v>1</v>
      </c>
      <c r="DX1179" s="18">
        <v>0</v>
      </c>
      <c r="DY1179" s="19" t="s">
        <v>397</v>
      </c>
      <c r="DZ1179" s="19">
        <v>0</v>
      </c>
      <c r="EA1179" s="19" t="s">
        <v>397</v>
      </c>
      <c r="EB1179" s="55">
        <v>0</v>
      </c>
      <c r="EC1179" s="19">
        <v>4</v>
      </c>
      <c r="ED1179" s="19">
        <v>5</v>
      </c>
      <c r="EE1179" s="19" t="s">
        <v>397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1847</v>
      </c>
      <c r="EU1179" s="29" t="b">
        <v>1</v>
      </c>
      <c r="EV1179" s="5" t="s">
        <v>366</v>
      </c>
    </row>
    <row r="1180" spans="1:152" s="53" customFormat="1" ht="12.75" x14ac:dyDescent="0.2">
      <c r="A1180" s="168" t="s">
        <v>1848</v>
      </c>
      <c r="B1180" s="168">
        <v>1</v>
      </c>
      <c r="C1180" s="50">
        <v>28</v>
      </c>
      <c r="D1180" s="169" t="s">
        <v>288</v>
      </c>
      <c r="E1180" s="169" t="s">
        <v>223</v>
      </c>
      <c r="F1180" s="169" t="s">
        <v>302</v>
      </c>
      <c r="G1180" s="169" t="s">
        <v>89</v>
      </c>
      <c r="H1180" s="169" t="s">
        <v>226</v>
      </c>
      <c r="I1180" s="57" t="s">
        <v>396</v>
      </c>
      <c r="J1180" s="58">
        <v>18</v>
      </c>
      <c r="K1180" s="58">
        <v>1</v>
      </c>
      <c r="L1180" s="57" t="s">
        <v>396</v>
      </c>
      <c r="M1180" s="58" t="s">
        <v>397</v>
      </c>
      <c r="N1180" s="58">
        <v>2.8</v>
      </c>
      <c r="O1180" s="170">
        <v>5</v>
      </c>
      <c r="P1180" s="170">
        <v>2</v>
      </c>
      <c r="Q1180" s="170">
        <v>0</v>
      </c>
      <c r="R1180" s="171">
        <v>77</v>
      </c>
      <c r="S1180" s="171" t="s">
        <v>396</v>
      </c>
      <c r="T1180" s="170">
        <v>1</v>
      </c>
      <c r="U1180" s="170">
        <v>5</v>
      </c>
      <c r="V1180" s="170" t="s">
        <v>397</v>
      </c>
      <c r="W1180" s="170" t="s">
        <v>397</v>
      </c>
      <c r="X1180" s="170">
        <v>1</v>
      </c>
      <c r="Y1180" s="170">
        <v>1</v>
      </c>
      <c r="Z1180" s="170">
        <v>1</v>
      </c>
      <c r="AA1180" s="170">
        <v>1</v>
      </c>
      <c r="AB1180" s="170">
        <v>1</v>
      </c>
      <c r="AC1180" s="170" t="s">
        <v>397</v>
      </c>
      <c r="AD1180" s="170" t="s">
        <v>397</v>
      </c>
      <c r="AE1180" s="170">
        <v>1</v>
      </c>
      <c r="AF1180" s="170">
        <v>1</v>
      </c>
      <c r="AG1180" s="170">
        <v>1</v>
      </c>
      <c r="AH1180" s="170">
        <v>1</v>
      </c>
      <c r="AI1180" s="171">
        <v>77</v>
      </c>
      <c r="AJ1180" s="171">
        <v>2.5299999999999998</v>
      </c>
      <c r="AK1180" s="170">
        <v>3</v>
      </c>
      <c r="AL1180" s="170">
        <v>2</v>
      </c>
      <c r="AM1180" s="171">
        <v>0</v>
      </c>
      <c r="AN1180" s="171">
        <v>2.5299999999999998</v>
      </c>
      <c r="AO1180" s="170">
        <v>1</v>
      </c>
      <c r="AP1180" s="170">
        <v>2</v>
      </c>
      <c r="AQ1180" s="171">
        <v>81.935897435897431</v>
      </c>
      <c r="AR1180" s="171">
        <v>2.5299999999999998</v>
      </c>
      <c r="AS1180" s="170">
        <v>1</v>
      </c>
      <c r="AT1180" s="170">
        <v>3</v>
      </c>
      <c r="AU1180" s="171">
        <v>24.266760234807492</v>
      </c>
      <c r="AV1180" s="171">
        <v>2.5299999999999998</v>
      </c>
      <c r="AW1180" s="170">
        <v>1</v>
      </c>
      <c r="AX1180" s="170">
        <v>3</v>
      </c>
      <c r="AY1180" s="171">
        <v>26</v>
      </c>
      <c r="AZ1180" s="171">
        <v>2.5299999999999998</v>
      </c>
      <c r="BA1180" s="170">
        <v>1</v>
      </c>
      <c r="BB1180" s="170">
        <v>1</v>
      </c>
      <c r="BC1180" s="171">
        <v>0</v>
      </c>
      <c r="BD1180" s="171">
        <v>5.2</v>
      </c>
      <c r="BE1180" s="171">
        <v>0.8</v>
      </c>
      <c r="BF1180" s="170">
        <v>1</v>
      </c>
      <c r="BG1180" s="170">
        <v>3</v>
      </c>
      <c r="BH1180" s="170">
        <v>1</v>
      </c>
      <c r="BI1180" s="171">
        <v>0</v>
      </c>
      <c r="BJ1180" s="171">
        <v>2.9</v>
      </c>
      <c r="BK1180" s="171">
        <v>0.7</v>
      </c>
      <c r="BL1180" s="170">
        <v>1</v>
      </c>
      <c r="BM1180" s="170">
        <v>3</v>
      </c>
      <c r="BN1180" s="170">
        <v>1</v>
      </c>
      <c r="BO1180" s="171">
        <v>18.2</v>
      </c>
      <c r="BP1180" s="171">
        <v>1.8</v>
      </c>
      <c r="BQ1180" s="171">
        <v>0.6</v>
      </c>
      <c r="BR1180" s="170">
        <v>1</v>
      </c>
      <c r="BS1180" s="170">
        <v>3</v>
      </c>
      <c r="BT1180" s="170">
        <v>1</v>
      </c>
      <c r="BU1180" s="171">
        <v>0</v>
      </c>
      <c r="BV1180" s="171">
        <v>5.2</v>
      </c>
      <c r="BW1180" s="171">
        <v>0.8</v>
      </c>
      <c r="BX1180" s="170">
        <v>1</v>
      </c>
      <c r="BY1180" s="170">
        <v>3</v>
      </c>
      <c r="BZ1180" s="170">
        <v>1</v>
      </c>
      <c r="CA1180" s="171">
        <v>0</v>
      </c>
      <c r="CB1180" s="171">
        <v>2.9</v>
      </c>
      <c r="CC1180" s="171">
        <v>0.7</v>
      </c>
      <c r="CD1180" s="170">
        <v>1</v>
      </c>
      <c r="CE1180" s="170">
        <v>3</v>
      </c>
      <c r="CF1180" s="170">
        <v>1</v>
      </c>
      <c r="CG1180" s="171">
        <v>1.4</v>
      </c>
      <c r="CH1180" s="171">
        <v>1.8</v>
      </c>
      <c r="CI1180" s="171">
        <v>0.6</v>
      </c>
      <c r="CJ1180" s="170">
        <v>1</v>
      </c>
      <c r="CK1180" s="170">
        <v>3</v>
      </c>
      <c r="CL1180" s="170">
        <v>2</v>
      </c>
      <c r="CM1180" s="171">
        <v>2.1</v>
      </c>
      <c r="CN1180" s="171">
        <v>2</v>
      </c>
      <c r="CO1180" s="171">
        <v>0</v>
      </c>
      <c r="CP1180" s="170">
        <v>1</v>
      </c>
      <c r="CQ1180" s="170">
        <v>1</v>
      </c>
      <c r="CR1180" s="170">
        <v>2</v>
      </c>
      <c r="CS1180" s="170" t="s">
        <v>396</v>
      </c>
      <c r="CT1180" s="170" t="s">
        <v>397</v>
      </c>
      <c r="CU1180" s="170" t="s">
        <v>396</v>
      </c>
      <c r="CV1180" s="170" t="s">
        <v>396</v>
      </c>
      <c r="CW1180" s="170" t="s">
        <v>397</v>
      </c>
      <c r="CX1180" s="170">
        <v>7</v>
      </c>
      <c r="CY1180" s="172"/>
      <c r="CZ1180" s="172"/>
      <c r="DA1180" s="170">
        <v>1</v>
      </c>
      <c r="DB1180" s="170">
        <v>3</v>
      </c>
      <c r="DC1180" s="172"/>
      <c r="DD1180" s="170">
        <v>5</v>
      </c>
      <c r="DE1180" s="172"/>
      <c r="DF1180" s="170">
        <v>1</v>
      </c>
      <c r="DG1180" s="173">
        <v>0</v>
      </c>
      <c r="DH1180" s="173">
        <v>0</v>
      </c>
      <c r="DI1180" s="173">
        <v>0</v>
      </c>
      <c r="DJ1180" s="170" t="s">
        <v>397</v>
      </c>
      <c r="DK1180" s="170">
        <v>1</v>
      </c>
      <c r="DL1180" s="170">
        <v>3</v>
      </c>
      <c r="DM1180" s="170">
        <v>2</v>
      </c>
      <c r="DN1180" s="172"/>
      <c r="DO1180" s="170" t="s">
        <v>397</v>
      </c>
      <c r="DP1180" s="170" t="s">
        <v>397</v>
      </c>
      <c r="DQ1180" s="170" t="s">
        <v>397</v>
      </c>
      <c r="DR1180" s="170" t="s">
        <v>397</v>
      </c>
      <c r="DS1180" s="170" t="s">
        <v>397</v>
      </c>
      <c r="DT1180" s="170" t="s">
        <v>397</v>
      </c>
      <c r="DU1180" s="170" t="s">
        <v>397</v>
      </c>
      <c r="DV1180" s="170">
        <v>1</v>
      </c>
      <c r="DW1180" s="170">
        <v>1</v>
      </c>
      <c r="DX1180" s="171">
        <v>0</v>
      </c>
      <c r="DY1180" s="170" t="s">
        <v>397</v>
      </c>
      <c r="DZ1180" s="170">
        <v>0</v>
      </c>
      <c r="EA1180" s="170" t="s">
        <v>397</v>
      </c>
      <c r="EB1180" s="171">
        <v>0</v>
      </c>
      <c r="EC1180" s="170">
        <v>4</v>
      </c>
      <c r="ED1180" s="170">
        <v>5</v>
      </c>
      <c r="EE1180" s="171" t="s">
        <v>397</v>
      </c>
      <c r="EF1180" s="170">
        <v>0</v>
      </c>
      <c r="EG1180" s="178">
        <v>0</v>
      </c>
      <c r="EH1180" s="172"/>
      <c r="EI1180" s="170">
        <v>4</v>
      </c>
      <c r="EJ1180" s="170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1848</v>
      </c>
      <c r="EU1180" s="174" t="b">
        <v>1</v>
      </c>
      <c r="EV1180" s="177" t="s">
        <v>366</v>
      </c>
    </row>
    <row r="1181" spans="1:152" s="54" customFormat="1" ht="12.75" x14ac:dyDescent="0.2">
      <c r="A1181" s="28" t="s">
        <v>1849</v>
      </c>
      <c r="B1181" s="28">
        <v>1</v>
      </c>
      <c r="C1181" s="52">
        <v>28</v>
      </c>
      <c r="D1181" s="8" t="s">
        <v>288</v>
      </c>
      <c r="E1181" s="8" t="s">
        <v>223</v>
      </c>
      <c r="F1181" s="8" t="s">
        <v>276</v>
      </c>
      <c r="G1181" s="8" t="s">
        <v>89</v>
      </c>
      <c r="H1181" s="8" t="s">
        <v>226</v>
      </c>
      <c r="I1181" s="23" t="s">
        <v>396</v>
      </c>
      <c r="J1181" s="24">
        <v>18</v>
      </c>
      <c r="K1181" s="24">
        <v>1</v>
      </c>
      <c r="L1181" s="23" t="s">
        <v>396</v>
      </c>
      <c r="M1181" s="24" t="s">
        <v>397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396</v>
      </c>
      <c r="T1181" s="19">
        <v>1</v>
      </c>
      <c r="U1181" s="19">
        <v>5</v>
      </c>
      <c r="V1181" s="19" t="s">
        <v>397</v>
      </c>
      <c r="W1181" s="19" t="s">
        <v>397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397</v>
      </c>
      <c r="AD1181" s="19" t="s">
        <v>397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396</v>
      </c>
      <c r="CT1181" s="19" t="s">
        <v>397</v>
      </c>
      <c r="CU1181" s="19" t="s">
        <v>396</v>
      </c>
      <c r="CV1181" s="19" t="s">
        <v>396</v>
      </c>
      <c r="CW1181" s="19" t="s">
        <v>397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397</v>
      </c>
      <c r="DK1181" s="19">
        <v>1</v>
      </c>
      <c r="DL1181" s="19">
        <v>3</v>
      </c>
      <c r="DM1181" s="19">
        <v>2</v>
      </c>
      <c r="DN1181" s="44"/>
      <c r="DO1181" s="19" t="s">
        <v>397</v>
      </c>
      <c r="DP1181" s="19" t="s">
        <v>397</v>
      </c>
      <c r="DQ1181" s="19" t="s">
        <v>397</v>
      </c>
      <c r="DR1181" s="19" t="s">
        <v>397</v>
      </c>
      <c r="DS1181" s="19" t="s">
        <v>397</v>
      </c>
      <c r="DT1181" s="19" t="s">
        <v>397</v>
      </c>
      <c r="DU1181" s="19" t="s">
        <v>397</v>
      </c>
      <c r="DV1181" s="19">
        <v>1</v>
      </c>
      <c r="DW1181" s="19">
        <v>1</v>
      </c>
      <c r="DX1181" s="18">
        <v>0</v>
      </c>
      <c r="DY1181" s="19" t="s">
        <v>397</v>
      </c>
      <c r="DZ1181" s="19">
        <v>0</v>
      </c>
      <c r="EA1181" s="19" t="s">
        <v>397</v>
      </c>
      <c r="EB1181" s="55">
        <v>0</v>
      </c>
      <c r="EC1181" s="19">
        <v>4</v>
      </c>
      <c r="ED1181" s="19">
        <v>5</v>
      </c>
      <c r="EE1181" s="19" t="s">
        <v>397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1849</v>
      </c>
      <c r="EU1181" s="29" t="b">
        <v>1</v>
      </c>
      <c r="EV1181" s="5" t="s">
        <v>366</v>
      </c>
    </row>
    <row r="1182" spans="1:152" s="54" customFormat="1" ht="12.75" x14ac:dyDescent="0.2">
      <c r="A1182" s="28" t="s">
        <v>1850</v>
      </c>
      <c r="B1182" s="28">
        <v>1</v>
      </c>
      <c r="C1182" s="52">
        <v>28</v>
      </c>
      <c r="D1182" s="8" t="s">
        <v>288</v>
      </c>
      <c r="E1182" s="8" t="s">
        <v>223</v>
      </c>
      <c r="F1182" s="8" t="s">
        <v>285</v>
      </c>
      <c r="G1182" s="8" t="s">
        <v>89</v>
      </c>
      <c r="H1182" s="8" t="s">
        <v>226</v>
      </c>
      <c r="I1182" s="23" t="s">
        <v>396</v>
      </c>
      <c r="J1182" s="24">
        <v>18</v>
      </c>
      <c r="K1182" s="24">
        <v>1</v>
      </c>
      <c r="L1182" s="23" t="s">
        <v>396</v>
      </c>
      <c r="M1182" s="24" t="s">
        <v>397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396</v>
      </c>
      <c r="T1182" s="19">
        <v>1</v>
      </c>
      <c r="U1182" s="19">
        <v>5</v>
      </c>
      <c r="V1182" s="19" t="s">
        <v>397</v>
      </c>
      <c r="W1182" s="19" t="s">
        <v>397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397</v>
      </c>
      <c r="AD1182" s="19" t="s">
        <v>397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396</v>
      </c>
      <c r="CT1182" s="19" t="s">
        <v>397</v>
      </c>
      <c r="CU1182" s="19" t="s">
        <v>396</v>
      </c>
      <c r="CV1182" s="19" t="s">
        <v>396</v>
      </c>
      <c r="CW1182" s="19" t="s">
        <v>397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397</v>
      </c>
      <c r="DK1182" s="19">
        <v>1</v>
      </c>
      <c r="DL1182" s="19">
        <v>3</v>
      </c>
      <c r="DM1182" s="19">
        <v>2</v>
      </c>
      <c r="DN1182" s="44"/>
      <c r="DO1182" s="19" t="s">
        <v>397</v>
      </c>
      <c r="DP1182" s="19" t="s">
        <v>397</v>
      </c>
      <c r="DQ1182" s="19" t="s">
        <v>397</v>
      </c>
      <c r="DR1182" s="19" t="s">
        <v>397</v>
      </c>
      <c r="DS1182" s="19" t="s">
        <v>397</v>
      </c>
      <c r="DT1182" s="19" t="s">
        <v>397</v>
      </c>
      <c r="DU1182" s="19" t="s">
        <v>397</v>
      </c>
      <c r="DV1182" s="19">
        <v>1</v>
      </c>
      <c r="DW1182" s="19">
        <v>1</v>
      </c>
      <c r="DX1182" s="18">
        <v>0</v>
      </c>
      <c r="DY1182" s="19" t="s">
        <v>397</v>
      </c>
      <c r="DZ1182" s="19">
        <v>0</v>
      </c>
      <c r="EA1182" s="19" t="s">
        <v>397</v>
      </c>
      <c r="EB1182" s="55">
        <v>0</v>
      </c>
      <c r="EC1182" s="19">
        <v>4</v>
      </c>
      <c r="ED1182" s="19">
        <v>5</v>
      </c>
      <c r="EE1182" s="19" t="s">
        <v>397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1850</v>
      </c>
      <c r="EU1182" s="29" t="b">
        <v>1</v>
      </c>
      <c r="EV1182" s="5" t="s">
        <v>366</v>
      </c>
    </row>
    <row r="1183" spans="1:152" s="54" customFormat="1" ht="12.75" x14ac:dyDescent="0.2">
      <c r="A1183" s="28" t="s">
        <v>1851</v>
      </c>
      <c r="B1183" s="28">
        <v>1</v>
      </c>
      <c r="C1183" s="52">
        <v>28</v>
      </c>
      <c r="D1183" s="8" t="s">
        <v>288</v>
      </c>
      <c r="E1183" s="8" t="s">
        <v>223</v>
      </c>
      <c r="F1183" s="8" t="s">
        <v>293</v>
      </c>
      <c r="G1183" s="8" t="s">
        <v>89</v>
      </c>
      <c r="H1183" s="8" t="s">
        <v>226</v>
      </c>
      <c r="I1183" s="23" t="s">
        <v>396</v>
      </c>
      <c r="J1183" s="24">
        <v>18</v>
      </c>
      <c r="K1183" s="24">
        <v>1</v>
      </c>
      <c r="L1183" s="23" t="s">
        <v>396</v>
      </c>
      <c r="M1183" s="24" t="s">
        <v>397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396</v>
      </c>
      <c r="T1183" s="19">
        <v>1</v>
      </c>
      <c r="U1183" s="19">
        <v>5</v>
      </c>
      <c r="V1183" s="19" t="s">
        <v>397</v>
      </c>
      <c r="W1183" s="19" t="s">
        <v>397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397</v>
      </c>
      <c r="AD1183" s="19" t="s">
        <v>397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396</v>
      </c>
      <c r="CT1183" s="19" t="s">
        <v>397</v>
      </c>
      <c r="CU1183" s="19" t="s">
        <v>396</v>
      </c>
      <c r="CV1183" s="19" t="s">
        <v>396</v>
      </c>
      <c r="CW1183" s="19" t="s">
        <v>397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397</v>
      </c>
      <c r="DK1183" s="19">
        <v>1</v>
      </c>
      <c r="DL1183" s="19">
        <v>3</v>
      </c>
      <c r="DM1183" s="19">
        <v>2</v>
      </c>
      <c r="DN1183" s="44"/>
      <c r="DO1183" s="19" t="s">
        <v>397</v>
      </c>
      <c r="DP1183" s="19" t="s">
        <v>397</v>
      </c>
      <c r="DQ1183" s="19" t="s">
        <v>397</v>
      </c>
      <c r="DR1183" s="19" t="s">
        <v>397</v>
      </c>
      <c r="DS1183" s="19" t="s">
        <v>397</v>
      </c>
      <c r="DT1183" s="19" t="s">
        <v>397</v>
      </c>
      <c r="DU1183" s="19" t="s">
        <v>397</v>
      </c>
      <c r="DV1183" s="19">
        <v>1</v>
      </c>
      <c r="DW1183" s="19">
        <v>1</v>
      </c>
      <c r="DX1183" s="18">
        <v>0</v>
      </c>
      <c r="DY1183" s="19" t="s">
        <v>397</v>
      </c>
      <c r="DZ1183" s="19">
        <v>0</v>
      </c>
      <c r="EA1183" s="19" t="s">
        <v>397</v>
      </c>
      <c r="EB1183" s="55">
        <v>0</v>
      </c>
      <c r="EC1183" s="19">
        <v>4</v>
      </c>
      <c r="ED1183" s="19">
        <v>5</v>
      </c>
      <c r="EE1183" s="19" t="s">
        <v>397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1851</v>
      </c>
      <c r="EU1183" s="29" t="b">
        <v>1</v>
      </c>
      <c r="EV1183" s="5" t="s">
        <v>366</v>
      </c>
    </row>
    <row r="1184" spans="1:152" s="54" customFormat="1" ht="12.75" x14ac:dyDescent="0.2">
      <c r="A1184" s="28" t="s">
        <v>1852</v>
      </c>
      <c r="B1184" s="28">
        <v>1</v>
      </c>
      <c r="C1184" s="52">
        <v>28</v>
      </c>
      <c r="D1184" s="8" t="s">
        <v>288</v>
      </c>
      <c r="E1184" s="8" t="s">
        <v>223</v>
      </c>
      <c r="F1184" s="8" t="s">
        <v>298</v>
      </c>
      <c r="G1184" s="8" t="s">
        <v>89</v>
      </c>
      <c r="H1184" s="8" t="s">
        <v>226</v>
      </c>
      <c r="I1184" s="23" t="s">
        <v>396</v>
      </c>
      <c r="J1184" s="24">
        <v>18</v>
      </c>
      <c r="K1184" s="24">
        <v>1</v>
      </c>
      <c r="L1184" s="23" t="s">
        <v>396</v>
      </c>
      <c r="M1184" s="24" t="s">
        <v>397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396</v>
      </c>
      <c r="T1184" s="19">
        <v>1</v>
      </c>
      <c r="U1184" s="19">
        <v>5</v>
      </c>
      <c r="V1184" s="19" t="s">
        <v>397</v>
      </c>
      <c r="W1184" s="19" t="s">
        <v>397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397</v>
      </c>
      <c r="AD1184" s="19" t="s">
        <v>397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396</v>
      </c>
      <c r="CT1184" s="19" t="s">
        <v>397</v>
      </c>
      <c r="CU1184" s="19" t="s">
        <v>396</v>
      </c>
      <c r="CV1184" s="19" t="s">
        <v>396</v>
      </c>
      <c r="CW1184" s="19" t="s">
        <v>397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397</v>
      </c>
      <c r="DK1184" s="19">
        <v>1</v>
      </c>
      <c r="DL1184" s="19">
        <v>3</v>
      </c>
      <c r="DM1184" s="19">
        <v>2</v>
      </c>
      <c r="DN1184" s="44"/>
      <c r="DO1184" s="19" t="s">
        <v>397</v>
      </c>
      <c r="DP1184" s="19" t="s">
        <v>397</v>
      </c>
      <c r="DQ1184" s="19" t="s">
        <v>397</v>
      </c>
      <c r="DR1184" s="19" t="s">
        <v>397</v>
      </c>
      <c r="DS1184" s="19" t="s">
        <v>397</v>
      </c>
      <c r="DT1184" s="19" t="s">
        <v>397</v>
      </c>
      <c r="DU1184" s="19" t="s">
        <v>397</v>
      </c>
      <c r="DV1184" s="19">
        <v>1</v>
      </c>
      <c r="DW1184" s="19">
        <v>1</v>
      </c>
      <c r="DX1184" s="18">
        <v>0</v>
      </c>
      <c r="DY1184" s="19" t="s">
        <v>397</v>
      </c>
      <c r="DZ1184" s="19">
        <v>0</v>
      </c>
      <c r="EA1184" s="19" t="s">
        <v>397</v>
      </c>
      <c r="EB1184" s="55">
        <v>0</v>
      </c>
      <c r="EC1184" s="19">
        <v>4</v>
      </c>
      <c r="ED1184" s="19">
        <v>5</v>
      </c>
      <c r="EE1184" s="19" t="s">
        <v>397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1852</v>
      </c>
      <c r="EU1184" s="29" t="b">
        <v>1</v>
      </c>
      <c r="EV1184" s="5" t="s">
        <v>366</v>
      </c>
    </row>
    <row r="1185" spans="1:152" s="54" customFormat="1" ht="12.75" x14ac:dyDescent="0.2">
      <c r="A1185" s="28" t="s">
        <v>1853</v>
      </c>
      <c r="B1185" s="28">
        <v>1</v>
      </c>
      <c r="C1185" s="52">
        <v>28</v>
      </c>
      <c r="D1185" s="8" t="s">
        <v>288</v>
      </c>
      <c r="E1185" s="8" t="s">
        <v>223</v>
      </c>
      <c r="F1185" s="8" t="s">
        <v>306</v>
      </c>
      <c r="G1185" s="8" t="s">
        <v>89</v>
      </c>
      <c r="H1185" s="8" t="s">
        <v>226</v>
      </c>
      <c r="I1185" s="23" t="s">
        <v>396</v>
      </c>
      <c r="J1185" s="24">
        <v>18</v>
      </c>
      <c r="K1185" s="24">
        <v>1</v>
      </c>
      <c r="L1185" s="23" t="s">
        <v>396</v>
      </c>
      <c r="M1185" s="24" t="s">
        <v>397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396</v>
      </c>
      <c r="T1185" s="19">
        <v>1</v>
      </c>
      <c r="U1185" s="19">
        <v>5</v>
      </c>
      <c r="V1185" s="19" t="s">
        <v>397</v>
      </c>
      <c r="W1185" s="19" t="s">
        <v>397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397</v>
      </c>
      <c r="AD1185" s="19" t="s">
        <v>397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396</v>
      </c>
      <c r="CT1185" s="19" t="s">
        <v>397</v>
      </c>
      <c r="CU1185" s="19" t="s">
        <v>396</v>
      </c>
      <c r="CV1185" s="19" t="s">
        <v>396</v>
      </c>
      <c r="CW1185" s="19" t="s">
        <v>397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397</v>
      </c>
      <c r="DK1185" s="19">
        <v>1</v>
      </c>
      <c r="DL1185" s="19">
        <v>3</v>
      </c>
      <c r="DM1185" s="19">
        <v>2</v>
      </c>
      <c r="DN1185" s="44"/>
      <c r="DO1185" s="19" t="s">
        <v>397</v>
      </c>
      <c r="DP1185" s="19" t="s">
        <v>397</v>
      </c>
      <c r="DQ1185" s="19" t="s">
        <v>397</v>
      </c>
      <c r="DR1185" s="19" t="s">
        <v>397</v>
      </c>
      <c r="DS1185" s="19" t="s">
        <v>397</v>
      </c>
      <c r="DT1185" s="19" t="s">
        <v>397</v>
      </c>
      <c r="DU1185" s="19" t="s">
        <v>397</v>
      </c>
      <c r="DV1185" s="19">
        <v>1</v>
      </c>
      <c r="DW1185" s="19">
        <v>1</v>
      </c>
      <c r="DX1185" s="18">
        <v>0</v>
      </c>
      <c r="DY1185" s="19" t="s">
        <v>397</v>
      </c>
      <c r="DZ1185" s="19">
        <v>0</v>
      </c>
      <c r="EA1185" s="19" t="s">
        <v>397</v>
      </c>
      <c r="EB1185" s="55">
        <v>0</v>
      </c>
      <c r="EC1185" s="19">
        <v>4</v>
      </c>
      <c r="ED1185" s="19">
        <v>5</v>
      </c>
      <c r="EE1185" s="19" t="s">
        <v>397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1853</v>
      </c>
      <c r="EU1185" s="29" t="b">
        <v>1</v>
      </c>
      <c r="EV1185" s="5" t="s">
        <v>366</v>
      </c>
    </row>
    <row r="1186" spans="1:152" s="54" customFormat="1" ht="12.75" x14ac:dyDescent="0.2">
      <c r="A1186" s="28" t="s">
        <v>1854</v>
      </c>
      <c r="B1186" s="28">
        <v>1</v>
      </c>
      <c r="C1186" s="52">
        <v>28</v>
      </c>
      <c r="D1186" s="8" t="s">
        <v>288</v>
      </c>
      <c r="E1186" s="8" t="s">
        <v>223</v>
      </c>
      <c r="F1186" s="8" t="s">
        <v>310</v>
      </c>
      <c r="G1186" s="8" t="s">
        <v>89</v>
      </c>
      <c r="H1186" s="8" t="s">
        <v>226</v>
      </c>
      <c r="I1186" s="23" t="s">
        <v>396</v>
      </c>
      <c r="J1186" s="24">
        <v>18</v>
      </c>
      <c r="K1186" s="24">
        <v>1</v>
      </c>
      <c r="L1186" s="23" t="s">
        <v>396</v>
      </c>
      <c r="M1186" s="24" t="s">
        <v>397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396</v>
      </c>
      <c r="T1186" s="19">
        <v>1</v>
      </c>
      <c r="U1186" s="19">
        <v>5</v>
      </c>
      <c r="V1186" s="19" t="s">
        <v>397</v>
      </c>
      <c r="W1186" s="19" t="s">
        <v>397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397</v>
      </c>
      <c r="AD1186" s="19" t="s">
        <v>397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396</v>
      </c>
      <c r="CT1186" s="19" t="s">
        <v>397</v>
      </c>
      <c r="CU1186" s="19" t="s">
        <v>396</v>
      </c>
      <c r="CV1186" s="19" t="s">
        <v>396</v>
      </c>
      <c r="CW1186" s="19" t="s">
        <v>397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397</v>
      </c>
      <c r="DK1186" s="19">
        <v>1</v>
      </c>
      <c r="DL1186" s="19">
        <v>3</v>
      </c>
      <c r="DM1186" s="19">
        <v>2</v>
      </c>
      <c r="DN1186" s="44"/>
      <c r="DO1186" s="19" t="s">
        <v>397</v>
      </c>
      <c r="DP1186" s="19" t="s">
        <v>397</v>
      </c>
      <c r="DQ1186" s="19" t="s">
        <v>397</v>
      </c>
      <c r="DR1186" s="19" t="s">
        <v>397</v>
      </c>
      <c r="DS1186" s="19" t="s">
        <v>397</v>
      </c>
      <c r="DT1186" s="19" t="s">
        <v>397</v>
      </c>
      <c r="DU1186" s="19" t="s">
        <v>397</v>
      </c>
      <c r="DV1186" s="19">
        <v>1</v>
      </c>
      <c r="DW1186" s="19">
        <v>1</v>
      </c>
      <c r="DX1186" s="18">
        <v>0</v>
      </c>
      <c r="DY1186" s="19" t="s">
        <v>397</v>
      </c>
      <c r="DZ1186" s="19">
        <v>0</v>
      </c>
      <c r="EA1186" s="19" t="s">
        <v>397</v>
      </c>
      <c r="EB1186" s="55">
        <v>0</v>
      </c>
      <c r="EC1186" s="19">
        <v>4</v>
      </c>
      <c r="ED1186" s="19">
        <v>5</v>
      </c>
      <c r="EE1186" s="19" t="s">
        <v>397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1854</v>
      </c>
      <c r="EU1186" s="29" t="b">
        <v>1</v>
      </c>
      <c r="EV1186" s="5" t="s">
        <v>366</v>
      </c>
    </row>
    <row r="1187" spans="1:152" s="54" customFormat="1" ht="12.75" x14ac:dyDescent="0.2">
      <c r="A1187" s="28" t="s">
        <v>1855</v>
      </c>
      <c r="B1187" s="28">
        <v>1</v>
      </c>
      <c r="C1187" s="52">
        <v>28</v>
      </c>
      <c r="D1187" s="8" t="s">
        <v>288</v>
      </c>
      <c r="E1187" s="8" t="s">
        <v>223</v>
      </c>
      <c r="F1187" s="8" t="s">
        <v>313</v>
      </c>
      <c r="G1187" s="8" t="s">
        <v>89</v>
      </c>
      <c r="H1187" s="8" t="s">
        <v>226</v>
      </c>
      <c r="I1187" s="23" t="s">
        <v>396</v>
      </c>
      <c r="J1187" s="24">
        <v>18</v>
      </c>
      <c r="K1187" s="24">
        <v>1</v>
      </c>
      <c r="L1187" s="23" t="s">
        <v>396</v>
      </c>
      <c r="M1187" s="24" t="s">
        <v>397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396</v>
      </c>
      <c r="T1187" s="19">
        <v>1</v>
      </c>
      <c r="U1187" s="19">
        <v>5</v>
      </c>
      <c r="V1187" s="19" t="s">
        <v>397</v>
      </c>
      <c r="W1187" s="19" t="s">
        <v>397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397</v>
      </c>
      <c r="AD1187" s="19" t="s">
        <v>397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396</v>
      </c>
      <c r="CT1187" s="19" t="s">
        <v>397</v>
      </c>
      <c r="CU1187" s="19" t="s">
        <v>396</v>
      </c>
      <c r="CV1187" s="19" t="s">
        <v>396</v>
      </c>
      <c r="CW1187" s="19" t="s">
        <v>397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397</v>
      </c>
      <c r="DK1187" s="19">
        <v>1</v>
      </c>
      <c r="DL1187" s="19">
        <v>3</v>
      </c>
      <c r="DM1187" s="19">
        <v>2</v>
      </c>
      <c r="DN1187" s="44"/>
      <c r="DO1187" s="19" t="s">
        <v>397</v>
      </c>
      <c r="DP1187" s="19" t="s">
        <v>397</v>
      </c>
      <c r="DQ1187" s="19" t="s">
        <v>397</v>
      </c>
      <c r="DR1187" s="19" t="s">
        <v>397</v>
      </c>
      <c r="DS1187" s="19" t="s">
        <v>397</v>
      </c>
      <c r="DT1187" s="19" t="s">
        <v>397</v>
      </c>
      <c r="DU1187" s="19" t="s">
        <v>397</v>
      </c>
      <c r="DV1187" s="19">
        <v>1</v>
      </c>
      <c r="DW1187" s="19">
        <v>1</v>
      </c>
      <c r="DX1187" s="18">
        <v>0</v>
      </c>
      <c r="DY1187" s="19" t="s">
        <v>397</v>
      </c>
      <c r="DZ1187" s="19">
        <v>0</v>
      </c>
      <c r="EA1187" s="19" t="s">
        <v>397</v>
      </c>
      <c r="EB1187" s="55">
        <v>0</v>
      </c>
      <c r="EC1187" s="19">
        <v>4</v>
      </c>
      <c r="ED1187" s="19">
        <v>5</v>
      </c>
      <c r="EE1187" s="19" t="s">
        <v>397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1855</v>
      </c>
      <c r="EU1187" s="29" t="b">
        <v>1</v>
      </c>
      <c r="EV1187" s="5" t="s">
        <v>366</v>
      </c>
    </row>
    <row r="1188" spans="1:152" s="53" customFormat="1" ht="12.75" x14ac:dyDescent="0.2">
      <c r="A1188" s="168" t="s">
        <v>1856</v>
      </c>
      <c r="B1188" s="168">
        <v>1</v>
      </c>
      <c r="C1188" s="50">
        <v>28</v>
      </c>
      <c r="D1188" s="169" t="s">
        <v>288</v>
      </c>
      <c r="E1188" s="169" t="s">
        <v>223</v>
      </c>
      <c r="F1188" s="169" t="s">
        <v>302</v>
      </c>
      <c r="G1188" s="169" t="s">
        <v>90</v>
      </c>
      <c r="H1188" s="169" t="s">
        <v>226</v>
      </c>
      <c r="I1188" s="57" t="s">
        <v>396</v>
      </c>
      <c r="J1188" s="58">
        <v>18</v>
      </c>
      <c r="K1188" s="58">
        <v>1</v>
      </c>
      <c r="L1188" s="57" t="s">
        <v>396</v>
      </c>
      <c r="M1188" s="58" t="s">
        <v>397</v>
      </c>
      <c r="N1188" s="58">
        <v>2.8</v>
      </c>
      <c r="O1188" s="170">
        <v>5</v>
      </c>
      <c r="P1188" s="170">
        <v>2</v>
      </c>
      <c r="Q1188" s="170">
        <v>0</v>
      </c>
      <c r="R1188" s="171">
        <v>77</v>
      </c>
      <c r="S1188" s="171" t="s">
        <v>396</v>
      </c>
      <c r="T1188" s="170">
        <v>1</v>
      </c>
      <c r="U1188" s="170">
        <v>5</v>
      </c>
      <c r="V1188" s="170" t="s">
        <v>397</v>
      </c>
      <c r="W1188" s="170" t="s">
        <v>397</v>
      </c>
      <c r="X1188" s="170">
        <v>1</v>
      </c>
      <c r="Y1188" s="170">
        <v>1</v>
      </c>
      <c r="Z1188" s="170">
        <v>1</v>
      </c>
      <c r="AA1188" s="170">
        <v>1</v>
      </c>
      <c r="AB1188" s="170">
        <v>1</v>
      </c>
      <c r="AC1188" s="170" t="s">
        <v>397</v>
      </c>
      <c r="AD1188" s="170" t="s">
        <v>397</v>
      </c>
      <c r="AE1188" s="170">
        <v>1</v>
      </c>
      <c r="AF1188" s="170">
        <v>1</v>
      </c>
      <c r="AG1188" s="170">
        <v>1</v>
      </c>
      <c r="AH1188" s="170">
        <v>1</v>
      </c>
      <c r="AI1188" s="171">
        <v>77</v>
      </c>
      <c r="AJ1188" s="171">
        <v>2.5299999999999998</v>
      </c>
      <c r="AK1188" s="170">
        <v>3</v>
      </c>
      <c r="AL1188" s="170">
        <v>2</v>
      </c>
      <c r="AM1188" s="171">
        <v>0</v>
      </c>
      <c r="AN1188" s="171">
        <v>2.5299999999999998</v>
      </c>
      <c r="AO1188" s="170">
        <v>1</v>
      </c>
      <c r="AP1188" s="170">
        <v>2</v>
      </c>
      <c r="AQ1188" s="171">
        <v>81.935897435897431</v>
      </c>
      <c r="AR1188" s="171">
        <v>2.5299999999999998</v>
      </c>
      <c r="AS1188" s="170">
        <v>1</v>
      </c>
      <c r="AT1188" s="170">
        <v>3</v>
      </c>
      <c r="AU1188" s="171">
        <v>24.266760234807492</v>
      </c>
      <c r="AV1188" s="171">
        <v>2.5299999999999998</v>
      </c>
      <c r="AW1188" s="170">
        <v>1</v>
      </c>
      <c r="AX1188" s="170">
        <v>3</v>
      </c>
      <c r="AY1188" s="171">
        <v>26</v>
      </c>
      <c r="AZ1188" s="171">
        <v>2.5299999999999998</v>
      </c>
      <c r="BA1188" s="170">
        <v>1</v>
      </c>
      <c r="BB1188" s="170">
        <v>1</v>
      </c>
      <c r="BC1188" s="171">
        <v>0</v>
      </c>
      <c r="BD1188" s="171">
        <v>5.2</v>
      </c>
      <c r="BE1188" s="171">
        <v>0.8</v>
      </c>
      <c r="BF1188" s="170">
        <v>1</v>
      </c>
      <c r="BG1188" s="170">
        <v>3</v>
      </c>
      <c r="BH1188" s="170">
        <v>1</v>
      </c>
      <c r="BI1188" s="171">
        <v>0</v>
      </c>
      <c r="BJ1188" s="171">
        <v>2.9</v>
      </c>
      <c r="BK1188" s="171">
        <v>0.7</v>
      </c>
      <c r="BL1188" s="170">
        <v>1</v>
      </c>
      <c r="BM1188" s="170">
        <v>3</v>
      </c>
      <c r="BN1188" s="170">
        <v>1</v>
      </c>
      <c r="BO1188" s="171">
        <v>18.2</v>
      </c>
      <c r="BP1188" s="171">
        <v>1.8</v>
      </c>
      <c r="BQ1188" s="171">
        <v>0.6</v>
      </c>
      <c r="BR1188" s="170">
        <v>1</v>
      </c>
      <c r="BS1188" s="170">
        <v>3</v>
      </c>
      <c r="BT1188" s="170">
        <v>1</v>
      </c>
      <c r="BU1188" s="171">
        <v>0</v>
      </c>
      <c r="BV1188" s="171">
        <v>5.2</v>
      </c>
      <c r="BW1188" s="171">
        <v>0.8</v>
      </c>
      <c r="BX1188" s="170">
        <v>1</v>
      </c>
      <c r="BY1188" s="170">
        <v>3</v>
      </c>
      <c r="BZ1188" s="170">
        <v>1</v>
      </c>
      <c r="CA1188" s="171">
        <v>0</v>
      </c>
      <c r="CB1188" s="171">
        <v>2.9</v>
      </c>
      <c r="CC1188" s="171">
        <v>0.7</v>
      </c>
      <c r="CD1188" s="170">
        <v>1</v>
      </c>
      <c r="CE1188" s="170">
        <v>3</v>
      </c>
      <c r="CF1188" s="170">
        <v>1</v>
      </c>
      <c r="CG1188" s="171">
        <v>1.4</v>
      </c>
      <c r="CH1188" s="171">
        <v>1.8</v>
      </c>
      <c r="CI1188" s="171">
        <v>0.6</v>
      </c>
      <c r="CJ1188" s="170">
        <v>1</v>
      </c>
      <c r="CK1188" s="170">
        <v>3</v>
      </c>
      <c r="CL1188" s="170">
        <v>2</v>
      </c>
      <c r="CM1188" s="171">
        <v>2.1</v>
      </c>
      <c r="CN1188" s="171">
        <v>2</v>
      </c>
      <c r="CO1188" s="171">
        <v>0</v>
      </c>
      <c r="CP1188" s="170">
        <v>1</v>
      </c>
      <c r="CQ1188" s="170">
        <v>1</v>
      </c>
      <c r="CR1188" s="170">
        <v>2</v>
      </c>
      <c r="CS1188" s="170" t="s">
        <v>396</v>
      </c>
      <c r="CT1188" s="170" t="s">
        <v>397</v>
      </c>
      <c r="CU1188" s="170" t="s">
        <v>396</v>
      </c>
      <c r="CV1188" s="170" t="s">
        <v>396</v>
      </c>
      <c r="CW1188" s="170" t="s">
        <v>397</v>
      </c>
      <c r="CX1188" s="170">
        <v>7</v>
      </c>
      <c r="CY1188" s="172"/>
      <c r="CZ1188" s="172"/>
      <c r="DA1188" s="170">
        <v>1</v>
      </c>
      <c r="DB1188" s="170">
        <v>3</v>
      </c>
      <c r="DC1188" s="172"/>
      <c r="DD1188" s="170">
        <v>5</v>
      </c>
      <c r="DE1188" s="172"/>
      <c r="DF1188" s="170">
        <v>1</v>
      </c>
      <c r="DG1188" s="173">
        <v>0</v>
      </c>
      <c r="DH1188" s="173">
        <v>0</v>
      </c>
      <c r="DI1188" s="173">
        <v>0</v>
      </c>
      <c r="DJ1188" s="170" t="s">
        <v>397</v>
      </c>
      <c r="DK1188" s="170">
        <v>1</v>
      </c>
      <c r="DL1188" s="170">
        <v>3</v>
      </c>
      <c r="DM1188" s="170">
        <v>2</v>
      </c>
      <c r="DN1188" s="172"/>
      <c r="DO1188" s="170" t="s">
        <v>397</v>
      </c>
      <c r="DP1188" s="170" t="s">
        <v>397</v>
      </c>
      <c r="DQ1188" s="170" t="s">
        <v>397</v>
      </c>
      <c r="DR1188" s="170" t="s">
        <v>397</v>
      </c>
      <c r="DS1188" s="170" t="s">
        <v>397</v>
      </c>
      <c r="DT1188" s="170" t="s">
        <v>397</v>
      </c>
      <c r="DU1188" s="170" t="s">
        <v>397</v>
      </c>
      <c r="DV1188" s="170">
        <v>1</v>
      </c>
      <c r="DW1188" s="170">
        <v>1</v>
      </c>
      <c r="DX1188" s="171">
        <v>0</v>
      </c>
      <c r="DY1188" s="170" t="s">
        <v>396</v>
      </c>
      <c r="DZ1188" s="170">
        <v>8</v>
      </c>
      <c r="EA1188" s="170" t="s">
        <v>397</v>
      </c>
      <c r="EB1188" s="171">
        <v>2</v>
      </c>
      <c r="EC1188" s="170">
        <v>4</v>
      </c>
      <c r="ED1188" s="170">
        <v>5</v>
      </c>
      <c r="EE1188" s="171" t="s">
        <v>396</v>
      </c>
      <c r="EF1188" s="170">
        <v>1</v>
      </c>
      <c r="EG1188" s="170">
        <v>10</v>
      </c>
      <c r="EH1188" s="172"/>
      <c r="EI1188" s="170">
        <v>4</v>
      </c>
      <c r="EJ1188" s="170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1856</v>
      </c>
      <c r="EU1188" s="174" t="b">
        <v>1</v>
      </c>
      <c r="EV1188" s="177" t="s">
        <v>366</v>
      </c>
    </row>
    <row r="1189" spans="1:152" s="54" customFormat="1" ht="12.75" x14ac:dyDescent="0.2">
      <c r="A1189" s="28" t="s">
        <v>1857</v>
      </c>
      <c r="B1189" s="28">
        <v>1</v>
      </c>
      <c r="C1189" s="52">
        <v>28</v>
      </c>
      <c r="D1189" s="8" t="s">
        <v>288</v>
      </c>
      <c r="E1189" s="8" t="s">
        <v>223</v>
      </c>
      <c r="F1189" s="8" t="s">
        <v>276</v>
      </c>
      <c r="G1189" s="8" t="s">
        <v>90</v>
      </c>
      <c r="H1189" s="8" t="s">
        <v>226</v>
      </c>
      <c r="I1189" s="23" t="s">
        <v>396</v>
      </c>
      <c r="J1189" s="24">
        <v>18</v>
      </c>
      <c r="K1189" s="24">
        <v>1</v>
      </c>
      <c r="L1189" s="23" t="s">
        <v>396</v>
      </c>
      <c r="M1189" s="24" t="s">
        <v>397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396</v>
      </c>
      <c r="T1189" s="19">
        <v>1</v>
      </c>
      <c r="U1189" s="19">
        <v>5</v>
      </c>
      <c r="V1189" s="19" t="s">
        <v>397</v>
      </c>
      <c r="W1189" s="19" t="s">
        <v>397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397</v>
      </c>
      <c r="AD1189" s="19" t="s">
        <v>397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396</v>
      </c>
      <c r="CT1189" s="19" t="s">
        <v>397</v>
      </c>
      <c r="CU1189" s="19" t="s">
        <v>396</v>
      </c>
      <c r="CV1189" s="19" t="s">
        <v>396</v>
      </c>
      <c r="CW1189" s="19" t="s">
        <v>397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397</v>
      </c>
      <c r="DK1189" s="19">
        <v>1</v>
      </c>
      <c r="DL1189" s="19">
        <v>3</v>
      </c>
      <c r="DM1189" s="19">
        <v>2</v>
      </c>
      <c r="DN1189" s="44"/>
      <c r="DO1189" s="19" t="s">
        <v>397</v>
      </c>
      <c r="DP1189" s="19" t="s">
        <v>397</v>
      </c>
      <c r="DQ1189" s="19" t="s">
        <v>397</v>
      </c>
      <c r="DR1189" s="19" t="s">
        <v>397</v>
      </c>
      <c r="DS1189" s="19" t="s">
        <v>397</v>
      </c>
      <c r="DT1189" s="19" t="s">
        <v>397</v>
      </c>
      <c r="DU1189" s="19" t="s">
        <v>397</v>
      </c>
      <c r="DV1189" s="19">
        <v>1</v>
      </c>
      <c r="DW1189" s="19">
        <v>1</v>
      </c>
      <c r="DX1189" s="18">
        <v>0</v>
      </c>
      <c r="DY1189" s="19" t="s">
        <v>396</v>
      </c>
      <c r="DZ1189" s="19">
        <v>8</v>
      </c>
      <c r="EA1189" s="19" t="s">
        <v>397</v>
      </c>
      <c r="EB1189" s="55">
        <v>2</v>
      </c>
      <c r="EC1189" s="19">
        <v>4</v>
      </c>
      <c r="ED1189" s="19">
        <v>5</v>
      </c>
      <c r="EE1189" s="19" t="s">
        <v>396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1857</v>
      </c>
      <c r="EU1189" s="29" t="b">
        <v>1</v>
      </c>
      <c r="EV1189" s="5" t="s">
        <v>366</v>
      </c>
    </row>
    <row r="1190" spans="1:152" s="54" customFormat="1" ht="12.75" x14ac:dyDescent="0.2">
      <c r="A1190" s="28" t="s">
        <v>1858</v>
      </c>
      <c r="B1190" s="28">
        <v>1</v>
      </c>
      <c r="C1190" s="52">
        <v>28</v>
      </c>
      <c r="D1190" s="8" t="s">
        <v>288</v>
      </c>
      <c r="E1190" s="8" t="s">
        <v>223</v>
      </c>
      <c r="F1190" s="8" t="s">
        <v>285</v>
      </c>
      <c r="G1190" s="8" t="s">
        <v>90</v>
      </c>
      <c r="H1190" s="8" t="s">
        <v>226</v>
      </c>
      <c r="I1190" s="23" t="s">
        <v>396</v>
      </c>
      <c r="J1190" s="24">
        <v>18</v>
      </c>
      <c r="K1190" s="24">
        <v>1</v>
      </c>
      <c r="L1190" s="23" t="s">
        <v>396</v>
      </c>
      <c r="M1190" s="24" t="s">
        <v>397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396</v>
      </c>
      <c r="T1190" s="19">
        <v>1</v>
      </c>
      <c r="U1190" s="19">
        <v>5</v>
      </c>
      <c r="V1190" s="19" t="s">
        <v>397</v>
      </c>
      <c r="W1190" s="19" t="s">
        <v>397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397</v>
      </c>
      <c r="AD1190" s="19" t="s">
        <v>397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396</v>
      </c>
      <c r="CT1190" s="19" t="s">
        <v>397</v>
      </c>
      <c r="CU1190" s="19" t="s">
        <v>396</v>
      </c>
      <c r="CV1190" s="19" t="s">
        <v>396</v>
      </c>
      <c r="CW1190" s="19" t="s">
        <v>397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397</v>
      </c>
      <c r="DK1190" s="19">
        <v>1</v>
      </c>
      <c r="DL1190" s="19">
        <v>3</v>
      </c>
      <c r="DM1190" s="19">
        <v>2</v>
      </c>
      <c r="DN1190" s="44"/>
      <c r="DO1190" s="19" t="s">
        <v>397</v>
      </c>
      <c r="DP1190" s="19" t="s">
        <v>397</v>
      </c>
      <c r="DQ1190" s="19" t="s">
        <v>397</v>
      </c>
      <c r="DR1190" s="19" t="s">
        <v>397</v>
      </c>
      <c r="DS1190" s="19" t="s">
        <v>397</v>
      </c>
      <c r="DT1190" s="19" t="s">
        <v>397</v>
      </c>
      <c r="DU1190" s="19" t="s">
        <v>397</v>
      </c>
      <c r="DV1190" s="19">
        <v>1</v>
      </c>
      <c r="DW1190" s="19">
        <v>1</v>
      </c>
      <c r="DX1190" s="18">
        <v>0</v>
      </c>
      <c r="DY1190" s="19" t="s">
        <v>396</v>
      </c>
      <c r="DZ1190" s="19">
        <v>8</v>
      </c>
      <c r="EA1190" s="19" t="s">
        <v>397</v>
      </c>
      <c r="EB1190" s="55">
        <v>2</v>
      </c>
      <c r="EC1190" s="19">
        <v>4</v>
      </c>
      <c r="ED1190" s="19">
        <v>5</v>
      </c>
      <c r="EE1190" s="19" t="s">
        <v>396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1858</v>
      </c>
      <c r="EU1190" s="29" t="b">
        <v>1</v>
      </c>
      <c r="EV1190" s="5" t="s">
        <v>366</v>
      </c>
    </row>
    <row r="1191" spans="1:152" s="54" customFormat="1" ht="12.75" x14ac:dyDescent="0.2">
      <c r="A1191" s="28" t="s">
        <v>1859</v>
      </c>
      <c r="B1191" s="28">
        <v>1</v>
      </c>
      <c r="C1191" s="52">
        <v>28</v>
      </c>
      <c r="D1191" s="8" t="s">
        <v>288</v>
      </c>
      <c r="E1191" s="8" t="s">
        <v>223</v>
      </c>
      <c r="F1191" s="8" t="s">
        <v>293</v>
      </c>
      <c r="G1191" s="8" t="s">
        <v>90</v>
      </c>
      <c r="H1191" s="8" t="s">
        <v>226</v>
      </c>
      <c r="I1191" s="23" t="s">
        <v>396</v>
      </c>
      <c r="J1191" s="24">
        <v>18</v>
      </c>
      <c r="K1191" s="24">
        <v>1</v>
      </c>
      <c r="L1191" s="23" t="s">
        <v>396</v>
      </c>
      <c r="M1191" s="24" t="s">
        <v>397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396</v>
      </c>
      <c r="T1191" s="19">
        <v>1</v>
      </c>
      <c r="U1191" s="19">
        <v>5</v>
      </c>
      <c r="V1191" s="19" t="s">
        <v>397</v>
      </c>
      <c r="W1191" s="19" t="s">
        <v>397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397</v>
      </c>
      <c r="AD1191" s="19" t="s">
        <v>397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396</v>
      </c>
      <c r="CT1191" s="19" t="s">
        <v>397</v>
      </c>
      <c r="CU1191" s="19" t="s">
        <v>396</v>
      </c>
      <c r="CV1191" s="19" t="s">
        <v>396</v>
      </c>
      <c r="CW1191" s="19" t="s">
        <v>397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397</v>
      </c>
      <c r="DK1191" s="19">
        <v>1</v>
      </c>
      <c r="DL1191" s="19">
        <v>3</v>
      </c>
      <c r="DM1191" s="19">
        <v>2</v>
      </c>
      <c r="DN1191" s="44"/>
      <c r="DO1191" s="19" t="s">
        <v>397</v>
      </c>
      <c r="DP1191" s="19" t="s">
        <v>397</v>
      </c>
      <c r="DQ1191" s="19" t="s">
        <v>397</v>
      </c>
      <c r="DR1191" s="19" t="s">
        <v>397</v>
      </c>
      <c r="DS1191" s="19" t="s">
        <v>397</v>
      </c>
      <c r="DT1191" s="19" t="s">
        <v>397</v>
      </c>
      <c r="DU1191" s="19" t="s">
        <v>397</v>
      </c>
      <c r="DV1191" s="19">
        <v>1</v>
      </c>
      <c r="DW1191" s="19">
        <v>1</v>
      </c>
      <c r="DX1191" s="18">
        <v>0</v>
      </c>
      <c r="DY1191" s="19" t="s">
        <v>396</v>
      </c>
      <c r="DZ1191" s="19">
        <v>8</v>
      </c>
      <c r="EA1191" s="19" t="s">
        <v>397</v>
      </c>
      <c r="EB1191" s="55">
        <v>2</v>
      </c>
      <c r="EC1191" s="19">
        <v>4</v>
      </c>
      <c r="ED1191" s="19">
        <v>5</v>
      </c>
      <c r="EE1191" s="19" t="s">
        <v>396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1859</v>
      </c>
      <c r="EU1191" s="29" t="b">
        <v>1</v>
      </c>
      <c r="EV1191" s="5" t="s">
        <v>366</v>
      </c>
    </row>
    <row r="1192" spans="1:152" s="54" customFormat="1" ht="12.75" x14ac:dyDescent="0.2">
      <c r="A1192" s="28" t="s">
        <v>1860</v>
      </c>
      <c r="B1192" s="28">
        <v>1</v>
      </c>
      <c r="C1192" s="52">
        <v>28</v>
      </c>
      <c r="D1192" s="8" t="s">
        <v>288</v>
      </c>
      <c r="E1192" s="8" t="s">
        <v>223</v>
      </c>
      <c r="F1192" s="8" t="s">
        <v>298</v>
      </c>
      <c r="G1192" s="8" t="s">
        <v>90</v>
      </c>
      <c r="H1192" s="8" t="s">
        <v>226</v>
      </c>
      <c r="I1192" s="23" t="s">
        <v>396</v>
      </c>
      <c r="J1192" s="24">
        <v>18</v>
      </c>
      <c r="K1192" s="24">
        <v>1</v>
      </c>
      <c r="L1192" s="23" t="s">
        <v>396</v>
      </c>
      <c r="M1192" s="24" t="s">
        <v>397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396</v>
      </c>
      <c r="T1192" s="19">
        <v>1</v>
      </c>
      <c r="U1192" s="19">
        <v>5</v>
      </c>
      <c r="V1192" s="19" t="s">
        <v>397</v>
      </c>
      <c r="W1192" s="19" t="s">
        <v>397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397</v>
      </c>
      <c r="AD1192" s="19" t="s">
        <v>397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396</v>
      </c>
      <c r="CT1192" s="19" t="s">
        <v>397</v>
      </c>
      <c r="CU1192" s="19" t="s">
        <v>396</v>
      </c>
      <c r="CV1192" s="19" t="s">
        <v>396</v>
      </c>
      <c r="CW1192" s="19" t="s">
        <v>397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397</v>
      </c>
      <c r="DK1192" s="19">
        <v>1</v>
      </c>
      <c r="DL1192" s="19">
        <v>3</v>
      </c>
      <c r="DM1192" s="19">
        <v>2</v>
      </c>
      <c r="DN1192" s="44"/>
      <c r="DO1192" s="19" t="s">
        <v>397</v>
      </c>
      <c r="DP1192" s="19" t="s">
        <v>397</v>
      </c>
      <c r="DQ1192" s="19" t="s">
        <v>397</v>
      </c>
      <c r="DR1192" s="19" t="s">
        <v>397</v>
      </c>
      <c r="DS1192" s="19" t="s">
        <v>397</v>
      </c>
      <c r="DT1192" s="19" t="s">
        <v>397</v>
      </c>
      <c r="DU1192" s="19" t="s">
        <v>397</v>
      </c>
      <c r="DV1192" s="19">
        <v>1</v>
      </c>
      <c r="DW1192" s="19">
        <v>1</v>
      </c>
      <c r="DX1192" s="18">
        <v>0</v>
      </c>
      <c r="DY1192" s="19" t="s">
        <v>396</v>
      </c>
      <c r="DZ1192" s="19">
        <v>8</v>
      </c>
      <c r="EA1192" s="19" t="s">
        <v>397</v>
      </c>
      <c r="EB1192" s="55">
        <v>2</v>
      </c>
      <c r="EC1192" s="19">
        <v>4</v>
      </c>
      <c r="ED1192" s="19">
        <v>5</v>
      </c>
      <c r="EE1192" s="19" t="s">
        <v>396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1860</v>
      </c>
      <c r="EU1192" s="29" t="b">
        <v>1</v>
      </c>
      <c r="EV1192" s="5" t="s">
        <v>366</v>
      </c>
    </row>
    <row r="1193" spans="1:152" s="54" customFormat="1" ht="12.75" x14ac:dyDescent="0.2">
      <c r="A1193" s="28" t="s">
        <v>1861</v>
      </c>
      <c r="B1193" s="28">
        <v>1</v>
      </c>
      <c r="C1193" s="52">
        <v>28</v>
      </c>
      <c r="D1193" s="8" t="s">
        <v>288</v>
      </c>
      <c r="E1193" s="8" t="s">
        <v>223</v>
      </c>
      <c r="F1193" s="8" t="s">
        <v>306</v>
      </c>
      <c r="G1193" s="8" t="s">
        <v>90</v>
      </c>
      <c r="H1193" s="8" t="s">
        <v>226</v>
      </c>
      <c r="I1193" s="23" t="s">
        <v>396</v>
      </c>
      <c r="J1193" s="24">
        <v>18</v>
      </c>
      <c r="K1193" s="24">
        <v>1</v>
      </c>
      <c r="L1193" s="23" t="s">
        <v>396</v>
      </c>
      <c r="M1193" s="24" t="s">
        <v>397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396</v>
      </c>
      <c r="T1193" s="19">
        <v>1</v>
      </c>
      <c r="U1193" s="19">
        <v>5</v>
      </c>
      <c r="V1193" s="19" t="s">
        <v>397</v>
      </c>
      <c r="W1193" s="19" t="s">
        <v>397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397</v>
      </c>
      <c r="AD1193" s="19" t="s">
        <v>397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396</v>
      </c>
      <c r="CT1193" s="19" t="s">
        <v>397</v>
      </c>
      <c r="CU1193" s="19" t="s">
        <v>396</v>
      </c>
      <c r="CV1193" s="19" t="s">
        <v>396</v>
      </c>
      <c r="CW1193" s="19" t="s">
        <v>397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397</v>
      </c>
      <c r="DK1193" s="19">
        <v>1</v>
      </c>
      <c r="DL1193" s="19">
        <v>3</v>
      </c>
      <c r="DM1193" s="19">
        <v>2</v>
      </c>
      <c r="DN1193" s="44"/>
      <c r="DO1193" s="19" t="s">
        <v>397</v>
      </c>
      <c r="DP1193" s="19" t="s">
        <v>397</v>
      </c>
      <c r="DQ1193" s="19" t="s">
        <v>397</v>
      </c>
      <c r="DR1193" s="19" t="s">
        <v>397</v>
      </c>
      <c r="DS1193" s="19" t="s">
        <v>397</v>
      </c>
      <c r="DT1193" s="19" t="s">
        <v>397</v>
      </c>
      <c r="DU1193" s="19" t="s">
        <v>397</v>
      </c>
      <c r="DV1193" s="19">
        <v>1</v>
      </c>
      <c r="DW1193" s="19">
        <v>1</v>
      </c>
      <c r="DX1193" s="18">
        <v>0</v>
      </c>
      <c r="DY1193" s="19" t="s">
        <v>396</v>
      </c>
      <c r="DZ1193" s="19">
        <v>8</v>
      </c>
      <c r="EA1193" s="19" t="s">
        <v>397</v>
      </c>
      <c r="EB1193" s="55">
        <v>2</v>
      </c>
      <c r="EC1193" s="19">
        <v>4</v>
      </c>
      <c r="ED1193" s="19">
        <v>5</v>
      </c>
      <c r="EE1193" s="19" t="s">
        <v>396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1861</v>
      </c>
      <c r="EU1193" s="29" t="b">
        <v>1</v>
      </c>
      <c r="EV1193" s="5" t="s">
        <v>366</v>
      </c>
    </row>
    <row r="1194" spans="1:152" s="54" customFormat="1" ht="12.75" x14ac:dyDescent="0.2">
      <c r="A1194" s="28" t="s">
        <v>1862</v>
      </c>
      <c r="B1194" s="28">
        <v>1</v>
      </c>
      <c r="C1194" s="52">
        <v>28</v>
      </c>
      <c r="D1194" s="8" t="s">
        <v>288</v>
      </c>
      <c r="E1194" s="8" t="s">
        <v>223</v>
      </c>
      <c r="F1194" s="8" t="s">
        <v>310</v>
      </c>
      <c r="G1194" s="8" t="s">
        <v>90</v>
      </c>
      <c r="H1194" s="8" t="s">
        <v>226</v>
      </c>
      <c r="I1194" s="23" t="s">
        <v>396</v>
      </c>
      <c r="J1194" s="24">
        <v>18</v>
      </c>
      <c r="K1194" s="24">
        <v>1</v>
      </c>
      <c r="L1194" s="23" t="s">
        <v>396</v>
      </c>
      <c r="M1194" s="24" t="s">
        <v>397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396</v>
      </c>
      <c r="T1194" s="19">
        <v>1</v>
      </c>
      <c r="U1194" s="19">
        <v>5</v>
      </c>
      <c r="V1194" s="19" t="s">
        <v>397</v>
      </c>
      <c r="W1194" s="19" t="s">
        <v>397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397</v>
      </c>
      <c r="AD1194" s="19" t="s">
        <v>397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396</v>
      </c>
      <c r="CT1194" s="19" t="s">
        <v>397</v>
      </c>
      <c r="CU1194" s="19" t="s">
        <v>396</v>
      </c>
      <c r="CV1194" s="19" t="s">
        <v>396</v>
      </c>
      <c r="CW1194" s="19" t="s">
        <v>397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397</v>
      </c>
      <c r="DK1194" s="19">
        <v>1</v>
      </c>
      <c r="DL1194" s="19">
        <v>3</v>
      </c>
      <c r="DM1194" s="19">
        <v>2</v>
      </c>
      <c r="DN1194" s="44"/>
      <c r="DO1194" s="19" t="s">
        <v>397</v>
      </c>
      <c r="DP1194" s="19" t="s">
        <v>397</v>
      </c>
      <c r="DQ1194" s="19" t="s">
        <v>397</v>
      </c>
      <c r="DR1194" s="19" t="s">
        <v>397</v>
      </c>
      <c r="DS1194" s="19" t="s">
        <v>397</v>
      </c>
      <c r="DT1194" s="19" t="s">
        <v>397</v>
      </c>
      <c r="DU1194" s="19" t="s">
        <v>397</v>
      </c>
      <c r="DV1194" s="19">
        <v>1</v>
      </c>
      <c r="DW1194" s="19">
        <v>1</v>
      </c>
      <c r="DX1194" s="18">
        <v>0</v>
      </c>
      <c r="DY1194" s="19" t="s">
        <v>396</v>
      </c>
      <c r="DZ1194" s="19">
        <v>8</v>
      </c>
      <c r="EA1194" s="19" t="s">
        <v>397</v>
      </c>
      <c r="EB1194" s="55">
        <v>2</v>
      </c>
      <c r="EC1194" s="19">
        <v>4</v>
      </c>
      <c r="ED1194" s="19">
        <v>5</v>
      </c>
      <c r="EE1194" s="19" t="s">
        <v>396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1862</v>
      </c>
      <c r="EU1194" s="29" t="b">
        <v>1</v>
      </c>
      <c r="EV1194" s="5" t="s">
        <v>366</v>
      </c>
    </row>
    <row r="1195" spans="1:152" s="54" customFormat="1" ht="12.75" x14ac:dyDescent="0.2">
      <c r="A1195" s="28" t="s">
        <v>1863</v>
      </c>
      <c r="B1195" s="28">
        <v>1</v>
      </c>
      <c r="C1195" s="52">
        <v>28</v>
      </c>
      <c r="D1195" s="8" t="s">
        <v>288</v>
      </c>
      <c r="E1195" s="8" t="s">
        <v>223</v>
      </c>
      <c r="F1195" s="8" t="s">
        <v>313</v>
      </c>
      <c r="G1195" s="8" t="s">
        <v>90</v>
      </c>
      <c r="H1195" s="8" t="s">
        <v>226</v>
      </c>
      <c r="I1195" s="23" t="s">
        <v>396</v>
      </c>
      <c r="J1195" s="24">
        <v>18</v>
      </c>
      <c r="K1195" s="24">
        <v>1</v>
      </c>
      <c r="L1195" s="23" t="s">
        <v>396</v>
      </c>
      <c r="M1195" s="24" t="s">
        <v>397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396</v>
      </c>
      <c r="T1195" s="19">
        <v>1</v>
      </c>
      <c r="U1195" s="19">
        <v>5</v>
      </c>
      <c r="V1195" s="19" t="s">
        <v>397</v>
      </c>
      <c r="W1195" s="19" t="s">
        <v>397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397</v>
      </c>
      <c r="AD1195" s="19" t="s">
        <v>397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396</v>
      </c>
      <c r="CT1195" s="19" t="s">
        <v>397</v>
      </c>
      <c r="CU1195" s="19" t="s">
        <v>396</v>
      </c>
      <c r="CV1195" s="19" t="s">
        <v>396</v>
      </c>
      <c r="CW1195" s="19" t="s">
        <v>397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397</v>
      </c>
      <c r="DK1195" s="19">
        <v>1</v>
      </c>
      <c r="DL1195" s="19">
        <v>3</v>
      </c>
      <c r="DM1195" s="19">
        <v>2</v>
      </c>
      <c r="DN1195" s="44"/>
      <c r="DO1195" s="19" t="s">
        <v>397</v>
      </c>
      <c r="DP1195" s="19" t="s">
        <v>397</v>
      </c>
      <c r="DQ1195" s="19" t="s">
        <v>397</v>
      </c>
      <c r="DR1195" s="19" t="s">
        <v>397</v>
      </c>
      <c r="DS1195" s="19" t="s">
        <v>397</v>
      </c>
      <c r="DT1195" s="19" t="s">
        <v>397</v>
      </c>
      <c r="DU1195" s="19" t="s">
        <v>397</v>
      </c>
      <c r="DV1195" s="19">
        <v>1</v>
      </c>
      <c r="DW1195" s="19">
        <v>1</v>
      </c>
      <c r="DX1195" s="18">
        <v>0</v>
      </c>
      <c r="DY1195" s="19" t="s">
        <v>396</v>
      </c>
      <c r="DZ1195" s="19">
        <v>8</v>
      </c>
      <c r="EA1195" s="19" t="s">
        <v>397</v>
      </c>
      <c r="EB1195" s="55">
        <v>2</v>
      </c>
      <c r="EC1195" s="19">
        <v>4</v>
      </c>
      <c r="ED1195" s="19">
        <v>5</v>
      </c>
      <c r="EE1195" s="19" t="s">
        <v>396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1863</v>
      </c>
      <c r="EU1195" s="29" t="b">
        <v>1</v>
      </c>
      <c r="EV1195" s="5" t="s">
        <v>366</v>
      </c>
    </row>
    <row r="1196" spans="1:152" s="53" customFormat="1" ht="12.75" x14ac:dyDescent="0.2">
      <c r="A1196" s="168" t="s">
        <v>1864</v>
      </c>
      <c r="B1196" s="168">
        <v>1</v>
      </c>
      <c r="C1196" s="50">
        <v>28</v>
      </c>
      <c r="D1196" s="169" t="s">
        <v>288</v>
      </c>
      <c r="E1196" s="169" t="s">
        <v>223</v>
      </c>
      <c r="F1196" s="169" t="s">
        <v>302</v>
      </c>
      <c r="G1196" s="169" t="s">
        <v>87</v>
      </c>
      <c r="H1196" s="169" t="s">
        <v>205</v>
      </c>
      <c r="I1196" s="57" t="s">
        <v>397</v>
      </c>
      <c r="J1196" s="58">
        <v>16.5</v>
      </c>
      <c r="K1196" s="58">
        <v>1</v>
      </c>
      <c r="L1196" s="57" t="s">
        <v>396</v>
      </c>
      <c r="M1196" s="58" t="s">
        <v>397</v>
      </c>
      <c r="N1196" s="58">
        <v>2.8</v>
      </c>
      <c r="O1196" s="170">
        <v>5</v>
      </c>
      <c r="P1196" s="170">
        <v>2</v>
      </c>
      <c r="Q1196" s="170">
        <v>0</v>
      </c>
      <c r="R1196" s="171">
        <v>77</v>
      </c>
      <c r="S1196" s="171" t="s">
        <v>397</v>
      </c>
      <c r="T1196" s="170">
        <v>1</v>
      </c>
      <c r="U1196" s="170">
        <v>5</v>
      </c>
      <c r="V1196" s="170" t="s">
        <v>397</v>
      </c>
      <c r="W1196" s="170" t="s">
        <v>397</v>
      </c>
      <c r="X1196" s="170">
        <v>1</v>
      </c>
      <c r="Y1196" s="170">
        <v>1</v>
      </c>
      <c r="Z1196" s="170">
        <v>1</v>
      </c>
      <c r="AA1196" s="170">
        <v>1</v>
      </c>
      <c r="AB1196" s="170">
        <v>1</v>
      </c>
      <c r="AC1196" s="170" t="s">
        <v>397</v>
      </c>
      <c r="AD1196" s="170" t="s">
        <v>397</v>
      </c>
      <c r="AE1196" s="170">
        <v>1</v>
      </c>
      <c r="AF1196" s="170">
        <v>1</v>
      </c>
      <c r="AG1196" s="170">
        <v>1</v>
      </c>
      <c r="AH1196" s="170">
        <v>1</v>
      </c>
      <c r="AI1196" s="171">
        <v>77</v>
      </c>
      <c r="AJ1196" s="171">
        <v>0.17</v>
      </c>
      <c r="AK1196" s="170">
        <v>3</v>
      </c>
      <c r="AL1196" s="170">
        <v>2</v>
      </c>
      <c r="AM1196" s="171">
        <v>0</v>
      </c>
      <c r="AN1196" s="171">
        <v>0.86</v>
      </c>
      <c r="AO1196" s="170">
        <v>1</v>
      </c>
      <c r="AP1196" s="170">
        <v>2</v>
      </c>
      <c r="AQ1196" s="171">
        <v>81.935897435897431</v>
      </c>
      <c r="AR1196" s="171">
        <v>0.86</v>
      </c>
      <c r="AS1196" s="170">
        <v>1</v>
      </c>
      <c r="AT1196" s="170">
        <v>3</v>
      </c>
      <c r="AU1196" s="171">
        <v>24.266760234807492</v>
      </c>
      <c r="AV1196" s="171">
        <v>0.43</v>
      </c>
      <c r="AW1196" s="170">
        <v>1</v>
      </c>
      <c r="AX1196" s="170">
        <v>3</v>
      </c>
      <c r="AY1196" s="171">
        <v>26</v>
      </c>
      <c r="AZ1196" s="171">
        <v>0.43</v>
      </c>
      <c r="BA1196" s="170">
        <v>1</v>
      </c>
      <c r="BB1196" s="170">
        <v>1</v>
      </c>
      <c r="BC1196" s="171">
        <v>18.2</v>
      </c>
      <c r="BD1196" s="171">
        <v>5.2</v>
      </c>
      <c r="BE1196" s="171">
        <v>0.8</v>
      </c>
      <c r="BF1196" s="170">
        <v>1</v>
      </c>
      <c r="BG1196" s="170">
        <v>3</v>
      </c>
      <c r="BH1196" s="170">
        <v>1</v>
      </c>
      <c r="BI1196" s="171">
        <v>0</v>
      </c>
      <c r="BJ1196" s="171">
        <v>2.9</v>
      </c>
      <c r="BK1196" s="171">
        <v>0.7</v>
      </c>
      <c r="BL1196" s="170">
        <v>1</v>
      </c>
      <c r="BM1196" s="170">
        <v>3</v>
      </c>
      <c r="BN1196" s="170">
        <v>1</v>
      </c>
      <c r="BO1196" s="171">
        <v>0</v>
      </c>
      <c r="BP1196" s="171">
        <v>1.8</v>
      </c>
      <c r="BQ1196" s="171">
        <v>0.6</v>
      </c>
      <c r="BR1196" s="170">
        <v>1</v>
      </c>
      <c r="BS1196" s="170">
        <v>3</v>
      </c>
      <c r="BT1196" s="170">
        <v>1</v>
      </c>
      <c r="BU1196" s="171">
        <v>1.4</v>
      </c>
      <c r="BV1196" s="171">
        <v>5.2</v>
      </c>
      <c r="BW1196" s="171">
        <v>0.8</v>
      </c>
      <c r="BX1196" s="170">
        <v>1</v>
      </c>
      <c r="BY1196" s="170">
        <v>3</v>
      </c>
      <c r="BZ1196" s="170">
        <v>1</v>
      </c>
      <c r="CA1196" s="171">
        <v>0</v>
      </c>
      <c r="CB1196" s="171">
        <v>2.9</v>
      </c>
      <c r="CC1196" s="171">
        <v>0.7</v>
      </c>
      <c r="CD1196" s="170">
        <v>1</v>
      </c>
      <c r="CE1196" s="170">
        <v>3</v>
      </c>
      <c r="CF1196" s="170">
        <v>1</v>
      </c>
      <c r="CG1196" s="171">
        <v>0</v>
      </c>
      <c r="CH1196" s="171">
        <v>1.8</v>
      </c>
      <c r="CI1196" s="171">
        <v>0.6</v>
      </c>
      <c r="CJ1196" s="170">
        <v>1</v>
      </c>
      <c r="CK1196" s="170">
        <v>3</v>
      </c>
      <c r="CL1196" s="170">
        <v>2</v>
      </c>
      <c r="CM1196" s="171">
        <v>2.1</v>
      </c>
      <c r="CN1196" s="171">
        <v>3.5</v>
      </c>
      <c r="CO1196" s="171">
        <v>0</v>
      </c>
      <c r="CP1196" s="170">
        <v>1</v>
      </c>
      <c r="CQ1196" s="170">
        <v>1</v>
      </c>
      <c r="CR1196" s="170">
        <v>2</v>
      </c>
      <c r="CS1196" s="170" t="s">
        <v>396</v>
      </c>
      <c r="CT1196" s="170" t="s">
        <v>397</v>
      </c>
      <c r="CU1196" s="170" t="s">
        <v>397</v>
      </c>
      <c r="CV1196" s="170" t="s">
        <v>396</v>
      </c>
      <c r="CW1196" s="170" t="s">
        <v>397</v>
      </c>
      <c r="CX1196" s="170">
        <v>1</v>
      </c>
      <c r="CY1196" s="172"/>
      <c r="CZ1196" s="172"/>
      <c r="DA1196" s="170">
        <v>1</v>
      </c>
      <c r="DB1196" s="170">
        <v>3</v>
      </c>
      <c r="DC1196" s="172"/>
      <c r="DD1196" s="170">
        <v>1</v>
      </c>
      <c r="DE1196" s="172"/>
      <c r="DF1196" s="170">
        <v>1</v>
      </c>
      <c r="DG1196" s="173">
        <v>0</v>
      </c>
      <c r="DH1196" s="173">
        <v>0</v>
      </c>
      <c r="DI1196" s="173">
        <v>0</v>
      </c>
      <c r="DJ1196" s="170" t="s">
        <v>397</v>
      </c>
      <c r="DK1196" s="170">
        <v>1</v>
      </c>
      <c r="DL1196" s="170">
        <v>3</v>
      </c>
      <c r="DM1196" s="170">
        <v>2</v>
      </c>
      <c r="DN1196" s="172"/>
      <c r="DO1196" s="170" t="s">
        <v>397</v>
      </c>
      <c r="DP1196" s="170" t="s">
        <v>397</v>
      </c>
      <c r="DQ1196" s="170" t="s">
        <v>397</v>
      </c>
      <c r="DR1196" s="170" t="s">
        <v>397</v>
      </c>
      <c r="DS1196" s="170" t="s">
        <v>397</v>
      </c>
      <c r="DT1196" s="170" t="s">
        <v>397</v>
      </c>
      <c r="DU1196" s="170" t="s">
        <v>397</v>
      </c>
      <c r="DV1196" s="170">
        <v>1</v>
      </c>
      <c r="DW1196" s="170">
        <v>1</v>
      </c>
      <c r="DX1196" s="171">
        <v>0</v>
      </c>
      <c r="DY1196" s="170" t="s">
        <v>397</v>
      </c>
      <c r="DZ1196" s="170">
        <v>0</v>
      </c>
      <c r="EA1196" s="170" t="s">
        <v>397</v>
      </c>
      <c r="EB1196" s="171">
        <v>0</v>
      </c>
      <c r="EC1196" s="170">
        <v>4</v>
      </c>
      <c r="ED1196" s="170">
        <v>5</v>
      </c>
      <c r="EE1196" s="171" t="s">
        <v>397</v>
      </c>
      <c r="EF1196" s="170">
        <v>0</v>
      </c>
      <c r="EG1196" s="178">
        <v>0</v>
      </c>
      <c r="EH1196" s="172"/>
      <c r="EI1196" s="170">
        <v>4</v>
      </c>
      <c r="EJ1196" s="170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1864</v>
      </c>
      <c r="EU1196" s="174" t="b">
        <v>1</v>
      </c>
      <c r="EV1196" s="177" t="s">
        <v>366</v>
      </c>
    </row>
    <row r="1197" spans="1:152" s="54" customFormat="1" ht="12.75" x14ac:dyDescent="0.2">
      <c r="A1197" s="28" t="s">
        <v>1865</v>
      </c>
      <c r="B1197" s="28">
        <v>1</v>
      </c>
      <c r="C1197" s="52">
        <v>28</v>
      </c>
      <c r="D1197" s="8" t="s">
        <v>288</v>
      </c>
      <c r="E1197" s="8" t="s">
        <v>223</v>
      </c>
      <c r="F1197" s="8" t="s">
        <v>276</v>
      </c>
      <c r="G1197" s="8" t="s">
        <v>87</v>
      </c>
      <c r="H1197" s="8" t="s">
        <v>205</v>
      </c>
      <c r="I1197" s="23" t="s">
        <v>397</v>
      </c>
      <c r="J1197" s="24">
        <v>16.5</v>
      </c>
      <c r="K1197" s="24">
        <v>1</v>
      </c>
      <c r="L1197" s="23" t="s">
        <v>396</v>
      </c>
      <c r="M1197" s="24" t="s">
        <v>397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397</v>
      </c>
      <c r="T1197" s="19">
        <v>1</v>
      </c>
      <c r="U1197" s="19">
        <v>5</v>
      </c>
      <c r="V1197" s="19" t="s">
        <v>397</v>
      </c>
      <c r="W1197" s="19" t="s">
        <v>397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397</v>
      </c>
      <c r="AD1197" s="19" t="s">
        <v>397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396</v>
      </c>
      <c r="CT1197" s="19" t="s">
        <v>397</v>
      </c>
      <c r="CU1197" s="19" t="s">
        <v>397</v>
      </c>
      <c r="CV1197" s="19" t="s">
        <v>396</v>
      </c>
      <c r="CW1197" s="19" t="s">
        <v>397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397</v>
      </c>
      <c r="DK1197" s="19">
        <v>1</v>
      </c>
      <c r="DL1197" s="19">
        <v>3</v>
      </c>
      <c r="DM1197" s="19">
        <v>2</v>
      </c>
      <c r="DN1197" s="44"/>
      <c r="DO1197" s="19" t="s">
        <v>397</v>
      </c>
      <c r="DP1197" s="19" t="s">
        <v>397</v>
      </c>
      <c r="DQ1197" s="19" t="s">
        <v>397</v>
      </c>
      <c r="DR1197" s="19" t="s">
        <v>397</v>
      </c>
      <c r="DS1197" s="19" t="s">
        <v>397</v>
      </c>
      <c r="DT1197" s="19" t="s">
        <v>397</v>
      </c>
      <c r="DU1197" s="19" t="s">
        <v>397</v>
      </c>
      <c r="DV1197" s="19">
        <v>1</v>
      </c>
      <c r="DW1197" s="19">
        <v>1</v>
      </c>
      <c r="DX1197" s="18">
        <v>0</v>
      </c>
      <c r="DY1197" s="19" t="s">
        <v>397</v>
      </c>
      <c r="DZ1197" s="19">
        <v>0</v>
      </c>
      <c r="EA1197" s="19" t="s">
        <v>397</v>
      </c>
      <c r="EB1197" s="55">
        <v>0</v>
      </c>
      <c r="EC1197" s="19">
        <v>4</v>
      </c>
      <c r="ED1197" s="19">
        <v>5</v>
      </c>
      <c r="EE1197" s="19" t="s">
        <v>397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1865</v>
      </c>
      <c r="EU1197" s="29" t="b">
        <v>1</v>
      </c>
      <c r="EV1197" s="5" t="s">
        <v>366</v>
      </c>
    </row>
    <row r="1198" spans="1:152" s="54" customFormat="1" ht="12.75" x14ac:dyDescent="0.2">
      <c r="A1198" s="28" t="s">
        <v>1866</v>
      </c>
      <c r="B1198" s="28">
        <v>1</v>
      </c>
      <c r="C1198" s="52">
        <v>28</v>
      </c>
      <c r="D1198" s="8" t="s">
        <v>288</v>
      </c>
      <c r="E1198" s="8" t="s">
        <v>223</v>
      </c>
      <c r="F1198" s="8" t="s">
        <v>285</v>
      </c>
      <c r="G1198" s="8" t="s">
        <v>87</v>
      </c>
      <c r="H1198" s="8" t="s">
        <v>205</v>
      </c>
      <c r="I1198" s="23" t="s">
        <v>397</v>
      </c>
      <c r="J1198" s="24">
        <v>16.5</v>
      </c>
      <c r="K1198" s="24">
        <v>1</v>
      </c>
      <c r="L1198" s="23" t="s">
        <v>396</v>
      </c>
      <c r="M1198" s="24" t="s">
        <v>397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397</v>
      </c>
      <c r="T1198" s="19">
        <v>1</v>
      </c>
      <c r="U1198" s="19">
        <v>5</v>
      </c>
      <c r="V1198" s="19" t="s">
        <v>397</v>
      </c>
      <c r="W1198" s="19" t="s">
        <v>397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397</v>
      </c>
      <c r="AD1198" s="19" t="s">
        <v>397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396</v>
      </c>
      <c r="CT1198" s="19" t="s">
        <v>397</v>
      </c>
      <c r="CU1198" s="19" t="s">
        <v>397</v>
      </c>
      <c r="CV1198" s="19" t="s">
        <v>396</v>
      </c>
      <c r="CW1198" s="19" t="s">
        <v>397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397</v>
      </c>
      <c r="DK1198" s="19">
        <v>1</v>
      </c>
      <c r="DL1198" s="19">
        <v>3</v>
      </c>
      <c r="DM1198" s="19">
        <v>2</v>
      </c>
      <c r="DN1198" s="44"/>
      <c r="DO1198" s="19" t="s">
        <v>397</v>
      </c>
      <c r="DP1198" s="19" t="s">
        <v>397</v>
      </c>
      <c r="DQ1198" s="19" t="s">
        <v>397</v>
      </c>
      <c r="DR1198" s="19" t="s">
        <v>397</v>
      </c>
      <c r="DS1198" s="19" t="s">
        <v>397</v>
      </c>
      <c r="DT1198" s="19" t="s">
        <v>397</v>
      </c>
      <c r="DU1198" s="19" t="s">
        <v>397</v>
      </c>
      <c r="DV1198" s="19">
        <v>1</v>
      </c>
      <c r="DW1198" s="19">
        <v>1</v>
      </c>
      <c r="DX1198" s="18">
        <v>0</v>
      </c>
      <c r="DY1198" s="19" t="s">
        <v>397</v>
      </c>
      <c r="DZ1198" s="19">
        <v>0</v>
      </c>
      <c r="EA1198" s="19" t="s">
        <v>397</v>
      </c>
      <c r="EB1198" s="55">
        <v>0</v>
      </c>
      <c r="EC1198" s="19">
        <v>4</v>
      </c>
      <c r="ED1198" s="19">
        <v>5</v>
      </c>
      <c r="EE1198" s="19" t="s">
        <v>397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1866</v>
      </c>
      <c r="EU1198" s="29" t="b">
        <v>1</v>
      </c>
      <c r="EV1198" s="5" t="s">
        <v>366</v>
      </c>
    </row>
    <row r="1199" spans="1:152" s="54" customFormat="1" ht="12.75" x14ac:dyDescent="0.2">
      <c r="A1199" s="28" t="s">
        <v>1867</v>
      </c>
      <c r="B1199" s="28">
        <v>1</v>
      </c>
      <c r="C1199" s="52">
        <v>28</v>
      </c>
      <c r="D1199" s="8" t="s">
        <v>288</v>
      </c>
      <c r="E1199" s="8" t="s">
        <v>223</v>
      </c>
      <c r="F1199" s="8" t="s">
        <v>293</v>
      </c>
      <c r="G1199" s="8" t="s">
        <v>87</v>
      </c>
      <c r="H1199" s="8" t="s">
        <v>205</v>
      </c>
      <c r="I1199" s="23" t="s">
        <v>397</v>
      </c>
      <c r="J1199" s="24">
        <v>16.5</v>
      </c>
      <c r="K1199" s="24">
        <v>1</v>
      </c>
      <c r="L1199" s="23" t="s">
        <v>396</v>
      </c>
      <c r="M1199" s="24" t="s">
        <v>397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397</v>
      </c>
      <c r="T1199" s="19">
        <v>1</v>
      </c>
      <c r="U1199" s="19">
        <v>5</v>
      </c>
      <c r="V1199" s="19" t="s">
        <v>397</v>
      </c>
      <c r="W1199" s="19" t="s">
        <v>397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397</v>
      </c>
      <c r="AD1199" s="19" t="s">
        <v>397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396</v>
      </c>
      <c r="CT1199" s="19" t="s">
        <v>397</v>
      </c>
      <c r="CU1199" s="19" t="s">
        <v>397</v>
      </c>
      <c r="CV1199" s="19" t="s">
        <v>396</v>
      </c>
      <c r="CW1199" s="19" t="s">
        <v>397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397</v>
      </c>
      <c r="DK1199" s="19">
        <v>1</v>
      </c>
      <c r="DL1199" s="19">
        <v>3</v>
      </c>
      <c r="DM1199" s="19">
        <v>2</v>
      </c>
      <c r="DN1199" s="44"/>
      <c r="DO1199" s="19" t="s">
        <v>397</v>
      </c>
      <c r="DP1199" s="19" t="s">
        <v>397</v>
      </c>
      <c r="DQ1199" s="19" t="s">
        <v>397</v>
      </c>
      <c r="DR1199" s="19" t="s">
        <v>397</v>
      </c>
      <c r="DS1199" s="19" t="s">
        <v>397</v>
      </c>
      <c r="DT1199" s="19" t="s">
        <v>397</v>
      </c>
      <c r="DU1199" s="19" t="s">
        <v>397</v>
      </c>
      <c r="DV1199" s="19">
        <v>1</v>
      </c>
      <c r="DW1199" s="19">
        <v>1</v>
      </c>
      <c r="DX1199" s="18">
        <v>0</v>
      </c>
      <c r="DY1199" s="19" t="s">
        <v>397</v>
      </c>
      <c r="DZ1199" s="19">
        <v>0</v>
      </c>
      <c r="EA1199" s="19" t="s">
        <v>397</v>
      </c>
      <c r="EB1199" s="55">
        <v>0</v>
      </c>
      <c r="EC1199" s="19">
        <v>4</v>
      </c>
      <c r="ED1199" s="19">
        <v>5</v>
      </c>
      <c r="EE1199" s="19" t="s">
        <v>397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1867</v>
      </c>
      <c r="EU1199" s="29" t="b">
        <v>1</v>
      </c>
      <c r="EV1199" s="5" t="s">
        <v>366</v>
      </c>
    </row>
    <row r="1200" spans="1:152" s="54" customFormat="1" ht="12.75" x14ac:dyDescent="0.2">
      <c r="A1200" s="28" t="s">
        <v>1868</v>
      </c>
      <c r="B1200" s="28">
        <v>1</v>
      </c>
      <c r="C1200" s="52">
        <v>28</v>
      </c>
      <c r="D1200" s="8" t="s">
        <v>288</v>
      </c>
      <c r="E1200" s="8" t="s">
        <v>223</v>
      </c>
      <c r="F1200" s="8" t="s">
        <v>298</v>
      </c>
      <c r="G1200" s="8" t="s">
        <v>87</v>
      </c>
      <c r="H1200" s="8" t="s">
        <v>205</v>
      </c>
      <c r="I1200" s="23" t="s">
        <v>397</v>
      </c>
      <c r="J1200" s="24">
        <v>16.5</v>
      </c>
      <c r="K1200" s="24">
        <v>1</v>
      </c>
      <c r="L1200" s="23" t="s">
        <v>396</v>
      </c>
      <c r="M1200" s="24" t="s">
        <v>397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397</v>
      </c>
      <c r="T1200" s="19">
        <v>1</v>
      </c>
      <c r="U1200" s="19">
        <v>5</v>
      </c>
      <c r="V1200" s="19" t="s">
        <v>397</v>
      </c>
      <c r="W1200" s="19" t="s">
        <v>397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397</v>
      </c>
      <c r="AD1200" s="19" t="s">
        <v>397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396</v>
      </c>
      <c r="CT1200" s="19" t="s">
        <v>397</v>
      </c>
      <c r="CU1200" s="19" t="s">
        <v>397</v>
      </c>
      <c r="CV1200" s="19" t="s">
        <v>396</v>
      </c>
      <c r="CW1200" s="19" t="s">
        <v>397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397</v>
      </c>
      <c r="DK1200" s="19">
        <v>1</v>
      </c>
      <c r="DL1200" s="19">
        <v>3</v>
      </c>
      <c r="DM1200" s="19">
        <v>2</v>
      </c>
      <c r="DN1200" s="44"/>
      <c r="DO1200" s="19" t="s">
        <v>397</v>
      </c>
      <c r="DP1200" s="19" t="s">
        <v>397</v>
      </c>
      <c r="DQ1200" s="19" t="s">
        <v>397</v>
      </c>
      <c r="DR1200" s="19" t="s">
        <v>397</v>
      </c>
      <c r="DS1200" s="19" t="s">
        <v>397</v>
      </c>
      <c r="DT1200" s="19" t="s">
        <v>397</v>
      </c>
      <c r="DU1200" s="19" t="s">
        <v>397</v>
      </c>
      <c r="DV1200" s="19">
        <v>1</v>
      </c>
      <c r="DW1200" s="19">
        <v>1</v>
      </c>
      <c r="DX1200" s="18">
        <v>0</v>
      </c>
      <c r="DY1200" s="19" t="s">
        <v>397</v>
      </c>
      <c r="DZ1200" s="19">
        <v>0</v>
      </c>
      <c r="EA1200" s="19" t="s">
        <v>397</v>
      </c>
      <c r="EB1200" s="55">
        <v>0</v>
      </c>
      <c r="EC1200" s="19">
        <v>4</v>
      </c>
      <c r="ED1200" s="19">
        <v>5</v>
      </c>
      <c r="EE1200" s="19" t="s">
        <v>397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1868</v>
      </c>
      <c r="EU1200" s="29" t="b">
        <v>1</v>
      </c>
      <c r="EV1200" s="5" t="s">
        <v>366</v>
      </c>
    </row>
    <row r="1201" spans="1:152" s="54" customFormat="1" ht="12.75" x14ac:dyDescent="0.2">
      <c r="A1201" s="28" t="s">
        <v>1869</v>
      </c>
      <c r="B1201" s="28">
        <v>1</v>
      </c>
      <c r="C1201" s="52">
        <v>28</v>
      </c>
      <c r="D1201" s="8" t="s">
        <v>288</v>
      </c>
      <c r="E1201" s="8" t="s">
        <v>223</v>
      </c>
      <c r="F1201" s="8" t="s">
        <v>306</v>
      </c>
      <c r="G1201" s="8" t="s">
        <v>87</v>
      </c>
      <c r="H1201" s="8" t="s">
        <v>205</v>
      </c>
      <c r="I1201" s="23" t="s">
        <v>397</v>
      </c>
      <c r="J1201" s="24">
        <v>16.5</v>
      </c>
      <c r="K1201" s="24">
        <v>1</v>
      </c>
      <c r="L1201" s="23" t="s">
        <v>396</v>
      </c>
      <c r="M1201" s="24" t="s">
        <v>397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397</v>
      </c>
      <c r="T1201" s="19">
        <v>1</v>
      </c>
      <c r="U1201" s="19">
        <v>5</v>
      </c>
      <c r="V1201" s="19" t="s">
        <v>397</v>
      </c>
      <c r="W1201" s="19" t="s">
        <v>397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397</v>
      </c>
      <c r="AD1201" s="19" t="s">
        <v>397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396</v>
      </c>
      <c r="CT1201" s="19" t="s">
        <v>397</v>
      </c>
      <c r="CU1201" s="19" t="s">
        <v>397</v>
      </c>
      <c r="CV1201" s="19" t="s">
        <v>396</v>
      </c>
      <c r="CW1201" s="19" t="s">
        <v>397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397</v>
      </c>
      <c r="DK1201" s="19">
        <v>1</v>
      </c>
      <c r="DL1201" s="19">
        <v>3</v>
      </c>
      <c r="DM1201" s="19">
        <v>2</v>
      </c>
      <c r="DN1201" s="44"/>
      <c r="DO1201" s="19" t="s">
        <v>397</v>
      </c>
      <c r="DP1201" s="19" t="s">
        <v>397</v>
      </c>
      <c r="DQ1201" s="19" t="s">
        <v>397</v>
      </c>
      <c r="DR1201" s="19" t="s">
        <v>397</v>
      </c>
      <c r="DS1201" s="19" t="s">
        <v>397</v>
      </c>
      <c r="DT1201" s="19" t="s">
        <v>397</v>
      </c>
      <c r="DU1201" s="19" t="s">
        <v>397</v>
      </c>
      <c r="DV1201" s="19">
        <v>1</v>
      </c>
      <c r="DW1201" s="19">
        <v>1</v>
      </c>
      <c r="DX1201" s="18">
        <v>0</v>
      </c>
      <c r="DY1201" s="19" t="s">
        <v>397</v>
      </c>
      <c r="DZ1201" s="19">
        <v>0</v>
      </c>
      <c r="EA1201" s="19" t="s">
        <v>397</v>
      </c>
      <c r="EB1201" s="55">
        <v>0</v>
      </c>
      <c r="EC1201" s="19">
        <v>4</v>
      </c>
      <c r="ED1201" s="19">
        <v>5</v>
      </c>
      <c r="EE1201" s="19" t="s">
        <v>397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1869</v>
      </c>
      <c r="EU1201" s="29" t="b">
        <v>1</v>
      </c>
      <c r="EV1201" s="5" t="s">
        <v>366</v>
      </c>
    </row>
    <row r="1202" spans="1:152" s="54" customFormat="1" ht="12.75" x14ac:dyDescent="0.2">
      <c r="A1202" s="28" t="s">
        <v>1870</v>
      </c>
      <c r="B1202" s="28">
        <v>1</v>
      </c>
      <c r="C1202" s="52">
        <v>28</v>
      </c>
      <c r="D1202" s="8" t="s">
        <v>288</v>
      </c>
      <c r="E1202" s="8" t="s">
        <v>223</v>
      </c>
      <c r="F1202" s="8" t="s">
        <v>310</v>
      </c>
      <c r="G1202" s="8" t="s">
        <v>87</v>
      </c>
      <c r="H1202" s="8" t="s">
        <v>205</v>
      </c>
      <c r="I1202" s="23" t="s">
        <v>397</v>
      </c>
      <c r="J1202" s="24">
        <v>16.5</v>
      </c>
      <c r="K1202" s="24">
        <v>1</v>
      </c>
      <c r="L1202" s="23" t="s">
        <v>396</v>
      </c>
      <c r="M1202" s="24" t="s">
        <v>397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397</v>
      </c>
      <c r="T1202" s="19">
        <v>1</v>
      </c>
      <c r="U1202" s="19">
        <v>5</v>
      </c>
      <c r="V1202" s="19" t="s">
        <v>397</v>
      </c>
      <c r="W1202" s="19" t="s">
        <v>397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397</v>
      </c>
      <c r="AD1202" s="19" t="s">
        <v>397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396</v>
      </c>
      <c r="CT1202" s="19" t="s">
        <v>397</v>
      </c>
      <c r="CU1202" s="19" t="s">
        <v>397</v>
      </c>
      <c r="CV1202" s="19" t="s">
        <v>396</v>
      </c>
      <c r="CW1202" s="19" t="s">
        <v>397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397</v>
      </c>
      <c r="DK1202" s="19">
        <v>1</v>
      </c>
      <c r="DL1202" s="19">
        <v>3</v>
      </c>
      <c r="DM1202" s="19">
        <v>2</v>
      </c>
      <c r="DN1202" s="44"/>
      <c r="DO1202" s="19" t="s">
        <v>397</v>
      </c>
      <c r="DP1202" s="19" t="s">
        <v>397</v>
      </c>
      <c r="DQ1202" s="19" t="s">
        <v>397</v>
      </c>
      <c r="DR1202" s="19" t="s">
        <v>397</v>
      </c>
      <c r="DS1202" s="19" t="s">
        <v>397</v>
      </c>
      <c r="DT1202" s="19" t="s">
        <v>397</v>
      </c>
      <c r="DU1202" s="19" t="s">
        <v>397</v>
      </c>
      <c r="DV1202" s="19">
        <v>1</v>
      </c>
      <c r="DW1202" s="19">
        <v>1</v>
      </c>
      <c r="DX1202" s="18">
        <v>0</v>
      </c>
      <c r="DY1202" s="19" t="s">
        <v>397</v>
      </c>
      <c r="DZ1202" s="19">
        <v>0</v>
      </c>
      <c r="EA1202" s="19" t="s">
        <v>397</v>
      </c>
      <c r="EB1202" s="55">
        <v>0</v>
      </c>
      <c r="EC1202" s="19">
        <v>4</v>
      </c>
      <c r="ED1202" s="19">
        <v>5</v>
      </c>
      <c r="EE1202" s="19" t="s">
        <v>397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1870</v>
      </c>
      <c r="EU1202" s="29" t="b">
        <v>1</v>
      </c>
      <c r="EV1202" s="5" t="s">
        <v>366</v>
      </c>
    </row>
    <row r="1203" spans="1:152" s="54" customFormat="1" ht="12.75" x14ac:dyDescent="0.2">
      <c r="A1203" s="28" t="s">
        <v>1871</v>
      </c>
      <c r="B1203" s="28">
        <v>1</v>
      </c>
      <c r="C1203" s="52">
        <v>28</v>
      </c>
      <c r="D1203" s="8" t="s">
        <v>288</v>
      </c>
      <c r="E1203" s="8" t="s">
        <v>223</v>
      </c>
      <c r="F1203" s="8" t="s">
        <v>313</v>
      </c>
      <c r="G1203" s="8" t="s">
        <v>87</v>
      </c>
      <c r="H1203" s="8" t="s">
        <v>205</v>
      </c>
      <c r="I1203" s="23" t="s">
        <v>397</v>
      </c>
      <c r="J1203" s="24">
        <v>16.5</v>
      </c>
      <c r="K1203" s="24">
        <v>1</v>
      </c>
      <c r="L1203" s="23" t="s">
        <v>396</v>
      </c>
      <c r="M1203" s="24" t="s">
        <v>397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397</v>
      </c>
      <c r="T1203" s="19">
        <v>1</v>
      </c>
      <c r="U1203" s="19">
        <v>5</v>
      </c>
      <c r="V1203" s="19" t="s">
        <v>397</v>
      </c>
      <c r="W1203" s="19" t="s">
        <v>397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397</v>
      </c>
      <c r="AD1203" s="19" t="s">
        <v>397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396</v>
      </c>
      <c r="CT1203" s="19" t="s">
        <v>397</v>
      </c>
      <c r="CU1203" s="19" t="s">
        <v>397</v>
      </c>
      <c r="CV1203" s="19" t="s">
        <v>396</v>
      </c>
      <c r="CW1203" s="19" t="s">
        <v>397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397</v>
      </c>
      <c r="DK1203" s="19">
        <v>1</v>
      </c>
      <c r="DL1203" s="19">
        <v>3</v>
      </c>
      <c r="DM1203" s="19">
        <v>2</v>
      </c>
      <c r="DN1203" s="44"/>
      <c r="DO1203" s="19" t="s">
        <v>397</v>
      </c>
      <c r="DP1203" s="19" t="s">
        <v>397</v>
      </c>
      <c r="DQ1203" s="19" t="s">
        <v>397</v>
      </c>
      <c r="DR1203" s="19" t="s">
        <v>397</v>
      </c>
      <c r="DS1203" s="19" t="s">
        <v>397</v>
      </c>
      <c r="DT1203" s="19" t="s">
        <v>397</v>
      </c>
      <c r="DU1203" s="19" t="s">
        <v>397</v>
      </c>
      <c r="DV1203" s="19">
        <v>1</v>
      </c>
      <c r="DW1203" s="19">
        <v>1</v>
      </c>
      <c r="DX1203" s="18">
        <v>0</v>
      </c>
      <c r="DY1203" s="19" t="s">
        <v>397</v>
      </c>
      <c r="DZ1203" s="19">
        <v>0</v>
      </c>
      <c r="EA1203" s="19" t="s">
        <v>397</v>
      </c>
      <c r="EB1203" s="55">
        <v>0</v>
      </c>
      <c r="EC1203" s="19">
        <v>4</v>
      </c>
      <c r="ED1203" s="19">
        <v>5</v>
      </c>
      <c r="EE1203" s="19" t="s">
        <v>397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1871</v>
      </c>
      <c r="EU1203" s="29" t="b">
        <v>1</v>
      </c>
      <c r="EV1203" s="5" t="s">
        <v>366</v>
      </c>
    </row>
    <row r="1204" spans="1:152" s="53" customFormat="1" ht="12.75" x14ac:dyDescent="0.2">
      <c r="A1204" s="168" t="s">
        <v>1872</v>
      </c>
      <c r="B1204" s="168">
        <v>1</v>
      </c>
      <c r="C1204" s="50">
        <v>28</v>
      </c>
      <c r="D1204" s="169" t="s">
        <v>288</v>
      </c>
      <c r="E1204" s="169" t="s">
        <v>223</v>
      </c>
      <c r="F1204" s="169" t="s">
        <v>302</v>
      </c>
      <c r="G1204" s="169" t="s">
        <v>88</v>
      </c>
      <c r="H1204" s="169" t="s">
        <v>205</v>
      </c>
      <c r="I1204" s="57" t="s">
        <v>397</v>
      </c>
      <c r="J1204" s="58">
        <v>16.5</v>
      </c>
      <c r="K1204" s="58">
        <v>1</v>
      </c>
      <c r="L1204" s="57" t="s">
        <v>396</v>
      </c>
      <c r="M1204" s="58" t="s">
        <v>397</v>
      </c>
      <c r="N1204" s="58">
        <v>2.8</v>
      </c>
      <c r="O1204" s="170">
        <v>5</v>
      </c>
      <c r="P1204" s="170">
        <v>2</v>
      </c>
      <c r="Q1204" s="170">
        <v>0</v>
      </c>
      <c r="R1204" s="171">
        <v>77</v>
      </c>
      <c r="S1204" s="171" t="s">
        <v>397</v>
      </c>
      <c r="T1204" s="170">
        <v>1</v>
      </c>
      <c r="U1204" s="170">
        <v>5</v>
      </c>
      <c r="V1204" s="170" t="s">
        <v>397</v>
      </c>
      <c r="W1204" s="170" t="s">
        <v>397</v>
      </c>
      <c r="X1204" s="170">
        <v>1</v>
      </c>
      <c r="Y1204" s="170">
        <v>1</v>
      </c>
      <c r="Z1204" s="170">
        <v>1</v>
      </c>
      <c r="AA1204" s="170">
        <v>1</v>
      </c>
      <c r="AB1204" s="170">
        <v>1</v>
      </c>
      <c r="AC1204" s="170" t="s">
        <v>397</v>
      </c>
      <c r="AD1204" s="170" t="s">
        <v>397</v>
      </c>
      <c r="AE1204" s="170">
        <v>1</v>
      </c>
      <c r="AF1204" s="170">
        <v>1</v>
      </c>
      <c r="AG1204" s="170">
        <v>1</v>
      </c>
      <c r="AH1204" s="170">
        <v>1</v>
      </c>
      <c r="AI1204" s="171">
        <v>77</v>
      </c>
      <c r="AJ1204" s="171">
        <v>0.17</v>
      </c>
      <c r="AK1204" s="170">
        <v>3</v>
      </c>
      <c r="AL1204" s="170">
        <v>2</v>
      </c>
      <c r="AM1204" s="171">
        <v>0</v>
      </c>
      <c r="AN1204" s="171">
        <v>0</v>
      </c>
      <c r="AO1204" s="170">
        <v>1</v>
      </c>
      <c r="AP1204" s="170">
        <v>2</v>
      </c>
      <c r="AQ1204" s="171">
        <v>81.935897435897431</v>
      </c>
      <c r="AR1204" s="171">
        <v>0.86</v>
      </c>
      <c r="AS1204" s="170">
        <v>1</v>
      </c>
      <c r="AT1204" s="170">
        <v>3</v>
      </c>
      <c r="AU1204" s="171">
        <v>24.266760234807492</v>
      </c>
      <c r="AV1204" s="171">
        <v>0.43</v>
      </c>
      <c r="AW1204" s="170">
        <v>1</v>
      </c>
      <c r="AX1204" s="170">
        <v>3</v>
      </c>
      <c r="AY1204" s="171">
        <v>26</v>
      </c>
      <c r="AZ1204" s="171">
        <v>0.43</v>
      </c>
      <c r="BA1204" s="170">
        <v>1</v>
      </c>
      <c r="BB1204" s="170">
        <v>1</v>
      </c>
      <c r="BC1204" s="171">
        <v>4.5838709677419356</v>
      </c>
      <c r="BD1204" s="171">
        <v>5.2</v>
      </c>
      <c r="BE1204" s="171">
        <v>0.8</v>
      </c>
      <c r="BF1204" s="170">
        <v>1</v>
      </c>
      <c r="BG1204" s="170">
        <v>3</v>
      </c>
      <c r="BH1204" s="170">
        <v>1</v>
      </c>
      <c r="BI1204" s="171">
        <v>13.616129032258065</v>
      </c>
      <c r="BJ1204" s="171">
        <v>2.9</v>
      </c>
      <c r="BK1204" s="171">
        <v>0.7</v>
      </c>
      <c r="BL1204" s="170">
        <v>1</v>
      </c>
      <c r="BM1204" s="170">
        <v>3</v>
      </c>
      <c r="BN1204" s="170">
        <v>1</v>
      </c>
      <c r="BO1204" s="171">
        <v>0</v>
      </c>
      <c r="BP1204" s="171">
        <v>1.8</v>
      </c>
      <c r="BQ1204" s="171">
        <v>0.6</v>
      </c>
      <c r="BR1204" s="170">
        <v>1</v>
      </c>
      <c r="BS1204" s="170">
        <v>3</v>
      </c>
      <c r="BT1204" s="170">
        <v>1</v>
      </c>
      <c r="BU1204" s="171">
        <v>0</v>
      </c>
      <c r="BV1204" s="171">
        <v>5.2</v>
      </c>
      <c r="BW1204" s="171">
        <v>0.8</v>
      </c>
      <c r="BX1204" s="170">
        <v>1</v>
      </c>
      <c r="BY1204" s="170">
        <v>3</v>
      </c>
      <c r="BZ1204" s="170">
        <v>1</v>
      </c>
      <c r="CA1204" s="171">
        <v>1.4</v>
      </c>
      <c r="CB1204" s="171">
        <v>2.9</v>
      </c>
      <c r="CC1204" s="171">
        <v>0.7</v>
      </c>
      <c r="CD1204" s="170">
        <v>1</v>
      </c>
      <c r="CE1204" s="170">
        <v>3</v>
      </c>
      <c r="CF1204" s="170">
        <v>1</v>
      </c>
      <c r="CG1204" s="171">
        <v>0</v>
      </c>
      <c r="CH1204" s="171">
        <v>1.8</v>
      </c>
      <c r="CI1204" s="171">
        <v>0.6</v>
      </c>
      <c r="CJ1204" s="170">
        <v>1</v>
      </c>
      <c r="CK1204" s="170">
        <v>3</v>
      </c>
      <c r="CL1204" s="170">
        <v>2</v>
      </c>
      <c r="CM1204" s="171">
        <v>2.1</v>
      </c>
      <c r="CN1204" s="171">
        <v>3.5</v>
      </c>
      <c r="CO1204" s="171">
        <v>0</v>
      </c>
      <c r="CP1204" s="170">
        <v>1</v>
      </c>
      <c r="CQ1204" s="170">
        <v>1</v>
      </c>
      <c r="CR1204" s="170">
        <v>2</v>
      </c>
      <c r="CS1204" s="170" t="s">
        <v>396</v>
      </c>
      <c r="CT1204" s="170" t="s">
        <v>397</v>
      </c>
      <c r="CU1204" s="170" t="s">
        <v>397</v>
      </c>
      <c r="CV1204" s="170" t="s">
        <v>396</v>
      </c>
      <c r="CW1204" s="170" t="s">
        <v>397</v>
      </c>
      <c r="CX1204" s="170">
        <v>1</v>
      </c>
      <c r="CY1204" s="172"/>
      <c r="CZ1204" s="172"/>
      <c r="DA1204" s="170">
        <v>1</v>
      </c>
      <c r="DB1204" s="170">
        <v>3</v>
      </c>
      <c r="DC1204" s="172"/>
      <c r="DD1204" s="170">
        <v>2</v>
      </c>
      <c r="DE1204" s="172"/>
      <c r="DF1204" s="170">
        <v>1</v>
      </c>
      <c r="DG1204" s="173">
        <v>0</v>
      </c>
      <c r="DH1204" s="173">
        <v>0</v>
      </c>
      <c r="DI1204" s="173">
        <v>0</v>
      </c>
      <c r="DJ1204" s="170" t="s">
        <v>397</v>
      </c>
      <c r="DK1204" s="170">
        <v>1</v>
      </c>
      <c r="DL1204" s="170">
        <v>3</v>
      </c>
      <c r="DM1204" s="170">
        <v>2</v>
      </c>
      <c r="DN1204" s="172"/>
      <c r="DO1204" s="170" t="s">
        <v>397</v>
      </c>
      <c r="DP1204" s="170" t="s">
        <v>397</v>
      </c>
      <c r="DQ1204" s="170" t="s">
        <v>397</v>
      </c>
      <c r="DR1204" s="170" t="s">
        <v>397</v>
      </c>
      <c r="DS1204" s="170" t="s">
        <v>397</v>
      </c>
      <c r="DT1204" s="170" t="s">
        <v>397</v>
      </c>
      <c r="DU1204" s="170" t="s">
        <v>397</v>
      </c>
      <c r="DV1204" s="170">
        <v>1</v>
      </c>
      <c r="DW1204" s="170">
        <v>1</v>
      </c>
      <c r="DX1204" s="171">
        <v>0</v>
      </c>
      <c r="DY1204" s="170" t="s">
        <v>397</v>
      </c>
      <c r="DZ1204" s="170">
        <v>0</v>
      </c>
      <c r="EA1204" s="170" t="s">
        <v>397</v>
      </c>
      <c r="EB1204" s="171">
        <v>0</v>
      </c>
      <c r="EC1204" s="170">
        <v>4</v>
      </c>
      <c r="ED1204" s="170">
        <v>5</v>
      </c>
      <c r="EE1204" s="171" t="s">
        <v>397</v>
      </c>
      <c r="EF1204" s="170">
        <v>0</v>
      </c>
      <c r="EG1204" s="178">
        <v>0</v>
      </c>
      <c r="EH1204" s="172"/>
      <c r="EI1204" s="170">
        <v>4</v>
      </c>
      <c r="EJ1204" s="170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1872</v>
      </c>
      <c r="EU1204" s="174" t="b">
        <v>1</v>
      </c>
      <c r="EV1204" s="177" t="s">
        <v>366</v>
      </c>
    </row>
    <row r="1205" spans="1:152" s="54" customFormat="1" ht="12.75" x14ac:dyDescent="0.2">
      <c r="A1205" s="28" t="s">
        <v>1873</v>
      </c>
      <c r="B1205" s="28">
        <v>1</v>
      </c>
      <c r="C1205" s="52">
        <v>28</v>
      </c>
      <c r="D1205" s="8" t="s">
        <v>288</v>
      </c>
      <c r="E1205" s="8" t="s">
        <v>223</v>
      </c>
      <c r="F1205" s="8" t="s">
        <v>276</v>
      </c>
      <c r="G1205" s="8" t="s">
        <v>88</v>
      </c>
      <c r="H1205" s="8" t="s">
        <v>205</v>
      </c>
      <c r="I1205" s="23" t="s">
        <v>397</v>
      </c>
      <c r="J1205" s="24">
        <v>16.5</v>
      </c>
      <c r="K1205" s="24">
        <v>1</v>
      </c>
      <c r="L1205" s="23" t="s">
        <v>396</v>
      </c>
      <c r="M1205" s="24" t="s">
        <v>397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397</v>
      </c>
      <c r="T1205" s="19">
        <v>1</v>
      </c>
      <c r="U1205" s="19">
        <v>5</v>
      </c>
      <c r="V1205" s="19" t="s">
        <v>397</v>
      </c>
      <c r="W1205" s="19" t="s">
        <v>397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397</v>
      </c>
      <c r="AD1205" s="19" t="s">
        <v>397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396</v>
      </c>
      <c r="CT1205" s="19" t="s">
        <v>397</v>
      </c>
      <c r="CU1205" s="19" t="s">
        <v>397</v>
      </c>
      <c r="CV1205" s="19" t="s">
        <v>396</v>
      </c>
      <c r="CW1205" s="19" t="s">
        <v>397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397</v>
      </c>
      <c r="DK1205" s="19">
        <v>1</v>
      </c>
      <c r="DL1205" s="19">
        <v>3</v>
      </c>
      <c r="DM1205" s="19">
        <v>2</v>
      </c>
      <c r="DN1205" s="44"/>
      <c r="DO1205" s="19" t="s">
        <v>397</v>
      </c>
      <c r="DP1205" s="19" t="s">
        <v>397</v>
      </c>
      <c r="DQ1205" s="19" t="s">
        <v>397</v>
      </c>
      <c r="DR1205" s="19" t="s">
        <v>397</v>
      </c>
      <c r="DS1205" s="19" t="s">
        <v>397</v>
      </c>
      <c r="DT1205" s="19" t="s">
        <v>397</v>
      </c>
      <c r="DU1205" s="19" t="s">
        <v>397</v>
      </c>
      <c r="DV1205" s="19">
        <v>1</v>
      </c>
      <c r="DW1205" s="19">
        <v>1</v>
      </c>
      <c r="DX1205" s="18">
        <v>0</v>
      </c>
      <c r="DY1205" s="19" t="s">
        <v>397</v>
      </c>
      <c r="DZ1205" s="19">
        <v>0</v>
      </c>
      <c r="EA1205" s="19" t="s">
        <v>397</v>
      </c>
      <c r="EB1205" s="55">
        <v>0</v>
      </c>
      <c r="EC1205" s="19">
        <v>4</v>
      </c>
      <c r="ED1205" s="19">
        <v>5</v>
      </c>
      <c r="EE1205" s="19" t="s">
        <v>397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1873</v>
      </c>
      <c r="EU1205" s="29" t="b">
        <v>1</v>
      </c>
      <c r="EV1205" s="5" t="s">
        <v>366</v>
      </c>
    </row>
    <row r="1206" spans="1:152" s="54" customFormat="1" ht="12.75" x14ac:dyDescent="0.2">
      <c r="A1206" s="28" t="s">
        <v>1874</v>
      </c>
      <c r="B1206" s="28">
        <v>1</v>
      </c>
      <c r="C1206" s="52">
        <v>28</v>
      </c>
      <c r="D1206" s="8" t="s">
        <v>288</v>
      </c>
      <c r="E1206" s="8" t="s">
        <v>223</v>
      </c>
      <c r="F1206" s="8" t="s">
        <v>285</v>
      </c>
      <c r="G1206" s="8" t="s">
        <v>88</v>
      </c>
      <c r="H1206" s="8" t="s">
        <v>205</v>
      </c>
      <c r="I1206" s="23" t="s">
        <v>397</v>
      </c>
      <c r="J1206" s="24">
        <v>16.5</v>
      </c>
      <c r="K1206" s="24">
        <v>1</v>
      </c>
      <c r="L1206" s="23" t="s">
        <v>396</v>
      </c>
      <c r="M1206" s="24" t="s">
        <v>397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397</v>
      </c>
      <c r="T1206" s="19">
        <v>1</v>
      </c>
      <c r="U1206" s="19">
        <v>5</v>
      </c>
      <c r="V1206" s="19" t="s">
        <v>397</v>
      </c>
      <c r="W1206" s="19" t="s">
        <v>397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397</v>
      </c>
      <c r="AD1206" s="19" t="s">
        <v>397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396</v>
      </c>
      <c r="CT1206" s="19" t="s">
        <v>397</v>
      </c>
      <c r="CU1206" s="19" t="s">
        <v>397</v>
      </c>
      <c r="CV1206" s="19" t="s">
        <v>396</v>
      </c>
      <c r="CW1206" s="19" t="s">
        <v>397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397</v>
      </c>
      <c r="DK1206" s="19">
        <v>1</v>
      </c>
      <c r="DL1206" s="19">
        <v>3</v>
      </c>
      <c r="DM1206" s="19">
        <v>2</v>
      </c>
      <c r="DN1206" s="44"/>
      <c r="DO1206" s="19" t="s">
        <v>397</v>
      </c>
      <c r="DP1206" s="19" t="s">
        <v>397</v>
      </c>
      <c r="DQ1206" s="19" t="s">
        <v>397</v>
      </c>
      <c r="DR1206" s="19" t="s">
        <v>397</v>
      </c>
      <c r="DS1206" s="19" t="s">
        <v>397</v>
      </c>
      <c r="DT1206" s="19" t="s">
        <v>397</v>
      </c>
      <c r="DU1206" s="19" t="s">
        <v>397</v>
      </c>
      <c r="DV1206" s="19">
        <v>1</v>
      </c>
      <c r="DW1206" s="19">
        <v>1</v>
      </c>
      <c r="DX1206" s="18">
        <v>0</v>
      </c>
      <c r="DY1206" s="19" t="s">
        <v>397</v>
      </c>
      <c r="DZ1206" s="19">
        <v>0</v>
      </c>
      <c r="EA1206" s="19" t="s">
        <v>397</v>
      </c>
      <c r="EB1206" s="55">
        <v>0</v>
      </c>
      <c r="EC1206" s="19">
        <v>4</v>
      </c>
      <c r="ED1206" s="19">
        <v>5</v>
      </c>
      <c r="EE1206" s="19" t="s">
        <v>397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1874</v>
      </c>
      <c r="EU1206" s="29" t="b">
        <v>1</v>
      </c>
      <c r="EV1206" s="5" t="s">
        <v>366</v>
      </c>
    </row>
    <row r="1207" spans="1:152" s="54" customFormat="1" ht="12.75" x14ac:dyDescent="0.2">
      <c r="A1207" s="28" t="s">
        <v>1875</v>
      </c>
      <c r="B1207" s="28">
        <v>1</v>
      </c>
      <c r="C1207" s="52">
        <v>28</v>
      </c>
      <c r="D1207" s="8" t="s">
        <v>288</v>
      </c>
      <c r="E1207" s="8" t="s">
        <v>223</v>
      </c>
      <c r="F1207" s="8" t="s">
        <v>293</v>
      </c>
      <c r="G1207" s="8" t="s">
        <v>88</v>
      </c>
      <c r="H1207" s="8" t="s">
        <v>205</v>
      </c>
      <c r="I1207" s="23" t="s">
        <v>397</v>
      </c>
      <c r="J1207" s="24">
        <v>16.5</v>
      </c>
      <c r="K1207" s="24">
        <v>1</v>
      </c>
      <c r="L1207" s="23" t="s">
        <v>396</v>
      </c>
      <c r="M1207" s="24" t="s">
        <v>397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397</v>
      </c>
      <c r="T1207" s="19">
        <v>1</v>
      </c>
      <c r="U1207" s="19">
        <v>5</v>
      </c>
      <c r="V1207" s="19" t="s">
        <v>397</v>
      </c>
      <c r="W1207" s="19" t="s">
        <v>397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397</v>
      </c>
      <c r="AD1207" s="19" t="s">
        <v>397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396</v>
      </c>
      <c r="CT1207" s="19" t="s">
        <v>397</v>
      </c>
      <c r="CU1207" s="19" t="s">
        <v>397</v>
      </c>
      <c r="CV1207" s="19" t="s">
        <v>396</v>
      </c>
      <c r="CW1207" s="19" t="s">
        <v>397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397</v>
      </c>
      <c r="DK1207" s="19">
        <v>1</v>
      </c>
      <c r="DL1207" s="19">
        <v>3</v>
      </c>
      <c r="DM1207" s="19">
        <v>2</v>
      </c>
      <c r="DN1207" s="44"/>
      <c r="DO1207" s="19" t="s">
        <v>397</v>
      </c>
      <c r="DP1207" s="19" t="s">
        <v>397</v>
      </c>
      <c r="DQ1207" s="19" t="s">
        <v>397</v>
      </c>
      <c r="DR1207" s="19" t="s">
        <v>397</v>
      </c>
      <c r="DS1207" s="19" t="s">
        <v>397</v>
      </c>
      <c r="DT1207" s="19" t="s">
        <v>397</v>
      </c>
      <c r="DU1207" s="19" t="s">
        <v>397</v>
      </c>
      <c r="DV1207" s="19">
        <v>1</v>
      </c>
      <c r="DW1207" s="19">
        <v>1</v>
      </c>
      <c r="DX1207" s="18">
        <v>0</v>
      </c>
      <c r="DY1207" s="19" t="s">
        <v>397</v>
      </c>
      <c r="DZ1207" s="19">
        <v>0</v>
      </c>
      <c r="EA1207" s="19" t="s">
        <v>397</v>
      </c>
      <c r="EB1207" s="55">
        <v>0</v>
      </c>
      <c r="EC1207" s="19">
        <v>4</v>
      </c>
      <c r="ED1207" s="19">
        <v>5</v>
      </c>
      <c r="EE1207" s="19" t="s">
        <v>397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1875</v>
      </c>
      <c r="EU1207" s="29" t="b">
        <v>1</v>
      </c>
      <c r="EV1207" s="5" t="s">
        <v>366</v>
      </c>
    </row>
    <row r="1208" spans="1:152" s="54" customFormat="1" ht="12.75" x14ac:dyDescent="0.2">
      <c r="A1208" s="28" t="s">
        <v>1876</v>
      </c>
      <c r="B1208" s="28">
        <v>1</v>
      </c>
      <c r="C1208" s="52">
        <v>28</v>
      </c>
      <c r="D1208" s="8" t="s">
        <v>288</v>
      </c>
      <c r="E1208" s="8" t="s">
        <v>223</v>
      </c>
      <c r="F1208" s="8" t="s">
        <v>298</v>
      </c>
      <c r="G1208" s="8" t="s">
        <v>88</v>
      </c>
      <c r="H1208" s="8" t="s">
        <v>205</v>
      </c>
      <c r="I1208" s="23" t="s">
        <v>397</v>
      </c>
      <c r="J1208" s="24">
        <v>16.5</v>
      </c>
      <c r="K1208" s="24">
        <v>1</v>
      </c>
      <c r="L1208" s="23" t="s">
        <v>396</v>
      </c>
      <c r="M1208" s="24" t="s">
        <v>397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397</v>
      </c>
      <c r="T1208" s="19">
        <v>1</v>
      </c>
      <c r="U1208" s="19">
        <v>5</v>
      </c>
      <c r="V1208" s="19" t="s">
        <v>397</v>
      </c>
      <c r="W1208" s="19" t="s">
        <v>397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397</v>
      </c>
      <c r="AD1208" s="19" t="s">
        <v>397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396</v>
      </c>
      <c r="CT1208" s="19" t="s">
        <v>397</v>
      </c>
      <c r="CU1208" s="19" t="s">
        <v>397</v>
      </c>
      <c r="CV1208" s="19" t="s">
        <v>396</v>
      </c>
      <c r="CW1208" s="19" t="s">
        <v>397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397</v>
      </c>
      <c r="DK1208" s="19">
        <v>1</v>
      </c>
      <c r="DL1208" s="19">
        <v>3</v>
      </c>
      <c r="DM1208" s="19">
        <v>2</v>
      </c>
      <c r="DN1208" s="44"/>
      <c r="DO1208" s="19" t="s">
        <v>397</v>
      </c>
      <c r="DP1208" s="19" t="s">
        <v>397</v>
      </c>
      <c r="DQ1208" s="19" t="s">
        <v>397</v>
      </c>
      <c r="DR1208" s="19" t="s">
        <v>397</v>
      </c>
      <c r="DS1208" s="19" t="s">
        <v>397</v>
      </c>
      <c r="DT1208" s="19" t="s">
        <v>397</v>
      </c>
      <c r="DU1208" s="19" t="s">
        <v>397</v>
      </c>
      <c r="DV1208" s="19">
        <v>1</v>
      </c>
      <c r="DW1208" s="19">
        <v>1</v>
      </c>
      <c r="DX1208" s="18">
        <v>0</v>
      </c>
      <c r="DY1208" s="19" t="s">
        <v>397</v>
      </c>
      <c r="DZ1208" s="19">
        <v>0</v>
      </c>
      <c r="EA1208" s="19" t="s">
        <v>397</v>
      </c>
      <c r="EB1208" s="55">
        <v>0</v>
      </c>
      <c r="EC1208" s="19">
        <v>4</v>
      </c>
      <c r="ED1208" s="19">
        <v>5</v>
      </c>
      <c r="EE1208" s="19" t="s">
        <v>397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1876</v>
      </c>
      <c r="EU1208" s="29" t="b">
        <v>1</v>
      </c>
      <c r="EV1208" s="5" t="s">
        <v>366</v>
      </c>
    </row>
    <row r="1209" spans="1:152" s="54" customFormat="1" ht="12.75" x14ac:dyDescent="0.2">
      <c r="A1209" s="28" t="s">
        <v>1877</v>
      </c>
      <c r="B1209" s="28">
        <v>1</v>
      </c>
      <c r="C1209" s="52">
        <v>28</v>
      </c>
      <c r="D1209" s="8" t="s">
        <v>288</v>
      </c>
      <c r="E1209" s="8" t="s">
        <v>223</v>
      </c>
      <c r="F1209" s="8" t="s">
        <v>306</v>
      </c>
      <c r="G1209" s="8" t="s">
        <v>88</v>
      </c>
      <c r="H1209" s="8" t="s">
        <v>205</v>
      </c>
      <c r="I1209" s="23" t="s">
        <v>397</v>
      </c>
      <c r="J1209" s="24">
        <v>16.5</v>
      </c>
      <c r="K1209" s="24">
        <v>1</v>
      </c>
      <c r="L1209" s="23" t="s">
        <v>396</v>
      </c>
      <c r="M1209" s="24" t="s">
        <v>397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397</v>
      </c>
      <c r="T1209" s="19">
        <v>1</v>
      </c>
      <c r="U1209" s="19">
        <v>5</v>
      </c>
      <c r="V1209" s="19" t="s">
        <v>397</v>
      </c>
      <c r="W1209" s="19" t="s">
        <v>397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397</v>
      </c>
      <c r="AD1209" s="19" t="s">
        <v>397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396</v>
      </c>
      <c r="CT1209" s="19" t="s">
        <v>397</v>
      </c>
      <c r="CU1209" s="19" t="s">
        <v>397</v>
      </c>
      <c r="CV1209" s="19" t="s">
        <v>396</v>
      </c>
      <c r="CW1209" s="19" t="s">
        <v>397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397</v>
      </c>
      <c r="DK1209" s="19">
        <v>1</v>
      </c>
      <c r="DL1209" s="19">
        <v>3</v>
      </c>
      <c r="DM1209" s="19">
        <v>2</v>
      </c>
      <c r="DN1209" s="44"/>
      <c r="DO1209" s="19" t="s">
        <v>397</v>
      </c>
      <c r="DP1209" s="19" t="s">
        <v>397</v>
      </c>
      <c r="DQ1209" s="19" t="s">
        <v>397</v>
      </c>
      <c r="DR1209" s="19" t="s">
        <v>397</v>
      </c>
      <c r="DS1209" s="19" t="s">
        <v>397</v>
      </c>
      <c r="DT1209" s="19" t="s">
        <v>397</v>
      </c>
      <c r="DU1209" s="19" t="s">
        <v>397</v>
      </c>
      <c r="DV1209" s="19">
        <v>1</v>
      </c>
      <c r="DW1209" s="19">
        <v>1</v>
      </c>
      <c r="DX1209" s="18">
        <v>0</v>
      </c>
      <c r="DY1209" s="19" t="s">
        <v>397</v>
      </c>
      <c r="DZ1209" s="19">
        <v>0</v>
      </c>
      <c r="EA1209" s="19" t="s">
        <v>397</v>
      </c>
      <c r="EB1209" s="55">
        <v>0</v>
      </c>
      <c r="EC1209" s="19">
        <v>4</v>
      </c>
      <c r="ED1209" s="19">
        <v>5</v>
      </c>
      <c r="EE1209" s="19" t="s">
        <v>397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1877</v>
      </c>
      <c r="EU1209" s="29" t="b">
        <v>1</v>
      </c>
      <c r="EV1209" s="5" t="s">
        <v>366</v>
      </c>
    </row>
    <row r="1210" spans="1:152" s="54" customFormat="1" ht="12.75" x14ac:dyDescent="0.2">
      <c r="A1210" s="28" t="s">
        <v>1878</v>
      </c>
      <c r="B1210" s="28">
        <v>1</v>
      </c>
      <c r="C1210" s="52">
        <v>28</v>
      </c>
      <c r="D1210" s="8" t="s">
        <v>288</v>
      </c>
      <c r="E1210" s="8" t="s">
        <v>223</v>
      </c>
      <c r="F1210" s="8" t="s">
        <v>310</v>
      </c>
      <c r="G1210" s="8" t="s">
        <v>88</v>
      </c>
      <c r="H1210" s="8" t="s">
        <v>205</v>
      </c>
      <c r="I1210" s="23" t="s">
        <v>397</v>
      </c>
      <c r="J1210" s="24">
        <v>16.5</v>
      </c>
      <c r="K1210" s="24">
        <v>1</v>
      </c>
      <c r="L1210" s="23" t="s">
        <v>396</v>
      </c>
      <c r="M1210" s="24" t="s">
        <v>397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397</v>
      </c>
      <c r="T1210" s="19">
        <v>1</v>
      </c>
      <c r="U1210" s="19">
        <v>5</v>
      </c>
      <c r="V1210" s="19" t="s">
        <v>397</v>
      </c>
      <c r="W1210" s="19" t="s">
        <v>397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397</v>
      </c>
      <c r="AD1210" s="19" t="s">
        <v>397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396</v>
      </c>
      <c r="CT1210" s="19" t="s">
        <v>397</v>
      </c>
      <c r="CU1210" s="19" t="s">
        <v>397</v>
      </c>
      <c r="CV1210" s="19" t="s">
        <v>396</v>
      </c>
      <c r="CW1210" s="19" t="s">
        <v>397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397</v>
      </c>
      <c r="DK1210" s="19">
        <v>1</v>
      </c>
      <c r="DL1210" s="19">
        <v>3</v>
      </c>
      <c r="DM1210" s="19">
        <v>2</v>
      </c>
      <c r="DN1210" s="44"/>
      <c r="DO1210" s="19" t="s">
        <v>397</v>
      </c>
      <c r="DP1210" s="19" t="s">
        <v>397</v>
      </c>
      <c r="DQ1210" s="19" t="s">
        <v>397</v>
      </c>
      <c r="DR1210" s="19" t="s">
        <v>397</v>
      </c>
      <c r="DS1210" s="19" t="s">
        <v>397</v>
      </c>
      <c r="DT1210" s="19" t="s">
        <v>397</v>
      </c>
      <c r="DU1210" s="19" t="s">
        <v>397</v>
      </c>
      <c r="DV1210" s="19">
        <v>1</v>
      </c>
      <c r="DW1210" s="19">
        <v>1</v>
      </c>
      <c r="DX1210" s="18">
        <v>0</v>
      </c>
      <c r="DY1210" s="19" t="s">
        <v>397</v>
      </c>
      <c r="DZ1210" s="19">
        <v>0</v>
      </c>
      <c r="EA1210" s="19" t="s">
        <v>397</v>
      </c>
      <c r="EB1210" s="55">
        <v>0</v>
      </c>
      <c r="EC1210" s="19">
        <v>4</v>
      </c>
      <c r="ED1210" s="19">
        <v>5</v>
      </c>
      <c r="EE1210" s="19" t="s">
        <v>397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1878</v>
      </c>
      <c r="EU1210" s="29" t="b">
        <v>1</v>
      </c>
      <c r="EV1210" s="5" t="s">
        <v>366</v>
      </c>
    </row>
    <row r="1211" spans="1:152" s="54" customFormat="1" ht="12.75" x14ac:dyDescent="0.2">
      <c r="A1211" s="28" t="s">
        <v>1879</v>
      </c>
      <c r="B1211" s="28">
        <v>1</v>
      </c>
      <c r="C1211" s="52">
        <v>28</v>
      </c>
      <c r="D1211" s="8" t="s">
        <v>288</v>
      </c>
      <c r="E1211" s="8" t="s">
        <v>223</v>
      </c>
      <c r="F1211" s="8" t="s">
        <v>313</v>
      </c>
      <c r="G1211" s="8" t="s">
        <v>88</v>
      </c>
      <c r="H1211" s="8" t="s">
        <v>205</v>
      </c>
      <c r="I1211" s="23" t="s">
        <v>397</v>
      </c>
      <c r="J1211" s="24">
        <v>16.5</v>
      </c>
      <c r="K1211" s="24">
        <v>1</v>
      </c>
      <c r="L1211" s="23" t="s">
        <v>396</v>
      </c>
      <c r="M1211" s="24" t="s">
        <v>397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397</v>
      </c>
      <c r="T1211" s="19">
        <v>1</v>
      </c>
      <c r="U1211" s="19">
        <v>5</v>
      </c>
      <c r="V1211" s="19" t="s">
        <v>397</v>
      </c>
      <c r="W1211" s="19" t="s">
        <v>397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397</v>
      </c>
      <c r="AD1211" s="19" t="s">
        <v>397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396</v>
      </c>
      <c r="CT1211" s="19" t="s">
        <v>397</v>
      </c>
      <c r="CU1211" s="19" t="s">
        <v>397</v>
      </c>
      <c r="CV1211" s="19" t="s">
        <v>396</v>
      </c>
      <c r="CW1211" s="19" t="s">
        <v>397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397</v>
      </c>
      <c r="DK1211" s="19">
        <v>1</v>
      </c>
      <c r="DL1211" s="19">
        <v>3</v>
      </c>
      <c r="DM1211" s="19">
        <v>2</v>
      </c>
      <c r="DN1211" s="44"/>
      <c r="DO1211" s="19" t="s">
        <v>397</v>
      </c>
      <c r="DP1211" s="19" t="s">
        <v>397</v>
      </c>
      <c r="DQ1211" s="19" t="s">
        <v>397</v>
      </c>
      <c r="DR1211" s="19" t="s">
        <v>397</v>
      </c>
      <c r="DS1211" s="19" t="s">
        <v>397</v>
      </c>
      <c r="DT1211" s="19" t="s">
        <v>397</v>
      </c>
      <c r="DU1211" s="19" t="s">
        <v>397</v>
      </c>
      <c r="DV1211" s="19">
        <v>1</v>
      </c>
      <c r="DW1211" s="19">
        <v>1</v>
      </c>
      <c r="DX1211" s="18">
        <v>0</v>
      </c>
      <c r="DY1211" s="19" t="s">
        <v>397</v>
      </c>
      <c r="DZ1211" s="19">
        <v>0</v>
      </c>
      <c r="EA1211" s="19" t="s">
        <v>397</v>
      </c>
      <c r="EB1211" s="55">
        <v>0</v>
      </c>
      <c r="EC1211" s="19">
        <v>4</v>
      </c>
      <c r="ED1211" s="19">
        <v>5</v>
      </c>
      <c r="EE1211" s="19" t="s">
        <v>397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1879</v>
      </c>
      <c r="EU1211" s="29" t="b">
        <v>1</v>
      </c>
      <c r="EV1211" s="5" t="s">
        <v>366</v>
      </c>
    </row>
    <row r="1212" spans="1:152" s="53" customFormat="1" ht="12.75" x14ac:dyDescent="0.2">
      <c r="A1212" s="168" t="s">
        <v>1880</v>
      </c>
      <c r="B1212" s="168">
        <v>1</v>
      </c>
      <c r="C1212" s="50">
        <v>28</v>
      </c>
      <c r="D1212" s="169" t="s">
        <v>288</v>
      </c>
      <c r="E1212" s="169" t="s">
        <v>223</v>
      </c>
      <c r="F1212" s="169" t="s">
        <v>302</v>
      </c>
      <c r="G1212" s="169" t="s">
        <v>89</v>
      </c>
      <c r="H1212" s="169" t="s">
        <v>205</v>
      </c>
      <c r="I1212" s="57" t="s">
        <v>397</v>
      </c>
      <c r="J1212" s="58">
        <v>16.5</v>
      </c>
      <c r="K1212" s="58">
        <v>1</v>
      </c>
      <c r="L1212" s="57" t="s">
        <v>396</v>
      </c>
      <c r="M1212" s="58" t="s">
        <v>397</v>
      </c>
      <c r="N1212" s="58">
        <v>2.8</v>
      </c>
      <c r="O1212" s="170">
        <v>5</v>
      </c>
      <c r="P1212" s="170">
        <v>2</v>
      </c>
      <c r="Q1212" s="170">
        <v>0</v>
      </c>
      <c r="R1212" s="171">
        <v>77</v>
      </c>
      <c r="S1212" s="171" t="s">
        <v>396</v>
      </c>
      <c r="T1212" s="170">
        <v>1</v>
      </c>
      <c r="U1212" s="170">
        <v>5</v>
      </c>
      <c r="V1212" s="170" t="s">
        <v>397</v>
      </c>
      <c r="W1212" s="170" t="s">
        <v>397</v>
      </c>
      <c r="X1212" s="170">
        <v>1</v>
      </c>
      <c r="Y1212" s="170">
        <v>1</v>
      </c>
      <c r="Z1212" s="170">
        <v>1</v>
      </c>
      <c r="AA1212" s="170">
        <v>1</v>
      </c>
      <c r="AB1212" s="170">
        <v>1</v>
      </c>
      <c r="AC1212" s="170" t="s">
        <v>397</v>
      </c>
      <c r="AD1212" s="170" t="s">
        <v>397</v>
      </c>
      <c r="AE1212" s="170">
        <v>1</v>
      </c>
      <c r="AF1212" s="170">
        <v>1</v>
      </c>
      <c r="AG1212" s="170">
        <v>1</v>
      </c>
      <c r="AH1212" s="170">
        <v>1</v>
      </c>
      <c r="AI1212" s="171">
        <v>77</v>
      </c>
      <c r="AJ1212" s="171">
        <v>2.5299999999999998</v>
      </c>
      <c r="AK1212" s="170">
        <v>3</v>
      </c>
      <c r="AL1212" s="170">
        <v>2</v>
      </c>
      <c r="AM1212" s="171">
        <v>0</v>
      </c>
      <c r="AN1212" s="171">
        <v>2.5299999999999998</v>
      </c>
      <c r="AO1212" s="170">
        <v>1</v>
      </c>
      <c r="AP1212" s="170">
        <v>2</v>
      </c>
      <c r="AQ1212" s="171">
        <v>81.935897435897431</v>
      </c>
      <c r="AR1212" s="171">
        <v>2.5299999999999998</v>
      </c>
      <c r="AS1212" s="170">
        <v>1</v>
      </c>
      <c r="AT1212" s="170">
        <v>3</v>
      </c>
      <c r="AU1212" s="171">
        <v>24.266760234807492</v>
      </c>
      <c r="AV1212" s="171">
        <v>2.5299999999999998</v>
      </c>
      <c r="AW1212" s="170">
        <v>1</v>
      </c>
      <c r="AX1212" s="170">
        <v>3</v>
      </c>
      <c r="AY1212" s="171">
        <v>26</v>
      </c>
      <c r="AZ1212" s="171">
        <v>2.5299999999999998</v>
      </c>
      <c r="BA1212" s="170">
        <v>1</v>
      </c>
      <c r="BB1212" s="170">
        <v>1</v>
      </c>
      <c r="BC1212" s="171">
        <v>0</v>
      </c>
      <c r="BD1212" s="171">
        <v>5.2</v>
      </c>
      <c r="BE1212" s="171">
        <v>0.8</v>
      </c>
      <c r="BF1212" s="170">
        <v>1</v>
      </c>
      <c r="BG1212" s="170">
        <v>3</v>
      </c>
      <c r="BH1212" s="170">
        <v>1</v>
      </c>
      <c r="BI1212" s="171">
        <v>0</v>
      </c>
      <c r="BJ1212" s="171">
        <v>2.9</v>
      </c>
      <c r="BK1212" s="171">
        <v>0.7</v>
      </c>
      <c r="BL1212" s="170">
        <v>1</v>
      </c>
      <c r="BM1212" s="170">
        <v>3</v>
      </c>
      <c r="BN1212" s="170">
        <v>1</v>
      </c>
      <c r="BO1212" s="171">
        <v>18.2</v>
      </c>
      <c r="BP1212" s="171">
        <v>1.8</v>
      </c>
      <c r="BQ1212" s="171">
        <v>0.6</v>
      </c>
      <c r="BR1212" s="170">
        <v>1</v>
      </c>
      <c r="BS1212" s="170">
        <v>3</v>
      </c>
      <c r="BT1212" s="170">
        <v>1</v>
      </c>
      <c r="BU1212" s="171">
        <v>0</v>
      </c>
      <c r="BV1212" s="171">
        <v>5.2</v>
      </c>
      <c r="BW1212" s="171">
        <v>0.8</v>
      </c>
      <c r="BX1212" s="170">
        <v>1</v>
      </c>
      <c r="BY1212" s="170">
        <v>3</v>
      </c>
      <c r="BZ1212" s="170">
        <v>1</v>
      </c>
      <c r="CA1212" s="171">
        <v>0</v>
      </c>
      <c r="CB1212" s="171">
        <v>2.9</v>
      </c>
      <c r="CC1212" s="171">
        <v>0.7</v>
      </c>
      <c r="CD1212" s="170">
        <v>1</v>
      </c>
      <c r="CE1212" s="170">
        <v>3</v>
      </c>
      <c r="CF1212" s="170">
        <v>1</v>
      </c>
      <c r="CG1212" s="171">
        <v>1.4</v>
      </c>
      <c r="CH1212" s="171">
        <v>1.8</v>
      </c>
      <c r="CI1212" s="171">
        <v>0.6</v>
      </c>
      <c r="CJ1212" s="170">
        <v>1</v>
      </c>
      <c r="CK1212" s="170">
        <v>3</v>
      </c>
      <c r="CL1212" s="170">
        <v>2</v>
      </c>
      <c r="CM1212" s="171">
        <v>2.1</v>
      </c>
      <c r="CN1212" s="171">
        <v>2</v>
      </c>
      <c r="CO1212" s="171">
        <v>0</v>
      </c>
      <c r="CP1212" s="170">
        <v>1</v>
      </c>
      <c r="CQ1212" s="170">
        <v>1</v>
      </c>
      <c r="CR1212" s="170">
        <v>2</v>
      </c>
      <c r="CS1212" s="170" t="s">
        <v>396</v>
      </c>
      <c r="CT1212" s="170" t="s">
        <v>397</v>
      </c>
      <c r="CU1212" s="170" t="s">
        <v>396</v>
      </c>
      <c r="CV1212" s="170" t="s">
        <v>396</v>
      </c>
      <c r="CW1212" s="170" t="s">
        <v>397</v>
      </c>
      <c r="CX1212" s="170">
        <v>7</v>
      </c>
      <c r="CY1212" s="172"/>
      <c r="CZ1212" s="172"/>
      <c r="DA1212" s="170">
        <v>1</v>
      </c>
      <c r="DB1212" s="170">
        <v>3</v>
      </c>
      <c r="DC1212" s="172"/>
      <c r="DD1212" s="170">
        <v>5</v>
      </c>
      <c r="DE1212" s="172"/>
      <c r="DF1212" s="170">
        <v>1</v>
      </c>
      <c r="DG1212" s="173">
        <v>0</v>
      </c>
      <c r="DH1212" s="173">
        <v>0</v>
      </c>
      <c r="DI1212" s="173">
        <v>0</v>
      </c>
      <c r="DJ1212" s="170" t="s">
        <v>397</v>
      </c>
      <c r="DK1212" s="170">
        <v>1</v>
      </c>
      <c r="DL1212" s="170">
        <v>3</v>
      </c>
      <c r="DM1212" s="170">
        <v>2</v>
      </c>
      <c r="DN1212" s="172"/>
      <c r="DO1212" s="170" t="s">
        <v>397</v>
      </c>
      <c r="DP1212" s="170" t="s">
        <v>397</v>
      </c>
      <c r="DQ1212" s="170" t="s">
        <v>397</v>
      </c>
      <c r="DR1212" s="170" t="s">
        <v>397</v>
      </c>
      <c r="DS1212" s="170" t="s">
        <v>397</v>
      </c>
      <c r="DT1212" s="170" t="s">
        <v>397</v>
      </c>
      <c r="DU1212" s="170" t="s">
        <v>397</v>
      </c>
      <c r="DV1212" s="170">
        <v>1</v>
      </c>
      <c r="DW1212" s="170">
        <v>1</v>
      </c>
      <c r="DX1212" s="171">
        <v>0</v>
      </c>
      <c r="DY1212" s="170" t="s">
        <v>397</v>
      </c>
      <c r="DZ1212" s="170">
        <v>0</v>
      </c>
      <c r="EA1212" s="170" t="s">
        <v>397</v>
      </c>
      <c r="EB1212" s="171">
        <v>0</v>
      </c>
      <c r="EC1212" s="170">
        <v>4</v>
      </c>
      <c r="ED1212" s="170">
        <v>5</v>
      </c>
      <c r="EE1212" s="171" t="s">
        <v>397</v>
      </c>
      <c r="EF1212" s="170">
        <v>0</v>
      </c>
      <c r="EG1212" s="178">
        <v>0</v>
      </c>
      <c r="EH1212" s="172"/>
      <c r="EI1212" s="170">
        <v>4</v>
      </c>
      <c r="EJ1212" s="170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1880</v>
      </c>
      <c r="EU1212" s="174" t="b">
        <v>1</v>
      </c>
      <c r="EV1212" s="177" t="s">
        <v>366</v>
      </c>
    </row>
    <row r="1213" spans="1:152" s="54" customFormat="1" ht="12.75" x14ac:dyDescent="0.2">
      <c r="A1213" s="28" t="s">
        <v>1881</v>
      </c>
      <c r="B1213" s="28">
        <v>1</v>
      </c>
      <c r="C1213" s="52">
        <v>28</v>
      </c>
      <c r="D1213" s="8" t="s">
        <v>288</v>
      </c>
      <c r="E1213" s="8" t="s">
        <v>223</v>
      </c>
      <c r="F1213" s="8" t="s">
        <v>276</v>
      </c>
      <c r="G1213" s="8" t="s">
        <v>89</v>
      </c>
      <c r="H1213" s="8" t="s">
        <v>205</v>
      </c>
      <c r="I1213" s="23" t="s">
        <v>397</v>
      </c>
      <c r="J1213" s="24">
        <v>16.5</v>
      </c>
      <c r="K1213" s="24">
        <v>1</v>
      </c>
      <c r="L1213" s="23" t="s">
        <v>396</v>
      </c>
      <c r="M1213" s="24" t="s">
        <v>397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396</v>
      </c>
      <c r="T1213" s="19">
        <v>1</v>
      </c>
      <c r="U1213" s="19">
        <v>5</v>
      </c>
      <c r="V1213" s="19" t="s">
        <v>397</v>
      </c>
      <c r="W1213" s="19" t="s">
        <v>397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397</v>
      </c>
      <c r="AD1213" s="19" t="s">
        <v>397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396</v>
      </c>
      <c r="CT1213" s="19" t="s">
        <v>397</v>
      </c>
      <c r="CU1213" s="19" t="s">
        <v>396</v>
      </c>
      <c r="CV1213" s="19" t="s">
        <v>396</v>
      </c>
      <c r="CW1213" s="19" t="s">
        <v>397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397</v>
      </c>
      <c r="DK1213" s="19">
        <v>1</v>
      </c>
      <c r="DL1213" s="19">
        <v>3</v>
      </c>
      <c r="DM1213" s="19">
        <v>2</v>
      </c>
      <c r="DN1213" s="44"/>
      <c r="DO1213" s="19" t="s">
        <v>397</v>
      </c>
      <c r="DP1213" s="19" t="s">
        <v>397</v>
      </c>
      <c r="DQ1213" s="19" t="s">
        <v>397</v>
      </c>
      <c r="DR1213" s="19" t="s">
        <v>397</v>
      </c>
      <c r="DS1213" s="19" t="s">
        <v>397</v>
      </c>
      <c r="DT1213" s="19" t="s">
        <v>397</v>
      </c>
      <c r="DU1213" s="19" t="s">
        <v>397</v>
      </c>
      <c r="DV1213" s="19">
        <v>1</v>
      </c>
      <c r="DW1213" s="19">
        <v>1</v>
      </c>
      <c r="DX1213" s="18">
        <v>0</v>
      </c>
      <c r="DY1213" s="19" t="s">
        <v>397</v>
      </c>
      <c r="DZ1213" s="19">
        <v>0</v>
      </c>
      <c r="EA1213" s="19" t="s">
        <v>397</v>
      </c>
      <c r="EB1213" s="55">
        <v>0</v>
      </c>
      <c r="EC1213" s="19">
        <v>4</v>
      </c>
      <c r="ED1213" s="19">
        <v>5</v>
      </c>
      <c r="EE1213" s="19" t="s">
        <v>397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1881</v>
      </c>
      <c r="EU1213" s="29" t="b">
        <v>1</v>
      </c>
      <c r="EV1213" s="5" t="s">
        <v>366</v>
      </c>
    </row>
    <row r="1214" spans="1:152" s="54" customFormat="1" ht="12.75" x14ac:dyDescent="0.2">
      <c r="A1214" s="28" t="s">
        <v>1882</v>
      </c>
      <c r="B1214" s="28">
        <v>1</v>
      </c>
      <c r="C1214" s="52">
        <v>28</v>
      </c>
      <c r="D1214" s="8" t="s">
        <v>288</v>
      </c>
      <c r="E1214" s="8" t="s">
        <v>223</v>
      </c>
      <c r="F1214" s="8" t="s">
        <v>285</v>
      </c>
      <c r="G1214" s="8" t="s">
        <v>89</v>
      </c>
      <c r="H1214" s="8" t="s">
        <v>205</v>
      </c>
      <c r="I1214" s="23" t="s">
        <v>397</v>
      </c>
      <c r="J1214" s="24">
        <v>16.5</v>
      </c>
      <c r="K1214" s="24">
        <v>1</v>
      </c>
      <c r="L1214" s="23" t="s">
        <v>396</v>
      </c>
      <c r="M1214" s="24" t="s">
        <v>397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396</v>
      </c>
      <c r="T1214" s="19">
        <v>1</v>
      </c>
      <c r="U1214" s="19">
        <v>5</v>
      </c>
      <c r="V1214" s="19" t="s">
        <v>397</v>
      </c>
      <c r="W1214" s="19" t="s">
        <v>397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397</v>
      </c>
      <c r="AD1214" s="19" t="s">
        <v>397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396</v>
      </c>
      <c r="CT1214" s="19" t="s">
        <v>397</v>
      </c>
      <c r="CU1214" s="19" t="s">
        <v>396</v>
      </c>
      <c r="CV1214" s="19" t="s">
        <v>396</v>
      </c>
      <c r="CW1214" s="19" t="s">
        <v>397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397</v>
      </c>
      <c r="DK1214" s="19">
        <v>1</v>
      </c>
      <c r="DL1214" s="19">
        <v>3</v>
      </c>
      <c r="DM1214" s="19">
        <v>2</v>
      </c>
      <c r="DN1214" s="44"/>
      <c r="DO1214" s="19" t="s">
        <v>397</v>
      </c>
      <c r="DP1214" s="19" t="s">
        <v>397</v>
      </c>
      <c r="DQ1214" s="19" t="s">
        <v>397</v>
      </c>
      <c r="DR1214" s="19" t="s">
        <v>397</v>
      </c>
      <c r="DS1214" s="19" t="s">
        <v>397</v>
      </c>
      <c r="DT1214" s="19" t="s">
        <v>397</v>
      </c>
      <c r="DU1214" s="19" t="s">
        <v>397</v>
      </c>
      <c r="DV1214" s="19">
        <v>1</v>
      </c>
      <c r="DW1214" s="19">
        <v>1</v>
      </c>
      <c r="DX1214" s="18">
        <v>0</v>
      </c>
      <c r="DY1214" s="19" t="s">
        <v>397</v>
      </c>
      <c r="DZ1214" s="19">
        <v>0</v>
      </c>
      <c r="EA1214" s="19" t="s">
        <v>397</v>
      </c>
      <c r="EB1214" s="55">
        <v>0</v>
      </c>
      <c r="EC1214" s="19">
        <v>4</v>
      </c>
      <c r="ED1214" s="19">
        <v>5</v>
      </c>
      <c r="EE1214" s="19" t="s">
        <v>397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1882</v>
      </c>
      <c r="EU1214" s="29" t="b">
        <v>1</v>
      </c>
      <c r="EV1214" s="5" t="s">
        <v>366</v>
      </c>
    </row>
    <row r="1215" spans="1:152" s="54" customFormat="1" ht="12.75" x14ac:dyDescent="0.2">
      <c r="A1215" s="28" t="s">
        <v>1883</v>
      </c>
      <c r="B1215" s="28">
        <v>1</v>
      </c>
      <c r="C1215" s="52">
        <v>28</v>
      </c>
      <c r="D1215" s="8" t="s">
        <v>288</v>
      </c>
      <c r="E1215" s="8" t="s">
        <v>223</v>
      </c>
      <c r="F1215" s="8" t="s">
        <v>293</v>
      </c>
      <c r="G1215" s="8" t="s">
        <v>89</v>
      </c>
      <c r="H1215" s="8" t="s">
        <v>205</v>
      </c>
      <c r="I1215" s="23" t="s">
        <v>397</v>
      </c>
      <c r="J1215" s="24">
        <v>16.5</v>
      </c>
      <c r="K1215" s="24">
        <v>1</v>
      </c>
      <c r="L1215" s="23" t="s">
        <v>396</v>
      </c>
      <c r="M1215" s="24" t="s">
        <v>397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396</v>
      </c>
      <c r="T1215" s="19">
        <v>1</v>
      </c>
      <c r="U1215" s="19">
        <v>5</v>
      </c>
      <c r="V1215" s="19" t="s">
        <v>397</v>
      </c>
      <c r="W1215" s="19" t="s">
        <v>397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397</v>
      </c>
      <c r="AD1215" s="19" t="s">
        <v>397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396</v>
      </c>
      <c r="CT1215" s="19" t="s">
        <v>397</v>
      </c>
      <c r="CU1215" s="19" t="s">
        <v>396</v>
      </c>
      <c r="CV1215" s="19" t="s">
        <v>396</v>
      </c>
      <c r="CW1215" s="19" t="s">
        <v>397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397</v>
      </c>
      <c r="DK1215" s="19">
        <v>1</v>
      </c>
      <c r="DL1215" s="19">
        <v>3</v>
      </c>
      <c r="DM1215" s="19">
        <v>2</v>
      </c>
      <c r="DN1215" s="44"/>
      <c r="DO1215" s="19" t="s">
        <v>397</v>
      </c>
      <c r="DP1215" s="19" t="s">
        <v>397</v>
      </c>
      <c r="DQ1215" s="19" t="s">
        <v>397</v>
      </c>
      <c r="DR1215" s="19" t="s">
        <v>397</v>
      </c>
      <c r="DS1215" s="19" t="s">
        <v>397</v>
      </c>
      <c r="DT1215" s="19" t="s">
        <v>397</v>
      </c>
      <c r="DU1215" s="19" t="s">
        <v>397</v>
      </c>
      <c r="DV1215" s="19">
        <v>1</v>
      </c>
      <c r="DW1215" s="19">
        <v>1</v>
      </c>
      <c r="DX1215" s="18">
        <v>0</v>
      </c>
      <c r="DY1215" s="19" t="s">
        <v>397</v>
      </c>
      <c r="DZ1215" s="19">
        <v>0</v>
      </c>
      <c r="EA1215" s="19" t="s">
        <v>397</v>
      </c>
      <c r="EB1215" s="55">
        <v>0</v>
      </c>
      <c r="EC1215" s="19">
        <v>4</v>
      </c>
      <c r="ED1215" s="19">
        <v>5</v>
      </c>
      <c r="EE1215" s="19" t="s">
        <v>397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1883</v>
      </c>
      <c r="EU1215" s="29" t="b">
        <v>1</v>
      </c>
      <c r="EV1215" s="5" t="s">
        <v>366</v>
      </c>
    </row>
    <row r="1216" spans="1:152" s="54" customFormat="1" ht="12.75" x14ac:dyDescent="0.2">
      <c r="A1216" s="28" t="s">
        <v>1884</v>
      </c>
      <c r="B1216" s="28">
        <v>1</v>
      </c>
      <c r="C1216" s="52">
        <v>28</v>
      </c>
      <c r="D1216" s="8" t="s">
        <v>288</v>
      </c>
      <c r="E1216" s="8" t="s">
        <v>223</v>
      </c>
      <c r="F1216" s="8" t="s">
        <v>298</v>
      </c>
      <c r="G1216" s="8" t="s">
        <v>89</v>
      </c>
      <c r="H1216" s="8" t="s">
        <v>205</v>
      </c>
      <c r="I1216" s="23" t="s">
        <v>397</v>
      </c>
      <c r="J1216" s="24">
        <v>16.5</v>
      </c>
      <c r="K1216" s="24">
        <v>1</v>
      </c>
      <c r="L1216" s="23" t="s">
        <v>396</v>
      </c>
      <c r="M1216" s="24" t="s">
        <v>397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396</v>
      </c>
      <c r="T1216" s="19">
        <v>1</v>
      </c>
      <c r="U1216" s="19">
        <v>5</v>
      </c>
      <c r="V1216" s="19" t="s">
        <v>397</v>
      </c>
      <c r="W1216" s="19" t="s">
        <v>397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397</v>
      </c>
      <c r="AD1216" s="19" t="s">
        <v>397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396</v>
      </c>
      <c r="CT1216" s="19" t="s">
        <v>397</v>
      </c>
      <c r="CU1216" s="19" t="s">
        <v>396</v>
      </c>
      <c r="CV1216" s="19" t="s">
        <v>396</v>
      </c>
      <c r="CW1216" s="19" t="s">
        <v>397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397</v>
      </c>
      <c r="DK1216" s="19">
        <v>1</v>
      </c>
      <c r="DL1216" s="19">
        <v>3</v>
      </c>
      <c r="DM1216" s="19">
        <v>2</v>
      </c>
      <c r="DN1216" s="44"/>
      <c r="DO1216" s="19" t="s">
        <v>397</v>
      </c>
      <c r="DP1216" s="19" t="s">
        <v>397</v>
      </c>
      <c r="DQ1216" s="19" t="s">
        <v>397</v>
      </c>
      <c r="DR1216" s="19" t="s">
        <v>397</v>
      </c>
      <c r="DS1216" s="19" t="s">
        <v>397</v>
      </c>
      <c r="DT1216" s="19" t="s">
        <v>397</v>
      </c>
      <c r="DU1216" s="19" t="s">
        <v>397</v>
      </c>
      <c r="DV1216" s="19">
        <v>1</v>
      </c>
      <c r="DW1216" s="19">
        <v>1</v>
      </c>
      <c r="DX1216" s="18">
        <v>0</v>
      </c>
      <c r="DY1216" s="19" t="s">
        <v>397</v>
      </c>
      <c r="DZ1216" s="19">
        <v>0</v>
      </c>
      <c r="EA1216" s="19" t="s">
        <v>397</v>
      </c>
      <c r="EB1216" s="55">
        <v>0</v>
      </c>
      <c r="EC1216" s="19">
        <v>4</v>
      </c>
      <c r="ED1216" s="19">
        <v>5</v>
      </c>
      <c r="EE1216" s="19" t="s">
        <v>397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1884</v>
      </c>
      <c r="EU1216" s="29" t="b">
        <v>1</v>
      </c>
      <c r="EV1216" s="5" t="s">
        <v>366</v>
      </c>
    </row>
    <row r="1217" spans="1:152" s="54" customFormat="1" ht="12.75" x14ac:dyDescent="0.2">
      <c r="A1217" s="28" t="s">
        <v>1885</v>
      </c>
      <c r="B1217" s="28">
        <v>1</v>
      </c>
      <c r="C1217" s="52">
        <v>28</v>
      </c>
      <c r="D1217" s="8" t="s">
        <v>288</v>
      </c>
      <c r="E1217" s="8" t="s">
        <v>223</v>
      </c>
      <c r="F1217" s="8" t="s">
        <v>306</v>
      </c>
      <c r="G1217" s="8" t="s">
        <v>89</v>
      </c>
      <c r="H1217" s="8" t="s">
        <v>205</v>
      </c>
      <c r="I1217" s="23" t="s">
        <v>397</v>
      </c>
      <c r="J1217" s="24">
        <v>16.5</v>
      </c>
      <c r="K1217" s="24">
        <v>1</v>
      </c>
      <c r="L1217" s="23" t="s">
        <v>396</v>
      </c>
      <c r="M1217" s="24" t="s">
        <v>397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396</v>
      </c>
      <c r="T1217" s="19">
        <v>1</v>
      </c>
      <c r="U1217" s="19">
        <v>5</v>
      </c>
      <c r="V1217" s="19" t="s">
        <v>397</v>
      </c>
      <c r="W1217" s="19" t="s">
        <v>397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397</v>
      </c>
      <c r="AD1217" s="19" t="s">
        <v>397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396</v>
      </c>
      <c r="CT1217" s="19" t="s">
        <v>397</v>
      </c>
      <c r="CU1217" s="19" t="s">
        <v>396</v>
      </c>
      <c r="CV1217" s="19" t="s">
        <v>396</v>
      </c>
      <c r="CW1217" s="19" t="s">
        <v>397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397</v>
      </c>
      <c r="DK1217" s="19">
        <v>1</v>
      </c>
      <c r="DL1217" s="19">
        <v>3</v>
      </c>
      <c r="DM1217" s="19">
        <v>2</v>
      </c>
      <c r="DN1217" s="44"/>
      <c r="DO1217" s="19" t="s">
        <v>397</v>
      </c>
      <c r="DP1217" s="19" t="s">
        <v>397</v>
      </c>
      <c r="DQ1217" s="19" t="s">
        <v>397</v>
      </c>
      <c r="DR1217" s="19" t="s">
        <v>397</v>
      </c>
      <c r="DS1217" s="19" t="s">
        <v>397</v>
      </c>
      <c r="DT1217" s="19" t="s">
        <v>397</v>
      </c>
      <c r="DU1217" s="19" t="s">
        <v>397</v>
      </c>
      <c r="DV1217" s="19">
        <v>1</v>
      </c>
      <c r="DW1217" s="19">
        <v>1</v>
      </c>
      <c r="DX1217" s="18">
        <v>0</v>
      </c>
      <c r="DY1217" s="19" t="s">
        <v>397</v>
      </c>
      <c r="DZ1217" s="19">
        <v>0</v>
      </c>
      <c r="EA1217" s="19" t="s">
        <v>397</v>
      </c>
      <c r="EB1217" s="55">
        <v>0</v>
      </c>
      <c r="EC1217" s="19">
        <v>4</v>
      </c>
      <c r="ED1217" s="19">
        <v>5</v>
      </c>
      <c r="EE1217" s="19" t="s">
        <v>397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1885</v>
      </c>
      <c r="EU1217" s="29" t="b">
        <v>1</v>
      </c>
      <c r="EV1217" s="5" t="s">
        <v>366</v>
      </c>
    </row>
    <row r="1218" spans="1:152" s="54" customFormat="1" ht="12.75" x14ac:dyDescent="0.2">
      <c r="A1218" s="28" t="s">
        <v>1886</v>
      </c>
      <c r="B1218" s="28">
        <v>1</v>
      </c>
      <c r="C1218" s="52">
        <v>28</v>
      </c>
      <c r="D1218" s="8" t="s">
        <v>288</v>
      </c>
      <c r="E1218" s="8" t="s">
        <v>223</v>
      </c>
      <c r="F1218" s="8" t="s">
        <v>310</v>
      </c>
      <c r="G1218" s="8" t="s">
        <v>89</v>
      </c>
      <c r="H1218" s="8" t="s">
        <v>205</v>
      </c>
      <c r="I1218" s="23" t="s">
        <v>397</v>
      </c>
      <c r="J1218" s="24">
        <v>16.5</v>
      </c>
      <c r="K1218" s="24">
        <v>1</v>
      </c>
      <c r="L1218" s="23" t="s">
        <v>396</v>
      </c>
      <c r="M1218" s="24" t="s">
        <v>397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396</v>
      </c>
      <c r="T1218" s="19">
        <v>1</v>
      </c>
      <c r="U1218" s="19">
        <v>5</v>
      </c>
      <c r="V1218" s="19" t="s">
        <v>397</v>
      </c>
      <c r="W1218" s="19" t="s">
        <v>397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397</v>
      </c>
      <c r="AD1218" s="19" t="s">
        <v>397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396</v>
      </c>
      <c r="CT1218" s="19" t="s">
        <v>397</v>
      </c>
      <c r="CU1218" s="19" t="s">
        <v>396</v>
      </c>
      <c r="CV1218" s="19" t="s">
        <v>396</v>
      </c>
      <c r="CW1218" s="19" t="s">
        <v>397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397</v>
      </c>
      <c r="DK1218" s="19">
        <v>1</v>
      </c>
      <c r="DL1218" s="19">
        <v>3</v>
      </c>
      <c r="DM1218" s="19">
        <v>2</v>
      </c>
      <c r="DN1218" s="44"/>
      <c r="DO1218" s="19" t="s">
        <v>397</v>
      </c>
      <c r="DP1218" s="19" t="s">
        <v>397</v>
      </c>
      <c r="DQ1218" s="19" t="s">
        <v>397</v>
      </c>
      <c r="DR1218" s="19" t="s">
        <v>397</v>
      </c>
      <c r="DS1218" s="19" t="s">
        <v>397</v>
      </c>
      <c r="DT1218" s="19" t="s">
        <v>397</v>
      </c>
      <c r="DU1218" s="19" t="s">
        <v>397</v>
      </c>
      <c r="DV1218" s="19">
        <v>1</v>
      </c>
      <c r="DW1218" s="19">
        <v>1</v>
      </c>
      <c r="DX1218" s="18">
        <v>0</v>
      </c>
      <c r="DY1218" s="19" t="s">
        <v>397</v>
      </c>
      <c r="DZ1218" s="19">
        <v>0</v>
      </c>
      <c r="EA1218" s="19" t="s">
        <v>397</v>
      </c>
      <c r="EB1218" s="55">
        <v>0</v>
      </c>
      <c r="EC1218" s="19">
        <v>4</v>
      </c>
      <c r="ED1218" s="19">
        <v>5</v>
      </c>
      <c r="EE1218" s="19" t="s">
        <v>397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1886</v>
      </c>
      <c r="EU1218" s="29" t="b">
        <v>1</v>
      </c>
      <c r="EV1218" s="5" t="s">
        <v>366</v>
      </c>
    </row>
    <row r="1219" spans="1:152" s="54" customFormat="1" ht="12.75" x14ac:dyDescent="0.2">
      <c r="A1219" s="28" t="s">
        <v>1887</v>
      </c>
      <c r="B1219" s="28">
        <v>1</v>
      </c>
      <c r="C1219" s="52">
        <v>28</v>
      </c>
      <c r="D1219" s="8" t="s">
        <v>288</v>
      </c>
      <c r="E1219" s="8" t="s">
        <v>223</v>
      </c>
      <c r="F1219" s="8" t="s">
        <v>313</v>
      </c>
      <c r="G1219" s="8" t="s">
        <v>89</v>
      </c>
      <c r="H1219" s="8" t="s">
        <v>205</v>
      </c>
      <c r="I1219" s="23" t="s">
        <v>397</v>
      </c>
      <c r="J1219" s="24">
        <v>16.5</v>
      </c>
      <c r="K1219" s="24">
        <v>1</v>
      </c>
      <c r="L1219" s="23" t="s">
        <v>396</v>
      </c>
      <c r="M1219" s="24" t="s">
        <v>397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396</v>
      </c>
      <c r="T1219" s="19">
        <v>1</v>
      </c>
      <c r="U1219" s="19">
        <v>5</v>
      </c>
      <c r="V1219" s="19" t="s">
        <v>397</v>
      </c>
      <c r="W1219" s="19" t="s">
        <v>397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397</v>
      </c>
      <c r="AD1219" s="19" t="s">
        <v>397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396</v>
      </c>
      <c r="CT1219" s="19" t="s">
        <v>397</v>
      </c>
      <c r="CU1219" s="19" t="s">
        <v>396</v>
      </c>
      <c r="CV1219" s="19" t="s">
        <v>396</v>
      </c>
      <c r="CW1219" s="19" t="s">
        <v>397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397</v>
      </c>
      <c r="DK1219" s="19">
        <v>1</v>
      </c>
      <c r="DL1219" s="19">
        <v>3</v>
      </c>
      <c r="DM1219" s="19">
        <v>2</v>
      </c>
      <c r="DN1219" s="44"/>
      <c r="DO1219" s="19" t="s">
        <v>397</v>
      </c>
      <c r="DP1219" s="19" t="s">
        <v>397</v>
      </c>
      <c r="DQ1219" s="19" t="s">
        <v>397</v>
      </c>
      <c r="DR1219" s="19" t="s">
        <v>397</v>
      </c>
      <c r="DS1219" s="19" t="s">
        <v>397</v>
      </c>
      <c r="DT1219" s="19" t="s">
        <v>397</v>
      </c>
      <c r="DU1219" s="19" t="s">
        <v>397</v>
      </c>
      <c r="DV1219" s="19">
        <v>1</v>
      </c>
      <c r="DW1219" s="19">
        <v>1</v>
      </c>
      <c r="DX1219" s="18">
        <v>0</v>
      </c>
      <c r="DY1219" s="19" t="s">
        <v>397</v>
      </c>
      <c r="DZ1219" s="19">
        <v>0</v>
      </c>
      <c r="EA1219" s="19" t="s">
        <v>397</v>
      </c>
      <c r="EB1219" s="55">
        <v>0</v>
      </c>
      <c r="EC1219" s="19">
        <v>4</v>
      </c>
      <c r="ED1219" s="19">
        <v>5</v>
      </c>
      <c r="EE1219" s="19" t="s">
        <v>397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1887</v>
      </c>
      <c r="EU1219" s="29" t="b">
        <v>1</v>
      </c>
      <c r="EV1219" s="5" t="s">
        <v>366</v>
      </c>
    </row>
    <row r="1220" spans="1:152" s="53" customFormat="1" ht="12.75" x14ac:dyDescent="0.2">
      <c r="A1220" s="168" t="s">
        <v>1888</v>
      </c>
      <c r="B1220" s="168">
        <v>1</v>
      </c>
      <c r="C1220" s="50">
        <v>28</v>
      </c>
      <c r="D1220" s="169" t="s">
        <v>288</v>
      </c>
      <c r="E1220" s="169" t="s">
        <v>223</v>
      </c>
      <c r="F1220" s="169" t="s">
        <v>302</v>
      </c>
      <c r="G1220" s="169" t="s">
        <v>90</v>
      </c>
      <c r="H1220" s="169" t="s">
        <v>205</v>
      </c>
      <c r="I1220" s="57" t="s">
        <v>397</v>
      </c>
      <c r="J1220" s="58">
        <v>16.5</v>
      </c>
      <c r="K1220" s="58">
        <v>1</v>
      </c>
      <c r="L1220" s="57" t="s">
        <v>396</v>
      </c>
      <c r="M1220" s="58" t="s">
        <v>397</v>
      </c>
      <c r="N1220" s="58">
        <v>2.8</v>
      </c>
      <c r="O1220" s="170">
        <v>5</v>
      </c>
      <c r="P1220" s="170">
        <v>2</v>
      </c>
      <c r="Q1220" s="170">
        <v>0</v>
      </c>
      <c r="R1220" s="171">
        <v>77</v>
      </c>
      <c r="S1220" s="171" t="s">
        <v>396</v>
      </c>
      <c r="T1220" s="170">
        <v>1</v>
      </c>
      <c r="U1220" s="170">
        <v>5</v>
      </c>
      <c r="V1220" s="170" t="s">
        <v>397</v>
      </c>
      <c r="W1220" s="170" t="s">
        <v>397</v>
      </c>
      <c r="X1220" s="170">
        <v>1</v>
      </c>
      <c r="Y1220" s="170">
        <v>1</v>
      </c>
      <c r="Z1220" s="170">
        <v>1</v>
      </c>
      <c r="AA1220" s="170">
        <v>1</v>
      </c>
      <c r="AB1220" s="170">
        <v>1</v>
      </c>
      <c r="AC1220" s="170" t="s">
        <v>397</v>
      </c>
      <c r="AD1220" s="170" t="s">
        <v>397</v>
      </c>
      <c r="AE1220" s="170">
        <v>1</v>
      </c>
      <c r="AF1220" s="170">
        <v>1</v>
      </c>
      <c r="AG1220" s="170">
        <v>1</v>
      </c>
      <c r="AH1220" s="170">
        <v>1</v>
      </c>
      <c r="AI1220" s="171">
        <v>77</v>
      </c>
      <c r="AJ1220" s="171">
        <v>2.5299999999999998</v>
      </c>
      <c r="AK1220" s="170">
        <v>3</v>
      </c>
      <c r="AL1220" s="170">
        <v>2</v>
      </c>
      <c r="AM1220" s="171">
        <v>0</v>
      </c>
      <c r="AN1220" s="171">
        <v>2.5299999999999998</v>
      </c>
      <c r="AO1220" s="170">
        <v>1</v>
      </c>
      <c r="AP1220" s="170">
        <v>2</v>
      </c>
      <c r="AQ1220" s="171">
        <v>81.935897435897431</v>
      </c>
      <c r="AR1220" s="171">
        <v>2.5299999999999998</v>
      </c>
      <c r="AS1220" s="170">
        <v>1</v>
      </c>
      <c r="AT1220" s="170">
        <v>3</v>
      </c>
      <c r="AU1220" s="171">
        <v>24.266760234807492</v>
      </c>
      <c r="AV1220" s="171">
        <v>2.5299999999999998</v>
      </c>
      <c r="AW1220" s="170">
        <v>1</v>
      </c>
      <c r="AX1220" s="170">
        <v>3</v>
      </c>
      <c r="AY1220" s="171">
        <v>26</v>
      </c>
      <c r="AZ1220" s="171">
        <v>2.5299999999999998</v>
      </c>
      <c r="BA1220" s="170">
        <v>1</v>
      </c>
      <c r="BB1220" s="170">
        <v>1</v>
      </c>
      <c r="BC1220" s="171">
        <v>0</v>
      </c>
      <c r="BD1220" s="171">
        <v>5.2</v>
      </c>
      <c r="BE1220" s="171">
        <v>0.8</v>
      </c>
      <c r="BF1220" s="170">
        <v>1</v>
      </c>
      <c r="BG1220" s="170">
        <v>3</v>
      </c>
      <c r="BH1220" s="170">
        <v>1</v>
      </c>
      <c r="BI1220" s="171">
        <v>0</v>
      </c>
      <c r="BJ1220" s="171">
        <v>2.9</v>
      </c>
      <c r="BK1220" s="171">
        <v>0.7</v>
      </c>
      <c r="BL1220" s="170">
        <v>1</v>
      </c>
      <c r="BM1220" s="170">
        <v>3</v>
      </c>
      <c r="BN1220" s="170">
        <v>1</v>
      </c>
      <c r="BO1220" s="171">
        <v>18.2</v>
      </c>
      <c r="BP1220" s="171">
        <v>1.8</v>
      </c>
      <c r="BQ1220" s="171">
        <v>0.6</v>
      </c>
      <c r="BR1220" s="170">
        <v>1</v>
      </c>
      <c r="BS1220" s="170">
        <v>3</v>
      </c>
      <c r="BT1220" s="170">
        <v>1</v>
      </c>
      <c r="BU1220" s="171">
        <v>0</v>
      </c>
      <c r="BV1220" s="171">
        <v>5.2</v>
      </c>
      <c r="BW1220" s="171">
        <v>0.8</v>
      </c>
      <c r="BX1220" s="170">
        <v>1</v>
      </c>
      <c r="BY1220" s="170">
        <v>3</v>
      </c>
      <c r="BZ1220" s="170">
        <v>1</v>
      </c>
      <c r="CA1220" s="171">
        <v>0</v>
      </c>
      <c r="CB1220" s="171">
        <v>2.9</v>
      </c>
      <c r="CC1220" s="171">
        <v>0.7</v>
      </c>
      <c r="CD1220" s="170">
        <v>1</v>
      </c>
      <c r="CE1220" s="170">
        <v>3</v>
      </c>
      <c r="CF1220" s="170">
        <v>1</v>
      </c>
      <c r="CG1220" s="171">
        <v>1.4</v>
      </c>
      <c r="CH1220" s="171">
        <v>1.8</v>
      </c>
      <c r="CI1220" s="171">
        <v>0.6</v>
      </c>
      <c r="CJ1220" s="170">
        <v>1</v>
      </c>
      <c r="CK1220" s="170">
        <v>3</v>
      </c>
      <c r="CL1220" s="170">
        <v>2</v>
      </c>
      <c r="CM1220" s="171">
        <v>2.1</v>
      </c>
      <c r="CN1220" s="171">
        <v>2</v>
      </c>
      <c r="CO1220" s="171">
        <v>0</v>
      </c>
      <c r="CP1220" s="170">
        <v>1</v>
      </c>
      <c r="CQ1220" s="170">
        <v>1</v>
      </c>
      <c r="CR1220" s="170">
        <v>2</v>
      </c>
      <c r="CS1220" s="170" t="s">
        <v>396</v>
      </c>
      <c r="CT1220" s="170" t="s">
        <v>397</v>
      </c>
      <c r="CU1220" s="170" t="s">
        <v>396</v>
      </c>
      <c r="CV1220" s="170" t="s">
        <v>396</v>
      </c>
      <c r="CW1220" s="170" t="s">
        <v>397</v>
      </c>
      <c r="CX1220" s="170">
        <v>7</v>
      </c>
      <c r="CY1220" s="172"/>
      <c r="CZ1220" s="172"/>
      <c r="DA1220" s="170">
        <v>1</v>
      </c>
      <c r="DB1220" s="170">
        <v>3</v>
      </c>
      <c r="DC1220" s="172"/>
      <c r="DD1220" s="170">
        <v>5</v>
      </c>
      <c r="DE1220" s="172"/>
      <c r="DF1220" s="170">
        <v>1</v>
      </c>
      <c r="DG1220" s="173">
        <v>0</v>
      </c>
      <c r="DH1220" s="173">
        <v>0</v>
      </c>
      <c r="DI1220" s="173">
        <v>0</v>
      </c>
      <c r="DJ1220" s="170" t="s">
        <v>397</v>
      </c>
      <c r="DK1220" s="170">
        <v>1</v>
      </c>
      <c r="DL1220" s="170">
        <v>3</v>
      </c>
      <c r="DM1220" s="170">
        <v>2</v>
      </c>
      <c r="DN1220" s="172"/>
      <c r="DO1220" s="170" t="s">
        <v>397</v>
      </c>
      <c r="DP1220" s="170" t="s">
        <v>397</v>
      </c>
      <c r="DQ1220" s="170" t="s">
        <v>397</v>
      </c>
      <c r="DR1220" s="170" t="s">
        <v>397</v>
      </c>
      <c r="DS1220" s="170" t="s">
        <v>397</v>
      </c>
      <c r="DT1220" s="170" t="s">
        <v>397</v>
      </c>
      <c r="DU1220" s="170" t="s">
        <v>397</v>
      </c>
      <c r="DV1220" s="170">
        <v>1</v>
      </c>
      <c r="DW1220" s="170">
        <v>1</v>
      </c>
      <c r="DX1220" s="171">
        <v>0</v>
      </c>
      <c r="DY1220" s="170" t="s">
        <v>396</v>
      </c>
      <c r="DZ1220" s="170">
        <v>8</v>
      </c>
      <c r="EA1220" s="170" t="s">
        <v>397</v>
      </c>
      <c r="EB1220" s="171">
        <v>2</v>
      </c>
      <c r="EC1220" s="170">
        <v>4</v>
      </c>
      <c r="ED1220" s="170">
        <v>5</v>
      </c>
      <c r="EE1220" s="171" t="s">
        <v>396</v>
      </c>
      <c r="EF1220" s="170">
        <v>1</v>
      </c>
      <c r="EG1220" s="170">
        <v>10</v>
      </c>
      <c r="EH1220" s="172"/>
      <c r="EI1220" s="170">
        <v>4</v>
      </c>
      <c r="EJ1220" s="170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1888</v>
      </c>
      <c r="EU1220" s="174" t="b">
        <v>1</v>
      </c>
      <c r="EV1220" s="177" t="s">
        <v>366</v>
      </c>
    </row>
    <row r="1221" spans="1:152" s="54" customFormat="1" ht="12.75" x14ac:dyDescent="0.2">
      <c r="A1221" s="28" t="s">
        <v>1889</v>
      </c>
      <c r="B1221" s="28">
        <v>1</v>
      </c>
      <c r="C1221" s="52">
        <v>28</v>
      </c>
      <c r="D1221" s="8" t="s">
        <v>288</v>
      </c>
      <c r="E1221" s="8" t="s">
        <v>223</v>
      </c>
      <c r="F1221" s="8" t="s">
        <v>276</v>
      </c>
      <c r="G1221" s="8" t="s">
        <v>90</v>
      </c>
      <c r="H1221" s="8" t="s">
        <v>205</v>
      </c>
      <c r="I1221" s="23" t="s">
        <v>397</v>
      </c>
      <c r="J1221" s="24">
        <v>16.5</v>
      </c>
      <c r="K1221" s="24">
        <v>1</v>
      </c>
      <c r="L1221" s="23" t="s">
        <v>396</v>
      </c>
      <c r="M1221" s="24" t="s">
        <v>397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396</v>
      </c>
      <c r="T1221" s="19">
        <v>1</v>
      </c>
      <c r="U1221" s="19">
        <v>5</v>
      </c>
      <c r="V1221" s="19" t="s">
        <v>397</v>
      </c>
      <c r="W1221" s="19" t="s">
        <v>397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397</v>
      </c>
      <c r="AD1221" s="19" t="s">
        <v>397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396</v>
      </c>
      <c r="CT1221" s="19" t="s">
        <v>397</v>
      </c>
      <c r="CU1221" s="19" t="s">
        <v>396</v>
      </c>
      <c r="CV1221" s="19" t="s">
        <v>396</v>
      </c>
      <c r="CW1221" s="19" t="s">
        <v>397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397</v>
      </c>
      <c r="DK1221" s="19">
        <v>1</v>
      </c>
      <c r="DL1221" s="19">
        <v>3</v>
      </c>
      <c r="DM1221" s="19">
        <v>2</v>
      </c>
      <c r="DN1221" s="44"/>
      <c r="DO1221" s="19" t="s">
        <v>397</v>
      </c>
      <c r="DP1221" s="19" t="s">
        <v>397</v>
      </c>
      <c r="DQ1221" s="19" t="s">
        <v>397</v>
      </c>
      <c r="DR1221" s="19" t="s">
        <v>397</v>
      </c>
      <c r="DS1221" s="19" t="s">
        <v>397</v>
      </c>
      <c r="DT1221" s="19" t="s">
        <v>397</v>
      </c>
      <c r="DU1221" s="19" t="s">
        <v>397</v>
      </c>
      <c r="DV1221" s="19">
        <v>1</v>
      </c>
      <c r="DW1221" s="19">
        <v>1</v>
      </c>
      <c r="DX1221" s="18">
        <v>0</v>
      </c>
      <c r="DY1221" s="19" t="s">
        <v>396</v>
      </c>
      <c r="DZ1221" s="19">
        <v>8</v>
      </c>
      <c r="EA1221" s="19" t="s">
        <v>397</v>
      </c>
      <c r="EB1221" s="55">
        <v>2</v>
      </c>
      <c r="EC1221" s="19">
        <v>4</v>
      </c>
      <c r="ED1221" s="19">
        <v>5</v>
      </c>
      <c r="EE1221" s="19" t="s">
        <v>396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1889</v>
      </c>
      <c r="EU1221" s="29" t="b">
        <v>1</v>
      </c>
      <c r="EV1221" s="5" t="s">
        <v>366</v>
      </c>
    </row>
    <row r="1222" spans="1:152" s="54" customFormat="1" ht="12.75" x14ac:dyDescent="0.2">
      <c r="A1222" s="28" t="s">
        <v>1890</v>
      </c>
      <c r="B1222" s="28">
        <v>1</v>
      </c>
      <c r="C1222" s="52">
        <v>28</v>
      </c>
      <c r="D1222" s="8" t="s">
        <v>288</v>
      </c>
      <c r="E1222" s="8" t="s">
        <v>223</v>
      </c>
      <c r="F1222" s="8" t="s">
        <v>285</v>
      </c>
      <c r="G1222" s="8" t="s">
        <v>90</v>
      </c>
      <c r="H1222" s="8" t="s">
        <v>205</v>
      </c>
      <c r="I1222" s="23" t="s">
        <v>397</v>
      </c>
      <c r="J1222" s="24">
        <v>16.5</v>
      </c>
      <c r="K1222" s="24">
        <v>1</v>
      </c>
      <c r="L1222" s="23" t="s">
        <v>396</v>
      </c>
      <c r="M1222" s="24" t="s">
        <v>397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396</v>
      </c>
      <c r="T1222" s="19">
        <v>1</v>
      </c>
      <c r="U1222" s="19">
        <v>5</v>
      </c>
      <c r="V1222" s="19" t="s">
        <v>397</v>
      </c>
      <c r="W1222" s="19" t="s">
        <v>397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397</v>
      </c>
      <c r="AD1222" s="19" t="s">
        <v>397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396</v>
      </c>
      <c r="CT1222" s="19" t="s">
        <v>397</v>
      </c>
      <c r="CU1222" s="19" t="s">
        <v>396</v>
      </c>
      <c r="CV1222" s="19" t="s">
        <v>396</v>
      </c>
      <c r="CW1222" s="19" t="s">
        <v>397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397</v>
      </c>
      <c r="DK1222" s="19">
        <v>1</v>
      </c>
      <c r="DL1222" s="19">
        <v>3</v>
      </c>
      <c r="DM1222" s="19">
        <v>2</v>
      </c>
      <c r="DN1222" s="44"/>
      <c r="DO1222" s="19" t="s">
        <v>397</v>
      </c>
      <c r="DP1222" s="19" t="s">
        <v>397</v>
      </c>
      <c r="DQ1222" s="19" t="s">
        <v>397</v>
      </c>
      <c r="DR1222" s="19" t="s">
        <v>397</v>
      </c>
      <c r="DS1222" s="19" t="s">
        <v>397</v>
      </c>
      <c r="DT1222" s="19" t="s">
        <v>397</v>
      </c>
      <c r="DU1222" s="19" t="s">
        <v>397</v>
      </c>
      <c r="DV1222" s="19">
        <v>1</v>
      </c>
      <c r="DW1222" s="19">
        <v>1</v>
      </c>
      <c r="DX1222" s="18">
        <v>0</v>
      </c>
      <c r="DY1222" s="19" t="s">
        <v>396</v>
      </c>
      <c r="DZ1222" s="19">
        <v>8</v>
      </c>
      <c r="EA1222" s="19" t="s">
        <v>397</v>
      </c>
      <c r="EB1222" s="55">
        <v>2</v>
      </c>
      <c r="EC1222" s="19">
        <v>4</v>
      </c>
      <c r="ED1222" s="19">
        <v>5</v>
      </c>
      <c r="EE1222" s="19" t="s">
        <v>396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1890</v>
      </c>
      <c r="EU1222" s="29" t="b">
        <v>1</v>
      </c>
      <c r="EV1222" s="5" t="s">
        <v>366</v>
      </c>
    </row>
    <row r="1223" spans="1:152" s="54" customFormat="1" ht="12.75" x14ac:dyDescent="0.2">
      <c r="A1223" s="28" t="s">
        <v>1891</v>
      </c>
      <c r="B1223" s="28">
        <v>1</v>
      </c>
      <c r="C1223" s="52">
        <v>28</v>
      </c>
      <c r="D1223" s="8" t="s">
        <v>288</v>
      </c>
      <c r="E1223" s="8" t="s">
        <v>223</v>
      </c>
      <c r="F1223" s="8" t="s">
        <v>293</v>
      </c>
      <c r="G1223" s="8" t="s">
        <v>90</v>
      </c>
      <c r="H1223" s="8" t="s">
        <v>205</v>
      </c>
      <c r="I1223" s="23" t="s">
        <v>397</v>
      </c>
      <c r="J1223" s="24">
        <v>16.5</v>
      </c>
      <c r="K1223" s="24">
        <v>1</v>
      </c>
      <c r="L1223" s="23" t="s">
        <v>396</v>
      </c>
      <c r="M1223" s="24" t="s">
        <v>397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396</v>
      </c>
      <c r="T1223" s="19">
        <v>1</v>
      </c>
      <c r="U1223" s="19">
        <v>5</v>
      </c>
      <c r="V1223" s="19" t="s">
        <v>397</v>
      </c>
      <c r="W1223" s="19" t="s">
        <v>397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397</v>
      </c>
      <c r="AD1223" s="19" t="s">
        <v>397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396</v>
      </c>
      <c r="CT1223" s="19" t="s">
        <v>397</v>
      </c>
      <c r="CU1223" s="19" t="s">
        <v>396</v>
      </c>
      <c r="CV1223" s="19" t="s">
        <v>396</v>
      </c>
      <c r="CW1223" s="19" t="s">
        <v>397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397</v>
      </c>
      <c r="DK1223" s="19">
        <v>1</v>
      </c>
      <c r="DL1223" s="19">
        <v>3</v>
      </c>
      <c r="DM1223" s="19">
        <v>2</v>
      </c>
      <c r="DN1223" s="44"/>
      <c r="DO1223" s="19" t="s">
        <v>397</v>
      </c>
      <c r="DP1223" s="19" t="s">
        <v>397</v>
      </c>
      <c r="DQ1223" s="19" t="s">
        <v>397</v>
      </c>
      <c r="DR1223" s="19" t="s">
        <v>397</v>
      </c>
      <c r="DS1223" s="19" t="s">
        <v>397</v>
      </c>
      <c r="DT1223" s="19" t="s">
        <v>397</v>
      </c>
      <c r="DU1223" s="19" t="s">
        <v>397</v>
      </c>
      <c r="DV1223" s="19">
        <v>1</v>
      </c>
      <c r="DW1223" s="19">
        <v>1</v>
      </c>
      <c r="DX1223" s="18">
        <v>0</v>
      </c>
      <c r="DY1223" s="19" t="s">
        <v>396</v>
      </c>
      <c r="DZ1223" s="19">
        <v>8</v>
      </c>
      <c r="EA1223" s="19" t="s">
        <v>397</v>
      </c>
      <c r="EB1223" s="55">
        <v>2</v>
      </c>
      <c r="EC1223" s="19">
        <v>4</v>
      </c>
      <c r="ED1223" s="19">
        <v>5</v>
      </c>
      <c r="EE1223" s="19" t="s">
        <v>396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1891</v>
      </c>
      <c r="EU1223" s="29" t="b">
        <v>1</v>
      </c>
      <c r="EV1223" s="5" t="s">
        <v>366</v>
      </c>
    </row>
    <row r="1224" spans="1:152" s="54" customFormat="1" ht="12.75" x14ac:dyDescent="0.2">
      <c r="A1224" s="28" t="s">
        <v>1892</v>
      </c>
      <c r="B1224" s="28">
        <v>1</v>
      </c>
      <c r="C1224" s="52">
        <v>28</v>
      </c>
      <c r="D1224" s="8" t="s">
        <v>288</v>
      </c>
      <c r="E1224" s="8" t="s">
        <v>223</v>
      </c>
      <c r="F1224" s="8" t="s">
        <v>298</v>
      </c>
      <c r="G1224" s="8" t="s">
        <v>90</v>
      </c>
      <c r="H1224" s="8" t="s">
        <v>205</v>
      </c>
      <c r="I1224" s="23" t="s">
        <v>397</v>
      </c>
      <c r="J1224" s="24">
        <v>16.5</v>
      </c>
      <c r="K1224" s="24">
        <v>1</v>
      </c>
      <c r="L1224" s="23" t="s">
        <v>396</v>
      </c>
      <c r="M1224" s="24" t="s">
        <v>397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396</v>
      </c>
      <c r="T1224" s="19">
        <v>1</v>
      </c>
      <c r="U1224" s="19">
        <v>5</v>
      </c>
      <c r="V1224" s="19" t="s">
        <v>397</v>
      </c>
      <c r="W1224" s="19" t="s">
        <v>397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397</v>
      </c>
      <c r="AD1224" s="19" t="s">
        <v>397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396</v>
      </c>
      <c r="CT1224" s="19" t="s">
        <v>397</v>
      </c>
      <c r="CU1224" s="19" t="s">
        <v>396</v>
      </c>
      <c r="CV1224" s="19" t="s">
        <v>396</v>
      </c>
      <c r="CW1224" s="19" t="s">
        <v>397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397</v>
      </c>
      <c r="DK1224" s="19">
        <v>1</v>
      </c>
      <c r="DL1224" s="19">
        <v>3</v>
      </c>
      <c r="DM1224" s="19">
        <v>2</v>
      </c>
      <c r="DN1224" s="44"/>
      <c r="DO1224" s="19" t="s">
        <v>397</v>
      </c>
      <c r="DP1224" s="19" t="s">
        <v>397</v>
      </c>
      <c r="DQ1224" s="19" t="s">
        <v>397</v>
      </c>
      <c r="DR1224" s="19" t="s">
        <v>397</v>
      </c>
      <c r="DS1224" s="19" t="s">
        <v>397</v>
      </c>
      <c r="DT1224" s="19" t="s">
        <v>397</v>
      </c>
      <c r="DU1224" s="19" t="s">
        <v>397</v>
      </c>
      <c r="DV1224" s="19">
        <v>1</v>
      </c>
      <c r="DW1224" s="19">
        <v>1</v>
      </c>
      <c r="DX1224" s="18">
        <v>0</v>
      </c>
      <c r="DY1224" s="19" t="s">
        <v>396</v>
      </c>
      <c r="DZ1224" s="19">
        <v>8</v>
      </c>
      <c r="EA1224" s="19" t="s">
        <v>397</v>
      </c>
      <c r="EB1224" s="55">
        <v>2</v>
      </c>
      <c r="EC1224" s="19">
        <v>4</v>
      </c>
      <c r="ED1224" s="19">
        <v>5</v>
      </c>
      <c r="EE1224" s="19" t="s">
        <v>396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1892</v>
      </c>
      <c r="EU1224" s="29" t="b">
        <v>1</v>
      </c>
      <c r="EV1224" s="5" t="s">
        <v>366</v>
      </c>
    </row>
    <row r="1225" spans="1:152" s="54" customFormat="1" ht="12.75" x14ac:dyDescent="0.2">
      <c r="A1225" s="28" t="s">
        <v>1893</v>
      </c>
      <c r="B1225" s="28">
        <v>1</v>
      </c>
      <c r="C1225" s="52">
        <v>28</v>
      </c>
      <c r="D1225" s="8" t="s">
        <v>288</v>
      </c>
      <c r="E1225" s="8" t="s">
        <v>223</v>
      </c>
      <c r="F1225" s="8" t="s">
        <v>306</v>
      </c>
      <c r="G1225" s="8" t="s">
        <v>90</v>
      </c>
      <c r="H1225" s="8" t="s">
        <v>205</v>
      </c>
      <c r="I1225" s="23" t="s">
        <v>397</v>
      </c>
      <c r="J1225" s="24">
        <v>16.5</v>
      </c>
      <c r="K1225" s="24">
        <v>1</v>
      </c>
      <c r="L1225" s="23" t="s">
        <v>396</v>
      </c>
      <c r="M1225" s="24" t="s">
        <v>397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396</v>
      </c>
      <c r="T1225" s="19">
        <v>1</v>
      </c>
      <c r="U1225" s="19">
        <v>5</v>
      </c>
      <c r="V1225" s="19" t="s">
        <v>397</v>
      </c>
      <c r="W1225" s="19" t="s">
        <v>397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397</v>
      </c>
      <c r="AD1225" s="19" t="s">
        <v>397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396</v>
      </c>
      <c r="CT1225" s="19" t="s">
        <v>397</v>
      </c>
      <c r="CU1225" s="19" t="s">
        <v>396</v>
      </c>
      <c r="CV1225" s="19" t="s">
        <v>396</v>
      </c>
      <c r="CW1225" s="19" t="s">
        <v>397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397</v>
      </c>
      <c r="DK1225" s="19">
        <v>1</v>
      </c>
      <c r="DL1225" s="19">
        <v>3</v>
      </c>
      <c r="DM1225" s="19">
        <v>2</v>
      </c>
      <c r="DN1225" s="44"/>
      <c r="DO1225" s="19" t="s">
        <v>397</v>
      </c>
      <c r="DP1225" s="19" t="s">
        <v>397</v>
      </c>
      <c r="DQ1225" s="19" t="s">
        <v>397</v>
      </c>
      <c r="DR1225" s="19" t="s">
        <v>397</v>
      </c>
      <c r="DS1225" s="19" t="s">
        <v>397</v>
      </c>
      <c r="DT1225" s="19" t="s">
        <v>397</v>
      </c>
      <c r="DU1225" s="19" t="s">
        <v>397</v>
      </c>
      <c r="DV1225" s="19">
        <v>1</v>
      </c>
      <c r="DW1225" s="19">
        <v>1</v>
      </c>
      <c r="DX1225" s="18">
        <v>0</v>
      </c>
      <c r="DY1225" s="19" t="s">
        <v>396</v>
      </c>
      <c r="DZ1225" s="19">
        <v>8</v>
      </c>
      <c r="EA1225" s="19" t="s">
        <v>397</v>
      </c>
      <c r="EB1225" s="55">
        <v>2</v>
      </c>
      <c r="EC1225" s="19">
        <v>4</v>
      </c>
      <c r="ED1225" s="19">
        <v>5</v>
      </c>
      <c r="EE1225" s="19" t="s">
        <v>396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1893</v>
      </c>
      <c r="EU1225" s="29" t="b">
        <v>1</v>
      </c>
      <c r="EV1225" s="5" t="s">
        <v>366</v>
      </c>
    </row>
    <row r="1226" spans="1:152" s="54" customFormat="1" ht="12.75" x14ac:dyDescent="0.2">
      <c r="A1226" s="28" t="s">
        <v>1894</v>
      </c>
      <c r="B1226" s="28">
        <v>1</v>
      </c>
      <c r="C1226" s="52">
        <v>28</v>
      </c>
      <c r="D1226" s="8" t="s">
        <v>288</v>
      </c>
      <c r="E1226" s="8" t="s">
        <v>223</v>
      </c>
      <c r="F1226" s="8" t="s">
        <v>310</v>
      </c>
      <c r="G1226" s="8" t="s">
        <v>90</v>
      </c>
      <c r="H1226" s="8" t="s">
        <v>205</v>
      </c>
      <c r="I1226" s="23" t="s">
        <v>397</v>
      </c>
      <c r="J1226" s="24">
        <v>16.5</v>
      </c>
      <c r="K1226" s="24">
        <v>1</v>
      </c>
      <c r="L1226" s="23" t="s">
        <v>396</v>
      </c>
      <c r="M1226" s="24" t="s">
        <v>397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396</v>
      </c>
      <c r="T1226" s="19">
        <v>1</v>
      </c>
      <c r="U1226" s="19">
        <v>5</v>
      </c>
      <c r="V1226" s="19" t="s">
        <v>397</v>
      </c>
      <c r="W1226" s="19" t="s">
        <v>397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397</v>
      </c>
      <c r="AD1226" s="19" t="s">
        <v>397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396</v>
      </c>
      <c r="CT1226" s="19" t="s">
        <v>397</v>
      </c>
      <c r="CU1226" s="19" t="s">
        <v>396</v>
      </c>
      <c r="CV1226" s="19" t="s">
        <v>396</v>
      </c>
      <c r="CW1226" s="19" t="s">
        <v>397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397</v>
      </c>
      <c r="DK1226" s="19">
        <v>1</v>
      </c>
      <c r="DL1226" s="19">
        <v>3</v>
      </c>
      <c r="DM1226" s="19">
        <v>2</v>
      </c>
      <c r="DN1226" s="44"/>
      <c r="DO1226" s="19" t="s">
        <v>397</v>
      </c>
      <c r="DP1226" s="19" t="s">
        <v>397</v>
      </c>
      <c r="DQ1226" s="19" t="s">
        <v>397</v>
      </c>
      <c r="DR1226" s="19" t="s">
        <v>397</v>
      </c>
      <c r="DS1226" s="19" t="s">
        <v>397</v>
      </c>
      <c r="DT1226" s="19" t="s">
        <v>397</v>
      </c>
      <c r="DU1226" s="19" t="s">
        <v>397</v>
      </c>
      <c r="DV1226" s="19">
        <v>1</v>
      </c>
      <c r="DW1226" s="19">
        <v>1</v>
      </c>
      <c r="DX1226" s="18">
        <v>0</v>
      </c>
      <c r="DY1226" s="19" t="s">
        <v>396</v>
      </c>
      <c r="DZ1226" s="19">
        <v>8</v>
      </c>
      <c r="EA1226" s="19" t="s">
        <v>397</v>
      </c>
      <c r="EB1226" s="55">
        <v>2</v>
      </c>
      <c r="EC1226" s="19">
        <v>4</v>
      </c>
      <c r="ED1226" s="19">
        <v>5</v>
      </c>
      <c r="EE1226" s="19" t="s">
        <v>396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1894</v>
      </c>
      <c r="EU1226" s="29" t="b">
        <v>1</v>
      </c>
      <c r="EV1226" s="5" t="s">
        <v>366</v>
      </c>
    </row>
    <row r="1227" spans="1:152" s="54" customFormat="1" ht="12.75" x14ac:dyDescent="0.2">
      <c r="A1227" s="28" t="s">
        <v>1895</v>
      </c>
      <c r="B1227" s="28">
        <v>1</v>
      </c>
      <c r="C1227" s="52">
        <v>28</v>
      </c>
      <c r="D1227" s="8" t="s">
        <v>288</v>
      </c>
      <c r="E1227" s="8" t="s">
        <v>223</v>
      </c>
      <c r="F1227" s="8" t="s">
        <v>313</v>
      </c>
      <c r="G1227" s="8" t="s">
        <v>90</v>
      </c>
      <c r="H1227" s="8" t="s">
        <v>205</v>
      </c>
      <c r="I1227" s="23" t="s">
        <v>397</v>
      </c>
      <c r="J1227" s="24">
        <v>16.5</v>
      </c>
      <c r="K1227" s="24">
        <v>1</v>
      </c>
      <c r="L1227" s="23" t="s">
        <v>396</v>
      </c>
      <c r="M1227" s="24" t="s">
        <v>397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396</v>
      </c>
      <c r="T1227" s="19">
        <v>1</v>
      </c>
      <c r="U1227" s="19">
        <v>5</v>
      </c>
      <c r="V1227" s="19" t="s">
        <v>397</v>
      </c>
      <c r="W1227" s="19" t="s">
        <v>397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397</v>
      </c>
      <c r="AD1227" s="19" t="s">
        <v>397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396</v>
      </c>
      <c r="CT1227" s="19" t="s">
        <v>397</v>
      </c>
      <c r="CU1227" s="19" t="s">
        <v>396</v>
      </c>
      <c r="CV1227" s="19" t="s">
        <v>396</v>
      </c>
      <c r="CW1227" s="19" t="s">
        <v>397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397</v>
      </c>
      <c r="DK1227" s="19">
        <v>1</v>
      </c>
      <c r="DL1227" s="19">
        <v>3</v>
      </c>
      <c r="DM1227" s="19">
        <v>2</v>
      </c>
      <c r="DN1227" s="44"/>
      <c r="DO1227" s="19" t="s">
        <v>397</v>
      </c>
      <c r="DP1227" s="19" t="s">
        <v>397</v>
      </c>
      <c r="DQ1227" s="19" t="s">
        <v>397</v>
      </c>
      <c r="DR1227" s="19" t="s">
        <v>397</v>
      </c>
      <c r="DS1227" s="19" t="s">
        <v>397</v>
      </c>
      <c r="DT1227" s="19" t="s">
        <v>397</v>
      </c>
      <c r="DU1227" s="19" t="s">
        <v>397</v>
      </c>
      <c r="DV1227" s="19">
        <v>1</v>
      </c>
      <c r="DW1227" s="19">
        <v>1</v>
      </c>
      <c r="DX1227" s="18">
        <v>0</v>
      </c>
      <c r="DY1227" s="19" t="s">
        <v>396</v>
      </c>
      <c r="DZ1227" s="19">
        <v>8</v>
      </c>
      <c r="EA1227" s="19" t="s">
        <v>397</v>
      </c>
      <c r="EB1227" s="55">
        <v>2</v>
      </c>
      <c r="EC1227" s="19">
        <v>4</v>
      </c>
      <c r="ED1227" s="19">
        <v>5</v>
      </c>
      <c r="EE1227" s="19" t="s">
        <v>396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1895</v>
      </c>
      <c r="EU1227" s="29" t="b">
        <v>1</v>
      </c>
      <c r="EV1227" s="5" t="s">
        <v>366</v>
      </c>
    </row>
    <row r="1228" spans="1:152" s="53" customFormat="1" ht="12.75" x14ac:dyDescent="0.2">
      <c r="A1228" s="168" t="s">
        <v>1896</v>
      </c>
      <c r="B1228" s="168">
        <v>1</v>
      </c>
      <c r="C1228" s="50">
        <v>29</v>
      </c>
      <c r="D1228" s="169" t="s">
        <v>288</v>
      </c>
      <c r="E1228" s="169" t="s">
        <v>84</v>
      </c>
      <c r="F1228" s="169" t="s">
        <v>302</v>
      </c>
      <c r="G1228" s="169" t="s">
        <v>87</v>
      </c>
      <c r="H1228" s="169" t="s">
        <v>226</v>
      </c>
      <c r="I1228" s="57" t="s">
        <v>396</v>
      </c>
      <c r="J1228" s="58">
        <v>18</v>
      </c>
      <c r="K1228" s="58">
        <v>1</v>
      </c>
      <c r="L1228" s="57" t="s">
        <v>396</v>
      </c>
      <c r="M1228" s="58" t="s">
        <v>397</v>
      </c>
      <c r="N1228" s="58">
        <v>2.2000000000000002</v>
      </c>
      <c r="O1228" s="170">
        <v>5</v>
      </c>
      <c r="P1228" s="170">
        <v>2</v>
      </c>
      <c r="Q1228" s="170">
        <v>0</v>
      </c>
      <c r="R1228" s="171">
        <v>70</v>
      </c>
      <c r="S1228" s="171" t="s">
        <v>396</v>
      </c>
      <c r="T1228" s="170">
        <v>1</v>
      </c>
      <c r="U1228" s="170">
        <v>5</v>
      </c>
      <c r="V1228" s="170" t="s">
        <v>397</v>
      </c>
      <c r="W1228" s="170" t="s">
        <v>397</v>
      </c>
      <c r="X1228" s="170">
        <v>1</v>
      </c>
      <c r="Y1228" s="170">
        <v>1</v>
      </c>
      <c r="Z1228" s="170">
        <v>1</v>
      </c>
      <c r="AA1228" s="170">
        <v>1</v>
      </c>
      <c r="AB1228" s="170">
        <v>1</v>
      </c>
      <c r="AC1228" s="170" t="s">
        <v>397</v>
      </c>
      <c r="AD1228" s="170" t="s">
        <v>397</v>
      </c>
      <c r="AE1228" s="170">
        <v>1</v>
      </c>
      <c r="AF1228" s="170">
        <v>1</v>
      </c>
      <c r="AG1228" s="170">
        <v>1</v>
      </c>
      <c r="AH1228" s="170">
        <v>1</v>
      </c>
      <c r="AI1228" s="171">
        <v>70</v>
      </c>
      <c r="AJ1228" s="171">
        <v>0.52</v>
      </c>
      <c r="AK1228" s="170">
        <v>3</v>
      </c>
      <c r="AL1228" s="170">
        <v>2</v>
      </c>
      <c r="AM1228" s="171">
        <v>0</v>
      </c>
      <c r="AN1228" s="171">
        <v>1.3</v>
      </c>
      <c r="AO1228" s="170">
        <v>1</v>
      </c>
      <c r="AP1228" s="170">
        <v>2</v>
      </c>
      <c r="AQ1228" s="171">
        <v>75</v>
      </c>
      <c r="AR1228" s="171">
        <v>1.3</v>
      </c>
      <c r="AS1228" s="170">
        <v>1</v>
      </c>
      <c r="AT1228" s="170">
        <v>3</v>
      </c>
      <c r="AU1228" s="171">
        <v>29.710056141361957</v>
      </c>
      <c r="AV1228" s="171">
        <v>1.3</v>
      </c>
      <c r="AW1228" s="170">
        <v>1</v>
      </c>
      <c r="AX1228" s="170">
        <v>3</v>
      </c>
      <c r="AY1228" s="171">
        <v>26</v>
      </c>
      <c r="AZ1228" s="171">
        <v>1.3</v>
      </c>
      <c r="BA1228" s="170">
        <v>1</v>
      </c>
      <c r="BB1228" s="170">
        <v>1</v>
      </c>
      <c r="BC1228" s="171">
        <v>6.75</v>
      </c>
      <c r="BD1228" s="171">
        <v>5.2</v>
      </c>
      <c r="BE1228" s="171">
        <v>0.8</v>
      </c>
      <c r="BF1228" s="170">
        <v>1</v>
      </c>
      <c r="BG1228" s="170">
        <v>3</v>
      </c>
      <c r="BH1228" s="170">
        <v>1</v>
      </c>
      <c r="BI1228" s="171">
        <v>6.75</v>
      </c>
      <c r="BJ1228" s="171">
        <v>2.9</v>
      </c>
      <c r="BK1228" s="171">
        <v>0.7</v>
      </c>
      <c r="BL1228" s="170">
        <v>1</v>
      </c>
      <c r="BM1228" s="170">
        <v>3</v>
      </c>
      <c r="BN1228" s="170">
        <v>1</v>
      </c>
      <c r="BO1228" s="171">
        <v>0</v>
      </c>
      <c r="BP1228" s="171">
        <v>1.8</v>
      </c>
      <c r="BQ1228" s="171">
        <v>0.6</v>
      </c>
      <c r="BR1228" s="170">
        <v>1</v>
      </c>
      <c r="BS1228" s="170">
        <v>3</v>
      </c>
      <c r="BT1228" s="170">
        <v>1</v>
      </c>
      <c r="BU1228" s="171">
        <v>0.7</v>
      </c>
      <c r="BV1228" s="171">
        <v>5.2</v>
      </c>
      <c r="BW1228" s="171">
        <v>0.8</v>
      </c>
      <c r="BX1228" s="170">
        <v>1</v>
      </c>
      <c r="BY1228" s="170">
        <v>3</v>
      </c>
      <c r="BZ1228" s="170">
        <v>1</v>
      </c>
      <c r="CA1228" s="171">
        <v>0.7</v>
      </c>
      <c r="CB1228" s="171">
        <v>2.9</v>
      </c>
      <c r="CC1228" s="171">
        <v>0.7</v>
      </c>
      <c r="CD1228" s="170">
        <v>1</v>
      </c>
      <c r="CE1228" s="170">
        <v>3</v>
      </c>
      <c r="CF1228" s="170">
        <v>1</v>
      </c>
      <c r="CG1228" s="171">
        <v>0</v>
      </c>
      <c r="CH1228" s="171">
        <v>1.8</v>
      </c>
      <c r="CI1228" s="171">
        <v>0.6</v>
      </c>
      <c r="CJ1228" s="170">
        <v>1</v>
      </c>
      <c r="CK1228" s="170">
        <v>3</v>
      </c>
      <c r="CL1228" s="170">
        <v>2</v>
      </c>
      <c r="CM1228" s="171">
        <v>2.2000000000000002</v>
      </c>
      <c r="CN1228" s="171">
        <v>3.5</v>
      </c>
      <c r="CO1228" s="171">
        <v>0</v>
      </c>
      <c r="CP1228" s="170">
        <v>1</v>
      </c>
      <c r="CQ1228" s="170">
        <v>1</v>
      </c>
      <c r="CR1228" s="170">
        <v>1</v>
      </c>
      <c r="CS1228" s="170" t="s">
        <v>396</v>
      </c>
      <c r="CT1228" s="170" t="s">
        <v>397</v>
      </c>
      <c r="CU1228" s="170" t="s">
        <v>397</v>
      </c>
      <c r="CV1228" s="170" t="s">
        <v>396</v>
      </c>
      <c r="CW1228" s="170" t="s">
        <v>397</v>
      </c>
      <c r="CX1228" s="170">
        <v>4</v>
      </c>
      <c r="CY1228" s="172"/>
      <c r="CZ1228" s="172"/>
      <c r="DA1228" s="170">
        <v>1</v>
      </c>
      <c r="DB1228" s="170">
        <v>3</v>
      </c>
      <c r="DC1228" s="172"/>
      <c r="DD1228" s="170">
        <v>2</v>
      </c>
      <c r="DE1228" s="172"/>
      <c r="DF1228" s="170">
        <v>1</v>
      </c>
      <c r="DG1228" s="173">
        <v>0</v>
      </c>
      <c r="DH1228" s="173">
        <v>0</v>
      </c>
      <c r="DI1228" s="173">
        <v>0</v>
      </c>
      <c r="DJ1228" s="170" t="s">
        <v>397</v>
      </c>
      <c r="DK1228" s="170">
        <v>1</v>
      </c>
      <c r="DL1228" s="170">
        <v>3</v>
      </c>
      <c r="DM1228" s="170">
        <v>4</v>
      </c>
      <c r="DN1228" s="172"/>
      <c r="DO1228" s="170" t="s">
        <v>397</v>
      </c>
      <c r="DP1228" s="170" t="s">
        <v>397</v>
      </c>
      <c r="DQ1228" s="170" t="s">
        <v>397</v>
      </c>
      <c r="DR1228" s="170" t="s">
        <v>397</v>
      </c>
      <c r="DS1228" s="170" t="s">
        <v>397</v>
      </c>
      <c r="DT1228" s="170" t="s">
        <v>397</v>
      </c>
      <c r="DU1228" s="170" t="s">
        <v>397</v>
      </c>
      <c r="DV1228" s="170">
        <v>1</v>
      </c>
      <c r="DW1228" s="170">
        <v>1</v>
      </c>
      <c r="DX1228" s="171">
        <v>0</v>
      </c>
      <c r="DY1228" s="170" t="s">
        <v>397</v>
      </c>
      <c r="DZ1228" s="170">
        <v>0</v>
      </c>
      <c r="EA1228" s="170" t="s">
        <v>397</v>
      </c>
      <c r="EB1228" s="171">
        <v>0</v>
      </c>
      <c r="EC1228" s="170">
        <v>4</v>
      </c>
      <c r="ED1228" s="170">
        <v>5</v>
      </c>
      <c r="EE1228" s="171" t="s">
        <v>397</v>
      </c>
      <c r="EF1228" s="170">
        <v>0</v>
      </c>
      <c r="EG1228" s="178">
        <v>0</v>
      </c>
      <c r="EH1228" s="172"/>
      <c r="EI1228" s="170">
        <v>4</v>
      </c>
      <c r="EJ1228" s="170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1896</v>
      </c>
      <c r="EU1228" s="174" t="b">
        <v>1</v>
      </c>
      <c r="EV1228" s="177" t="s">
        <v>366</v>
      </c>
    </row>
    <row r="1229" spans="1:152" s="54" customFormat="1" ht="12.75" x14ac:dyDescent="0.2">
      <c r="A1229" s="28" t="s">
        <v>1897</v>
      </c>
      <c r="B1229" s="28">
        <v>1</v>
      </c>
      <c r="C1229" s="52">
        <v>29</v>
      </c>
      <c r="D1229" s="8" t="s">
        <v>288</v>
      </c>
      <c r="E1229" s="8" t="s">
        <v>84</v>
      </c>
      <c r="F1229" s="8" t="s">
        <v>276</v>
      </c>
      <c r="G1229" s="8" t="s">
        <v>87</v>
      </c>
      <c r="H1229" s="8" t="s">
        <v>226</v>
      </c>
      <c r="I1229" s="23" t="s">
        <v>396</v>
      </c>
      <c r="J1229" s="24">
        <v>18</v>
      </c>
      <c r="K1229" s="24">
        <v>1</v>
      </c>
      <c r="L1229" s="23" t="s">
        <v>396</v>
      </c>
      <c r="M1229" s="24" t="s">
        <v>397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396</v>
      </c>
      <c r="T1229" s="19">
        <v>1</v>
      </c>
      <c r="U1229" s="19">
        <v>5</v>
      </c>
      <c r="V1229" s="19" t="s">
        <v>397</v>
      </c>
      <c r="W1229" s="19" t="s">
        <v>397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397</v>
      </c>
      <c r="AD1229" s="19" t="s">
        <v>397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396</v>
      </c>
      <c r="CT1229" s="19" t="s">
        <v>397</v>
      </c>
      <c r="CU1229" s="19" t="s">
        <v>397</v>
      </c>
      <c r="CV1229" s="19" t="s">
        <v>396</v>
      </c>
      <c r="CW1229" s="19" t="s">
        <v>397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397</v>
      </c>
      <c r="DK1229" s="19">
        <v>1</v>
      </c>
      <c r="DL1229" s="19">
        <v>3</v>
      </c>
      <c r="DM1229" s="19">
        <v>4</v>
      </c>
      <c r="DN1229" s="44"/>
      <c r="DO1229" s="19" t="s">
        <v>397</v>
      </c>
      <c r="DP1229" s="19" t="s">
        <v>397</v>
      </c>
      <c r="DQ1229" s="19" t="s">
        <v>397</v>
      </c>
      <c r="DR1229" s="19" t="s">
        <v>397</v>
      </c>
      <c r="DS1229" s="19" t="s">
        <v>397</v>
      </c>
      <c r="DT1229" s="19" t="s">
        <v>397</v>
      </c>
      <c r="DU1229" s="19" t="s">
        <v>397</v>
      </c>
      <c r="DV1229" s="19">
        <v>1</v>
      </c>
      <c r="DW1229" s="19">
        <v>1</v>
      </c>
      <c r="DX1229" s="18">
        <v>0</v>
      </c>
      <c r="DY1229" s="19" t="s">
        <v>397</v>
      </c>
      <c r="DZ1229" s="19">
        <v>0</v>
      </c>
      <c r="EA1229" s="19" t="s">
        <v>397</v>
      </c>
      <c r="EB1229" s="55">
        <v>0</v>
      </c>
      <c r="EC1229" s="19">
        <v>4</v>
      </c>
      <c r="ED1229" s="19">
        <v>5</v>
      </c>
      <c r="EE1229" s="19" t="s">
        <v>397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1897</v>
      </c>
      <c r="EU1229" s="29" t="b">
        <v>1</v>
      </c>
      <c r="EV1229" s="5" t="s">
        <v>366</v>
      </c>
    </row>
    <row r="1230" spans="1:152" s="54" customFormat="1" ht="12.75" x14ac:dyDescent="0.2">
      <c r="A1230" s="28" t="s">
        <v>1898</v>
      </c>
      <c r="B1230" s="28">
        <v>1</v>
      </c>
      <c r="C1230" s="52">
        <v>29</v>
      </c>
      <c r="D1230" s="8" t="s">
        <v>288</v>
      </c>
      <c r="E1230" s="8" t="s">
        <v>84</v>
      </c>
      <c r="F1230" s="8" t="s">
        <v>285</v>
      </c>
      <c r="G1230" s="8" t="s">
        <v>87</v>
      </c>
      <c r="H1230" s="8" t="s">
        <v>226</v>
      </c>
      <c r="I1230" s="23" t="s">
        <v>396</v>
      </c>
      <c r="J1230" s="24">
        <v>18</v>
      </c>
      <c r="K1230" s="24">
        <v>1</v>
      </c>
      <c r="L1230" s="23" t="s">
        <v>396</v>
      </c>
      <c r="M1230" s="24" t="s">
        <v>397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396</v>
      </c>
      <c r="T1230" s="19">
        <v>1</v>
      </c>
      <c r="U1230" s="19">
        <v>5</v>
      </c>
      <c r="V1230" s="19" t="s">
        <v>397</v>
      </c>
      <c r="W1230" s="19" t="s">
        <v>397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397</v>
      </c>
      <c r="AD1230" s="19" t="s">
        <v>397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396</v>
      </c>
      <c r="CT1230" s="19" t="s">
        <v>397</v>
      </c>
      <c r="CU1230" s="19" t="s">
        <v>397</v>
      </c>
      <c r="CV1230" s="19" t="s">
        <v>396</v>
      </c>
      <c r="CW1230" s="19" t="s">
        <v>397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397</v>
      </c>
      <c r="DK1230" s="19">
        <v>1</v>
      </c>
      <c r="DL1230" s="19">
        <v>3</v>
      </c>
      <c r="DM1230" s="19">
        <v>4</v>
      </c>
      <c r="DN1230" s="44"/>
      <c r="DO1230" s="19" t="s">
        <v>397</v>
      </c>
      <c r="DP1230" s="19" t="s">
        <v>397</v>
      </c>
      <c r="DQ1230" s="19" t="s">
        <v>397</v>
      </c>
      <c r="DR1230" s="19" t="s">
        <v>397</v>
      </c>
      <c r="DS1230" s="19" t="s">
        <v>397</v>
      </c>
      <c r="DT1230" s="19" t="s">
        <v>397</v>
      </c>
      <c r="DU1230" s="19" t="s">
        <v>397</v>
      </c>
      <c r="DV1230" s="19">
        <v>1</v>
      </c>
      <c r="DW1230" s="19">
        <v>1</v>
      </c>
      <c r="DX1230" s="18">
        <v>0</v>
      </c>
      <c r="DY1230" s="19" t="s">
        <v>397</v>
      </c>
      <c r="DZ1230" s="19">
        <v>0</v>
      </c>
      <c r="EA1230" s="19" t="s">
        <v>397</v>
      </c>
      <c r="EB1230" s="55">
        <v>0</v>
      </c>
      <c r="EC1230" s="19">
        <v>4</v>
      </c>
      <c r="ED1230" s="19">
        <v>5</v>
      </c>
      <c r="EE1230" s="19" t="s">
        <v>397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1898</v>
      </c>
      <c r="EU1230" s="29" t="b">
        <v>1</v>
      </c>
      <c r="EV1230" s="5" t="s">
        <v>366</v>
      </c>
    </row>
    <row r="1231" spans="1:152" s="54" customFormat="1" ht="12.75" x14ac:dyDescent="0.2">
      <c r="A1231" s="28" t="s">
        <v>1899</v>
      </c>
      <c r="B1231" s="28">
        <v>1</v>
      </c>
      <c r="C1231" s="52">
        <v>29</v>
      </c>
      <c r="D1231" s="8" t="s">
        <v>288</v>
      </c>
      <c r="E1231" s="8" t="s">
        <v>84</v>
      </c>
      <c r="F1231" s="8" t="s">
        <v>293</v>
      </c>
      <c r="G1231" s="8" t="s">
        <v>87</v>
      </c>
      <c r="H1231" s="8" t="s">
        <v>226</v>
      </c>
      <c r="I1231" s="23" t="s">
        <v>396</v>
      </c>
      <c r="J1231" s="24">
        <v>18</v>
      </c>
      <c r="K1231" s="24">
        <v>1</v>
      </c>
      <c r="L1231" s="23" t="s">
        <v>396</v>
      </c>
      <c r="M1231" s="24" t="s">
        <v>397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396</v>
      </c>
      <c r="T1231" s="19">
        <v>1</v>
      </c>
      <c r="U1231" s="19">
        <v>5</v>
      </c>
      <c r="V1231" s="19" t="s">
        <v>397</v>
      </c>
      <c r="W1231" s="19" t="s">
        <v>397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397</v>
      </c>
      <c r="AD1231" s="19" t="s">
        <v>397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396</v>
      </c>
      <c r="CT1231" s="19" t="s">
        <v>397</v>
      </c>
      <c r="CU1231" s="19" t="s">
        <v>397</v>
      </c>
      <c r="CV1231" s="19" t="s">
        <v>396</v>
      </c>
      <c r="CW1231" s="19" t="s">
        <v>397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397</v>
      </c>
      <c r="DK1231" s="19">
        <v>1</v>
      </c>
      <c r="DL1231" s="19">
        <v>3</v>
      </c>
      <c r="DM1231" s="19">
        <v>4</v>
      </c>
      <c r="DN1231" s="44"/>
      <c r="DO1231" s="19" t="s">
        <v>397</v>
      </c>
      <c r="DP1231" s="19" t="s">
        <v>397</v>
      </c>
      <c r="DQ1231" s="19" t="s">
        <v>397</v>
      </c>
      <c r="DR1231" s="19" t="s">
        <v>397</v>
      </c>
      <c r="DS1231" s="19" t="s">
        <v>397</v>
      </c>
      <c r="DT1231" s="19" t="s">
        <v>397</v>
      </c>
      <c r="DU1231" s="19" t="s">
        <v>397</v>
      </c>
      <c r="DV1231" s="19">
        <v>1</v>
      </c>
      <c r="DW1231" s="19">
        <v>1</v>
      </c>
      <c r="DX1231" s="18">
        <v>0</v>
      </c>
      <c r="DY1231" s="19" t="s">
        <v>397</v>
      </c>
      <c r="DZ1231" s="19">
        <v>0</v>
      </c>
      <c r="EA1231" s="19" t="s">
        <v>397</v>
      </c>
      <c r="EB1231" s="55">
        <v>0</v>
      </c>
      <c r="EC1231" s="19">
        <v>4</v>
      </c>
      <c r="ED1231" s="19">
        <v>5</v>
      </c>
      <c r="EE1231" s="19" t="s">
        <v>397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1899</v>
      </c>
      <c r="EU1231" s="29" t="b">
        <v>1</v>
      </c>
      <c r="EV1231" s="5" t="s">
        <v>366</v>
      </c>
    </row>
    <row r="1232" spans="1:152" s="54" customFormat="1" ht="12.75" x14ac:dyDescent="0.2">
      <c r="A1232" s="28" t="s">
        <v>1900</v>
      </c>
      <c r="B1232" s="28">
        <v>1</v>
      </c>
      <c r="C1232" s="52">
        <v>29</v>
      </c>
      <c r="D1232" s="8" t="s">
        <v>288</v>
      </c>
      <c r="E1232" s="8" t="s">
        <v>84</v>
      </c>
      <c r="F1232" s="8" t="s">
        <v>298</v>
      </c>
      <c r="G1232" s="8" t="s">
        <v>87</v>
      </c>
      <c r="H1232" s="8" t="s">
        <v>226</v>
      </c>
      <c r="I1232" s="23" t="s">
        <v>396</v>
      </c>
      <c r="J1232" s="24">
        <v>18</v>
      </c>
      <c r="K1232" s="24">
        <v>1</v>
      </c>
      <c r="L1232" s="23" t="s">
        <v>396</v>
      </c>
      <c r="M1232" s="24" t="s">
        <v>397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396</v>
      </c>
      <c r="T1232" s="19">
        <v>1</v>
      </c>
      <c r="U1232" s="19">
        <v>5</v>
      </c>
      <c r="V1232" s="19" t="s">
        <v>397</v>
      </c>
      <c r="W1232" s="19" t="s">
        <v>397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397</v>
      </c>
      <c r="AD1232" s="19" t="s">
        <v>397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396</v>
      </c>
      <c r="CT1232" s="19" t="s">
        <v>397</v>
      </c>
      <c r="CU1232" s="19" t="s">
        <v>397</v>
      </c>
      <c r="CV1232" s="19" t="s">
        <v>396</v>
      </c>
      <c r="CW1232" s="19" t="s">
        <v>397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397</v>
      </c>
      <c r="DK1232" s="19">
        <v>1</v>
      </c>
      <c r="DL1232" s="19">
        <v>3</v>
      </c>
      <c r="DM1232" s="19">
        <v>4</v>
      </c>
      <c r="DN1232" s="44"/>
      <c r="DO1232" s="19" t="s">
        <v>397</v>
      </c>
      <c r="DP1232" s="19" t="s">
        <v>397</v>
      </c>
      <c r="DQ1232" s="19" t="s">
        <v>397</v>
      </c>
      <c r="DR1232" s="19" t="s">
        <v>397</v>
      </c>
      <c r="DS1232" s="19" t="s">
        <v>397</v>
      </c>
      <c r="DT1232" s="19" t="s">
        <v>397</v>
      </c>
      <c r="DU1232" s="19" t="s">
        <v>397</v>
      </c>
      <c r="DV1232" s="19">
        <v>1</v>
      </c>
      <c r="DW1232" s="19">
        <v>1</v>
      </c>
      <c r="DX1232" s="18">
        <v>0</v>
      </c>
      <c r="DY1232" s="19" t="s">
        <v>397</v>
      </c>
      <c r="DZ1232" s="19">
        <v>0</v>
      </c>
      <c r="EA1232" s="19" t="s">
        <v>397</v>
      </c>
      <c r="EB1232" s="55">
        <v>0</v>
      </c>
      <c r="EC1232" s="19">
        <v>4</v>
      </c>
      <c r="ED1232" s="19">
        <v>5</v>
      </c>
      <c r="EE1232" s="19" t="s">
        <v>397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1900</v>
      </c>
      <c r="EU1232" s="29" t="b">
        <v>1</v>
      </c>
      <c r="EV1232" s="5" t="s">
        <v>366</v>
      </c>
    </row>
    <row r="1233" spans="1:152" s="54" customFormat="1" ht="12.75" x14ac:dyDescent="0.2">
      <c r="A1233" s="28" t="s">
        <v>1901</v>
      </c>
      <c r="B1233" s="28">
        <v>1</v>
      </c>
      <c r="C1233" s="52">
        <v>29</v>
      </c>
      <c r="D1233" s="8" t="s">
        <v>288</v>
      </c>
      <c r="E1233" s="8" t="s">
        <v>84</v>
      </c>
      <c r="F1233" s="8" t="s">
        <v>306</v>
      </c>
      <c r="G1233" s="8" t="s">
        <v>87</v>
      </c>
      <c r="H1233" s="8" t="s">
        <v>226</v>
      </c>
      <c r="I1233" s="23" t="s">
        <v>396</v>
      </c>
      <c r="J1233" s="24">
        <v>18</v>
      </c>
      <c r="K1233" s="24">
        <v>1</v>
      </c>
      <c r="L1233" s="23" t="s">
        <v>396</v>
      </c>
      <c r="M1233" s="24" t="s">
        <v>397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396</v>
      </c>
      <c r="T1233" s="19">
        <v>1</v>
      </c>
      <c r="U1233" s="19">
        <v>5</v>
      </c>
      <c r="V1233" s="19" t="s">
        <v>397</v>
      </c>
      <c r="W1233" s="19" t="s">
        <v>397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397</v>
      </c>
      <c r="AD1233" s="19" t="s">
        <v>397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396</v>
      </c>
      <c r="CT1233" s="19" t="s">
        <v>397</v>
      </c>
      <c r="CU1233" s="19" t="s">
        <v>397</v>
      </c>
      <c r="CV1233" s="19" t="s">
        <v>396</v>
      </c>
      <c r="CW1233" s="19" t="s">
        <v>397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397</v>
      </c>
      <c r="DK1233" s="19">
        <v>1</v>
      </c>
      <c r="DL1233" s="19">
        <v>3</v>
      </c>
      <c r="DM1233" s="19">
        <v>4</v>
      </c>
      <c r="DN1233" s="44"/>
      <c r="DO1233" s="19" t="s">
        <v>397</v>
      </c>
      <c r="DP1233" s="19" t="s">
        <v>397</v>
      </c>
      <c r="DQ1233" s="19" t="s">
        <v>397</v>
      </c>
      <c r="DR1233" s="19" t="s">
        <v>397</v>
      </c>
      <c r="DS1233" s="19" t="s">
        <v>397</v>
      </c>
      <c r="DT1233" s="19" t="s">
        <v>397</v>
      </c>
      <c r="DU1233" s="19" t="s">
        <v>397</v>
      </c>
      <c r="DV1233" s="19">
        <v>1</v>
      </c>
      <c r="DW1233" s="19">
        <v>1</v>
      </c>
      <c r="DX1233" s="18">
        <v>0</v>
      </c>
      <c r="DY1233" s="19" t="s">
        <v>397</v>
      </c>
      <c r="DZ1233" s="19">
        <v>0</v>
      </c>
      <c r="EA1233" s="19" t="s">
        <v>397</v>
      </c>
      <c r="EB1233" s="55">
        <v>0</v>
      </c>
      <c r="EC1233" s="19">
        <v>4</v>
      </c>
      <c r="ED1233" s="19">
        <v>5</v>
      </c>
      <c r="EE1233" s="19" t="s">
        <v>397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1901</v>
      </c>
      <c r="EU1233" s="29" t="b">
        <v>1</v>
      </c>
      <c r="EV1233" s="5" t="s">
        <v>366</v>
      </c>
    </row>
    <row r="1234" spans="1:152" s="54" customFormat="1" ht="12.75" x14ac:dyDescent="0.2">
      <c r="A1234" s="28" t="s">
        <v>1902</v>
      </c>
      <c r="B1234" s="28">
        <v>1</v>
      </c>
      <c r="C1234" s="52">
        <v>29</v>
      </c>
      <c r="D1234" s="8" t="s">
        <v>288</v>
      </c>
      <c r="E1234" s="8" t="s">
        <v>84</v>
      </c>
      <c r="F1234" s="8" t="s">
        <v>310</v>
      </c>
      <c r="G1234" s="8" t="s">
        <v>87</v>
      </c>
      <c r="H1234" s="8" t="s">
        <v>226</v>
      </c>
      <c r="I1234" s="23" t="s">
        <v>396</v>
      </c>
      <c r="J1234" s="24">
        <v>18</v>
      </c>
      <c r="K1234" s="24">
        <v>1</v>
      </c>
      <c r="L1234" s="23" t="s">
        <v>396</v>
      </c>
      <c r="M1234" s="24" t="s">
        <v>397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396</v>
      </c>
      <c r="T1234" s="19">
        <v>1</v>
      </c>
      <c r="U1234" s="19">
        <v>5</v>
      </c>
      <c r="V1234" s="19" t="s">
        <v>397</v>
      </c>
      <c r="W1234" s="19" t="s">
        <v>397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397</v>
      </c>
      <c r="AD1234" s="19" t="s">
        <v>397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396</v>
      </c>
      <c r="CT1234" s="19" t="s">
        <v>397</v>
      </c>
      <c r="CU1234" s="19" t="s">
        <v>397</v>
      </c>
      <c r="CV1234" s="19" t="s">
        <v>396</v>
      </c>
      <c r="CW1234" s="19" t="s">
        <v>397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397</v>
      </c>
      <c r="DK1234" s="19">
        <v>1</v>
      </c>
      <c r="DL1234" s="19">
        <v>3</v>
      </c>
      <c r="DM1234" s="19">
        <v>4</v>
      </c>
      <c r="DN1234" s="44"/>
      <c r="DO1234" s="19" t="s">
        <v>397</v>
      </c>
      <c r="DP1234" s="19" t="s">
        <v>397</v>
      </c>
      <c r="DQ1234" s="19" t="s">
        <v>397</v>
      </c>
      <c r="DR1234" s="19" t="s">
        <v>397</v>
      </c>
      <c r="DS1234" s="19" t="s">
        <v>397</v>
      </c>
      <c r="DT1234" s="19" t="s">
        <v>397</v>
      </c>
      <c r="DU1234" s="19" t="s">
        <v>397</v>
      </c>
      <c r="DV1234" s="19">
        <v>1</v>
      </c>
      <c r="DW1234" s="19">
        <v>1</v>
      </c>
      <c r="DX1234" s="18">
        <v>0</v>
      </c>
      <c r="DY1234" s="19" t="s">
        <v>397</v>
      </c>
      <c r="DZ1234" s="19">
        <v>0</v>
      </c>
      <c r="EA1234" s="19" t="s">
        <v>397</v>
      </c>
      <c r="EB1234" s="55">
        <v>0</v>
      </c>
      <c r="EC1234" s="19">
        <v>4</v>
      </c>
      <c r="ED1234" s="19">
        <v>5</v>
      </c>
      <c r="EE1234" s="19" t="s">
        <v>397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1902</v>
      </c>
      <c r="EU1234" s="29" t="b">
        <v>1</v>
      </c>
      <c r="EV1234" s="5" t="s">
        <v>366</v>
      </c>
    </row>
    <row r="1235" spans="1:152" s="54" customFormat="1" ht="12.75" x14ac:dyDescent="0.2">
      <c r="A1235" s="28" t="s">
        <v>1903</v>
      </c>
      <c r="B1235" s="28">
        <v>1</v>
      </c>
      <c r="C1235" s="52">
        <v>29</v>
      </c>
      <c r="D1235" s="8" t="s">
        <v>288</v>
      </c>
      <c r="E1235" s="8" t="s">
        <v>84</v>
      </c>
      <c r="F1235" s="8" t="s">
        <v>313</v>
      </c>
      <c r="G1235" s="8" t="s">
        <v>87</v>
      </c>
      <c r="H1235" s="8" t="s">
        <v>226</v>
      </c>
      <c r="I1235" s="23" t="s">
        <v>396</v>
      </c>
      <c r="J1235" s="24">
        <v>18</v>
      </c>
      <c r="K1235" s="24">
        <v>1</v>
      </c>
      <c r="L1235" s="23" t="s">
        <v>396</v>
      </c>
      <c r="M1235" s="24" t="s">
        <v>397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396</v>
      </c>
      <c r="T1235" s="19">
        <v>1</v>
      </c>
      <c r="U1235" s="19">
        <v>5</v>
      </c>
      <c r="V1235" s="19" t="s">
        <v>397</v>
      </c>
      <c r="W1235" s="19" t="s">
        <v>397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397</v>
      </c>
      <c r="AD1235" s="19" t="s">
        <v>397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396</v>
      </c>
      <c r="CT1235" s="19" t="s">
        <v>397</v>
      </c>
      <c r="CU1235" s="19" t="s">
        <v>397</v>
      </c>
      <c r="CV1235" s="19" t="s">
        <v>396</v>
      </c>
      <c r="CW1235" s="19" t="s">
        <v>397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397</v>
      </c>
      <c r="DK1235" s="19">
        <v>1</v>
      </c>
      <c r="DL1235" s="19">
        <v>3</v>
      </c>
      <c r="DM1235" s="19">
        <v>4</v>
      </c>
      <c r="DN1235" s="44"/>
      <c r="DO1235" s="19" t="s">
        <v>397</v>
      </c>
      <c r="DP1235" s="19" t="s">
        <v>397</v>
      </c>
      <c r="DQ1235" s="19" t="s">
        <v>397</v>
      </c>
      <c r="DR1235" s="19" t="s">
        <v>397</v>
      </c>
      <c r="DS1235" s="19" t="s">
        <v>397</v>
      </c>
      <c r="DT1235" s="19" t="s">
        <v>397</v>
      </c>
      <c r="DU1235" s="19" t="s">
        <v>397</v>
      </c>
      <c r="DV1235" s="19">
        <v>1</v>
      </c>
      <c r="DW1235" s="19">
        <v>1</v>
      </c>
      <c r="DX1235" s="18">
        <v>0</v>
      </c>
      <c r="DY1235" s="19" t="s">
        <v>397</v>
      </c>
      <c r="DZ1235" s="19">
        <v>0</v>
      </c>
      <c r="EA1235" s="19" t="s">
        <v>397</v>
      </c>
      <c r="EB1235" s="55">
        <v>0</v>
      </c>
      <c r="EC1235" s="19">
        <v>4</v>
      </c>
      <c r="ED1235" s="19">
        <v>5</v>
      </c>
      <c r="EE1235" s="19" t="s">
        <v>397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1903</v>
      </c>
      <c r="EU1235" s="29" t="b">
        <v>1</v>
      </c>
      <c r="EV1235" s="5" t="s">
        <v>366</v>
      </c>
    </row>
    <row r="1236" spans="1:152" s="53" customFormat="1" ht="12.75" x14ac:dyDescent="0.2">
      <c r="A1236" s="168" t="s">
        <v>1904</v>
      </c>
      <c r="B1236" s="168">
        <v>1</v>
      </c>
      <c r="C1236" s="50">
        <v>29</v>
      </c>
      <c r="D1236" s="169" t="s">
        <v>288</v>
      </c>
      <c r="E1236" s="169" t="s">
        <v>84</v>
      </c>
      <c r="F1236" s="169" t="s">
        <v>302</v>
      </c>
      <c r="G1236" s="169" t="s">
        <v>88</v>
      </c>
      <c r="H1236" s="169" t="s">
        <v>226</v>
      </c>
      <c r="I1236" s="57" t="s">
        <v>396</v>
      </c>
      <c r="J1236" s="58">
        <v>18</v>
      </c>
      <c r="K1236" s="58">
        <v>1</v>
      </c>
      <c r="L1236" s="57" t="s">
        <v>396</v>
      </c>
      <c r="M1236" s="58" t="s">
        <v>397</v>
      </c>
      <c r="N1236" s="58">
        <v>2.2000000000000002</v>
      </c>
      <c r="O1236" s="170">
        <v>5</v>
      </c>
      <c r="P1236" s="170">
        <v>2</v>
      </c>
      <c r="Q1236" s="170">
        <v>0</v>
      </c>
      <c r="R1236" s="171">
        <v>70</v>
      </c>
      <c r="S1236" s="171" t="s">
        <v>396</v>
      </c>
      <c r="T1236" s="170">
        <v>1</v>
      </c>
      <c r="U1236" s="170">
        <v>5</v>
      </c>
      <c r="V1236" s="170" t="s">
        <v>397</v>
      </c>
      <c r="W1236" s="170" t="s">
        <v>397</v>
      </c>
      <c r="X1236" s="170">
        <v>1</v>
      </c>
      <c r="Y1236" s="170">
        <v>1</v>
      </c>
      <c r="Z1236" s="170">
        <v>1</v>
      </c>
      <c r="AA1236" s="170">
        <v>1</v>
      </c>
      <c r="AB1236" s="170">
        <v>1</v>
      </c>
      <c r="AC1236" s="170" t="s">
        <v>397</v>
      </c>
      <c r="AD1236" s="170" t="s">
        <v>397</v>
      </c>
      <c r="AE1236" s="170">
        <v>1</v>
      </c>
      <c r="AF1236" s="170">
        <v>1</v>
      </c>
      <c r="AG1236" s="170">
        <v>1</v>
      </c>
      <c r="AH1236" s="170">
        <v>1</v>
      </c>
      <c r="AI1236" s="171">
        <v>70</v>
      </c>
      <c r="AJ1236" s="171">
        <v>0.52</v>
      </c>
      <c r="AK1236" s="170">
        <v>3</v>
      </c>
      <c r="AL1236" s="170">
        <v>2</v>
      </c>
      <c r="AM1236" s="171">
        <v>0</v>
      </c>
      <c r="AN1236" s="171">
        <v>0</v>
      </c>
      <c r="AO1236" s="170">
        <v>1</v>
      </c>
      <c r="AP1236" s="170">
        <v>2</v>
      </c>
      <c r="AQ1236" s="171">
        <v>75</v>
      </c>
      <c r="AR1236" s="171">
        <v>1.3</v>
      </c>
      <c r="AS1236" s="170">
        <v>1</v>
      </c>
      <c r="AT1236" s="170">
        <v>3</v>
      </c>
      <c r="AU1236" s="171">
        <v>29.710056141361957</v>
      </c>
      <c r="AV1236" s="171">
        <v>1.3</v>
      </c>
      <c r="AW1236" s="170">
        <v>1</v>
      </c>
      <c r="AX1236" s="170">
        <v>3</v>
      </c>
      <c r="AY1236" s="171">
        <v>26</v>
      </c>
      <c r="AZ1236" s="171">
        <v>1.3</v>
      </c>
      <c r="BA1236" s="170">
        <v>1</v>
      </c>
      <c r="BB1236" s="170">
        <v>1</v>
      </c>
      <c r="BC1236" s="171">
        <v>1.1461538461538463</v>
      </c>
      <c r="BD1236" s="171">
        <v>5.2</v>
      </c>
      <c r="BE1236" s="171">
        <v>0.8</v>
      </c>
      <c r="BF1236" s="170">
        <v>1</v>
      </c>
      <c r="BG1236" s="170">
        <v>3</v>
      </c>
      <c r="BH1236" s="170">
        <v>1</v>
      </c>
      <c r="BI1236" s="171">
        <v>12.353846153846153</v>
      </c>
      <c r="BJ1236" s="171">
        <v>2.9</v>
      </c>
      <c r="BK1236" s="171">
        <v>0.7</v>
      </c>
      <c r="BL1236" s="170">
        <v>1</v>
      </c>
      <c r="BM1236" s="170">
        <v>3</v>
      </c>
      <c r="BN1236" s="170">
        <v>1</v>
      </c>
      <c r="BO1236" s="171">
        <v>0</v>
      </c>
      <c r="BP1236" s="171">
        <v>1.8</v>
      </c>
      <c r="BQ1236" s="171">
        <v>0.6</v>
      </c>
      <c r="BR1236" s="170">
        <v>1</v>
      </c>
      <c r="BS1236" s="170">
        <v>3</v>
      </c>
      <c r="BT1236" s="170">
        <v>1</v>
      </c>
      <c r="BU1236" s="171">
        <v>0</v>
      </c>
      <c r="BV1236" s="171">
        <v>5.2</v>
      </c>
      <c r="BW1236" s="171">
        <v>0.8</v>
      </c>
      <c r="BX1236" s="170">
        <v>1</v>
      </c>
      <c r="BY1236" s="170">
        <v>3</v>
      </c>
      <c r="BZ1236" s="170">
        <v>1</v>
      </c>
      <c r="CA1236" s="171">
        <v>1.4</v>
      </c>
      <c r="CB1236" s="171">
        <v>2.9</v>
      </c>
      <c r="CC1236" s="171">
        <v>0.7</v>
      </c>
      <c r="CD1236" s="170">
        <v>1</v>
      </c>
      <c r="CE1236" s="170">
        <v>3</v>
      </c>
      <c r="CF1236" s="170">
        <v>1</v>
      </c>
      <c r="CG1236" s="171">
        <v>0</v>
      </c>
      <c r="CH1236" s="171">
        <v>1.8</v>
      </c>
      <c r="CI1236" s="171">
        <v>0.6</v>
      </c>
      <c r="CJ1236" s="170">
        <v>1</v>
      </c>
      <c r="CK1236" s="170">
        <v>3</v>
      </c>
      <c r="CL1236" s="170">
        <v>2</v>
      </c>
      <c r="CM1236" s="171">
        <v>2.2000000000000002</v>
      </c>
      <c r="CN1236" s="171">
        <v>3.5</v>
      </c>
      <c r="CO1236" s="171">
        <v>0</v>
      </c>
      <c r="CP1236" s="170">
        <v>1</v>
      </c>
      <c r="CQ1236" s="170">
        <v>1</v>
      </c>
      <c r="CR1236" s="170">
        <v>1</v>
      </c>
      <c r="CS1236" s="170" t="s">
        <v>396</v>
      </c>
      <c r="CT1236" s="170" t="s">
        <v>397</v>
      </c>
      <c r="CU1236" s="170" t="s">
        <v>397</v>
      </c>
      <c r="CV1236" s="170" t="s">
        <v>396</v>
      </c>
      <c r="CW1236" s="170" t="s">
        <v>397</v>
      </c>
      <c r="CX1236" s="170">
        <v>4</v>
      </c>
      <c r="CY1236" s="172"/>
      <c r="CZ1236" s="172"/>
      <c r="DA1236" s="170">
        <v>1</v>
      </c>
      <c r="DB1236" s="170">
        <v>3</v>
      </c>
      <c r="DC1236" s="172"/>
      <c r="DD1236" s="170">
        <v>2</v>
      </c>
      <c r="DE1236" s="172"/>
      <c r="DF1236" s="170">
        <v>1</v>
      </c>
      <c r="DG1236" s="173">
        <v>0</v>
      </c>
      <c r="DH1236" s="173">
        <v>0</v>
      </c>
      <c r="DI1236" s="173">
        <v>0</v>
      </c>
      <c r="DJ1236" s="170" t="s">
        <v>397</v>
      </c>
      <c r="DK1236" s="170">
        <v>1</v>
      </c>
      <c r="DL1236" s="170">
        <v>3</v>
      </c>
      <c r="DM1236" s="170">
        <v>4</v>
      </c>
      <c r="DN1236" s="172"/>
      <c r="DO1236" s="170" t="s">
        <v>397</v>
      </c>
      <c r="DP1236" s="170" t="s">
        <v>397</v>
      </c>
      <c r="DQ1236" s="170" t="s">
        <v>397</v>
      </c>
      <c r="DR1236" s="170" t="s">
        <v>397</v>
      </c>
      <c r="DS1236" s="170" t="s">
        <v>397</v>
      </c>
      <c r="DT1236" s="170" t="s">
        <v>397</v>
      </c>
      <c r="DU1236" s="170" t="s">
        <v>397</v>
      </c>
      <c r="DV1236" s="170">
        <v>1</v>
      </c>
      <c r="DW1236" s="170">
        <v>1</v>
      </c>
      <c r="DX1236" s="171">
        <v>0</v>
      </c>
      <c r="DY1236" s="170" t="s">
        <v>397</v>
      </c>
      <c r="DZ1236" s="170">
        <v>0</v>
      </c>
      <c r="EA1236" s="170" t="s">
        <v>397</v>
      </c>
      <c r="EB1236" s="171">
        <v>0</v>
      </c>
      <c r="EC1236" s="170">
        <v>4</v>
      </c>
      <c r="ED1236" s="170">
        <v>5</v>
      </c>
      <c r="EE1236" s="171" t="s">
        <v>397</v>
      </c>
      <c r="EF1236" s="170">
        <v>0</v>
      </c>
      <c r="EG1236" s="178">
        <v>0</v>
      </c>
      <c r="EH1236" s="172"/>
      <c r="EI1236" s="170">
        <v>4</v>
      </c>
      <c r="EJ1236" s="170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1904</v>
      </c>
      <c r="EU1236" s="174" t="b">
        <v>1</v>
      </c>
      <c r="EV1236" s="177" t="s">
        <v>366</v>
      </c>
    </row>
    <row r="1237" spans="1:152" s="54" customFormat="1" ht="12.75" x14ac:dyDescent="0.2">
      <c r="A1237" s="28" t="s">
        <v>1905</v>
      </c>
      <c r="B1237" s="28">
        <v>1</v>
      </c>
      <c r="C1237" s="52">
        <v>29</v>
      </c>
      <c r="D1237" s="8" t="s">
        <v>288</v>
      </c>
      <c r="E1237" s="8" t="s">
        <v>84</v>
      </c>
      <c r="F1237" s="8" t="s">
        <v>276</v>
      </c>
      <c r="G1237" s="8" t="s">
        <v>88</v>
      </c>
      <c r="H1237" s="8" t="s">
        <v>226</v>
      </c>
      <c r="I1237" s="23" t="s">
        <v>396</v>
      </c>
      <c r="J1237" s="24">
        <v>18</v>
      </c>
      <c r="K1237" s="24">
        <v>1</v>
      </c>
      <c r="L1237" s="23" t="s">
        <v>396</v>
      </c>
      <c r="M1237" s="24" t="s">
        <v>397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396</v>
      </c>
      <c r="T1237" s="19">
        <v>1</v>
      </c>
      <c r="U1237" s="19">
        <v>5</v>
      </c>
      <c r="V1237" s="19" t="s">
        <v>397</v>
      </c>
      <c r="W1237" s="19" t="s">
        <v>397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397</v>
      </c>
      <c r="AD1237" s="19" t="s">
        <v>397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396</v>
      </c>
      <c r="CT1237" s="19" t="s">
        <v>397</v>
      </c>
      <c r="CU1237" s="19" t="s">
        <v>397</v>
      </c>
      <c r="CV1237" s="19" t="s">
        <v>396</v>
      </c>
      <c r="CW1237" s="19" t="s">
        <v>397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397</v>
      </c>
      <c r="DK1237" s="19">
        <v>1</v>
      </c>
      <c r="DL1237" s="19">
        <v>3</v>
      </c>
      <c r="DM1237" s="19">
        <v>4</v>
      </c>
      <c r="DN1237" s="44"/>
      <c r="DO1237" s="19" t="s">
        <v>397</v>
      </c>
      <c r="DP1237" s="19" t="s">
        <v>397</v>
      </c>
      <c r="DQ1237" s="19" t="s">
        <v>397</v>
      </c>
      <c r="DR1237" s="19" t="s">
        <v>397</v>
      </c>
      <c r="DS1237" s="19" t="s">
        <v>397</v>
      </c>
      <c r="DT1237" s="19" t="s">
        <v>397</v>
      </c>
      <c r="DU1237" s="19" t="s">
        <v>397</v>
      </c>
      <c r="DV1237" s="19">
        <v>1</v>
      </c>
      <c r="DW1237" s="19">
        <v>1</v>
      </c>
      <c r="DX1237" s="18">
        <v>0</v>
      </c>
      <c r="DY1237" s="19" t="s">
        <v>397</v>
      </c>
      <c r="DZ1237" s="19">
        <v>0</v>
      </c>
      <c r="EA1237" s="19" t="s">
        <v>397</v>
      </c>
      <c r="EB1237" s="55">
        <v>0</v>
      </c>
      <c r="EC1237" s="19">
        <v>4</v>
      </c>
      <c r="ED1237" s="19">
        <v>5</v>
      </c>
      <c r="EE1237" s="19" t="s">
        <v>397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1905</v>
      </c>
      <c r="EU1237" s="29" t="b">
        <v>1</v>
      </c>
      <c r="EV1237" s="5" t="s">
        <v>366</v>
      </c>
    </row>
    <row r="1238" spans="1:152" s="54" customFormat="1" ht="12.75" x14ac:dyDescent="0.2">
      <c r="A1238" s="28" t="s">
        <v>1906</v>
      </c>
      <c r="B1238" s="28">
        <v>1</v>
      </c>
      <c r="C1238" s="52">
        <v>29</v>
      </c>
      <c r="D1238" s="8" t="s">
        <v>288</v>
      </c>
      <c r="E1238" s="8" t="s">
        <v>84</v>
      </c>
      <c r="F1238" s="8" t="s">
        <v>285</v>
      </c>
      <c r="G1238" s="8" t="s">
        <v>88</v>
      </c>
      <c r="H1238" s="8" t="s">
        <v>226</v>
      </c>
      <c r="I1238" s="23" t="s">
        <v>396</v>
      </c>
      <c r="J1238" s="24">
        <v>18</v>
      </c>
      <c r="K1238" s="24">
        <v>1</v>
      </c>
      <c r="L1238" s="23" t="s">
        <v>396</v>
      </c>
      <c r="M1238" s="24" t="s">
        <v>397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396</v>
      </c>
      <c r="T1238" s="19">
        <v>1</v>
      </c>
      <c r="U1238" s="19">
        <v>5</v>
      </c>
      <c r="V1238" s="19" t="s">
        <v>397</v>
      </c>
      <c r="W1238" s="19" t="s">
        <v>397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397</v>
      </c>
      <c r="AD1238" s="19" t="s">
        <v>397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396</v>
      </c>
      <c r="CT1238" s="19" t="s">
        <v>397</v>
      </c>
      <c r="CU1238" s="19" t="s">
        <v>397</v>
      </c>
      <c r="CV1238" s="19" t="s">
        <v>396</v>
      </c>
      <c r="CW1238" s="19" t="s">
        <v>397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397</v>
      </c>
      <c r="DK1238" s="19">
        <v>1</v>
      </c>
      <c r="DL1238" s="19">
        <v>3</v>
      </c>
      <c r="DM1238" s="19">
        <v>4</v>
      </c>
      <c r="DN1238" s="44"/>
      <c r="DO1238" s="19" t="s">
        <v>397</v>
      </c>
      <c r="DP1238" s="19" t="s">
        <v>397</v>
      </c>
      <c r="DQ1238" s="19" t="s">
        <v>397</v>
      </c>
      <c r="DR1238" s="19" t="s">
        <v>397</v>
      </c>
      <c r="DS1238" s="19" t="s">
        <v>397</v>
      </c>
      <c r="DT1238" s="19" t="s">
        <v>397</v>
      </c>
      <c r="DU1238" s="19" t="s">
        <v>397</v>
      </c>
      <c r="DV1238" s="19">
        <v>1</v>
      </c>
      <c r="DW1238" s="19">
        <v>1</v>
      </c>
      <c r="DX1238" s="18">
        <v>0</v>
      </c>
      <c r="DY1238" s="19" t="s">
        <v>397</v>
      </c>
      <c r="DZ1238" s="19">
        <v>0</v>
      </c>
      <c r="EA1238" s="19" t="s">
        <v>397</v>
      </c>
      <c r="EB1238" s="55">
        <v>0</v>
      </c>
      <c r="EC1238" s="19">
        <v>4</v>
      </c>
      <c r="ED1238" s="19">
        <v>5</v>
      </c>
      <c r="EE1238" s="19" t="s">
        <v>397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1906</v>
      </c>
      <c r="EU1238" s="29" t="b">
        <v>1</v>
      </c>
      <c r="EV1238" s="5" t="s">
        <v>366</v>
      </c>
    </row>
    <row r="1239" spans="1:152" s="54" customFormat="1" ht="12.75" x14ac:dyDescent="0.2">
      <c r="A1239" s="28" t="s">
        <v>1907</v>
      </c>
      <c r="B1239" s="28">
        <v>1</v>
      </c>
      <c r="C1239" s="52">
        <v>29</v>
      </c>
      <c r="D1239" s="8" t="s">
        <v>288</v>
      </c>
      <c r="E1239" s="8" t="s">
        <v>84</v>
      </c>
      <c r="F1239" s="8" t="s">
        <v>293</v>
      </c>
      <c r="G1239" s="8" t="s">
        <v>88</v>
      </c>
      <c r="H1239" s="8" t="s">
        <v>226</v>
      </c>
      <c r="I1239" s="23" t="s">
        <v>396</v>
      </c>
      <c r="J1239" s="24">
        <v>18</v>
      </c>
      <c r="K1239" s="24">
        <v>1</v>
      </c>
      <c r="L1239" s="23" t="s">
        <v>396</v>
      </c>
      <c r="M1239" s="24" t="s">
        <v>397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396</v>
      </c>
      <c r="T1239" s="19">
        <v>1</v>
      </c>
      <c r="U1239" s="19">
        <v>5</v>
      </c>
      <c r="V1239" s="19" t="s">
        <v>397</v>
      </c>
      <c r="W1239" s="19" t="s">
        <v>397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397</v>
      </c>
      <c r="AD1239" s="19" t="s">
        <v>397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396</v>
      </c>
      <c r="CT1239" s="19" t="s">
        <v>397</v>
      </c>
      <c r="CU1239" s="19" t="s">
        <v>397</v>
      </c>
      <c r="CV1239" s="19" t="s">
        <v>396</v>
      </c>
      <c r="CW1239" s="19" t="s">
        <v>397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397</v>
      </c>
      <c r="DK1239" s="19">
        <v>1</v>
      </c>
      <c r="DL1239" s="19">
        <v>3</v>
      </c>
      <c r="DM1239" s="19">
        <v>4</v>
      </c>
      <c r="DN1239" s="44"/>
      <c r="DO1239" s="19" t="s">
        <v>397</v>
      </c>
      <c r="DP1239" s="19" t="s">
        <v>397</v>
      </c>
      <c r="DQ1239" s="19" t="s">
        <v>397</v>
      </c>
      <c r="DR1239" s="19" t="s">
        <v>397</v>
      </c>
      <c r="DS1239" s="19" t="s">
        <v>397</v>
      </c>
      <c r="DT1239" s="19" t="s">
        <v>397</v>
      </c>
      <c r="DU1239" s="19" t="s">
        <v>397</v>
      </c>
      <c r="DV1239" s="19">
        <v>1</v>
      </c>
      <c r="DW1239" s="19">
        <v>1</v>
      </c>
      <c r="DX1239" s="18">
        <v>0</v>
      </c>
      <c r="DY1239" s="19" t="s">
        <v>397</v>
      </c>
      <c r="DZ1239" s="19">
        <v>0</v>
      </c>
      <c r="EA1239" s="19" t="s">
        <v>397</v>
      </c>
      <c r="EB1239" s="55">
        <v>0</v>
      </c>
      <c r="EC1239" s="19">
        <v>4</v>
      </c>
      <c r="ED1239" s="19">
        <v>5</v>
      </c>
      <c r="EE1239" s="19" t="s">
        <v>397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1907</v>
      </c>
      <c r="EU1239" s="29" t="b">
        <v>1</v>
      </c>
      <c r="EV1239" s="5" t="s">
        <v>366</v>
      </c>
    </row>
    <row r="1240" spans="1:152" s="54" customFormat="1" ht="12.75" x14ac:dyDescent="0.2">
      <c r="A1240" s="28" t="s">
        <v>1908</v>
      </c>
      <c r="B1240" s="28">
        <v>1</v>
      </c>
      <c r="C1240" s="52">
        <v>29</v>
      </c>
      <c r="D1240" s="8" t="s">
        <v>288</v>
      </c>
      <c r="E1240" s="8" t="s">
        <v>84</v>
      </c>
      <c r="F1240" s="8" t="s">
        <v>298</v>
      </c>
      <c r="G1240" s="8" t="s">
        <v>88</v>
      </c>
      <c r="H1240" s="8" t="s">
        <v>226</v>
      </c>
      <c r="I1240" s="23" t="s">
        <v>396</v>
      </c>
      <c r="J1240" s="24">
        <v>18</v>
      </c>
      <c r="K1240" s="24">
        <v>1</v>
      </c>
      <c r="L1240" s="23" t="s">
        <v>396</v>
      </c>
      <c r="M1240" s="24" t="s">
        <v>397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396</v>
      </c>
      <c r="T1240" s="19">
        <v>1</v>
      </c>
      <c r="U1240" s="19">
        <v>5</v>
      </c>
      <c r="V1240" s="19" t="s">
        <v>397</v>
      </c>
      <c r="W1240" s="19" t="s">
        <v>397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397</v>
      </c>
      <c r="AD1240" s="19" t="s">
        <v>397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396</v>
      </c>
      <c r="CT1240" s="19" t="s">
        <v>397</v>
      </c>
      <c r="CU1240" s="19" t="s">
        <v>397</v>
      </c>
      <c r="CV1240" s="19" t="s">
        <v>396</v>
      </c>
      <c r="CW1240" s="19" t="s">
        <v>397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397</v>
      </c>
      <c r="DK1240" s="19">
        <v>1</v>
      </c>
      <c r="DL1240" s="19">
        <v>3</v>
      </c>
      <c r="DM1240" s="19">
        <v>4</v>
      </c>
      <c r="DN1240" s="44"/>
      <c r="DO1240" s="19" t="s">
        <v>397</v>
      </c>
      <c r="DP1240" s="19" t="s">
        <v>397</v>
      </c>
      <c r="DQ1240" s="19" t="s">
        <v>397</v>
      </c>
      <c r="DR1240" s="19" t="s">
        <v>397</v>
      </c>
      <c r="DS1240" s="19" t="s">
        <v>397</v>
      </c>
      <c r="DT1240" s="19" t="s">
        <v>397</v>
      </c>
      <c r="DU1240" s="19" t="s">
        <v>397</v>
      </c>
      <c r="DV1240" s="19">
        <v>1</v>
      </c>
      <c r="DW1240" s="19">
        <v>1</v>
      </c>
      <c r="DX1240" s="18">
        <v>0</v>
      </c>
      <c r="DY1240" s="19" t="s">
        <v>397</v>
      </c>
      <c r="DZ1240" s="19">
        <v>0</v>
      </c>
      <c r="EA1240" s="19" t="s">
        <v>397</v>
      </c>
      <c r="EB1240" s="55">
        <v>0</v>
      </c>
      <c r="EC1240" s="19">
        <v>4</v>
      </c>
      <c r="ED1240" s="19">
        <v>5</v>
      </c>
      <c r="EE1240" s="19" t="s">
        <v>397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1908</v>
      </c>
      <c r="EU1240" s="29" t="b">
        <v>1</v>
      </c>
      <c r="EV1240" s="5" t="s">
        <v>366</v>
      </c>
    </row>
    <row r="1241" spans="1:152" s="54" customFormat="1" ht="12.75" x14ac:dyDescent="0.2">
      <c r="A1241" s="28" t="s">
        <v>1909</v>
      </c>
      <c r="B1241" s="28">
        <v>1</v>
      </c>
      <c r="C1241" s="52">
        <v>29</v>
      </c>
      <c r="D1241" s="8" t="s">
        <v>288</v>
      </c>
      <c r="E1241" s="8" t="s">
        <v>84</v>
      </c>
      <c r="F1241" s="8" t="s">
        <v>306</v>
      </c>
      <c r="G1241" s="8" t="s">
        <v>88</v>
      </c>
      <c r="H1241" s="8" t="s">
        <v>226</v>
      </c>
      <c r="I1241" s="23" t="s">
        <v>396</v>
      </c>
      <c r="J1241" s="24">
        <v>18</v>
      </c>
      <c r="K1241" s="24">
        <v>1</v>
      </c>
      <c r="L1241" s="23" t="s">
        <v>396</v>
      </c>
      <c r="M1241" s="24" t="s">
        <v>397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396</v>
      </c>
      <c r="T1241" s="19">
        <v>1</v>
      </c>
      <c r="U1241" s="19">
        <v>5</v>
      </c>
      <c r="V1241" s="19" t="s">
        <v>397</v>
      </c>
      <c r="W1241" s="19" t="s">
        <v>397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397</v>
      </c>
      <c r="AD1241" s="19" t="s">
        <v>397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396</v>
      </c>
      <c r="CT1241" s="19" t="s">
        <v>397</v>
      </c>
      <c r="CU1241" s="19" t="s">
        <v>397</v>
      </c>
      <c r="CV1241" s="19" t="s">
        <v>396</v>
      </c>
      <c r="CW1241" s="19" t="s">
        <v>397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397</v>
      </c>
      <c r="DK1241" s="19">
        <v>1</v>
      </c>
      <c r="DL1241" s="19">
        <v>3</v>
      </c>
      <c r="DM1241" s="19">
        <v>4</v>
      </c>
      <c r="DN1241" s="44"/>
      <c r="DO1241" s="19" t="s">
        <v>397</v>
      </c>
      <c r="DP1241" s="19" t="s">
        <v>397</v>
      </c>
      <c r="DQ1241" s="19" t="s">
        <v>397</v>
      </c>
      <c r="DR1241" s="19" t="s">
        <v>397</v>
      </c>
      <c r="DS1241" s="19" t="s">
        <v>397</v>
      </c>
      <c r="DT1241" s="19" t="s">
        <v>397</v>
      </c>
      <c r="DU1241" s="19" t="s">
        <v>397</v>
      </c>
      <c r="DV1241" s="19">
        <v>1</v>
      </c>
      <c r="DW1241" s="19">
        <v>1</v>
      </c>
      <c r="DX1241" s="18">
        <v>0</v>
      </c>
      <c r="DY1241" s="19" t="s">
        <v>397</v>
      </c>
      <c r="DZ1241" s="19">
        <v>0</v>
      </c>
      <c r="EA1241" s="19" t="s">
        <v>397</v>
      </c>
      <c r="EB1241" s="55">
        <v>0</v>
      </c>
      <c r="EC1241" s="19">
        <v>4</v>
      </c>
      <c r="ED1241" s="19">
        <v>5</v>
      </c>
      <c r="EE1241" s="19" t="s">
        <v>397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1909</v>
      </c>
      <c r="EU1241" s="29" t="b">
        <v>1</v>
      </c>
      <c r="EV1241" s="5" t="s">
        <v>366</v>
      </c>
    </row>
    <row r="1242" spans="1:152" s="54" customFormat="1" ht="12.75" x14ac:dyDescent="0.2">
      <c r="A1242" s="28" t="s">
        <v>1910</v>
      </c>
      <c r="B1242" s="28">
        <v>1</v>
      </c>
      <c r="C1242" s="52">
        <v>29</v>
      </c>
      <c r="D1242" s="8" t="s">
        <v>288</v>
      </c>
      <c r="E1242" s="8" t="s">
        <v>84</v>
      </c>
      <c r="F1242" s="8" t="s">
        <v>310</v>
      </c>
      <c r="G1242" s="8" t="s">
        <v>88</v>
      </c>
      <c r="H1242" s="8" t="s">
        <v>226</v>
      </c>
      <c r="I1242" s="23" t="s">
        <v>396</v>
      </c>
      <c r="J1242" s="24">
        <v>18</v>
      </c>
      <c r="K1242" s="24">
        <v>1</v>
      </c>
      <c r="L1242" s="23" t="s">
        <v>396</v>
      </c>
      <c r="M1242" s="24" t="s">
        <v>397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396</v>
      </c>
      <c r="T1242" s="19">
        <v>1</v>
      </c>
      <c r="U1242" s="19">
        <v>5</v>
      </c>
      <c r="V1242" s="19" t="s">
        <v>397</v>
      </c>
      <c r="W1242" s="19" t="s">
        <v>397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397</v>
      </c>
      <c r="AD1242" s="19" t="s">
        <v>397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396</v>
      </c>
      <c r="CT1242" s="19" t="s">
        <v>397</v>
      </c>
      <c r="CU1242" s="19" t="s">
        <v>397</v>
      </c>
      <c r="CV1242" s="19" t="s">
        <v>396</v>
      </c>
      <c r="CW1242" s="19" t="s">
        <v>397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397</v>
      </c>
      <c r="DK1242" s="19">
        <v>1</v>
      </c>
      <c r="DL1242" s="19">
        <v>3</v>
      </c>
      <c r="DM1242" s="19">
        <v>4</v>
      </c>
      <c r="DN1242" s="44"/>
      <c r="DO1242" s="19" t="s">
        <v>397</v>
      </c>
      <c r="DP1242" s="19" t="s">
        <v>397</v>
      </c>
      <c r="DQ1242" s="19" t="s">
        <v>397</v>
      </c>
      <c r="DR1242" s="19" t="s">
        <v>397</v>
      </c>
      <c r="DS1242" s="19" t="s">
        <v>397</v>
      </c>
      <c r="DT1242" s="19" t="s">
        <v>397</v>
      </c>
      <c r="DU1242" s="19" t="s">
        <v>397</v>
      </c>
      <c r="DV1242" s="19">
        <v>1</v>
      </c>
      <c r="DW1242" s="19">
        <v>1</v>
      </c>
      <c r="DX1242" s="18">
        <v>0</v>
      </c>
      <c r="DY1242" s="19" t="s">
        <v>397</v>
      </c>
      <c r="DZ1242" s="19">
        <v>0</v>
      </c>
      <c r="EA1242" s="19" t="s">
        <v>397</v>
      </c>
      <c r="EB1242" s="55">
        <v>0</v>
      </c>
      <c r="EC1242" s="19">
        <v>4</v>
      </c>
      <c r="ED1242" s="19">
        <v>5</v>
      </c>
      <c r="EE1242" s="19" t="s">
        <v>397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1910</v>
      </c>
      <c r="EU1242" s="29" t="b">
        <v>1</v>
      </c>
      <c r="EV1242" s="5" t="s">
        <v>366</v>
      </c>
    </row>
    <row r="1243" spans="1:152" s="54" customFormat="1" ht="12.75" x14ac:dyDescent="0.2">
      <c r="A1243" s="28" t="s">
        <v>1911</v>
      </c>
      <c r="B1243" s="28">
        <v>1</v>
      </c>
      <c r="C1243" s="52">
        <v>29</v>
      </c>
      <c r="D1243" s="8" t="s">
        <v>288</v>
      </c>
      <c r="E1243" s="8" t="s">
        <v>84</v>
      </c>
      <c r="F1243" s="8" t="s">
        <v>313</v>
      </c>
      <c r="G1243" s="8" t="s">
        <v>88</v>
      </c>
      <c r="H1243" s="8" t="s">
        <v>226</v>
      </c>
      <c r="I1243" s="23" t="s">
        <v>396</v>
      </c>
      <c r="J1243" s="24">
        <v>18</v>
      </c>
      <c r="K1243" s="24">
        <v>1</v>
      </c>
      <c r="L1243" s="23" t="s">
        <v>396</v>
      </c>
      <c r="M1243" s="24" t="s">
        <v>397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396</v>
      </c>
      <c r="T1243" s="19">
        <v>1</v>
      </c>
      <c r="U1243" s="19">
        <v>5</v>
      </c>
      <c r="V1243" s="19" t="s">
        <v>397</v>
      </c>
      <c r="W1243" s="19" t="s">
        <v>397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397</v>
      </c>
      <c r="AD1243" s="19" t="s">
        <v>397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396</v>
      </c>
      <c r="CT1243" s="19" t="s">
        <v>397</v>
      </c>
      <c r="CU1243" s="19" t="s">
        <v>397</v>
      </c>
      <c r="CV1243" s="19" t="s">
        <v>396</v>
      </c>
      <c r="CW1243" s="19" t="s">
        <v>397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397</v>
      </c>
      <c r="DK1243" s="19">
        <v>1</v>
      </c>
      <c r="DL1243" s="19">
        <v>3</v>
      </c>
      <c r="DM1243" s="19">
        <v>4</v>
      </c>
      <c r="DN1243" s="44"/>
      <c r="DO1243" s="19" t="s">
        <v>397</v>
      </c>
      <c r="DP1243" s="19" t="s">
        <v>397</v>
      </c>
      <c r="DQ1243" s="19" t="s">
        <v>397</v>
      </c>
      <c r="DR1243" s="19" t="s">
        <v>397</v>
      </c>
      <c r="DS1243" s="19" t="s">
        <v>397</v>
      </c>
      <c r="DT1243" s="19" t="s">
        <v>397</v>
      </c>
      <c r="DU1243" s="19" t="s">
        <v>397</v>
      </c>
      <c r="DV1243" s="19">
        <v>1</v>
      </c>
      <c r="DW1243" s="19">
        <v>1</v>
      </c>
      <c r="DX1243" s="18">
        <v>0</v>
      </c>
      <c r="DY1243" s="19" t="s">
        <v>397</v>
      </c>
      <c r="DZ1243" s="19">
        <v>0</v>
      </c>
      <c r="EA1243" s="19" t="s">
        <v>397</v>
      </c>
      <c r="EB1243" s="55">
        <v>0</v>
      </c>
      <c r="EC1243" s="19">
        <v>4</v>
      </c>
      <c r="ED1243" s="19">
        <v>5</v>
      </c>
      <c r="EE1243" s="19" t="s">
        <v>397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1911</v>
      </c>
      <c r="EU1243" s="29" t="b">
        <v>1</v>
      </c>
      <c r="EV1243" s="5" t="s">
        <v>366</v>
      </c>
    </row>
    <row r="1244" spans="1:152" s="53" customFormat="1" ht="12.75" x14ac:dyDescent="0.2">
      <c r="A1244" s="168" t="s">
        <v>1912</v>
      </c>
      <c r="B1244" s="168">
        <v>1</v>
      </c>
      <c r="C1244" s="50">
        <v>29</v>
      </c>
      <c r="D1244" s="169" t="s">
        <v>288</v>
      </c>
      <c r="E1244" s="169" t="s">
        <v>84</v>
      </c>
      <c r="F1244" s="169" t="s">
        <v>302</v>
      </c>
      <c r="G1244" s="169" t="s">
        <v>89</v>
      </c>
      <c r="H1244" s="169" t="s">
        <v>226</v>
      </c>
      <c r="I1244" s="57" t="s">
        <v>396</v>
      </c>
      <c r="J1244" s="58">
        <v>18</v>
      </c>
      <c r="K1244" s="58">
        <v>1</v>
      </c>
      <c r="L1244" s="57" t="s">
        <v>396</v>
      </c>
      <c r="M1244" s="58" t="s">
        <v>397</v>
      </c>
      <c r="N1244" s="58">
        <v>2.2000000000000002</v>
      </c>
      <c r="O1244" s="170">
        <v>5</v>
      </c>
      <c r="P1244" s="170">
        <v>2</v>
      </c>
      <c r="Q1244" s="170">
        <v>0</v>
      </c>
      <c r="R1244" s="171">
        <v>70</v>
      </c>
      <c r="S1244" s="171" t="s">
        <v>396</v>
      </c>
      <c r="T1244" s="170">
        <v>1</v>
      </c>
      <c r="U1244" s="170">
        <v>5</v>
      </c>
      <c r="V1244" s="170" t="s">
        <v>397</v>
      </c>
      <c r="W1244" s="170" t="s">
        <v>397</v>
      </c>
      <c r="X1244" s="170">
        <v>1</v>
      </c>
      <c r="Y1244" s="170">
        <v>1</v>
      </c>
      <c r="Z1244" s="170">
        <v>1</v>
      </c>
      <c r="AA1244" s="170">
        <v>1</v>
      </c>
      <c r="AB1244" s="170">
        <v>1</v>
      </c>
      <c r="AC1244" s="170" t="s">
        <v>397</v>
      </c>
      <c r="AD1244" s="170" t="s">
        <v>397</v>
      </c>
      <c r="AE1244" s="170">
        <v>1</v>
      </c>
      <c r="AF1244" s="170">
        <v>1</v>
      </c>
      <c r="AG1244" s="170">
        <v>1</v>
      </c>
      <c r="AH1244" s="170">
        <v>1</v>
      </c>
      <c r="AI1244" s="171">
        <v>70</v>
      </c>
      <c r="AJ1244" s="171">
        <v>2.5299999999999998</v>
      </c>
      <c r="AK1244" s="170">
        <v>3</v>
      </c>
      <c r="AL1244" s="170">
        <v>2</v>
      </c>
      <c r="AM1244" s="171">
        <v>0</v>
      </c>
      <c r="AN1244" s="171">
        <v>2.5299999999999998</v>
      </c>
      <c r="AO1244" s="170">
        <v>1</v>
      </c>
      <c r="AP1244" s="170">
        <v>2</v>
      </c>
      <c r="AQ1244" s="171">
        <v>75</v>
      </c>
      <c r="AR1244" s="171">
        <v>2.5299999999999998</v>
      </c>
      <c r="AS1244" s="170">
        <v>1</v>
      </c>
      <c r="AT1244" s="170">
        <v>3</v>
      </c>
      <c r="AU1244" s="171">
        <v>29.710056141361957</v>
      </c>
      <c r="AV1244" s="171">
        <v>2.5299999999999998</v>
      </c>
      <c r="AW1244" s="170">
        <v>1</v>
      </c>
      <c r="AX1244" s="170">
        <v>3</v>
      </c>
      <c r="AY1244" s="171">
        <v>26</v>
      </c>
      <c r="AZ1244" s="171">
        <v>2.5299999999999998</v>
      </c>
      <c r="BA1244" s="170">
        <v>1</v>
      </c>
      <c r="BB1244" s="170">
        <v>1</v>
      </c>
      <c r="BC1244" s="171">
        <v>0</v>
      </c>
      <c r="BD1244" s="171">
        <v>5.2</v>
      </c>
      <c r="BE1244" s="171">
        <v>0.8</v>
      </c>
      <c r="BF1244" s="170">
        <v>1</v>
      </c>
      <c r="BG1244" s="170">
        <v>3</v>
      </c>
      <c r="BH1244" s="170">
        <v>1</v>
      </c>
      <c r="BI1244" s="171">
        <v>0</v>
      </c>
      <c r="BJ1244" s="171">
        <v>2.9</v>
      </c>
      <c r="BK1244" s="171">
        <v>0.7</v>
      </c>
      <c r="BL1244" s="170">
        <v>1</v>
      </c>
      <c r="BM1244" s="170">
        <v>3</v>
      </c>
      <c r="BN1244" s="170">
        <v>1</v>
      </c>
      <c r="BO1244" s="171">
        <v>13.5</v>
      </c>
      <c r="BP1244" s="171">
        <v>1.8</v>
      </c>
      <c r="BQ1244" s="171">
        <v>0.6</v>
      </c>
      <c r="BR1244" s="170">
        <v>1</v>
      </c>
      <c r="BS1244" s="170">
        <v>3</v>
      </c>
      <c r="BT1244" s="170">
        <v>1</v>
      </c>
      <c r="BU1244" s="171">
        <v>0</v>
      </c>
      <c r="BV1244" s="171">
        <v>5.2</v>
      </c>
      <c r="BW1244" s="171">
        <v>0.8</v>
      </c>
      <c r="BX1244" s="170">
        <v>1</v>
      </c>
      <c r="BY1244" s="170">
        <v>3</v>
      </c>
      <c r="BZ1244" s="170">
        <v>1</v>
      </c>
      <c r="CA1244" s="171">
        <v>0</v>
      </c>
      <c r="CB1244" s="171">
        <v>2.9</v>
      </c>
      <c r="CC1244" s="171">
        <v>0.7</v>
      </c>
      <c r="CD1244" s="170">
        <v>1</v>
      </c>
      <c r="CE1244" s="170">
        <v>3</v>
      </c>
      <c r="CF1244" s="170">
        <v>1</v>
      </c>
      <c r="CG1244" s="171">
        <v>1.4</v>
      </c>
      <c r="CH1244" s="171">
        <v>1.8</v>
      </c>
      <c r="CI1244" s="171">
        <v>0.6</v>
      </c>
      <c r="CJ1244" s="170">
        <v>1</v>
      </c>
      <c r="CK1244" s="170">
        <v>3</v>
      </c>
      <c r="CL1244" s="170">
        <v>2</v>
      </c>
      <c r="CM1244" s="171">
        <v>2.2000000000000002</v>
      </c>
      <c r="CN1244" s="171">
        <v>2</v>
      </c>
      <c r="CO1244" s="171">
        <v>0</v>
      </c>
      <c r="CP1244" s="170">
        <v>1</v>
      </c>
      <c r="CQ1244" s="170">
        <v>1</v>
      </c>
      <c r="CR1244" s="170">
        <v>1</v>
      </c>
      <c r="CS1244" s="170" t="s">
        <v>396</v>
      </c>
      <c r="CT1244" s="170" t="s">
        <v>397</v>
      </c>
      <c r="CU1244" s="170" t="s">
        <v>396</v>
      </c>
      <c r="CV1244" s="170" t="s">
        <v>396</v>
      </c>
      <c r="CW1244" s="170" t="s">
        <v>397</v>
      </c>
      <c r="CX1244" s="170">
        <v>7</v>
      </c>
      <c r="CY1244" s="172"/>
      <c r="CZ1244" s="172"/>
      <c r="DA1244" s="170">
        <v>1</v>
      </c>
      <c r="DB1244" s="170">
        <v>3</v>
      </c>
      <c r="DC1244" s="172"/>
      <c r="DD1244" s="170">
        <v>2</v>
      </c>
      <c r="DE1244" s="172"/>
      <c r="DF1244" s="170">
        <v>1</v>
      </c>
      <c r="DG1244" s="173">
        <v>0</v>
      </c>
      <c r="DH1244" s="173">
        <v>0</v>
      </c>
      <c r="DI1244" s="173">
        <v>0</v>
      </c>
      <c r="DJ1244" s="170" t="s">
        <v>397</v>
      </c>
      <c r="DK1244" s="170">
        <v>1</v>
      </c>
      <c r="DL1244" s="170">
        <v>3</v>
      </c>
      <c r="DM1244" s="170">
        <v>5</v>
      </c>
      <c r="DN1244" s="172"/>
      <c r="DO1244" s="170" t="s">
        <v>397</v>
      </c>
      <c r="DP1244" s="170" t="s">
        <v>397</v>
      </c>
      <c r="DQ1244" s="170" t="s">
        <v>397</v>
      </c>
      <c r="DR1244" s="170" t="s">
        <v>397</v>
      </c>
      <c r="DS1244" s="170" t="s">
        <v>397</v>
      </c>
      <c r="DT1244" s="170" t="s">
        <v>397</v>
      </c>
      <c r="DU1244" s="170" t="s">
        <v>397</v>
      </c>
      <c r="DV1244" s="170">
        <v>1</v>
      </c>
      <c r="DW1244" s="170">
        <v>1</v>
      </c>
      <c r="DX1244" s="171">
        <v>0</v>
      </c>
      <c r="DY1244" s="170" t="s">
        <v>397</v>
      </c>
      <c r="DZ1244" s="170">
        <v>0</v>
      </c>
      <c r="EA1244" s="170" t="s">
        <v>397</v>
      </c>
      <c r="EB1244" s="171">
        <v>0</v>
      </c>
      <c r="EC1244" s="170">
        <v>4</v>
      </c>
      <c r="ED1244" s="170">
        <v>5</v>
      </c>
      <c r="EE1244" s="171" t="s">
        <v>397</v>
      </c>
      <c r="EF1244" s="170">
        <v>0</v>
      </c>
      <c r="EG1244" s="178">
        <v>0</v>
      </c>
      <c r="EH1244" s="172"/>
      <c r="EI1244" s="170">
        <v>4</v>
      </c>
      <c r="EJ1244" s="170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1912</v>
      </c>
      <c r="EU1244" s="174" t="b">
        <v>1</v>
      </c>
      <c r="EV1244" s="177" t="s">
        <v>366</v>
      </c>
    </row>
    <row r="1245" spans="1:152" s="54" customFormat="1" ht="12.75" x14ac:dyDescent="0.2">
      <c r="A1245" s="28" t="s">
        <v>1913</v>
      </c>
      <c r="B1245" s="28">
        <v>1</v>
      </c>
      <c r="C1245" s="52">
        <v>29</v>
      </c>
      <c r="D1245" s="8" t="s">
        <v>288</v>
      </c>
      <c r="E1245" s="8" t="s">
        <v>84</v>
      </c>
      <c r="F1245" s="8" t="s">
        <v>276</v>
      </c>
      <c r="G1245" s="8" t="s">
        <v>89</v>
      </c>
      <c r="H1245" s="8" t="s">
        <v>226</v>
      </c>
      <c r="I1245" s="23" t="s">
        <v>396</v>
      </c>
      <c r="J1245" s="24">
        <v>18</v>
      </c>
      <c r="K1245" s="24">
        <v>1</v>
      </c>
      <c r="L1245" s="23" t="s">
        <v>396</v>
      </c>
      <c r="M1245" s="24" t="s">
        <v>397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396</v>
      </c>
      <c r="T1245" s="19">
        <v>1</v>
      </c>
      <c r="U1245" s="19">
        <v>5</v>
      </c>
      <c r="V1245" s="19" t="s">
        <v>397</v>
      </c>
      <c r="W1245" s="19" t="s">
        <v>397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397</v>
      </c>
      <c r="AD1245" s="19" t="s">
        <v>397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396</v>
      </c>
      <c r="CT1245" s="19" t="s">
        <v>397</v>
      </c>
      <c r="CU1245" s="19" t="s">
        <v>396</v>
      </c>
      <c r="CV1245" s="19" t="s">
        <v>396</v>
      </c>
      <c r="CW1245" s="19" t="s">
        <v>397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397</v>
      </c>
      <c r="DK1245" s="19">
        <v>1</v>
      </c>
      <c r="DL1245" s="19">
        <v>3</v>
      </c>
      <c r="DM1245" s="19">
        <v>5</v>
      </c>
      <c r="DN1245" s="44"/>
      <c r="DO1245" s="19" t="s">
        <v>397</v>
      </c>
      <c r="DP1245" s="19" t="s">
        <v>397</v>
      </c>
      <c r="DQ1245" s="19" t="s">
        <v>397</v>
      </c>
      <c r="DR1245" s="19" t="s">
        <v>397</v>
      </c>
      <c r="DS1245" s="19" t="s">
        <v>397</v>
      </c>
      <c r="DT1245" s="19" t="s">
        <v>397</v>
      </c>
      <c r="DU1245" s="19" t="s">
        <v>397</v>
      </c>
      <c r="DV1245" s="19">
        <v>1</v>
      </c>
      <c r="DW1245" s="19">
        <v>1</v>
      </c>
      <c r="DX1245" s="18">
        <v>0</v>
      </c>
      <c r="DY1245" s="19" t="s">
        <v>397</v>
      </c>
      <c r="DZ1245" s="19">
        <v>0</v>
      </c>
      <c r="EA1245" s="19" t="s">
        <v>397</v>
      </c>
      <c r="EB1245" s="55">
        <v>0</v>
      </c>
      <c r="EC1245" s="19">
        <v>4</v>
      </c>
      <c r="ED1245" s="19">
        <v>5</v>
      </c>
      <c r="EE1245" s="19" t="s">
        <v>397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1913</v>
      </c>
      <c r="EU1245" s="29" t="b">
        <v>1</v>
      </c>
      <c r="EV1245" s="5" t="s">
        <v>366</v>
      </c>
    </row>
    <row r="1246" spans="1:152" s="54" customFormat="1" ht="12.75" x14ac:dyDescent="0.2">
      <c r="A1246" s="28" t="s">
        <v>1914</v>
      </c>
      <c r="B1246" s="28">
        <v>1</v>
      </c>
      <c r="C1246" s="52">
        <v>29</v>
      </c>
      <c r="D1246" s="8" t="s">
        <v>288</v>
      </c>
      <c r="E1246" s="8" t="s">
        <v>84</v>
      </c>
      <c r="F1246" s="8" t="s">
        <v>285</v>
      </c>
      <c r="G1246" s="8" t="s">
        <v>89</v>
      </c>
      <c r="H1246" s="8" t="s">
        <v>226</v>
      </c>
      <c r="I1246" s="23" t="s">
        <v>396</v>
      </c>
      <c r="J1246" s="24">
        <v>18</v>
      </c>
      <c r="K1246" s="24">
        <v>1</v>
      </c>
      <c r="L1246" s="23" t="s">
        <v>396</v>
      </c>
      <c r="M1246" s="24" t="s">
        <v>397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396</v>
      </c>
      <c r="T1246" s="19">
        <v>1</v>
      </c>
      <c r="U1246" s="19">
        <v>5</v>
      </c>
      <c r="V1246" s="19" t="s">
        <v>397</v>
      </c>
      <c r="W1246" s="19" t="s">
        <v>397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397</v>
      </c>
      <c r="AD1246" s="19" t="s">
        <v>397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396</v>
      </c>
      <c r="CT1246" s="19" t="s">
        <v>397</v>
      </c>
      <c r="CU1246" s="19" t="s">
        <v>396</v>
      </c>
      <c r="CV1246" s="19" t="s">
        <v>396</v>
      </c>
      <c r="CW1246" s="19" t="s">
        <v>397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397</v>
      </c>
      <c r="DK1246" s="19">
        <v>1</v>
      </c>
      <c r="DL1246" s="19">
        <v>3</v>
      </c>
      <c r="DM1246" s="19">
        <v>5</v>
      </c>
      <c r="DN1246" s="44"/>
      <c r="DO1246" s="19" t="s">
        <v>397</v>
      </c>
      <c r="DP1246" s="19" t="s">
        <v>397</v>
      </c>
      <c r="DQ1246" s="19" t="s">
        <v>397</v>
      </c>
      <c r="DR1246" s="19" t="s">
        <v>397</v>
      </c>
      <c r="DS1246" s="19" t="s">
        <v>397</v>
      </c>
      <c r="DT1246" s="19" t="s">
        <v>397</v>
      </c>
      <c r="DU1246" s="19" t="s">
        <v>397</v>
      </c>
      <c r="DV1246" s="19">
        <v>1</v>
      </c>
      <c r="DW1246" s="19">
        <v>1</v>
      </c>
      <c r="DX1246" s="18">
        <v>0</v>
      </c>
      <c r="DY1246" s="19" t="s">
        <v>397</v>
      </c>
      <c r="DZ1246" s="19">
        <v>0</v>
      </c>
      <c r="EA1246" s="19" t="s">
        <v>397</v>
      </c>
      <c r="EB1246" s="55">
        <v>0</v>
      </c>
      <c r="EC1246" s="19">
        <v>4</v>
      </c>
      <c r="ED1246" s="19">
        <v>5</v>
      </c>
      <c r="EE1246" s="19" t="s">
        <v>397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1914</v>
      </c>
      <c r="EU1246" s="29" t="b">
        <v>1</v>
      </c>
      <c r="EV1246" s="5" t="s">
        <v>366</v>
      </c>
    </row>
    <row r="1247" spans="1:152" s="54" customFormat="1" ht="12.75" x14ac:dyDescent="0.2">
      <c r="A1247" s="28" t="s">
        <v>1915</v>
      </c>
      <c r="B1247" s="28">
        <v>1</v>
      </c>
      <c r="C1247" s="52">
        <v>29</v>
      </c>
      <c r="D1247" s="8" t="s">
        <v>288</v>
      </c>
      <c r="E1247" s="8" t="s">
        <v>84</v>
      </c>
      <c r="F1247" s="8" t="s">
        <v>293</v>
      </c>
      <c r="G1247" s="8" t="s">
        <v>89</v>
      </c>
      <c r="H1247" s="8" t="s">
        <v>226</v>
      </c>
      <c r="I1247" s="23" t="s">
        <v>396</v>
      </c>
      <c r="J1247" s="24">
        <v>18</v>
      </c>
      <c r="K1247" s="24">
        <v>1</v>
      </c>
      <c r="L1247" s="23" t="s">
        <v>396</v>
      </c>
      <c r="M1247" s="24" t="s">
        <v>397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396</v>
      </c>
      <c r="T1247" s="19">
        <v>1</v>
      </c>
      <c r="U1247" s="19">
        <v>5</v>
      </c>
      <c r="V1247" s="19" t="s">
        <v>397</v>
      </c>
      <c r="W1247" s="19" t="s">
        <v>397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397</v>
      </c>
      <c r="AD1247" s="19" t="s">
        <v>397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396</v>
      </c>
      <c r="CT1247" s="19" t="s">
        <v>397</v>
      </c>
      <c r="CU1247" s="19" t="s">
        <v>396</v>
      </c>
      <c r="CV1247" s="19" t="s">
        <v>396</v>
      </c>
      <c r="CW1247" s="19" t="s">
        <v>397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397</v>
      </c>
      <c r="DK1247" s="19">
        <v>1</v>
      </c>
      <c r="DL1247" s="19">
        <v>3</v>
      </c>
      <c r="DM1247" s="19">
        <v>5</v>
      </c>
      <c r="DN1247" s="44"/>
      <c r="DO1247" s="19" t="s">
        <v>397</v>
      </c>
      <c r="DP1247" s="19" t="s">
        <v>397</v>
      </c>
      <c r="DQ1247" s="19" t="s">
        <v>397</v>
      </c>
      <c r="DR1247" s="19" t="s">
        <v>397</v>
      </c>
      <c r="DS1247" s="19" t="s">
        <v>397</v>
      </c>
      <c r="DT1247" s="19" t="s">
        <v>397</v>
      </c>
      <c r="DU1247" s="19" t="s">
        <v>397</v>
      </c>
      <c r="DV1247" s="19">
        <v>1</v>
      </c>
      <c r="DW1247" s="19">
        <v>1</v>
      </c>
      <c r="DX1247" s="18">
        <v>0</v>
      </c>
      <c r="DY1247" s="19" t="s">
        <v>397</v>
      </c>
      <c r="DZ1247" s="19">
        <v>0</v>
      </c>
      <c r="EA1247" s="19" t="s">
        <v>397</v>
      </c>
      <c r="EB1247" s="55">
        <v>0</v>
      </c>
      <c r="EC1247" s="19">
        <v>4</v>
      </c>
      <c r="ED1247" s="19">
        <v>5</v>
      </c>
      <c r="EE1247" s="19" t="s">
        <v>397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1915</v>
      </c>
      <c r="EU1247" s="29" t="b">
        <v>1</v>
      </c>
      <c r="EV1247" s="5" t="s">
        <v>366</v>
      </c>
    </row>
    <row r="1248" spans="1:152" s="54" customFormat="1" ht="12.75" x14ac:dyDescent="0.2">
      <c r="A1248" s="28" t="s">
        <v>1916</v>
      </c>
      <c r="B1248" s="28">
        <v>1</v>
      </c>
      <c r="C1248" s="52">
        <v>29</v>
      </c>
      <c r="D1248" s="8" t="s">
        <v>288</v>
      </c>
      <c r="E1248" s="8" t="s">
        <v>84</v>
      </c>
      <c r="F1248" s="8" t="s">
        <v>298</v>
      </c>
      <c r="G1248" s="8" t="s">
        <v>89</v>
      </c>
      <c r="H1248" s="8" t="s">
        <v>226</v>
      </c>
      <c r="I1248" s="23" t="s">
        <v>396</v>
      </c>
      <c r="J1248" s="24">
        <v>18</v>
      </c>
      <c r="K1248" s="24">
        <v>1</v>
      </c>
      <c r="L1248" s="23" t="s">
        <v>396</v>
      </c>
      <c r="M1248" s="24" t="s">
        <v>397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396</v>
      </c>
      <c r="T1248" s="19">
        <v>1</v>
      </c>
      <c r="U1248" s="19">
        <v>5</v>
      </c>
      <c r="V1248" s="19" t="s">
        <v>397</v>
      </c>
      <c r="W1248" s="19" t="s">
        <v>397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397</v>
      </c>
      <c r="AD1248" s="19" t="s">
        <v>397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396</v>
      </c>
      <c r="CT1248" s="19" t="s">
        <v>397</v>
      </c>
      <c r="CU1248" s="19" t="s">
        <v>396</v>
      </c>
      <c r="CV1248" s="19" t="s">
        <v>396</v>
      </c>
      <c r="CW1248" s="19" t="s">
        <v>397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397</v>
      </c>
      <c r="DK1248" s="19">
        <v>1</v>
      </c>
      <c r="DL1248" s="19">
        <v>3</v>
      </c>
      <c r="DM1248" s="19">
        <v>5</v>
      </c>
      <c r="DN1248" s="44"/>
      <c r="DO1248" s="19" t="s">
        <v>397</v>
      </c>
      <c r="DP1248" s="19" t="s">
        <v>397</v>
      </c>
      <c r="DQ1248" s="19" t="s">
        <v>397</v>
      </c>
      <c r="DR1248" s="19" t="s">
        <v>397</v>
      </c>
      <c r="DS1248" s="19" t="s">
        <v>397</v>
      </c>
      <c r="DT1248" s="19" t="s">
        <v>397</v>
      </c>
      <c r="DU1248" s="19" t="s">
        <v>397</v>
      </c>
      <c r="DV1248" s="19">
        <v>1</v>
      </c>
      <c r="DW1248" s="19">
        <v>1</v>
      </c>
      <c r="DX1248" s="18">
        <v>0</v>
      </c>
      <c r="DY1248" s="19" t="s">
        <v>397</v>
      </c>
      <c r="DZ1248" s="19">
        <v>0</v>
      </c>
      <c r="EA1248" s="19" t="s">
        <v>397</v>
      </c>
      <c r="EB1248" s="55">
        <v>0</v>
      </c>
      <c r="EC1248" s="19">
        <v>4</v>
      </c>
      <c r="ED1248" s="19">
        <v>5</v>
      </c>
      <c r="EE1248" s="19" t="s">
        <v>397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1916</v>
      </c>
      <c r="EU1248" s="29" t="b">
        <v>1</v>
      </c>
      <c r="EV1248" s="5" t="s">
        <v>366</v>
      </c>
    </row>
    <row r="1249" spans="1:152" s="54" customFormat="1" ht="12.75" x14ac:dyDescent="0.2">
      <c r="A1249" s="28" t="s">
        <v>1917</v>
      </c>
      <c r="B1249" s="28">
        <v>1</v>
      </c>
      <c r="C1249" s="52">
        <v>29</v>
      </c>
      <c r="D1249" s="8" t="s">
        <v>288</v>
      </c>
      <c r="E1249" s="8" t="s">
        <v>84</v>
      </c>
      <c r="F1249" s="8" t="s">
        <v>306</v>
      </c>
      <c r="G1249" s="8" t="s">
        <v>89</v>
      </c>
      <c r="H1249" s="8" t="s">
        <v>226</v>
      </c>
      <c r="I1249" s="23" t="s">
        <v>396</v>
      </c>
      <c r="J1249" s="24">
        <v>18</v>
      </c>
      <c r="K1249" s="24">
        <v>1</v>
      </c>
      <c r="L1249" s="23" t="s">
        <v>396</v>
      </c>
      <c r="M1249" s="24" t="s">
        <v>397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396</v>
      </c>
      <c r="T1249" s="19">
        <v>1</v>
      </c>
      <c r="U1249" s="19">
        <v>5</v>
      </c>
      <c r="V1249" s="19" t="s">
        <v>397</v>
      </c>
      <c r="W1249" s="19" t="s">
        <v>397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397</v>
      </c>
      <c r="AD1249" s="19" t="s">
        <v>397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396</v>
      </c>
      <c r="CT1249" s="19" t="s">
        <v>397</v>
      </c>
      <c r="CU1249" s="19" t="s">
        <v>396</v>
      </c>
      <c r="CV1249" s="19" t="s">
        <v>396</v>
      </c>
      <c r="CW1249" s="19" t="s">
        <v>397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397</v>
      </c>
      <c r="DK1249" s="19">
        <v>1</v>
      </c>
      <c r="DL1249" s="19">
        <v>3</v>
      </c>
      <c r="DM1249" s="19">
        <v>5</v>
      </c>
      <c r="DN1249" s="44"/>
      <c r="DO1249" s="19" t="s">
        <v>397</v>
      </c>
      <c r="DP1249" s="19" t="s">
        <v>397</v>
      </c>
      <c r="DQ1249" s="19" t="s">
        <v>397</v>
      </c>
      <c r="DR1249" s="19" t="s">
        <v>397</v>
      </c>
      <c r="DS1249" s="19" t="s">
        <v>397</v>
      </c>
      <c r="DT1249" s="19" t="s">
        <v>397</v>
      </c>
      <c r="DU1249" s="19" t="s">
        <v>397</v>
      </c>
      <c r="DV1249" s="19">
        <v>1</v>
      </c>
      <c r="DW1249" s="19">
        <v>1</v>
      </c>
      <c r="DX1249" s="18">
        <v>0</v>
      </c>
      <c r="DY1249" s="19" t="s">
        <v>397</v>
      </c>
      <c r="DZ1249" s="19">
        <v>0</v>
      </c>
      <c r="EA1249" s="19" t="s">
        <v>397</v>
      </c>
      <c r="EB1249" s="55">
        <v>0</v>
      </c>
      <c r="EC1249" s="19">
        <v>4</v>
      </c>
      <c r="ED1249" s="19">
        <v>5</v>
      </c>
      <c r="EE1249" s="19" t="s">
        <v>397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1917</v>
      </c>
      <c r="EU1249" s="29" t="b">
        <v>1</v>
      </c>
      <c r="EV1249" s="5" t="s">
        <v>366</v>
      </c>
    </row>
    <row r="1250" spans="1:152" s="54" customFormat="1" ht="12.75" x14ac:dyDescent="0.2">
      <c r="A1250" s="28" t="s">
        <v>1918</v>
      </c>
      <c r="B1250" s="28">
        <v>1</v>
      </c>
      <c r="C1250" s="52">
        <v>29</v>
      </c>
      <c r="D1250" s="8" t="s">
        <v>288</v>
      </c>
      <c r="E1250" s="8" t="s">
        <v>84</v>
      </c>
      <c r="F1250" s="8" t="s">
        <v>310</v>
      </c>
      <c r="G1250" s="8" t="s">
        <v>89</v>
      </c>
      <c r="H1250" s="8" t="s">
        <v>226</v>
      </c>
      <c r="I1250" s="23" t="s">
        <v>396</v>
      </c>
      <c r="J1250" s="24">
        <v>18</v>
      </c>
      <c r="K1250" s="24">
        <v>1</v>
      </c>
      <c r="L1250" s="23" t="s">
        <v>396</v>
      </c>
      <c r="M1250" s="24" t="s">
        <v>397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396</v>
      </c>
      <c r="T1250" s="19">
        <v>1</v>
      </c>
      <c r="U1250" s="19">
        <v>5</v>
      </c>
      <c r="V1250" s="19" t="s">
        <v>397</v>
      </c>
      <c r="W1250" s="19" t="s">
        <v>397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397</v>
      </c>
      <c r="AD1250" s="19" t="s">
        <v>397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396</v>
      </c>
      <c r="CT1250" s="19" t="s">
        <v>397</v>
      </c>
      <c r="CU1250" s="19" t="s">
        <v>396</v>
      </c>
      <c r="CV1250" s="19" t="s">
        <v>396</v>
      </c>
      <c r="CW1250" s="19" t="s">
        <v>397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397</v>
      </c>
      <c r="DK1250" s="19">
        <v>1</v>
      </c>
      <c r="DL1250" s="19">
        <v>3</v>
      </c>
      <c r="DM1250" s="19">
        <v>5</v>
      </c>
      <c r="DN1250" s="44"/>
      <c r="DO1250" s="19" t="s">
        <v>397</v>
      </c>
      <c r="DP1250" s="19" t="s">
        <v>397</v>
      </c>
      <c r="DQ1250" s="19" t="s">
        <v>397</v>
      </c>
      <c r="DR1250" s="19" t="s">
        <v>397</v>
      </c>
      <c r="DS1250" s="19" t="s">
        <v>397</v>
      </c>
      <c r="DT1250" s="19" t="s">
        <v>397</v>
      </c>
      <c r="DU1250" s="19" t="s">
        <v>397</v>
      </c>
      <c r="DV1250" s="19">
        <v>1</v>
      </c>
      <c r="DW1250" s="19">
        <v>1</v>
      </c>
      <c r="DX1250" s="18">
        <v>0</v>
      </c>
      <c r="DY1250" s="19" t="s">
        <v>397</v>
      </c>
      <c r="DZ1250" s="19">
        <v>0</v>
      </c>
      <c r="EA1250" s="19" t="s">
        <v>397</v>
      </c>
      <c r="EB1250" s="55">
        <v>0</v>
      </c>
      <c r="EC1250" s="19">
        <v>4</v>
      </c>
      <c r="ED1250" s="19">
        <v>5</v>
      </c>
      <c r="EE1250" s="19" t="s">
        <v>397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1918</v>
      </c>
      <c r="EU1250" s="29" t="b">
        <v>1</v>
      </c>
      <c r="EV1250" s="5" t="s">
        <v>366</v>
      </c>
    </row>
    <row r="1251" spans="1:152" s="54" customFormat="1" ht="12.75" x14ac:dyDescent="0.2">
      <c r="A1251" s="28" t="s">
        <v>1919</v>
      </c>
      <c r="B1251" s="28">
        <v>1</v>
      </c>
      <c r="C1251" s="52">
        <v>29</v>
      </c>
      <c r="D1251" s="8" t="s">
        <v>288</v>
      </c>
      <c r="E1251" s="8" t="s">
        <v>84</v>
      </c>
      <c r="F1251" s="8" t="s">
        <v>313</v>
      </c>
      <c r="G1251" s="8" t="s">
        <v>89</v>
      </c>
      <c r="H1251" s="8" t="s">
        <v>226</v>
      </c>
      <c r="I1251" s="23" t="s">
        <v>396</v>
      </c>
      <c r="J1251" s="24">
        <v>18</v>
      </c>
      <c r="K1251" s="24">
        <v>1</v>
      </c>
      <c r="L1251" s="23" t="s">
        <v>396</v>
      </c>
      <c r="M1251" s="24" t="s">
        <v>397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396</v>
      </c>
      <c r="T1251" s="19">
        <v>1</v>
      </c>
      <c r="U1251" s="19">
        <v>5</v>
      </c>
      <c r="V1251" s="19" t="s">
        <v>397</v>
      </c>
      <c r="W1251" s="19" t="s">
        <v>397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397</v>
      </c>
      <c r="AD1251" s="19" t="s">
        <v>397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396</v>
      </c>
      <c r="CT1251" s="19" t="s">
        <v>397</v>
      </c>
      <c r="CU1251" s="19" t="s">
        <v>396</v>
      </c>
      <c r="CV1251" s="19" t="s">
        <v>396</v>
      </c>
      <c r="CW1251" s="19" t="s">
        <v>397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397</v>
      </c>
      <c r="DK1251" s="19">
        <v>1</v>
      </c>
      <c r="DL1251" s="19">
        <v>3</v>
      </c>
      <c r="DM1251" s="19">
        <v>5</v>
      </c>
      <c r="DN1251" s="44"/>
      <c r="DO1251" s="19" t="s">
        <v>397</v>
      </c>
      <c r="DP1251" s="19" t="s">
        <v>397</v>
      </c>
      <c r="DQ1251" s="19" t="s">
        <v>397</v>
      </c>
      <c r="DR1251" s="19" t="s">
        <v>397</v>
      </c>
      <c r="DS1251" s="19" t="s">
        <v>397</v>
      </c>
      <c r="DT1251" s="19" t="s">
        <v>397</v>
      </c>
      <c r="DU1251" s="19" t="s">
        <v>397</v>
      </c>
      <c r="DV1251" s="19">
        <v>1</v>
      </c>
      <c r="DW1251" s="19">
        <v>1</v>
      </c>
      <c r="DX1251" s="18">
        <v>0</v>
      </c>
      <c r="DY1251" s="19" t="s">
        <v>397</v>
      </c>
      <c r="DZ1251" s="19">
        <v>0</v>
      </c>
      <c r="EA1251" s="19" t="s">
        <v>397</v>
      </c>
      <c r="EB1251" s="55">
        <v>0</v>
      </c>
      <c r="EC1251" s="19">
        <v>4</v>
      </c>
      <c r="ED1251" s="19">
        <v>5</v>
      </c>
      <c r="EE1251" s="19" t="s">
        <v>397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1919</v>
      </c>
      <c r="EU1251" s="29" t="b">
        <v>1</v>
      </c>
      <c r="EV1251" s="5" t="s">
        <v>366</v>
      </c>
    </row>
    <row r="1252" spans="1:152" s="53" customFormat="1" ht="12.75" x14ac:dyDescent="0.2">
      <c r="A1252" s="168" t="s">
        <v>1920</v>
      </c>
      <c r="B1252" s="168">
        <v>1</v>
      </c>
      <c r="C1252" s="50">
        <v>29</v>
      </c>
      <c r="D1252" s="169" t="s">
        <v>288</v>
      </c>
      <c r="E1252" s="169" t="s">
        <v>84</v>
      </c>
      <c r="F1252" s="169" t="s">
        <v>302</v>
      </c>
      <c r="G1252" s="169" t="s">
        <v>90</v>
      </c>
      <c r="H1252" s="169" t="s">
        <v>226</v>
      </c>
      <c r="I1252" s="57" t="s">
        <v>396</v>
      </c>
      <c r="J1252" s="58">
        <v>18</v>
      </c>
      <c r="K1252" s="58">
        <v>1</v>
      </c>
      <c r="L1252" s="57" t="s">
        <v>396</v>
      </c>
      <c r="M1252" s="58" t="s">
        <v>397</v>
      </c>
      <c r="N1252" s="58">
        <v>2.2000000000000002</v>
      </c>
      <c r="O1252" s="170">
        <v>5</v>
      </c>
      <c r="P1252" s="170">
        <v>2</v>
      </c>
      <c r="Q1252" s="170">
        <v>0</v>
      </c>
      <c r="R1252" s="171">
        <v>70</v>
      </c>
      <c r="S1252" s="171" t="s">
        <v>396</v>
      </c>
      <c r="T1252" s="170">
        <v>1</v>
      </c>
      <c r="U1252" s="170">
        <v>5</v>
      </c>
      <c r="V1252" s="170" t="s">
        <v>397</v>
      </c>
      <c r="W1252" s="170" t="s">
        <v>397</v>
      </c>
      <c r="X1252" s="170">
        <v>1</v>
      </c>
      <c r="Y1252" s="170">
        <v>1</v>
      </c>
      <c r="Z1252" s="170">
        <v>1</v>
      </c>
      <c r="AA1252" s="170">
        <v>1</v>
      </c>
      <c r="AB1252" s="170">
        <v>1</v>
      </c>
      <c r="AC1252" s="170" t="s">
        <v>397</v>
      </c>
      <c r="AD1252" s="170" t="s">
        <v>397</v>
      </c>
      <c r="AE1252" s="170">
        <v>1</v>
      </c>
      <c r="AF1252" s="170">
        <v>1</v>
      </c>
      <c r="AG1252" s="170">
        <v>1</v>
      </c>
      <c r="AH1252" s="170">
        <v>1</v>
      </c>
      <c r="AI1252" s="171">
        <v>70</v>
      </c>
      <c r="AJ1252" s="171">
        <v>2.5299999999999998</v>
      </c>
      <c r="AK1252" s="170">
        <v>3</v>
      </c>
      <c r="AL1252" s="170">
        <v>2</v>
      </c>
      <c r="AM1252" s="171">
        <v>0</v>
      </c>
      <c r="AN1252" s="171">
        <v>2.5299999999999998</v>
      </c>
      <c r="AO1252" s="170">
        <v>1</v>
      </c>
      <c r="AP1252" s="170">
        <v>2</v>
      </c>
      <c r="AQ1252" s="171">
        <v>75</v>
      </c>
      <c r="AR1252" s="171">
        <v>2.5299999999999998</v>
      </c>
      <c r="AS1252" s="170">
        <v>1</v>
      </c>
      <c r="AT1252" s="170">
        <v>3</v>
      </c>
      <c r="AU1252" s="171">
        <v>29.710056141361957</v>
      </c>
      <c r="AV1252" s="171">
        <v>2.5299999999999998</v>
      </c>
      <c r="AW1252" s="170">
        <v>1</v>
      </c>
      <c r="AX1252" s="170">
        <v>3</v>
      </c>
      <c r="AY1252" s="171">
        <v>26</v>
      </c>
      <c r="AZ1252" s="171">
        <v>2.5299999999999998</v>
      </c>
      <c r="BA1252" s="170">
        <v>1</v>
      </c>
      <c r="BB1252" s="170">
        <v>1</v>
      </c>
      <c r="BC1252" s="171">
        <v>0</v>
      </c>
      <c r="BD1252" s="171">
        <v>5.2</v>
      </c>
      <c r="BE1252" s="171">
        <v>0.8</v>
      </c>
      <c r="BF1252" s="170">
        <v>1</v>
      </c>
      <c r="BG1252" s="170">
        <v>3</v>
      </c>
      <c r="BH1252" s="170">
        <v>1</v>
      </c>
      <c r="BI1252" s="171">
        <v>0</v>
      </c>
      <c r="BJ1252" s="171">
        <v>2.9</v>
      </c>
      <c r="BK1252" s="171">
        <v>0.7</v>
      </c>
      <c r="BL1252" s="170">
        <v>1</v>
      </c>
      <c r="BM1252" s="170">
        <v>3</v>
      </c>
      <c r="BN1252" s="170">
        <v>1</v>
      </c>
      <c r="BO1252" s="171">
        <v>13.5</v>
      </c>
      <c r="BP1252" s="171">
        <v>1.8</v>
      </c>
      <c r="BQ1252" s="171">
        <v>0.6</v>
      </c>
      <c r="BR1252" s="170">
        <v>1</v>
      </c>
      <c r="BS1252" s="170">
        <v>3</v>
      </c>
      <c r="BT1252" s="170">
        <v>1</v>
      </c>
      <c r="BU1252" s="171">
        <v>0</v>
      </c>
      <c r="BV1252" s="171">
        <v>5.2</v>
      </c>
      <c r="BW1252" s="171">
        <v>0.8</v>
      </c>
      <c r="BX1252" s="170">
        <v>1</v>
      </c>
      <c r="BY1252" s="170">
        <v>3</v>
      </c>
      <c r="BZ1252" s="170">
        <v>1</v>
      </c>
      <c r="CA1252" s="171">
        <v>0</v>
      </c>
      <c r="CB1252" s="171">
        <v>2.9</v>
      </c>
      <c r="CC1252" s="171">
        <v>0.7</v>
      </c>
      <c r="CD1252" s="170">
        <v>1</v>
      </c>
      <c r="CE1252" s="170">
        <v>3</v>
      </c>
      <c r="CF1252" s="170">
        <v>1</v>
      </c>
      <c r="CG1252" s="171">
        <v>1.4</v>
      </c>
      <c r="CH1252" s="171">
        <v>1.8</v>
      </c>
      <c r="CI1252" s="171">
        <v>0.6</v>
      </c>
      <c r="CJ1252" s="170">
        <v>1</v>
      </c>
      <c r="CK1252" s="170">
        <v>3</v>
      </c>
      <c r="CL1252" s="170">
        <v>2</v>
      </c>
      <c r="CM1252" s="171">
        <v>2.2000000000000002</v>
      </c>
      <c r="CN1252" s="171">
        <v>2</v>
      </c>
      <c r="CO1252" s="171">
        <v>0</v>
      </c>
      <c r="CP1252" s="170">
        <v>1</v>
      </c>
      <c r="CQ1252" s="170">
        <v>1</v>
      </c>
      <c r="CR1252" s="170">
        <v>1</v>
      </c>
      <c r="CS1252" s="170" t="s">
        <v>396</v>
      </c>
      <c r="CT1252" s="170" t="s">
        <v>397</v>
      </c>
      <c r="CU1252" s="170" t="s">
        <v>396</v>
      </c>
      <c r="CV1252" s="170" t="s">
        <v>396</v>
      </c>
      <c r="CW1252" s="170" t="s">
        <v>397</v>
      </c>
      <c r="CX1252" s="170">
        <v>7</v>
      </c>
      <c r="CY1252" s="172"/>
      <c r="CZ1252" s="172"/>
      <c r="DA1252" s="170">
        <v>1</v>
      </c>
      <c r="DB1252" s="170">
        <v>3</v>
      </c>
      <c r="DC1252" s="172"/>
      <c r="DD1252" s="170">
        <v>2</v>
      </c>
      <c r="DE1252" s="172"/>
      <c r="DF1252" s="170">
        <v>1</v>
      </c>
      <c r="DG1252" s="173">
        <v>0</v>
      </c>
      <c r="DH1252" s="173">
        <v>0</v>
      </c>
      <c r="DI1252" s="173">
        <v>0</v>
      </c>
      <c r="DJ1252" s="170" t="s">
        <v>397</v>
      </c>
      <c r="DK1252" s="170">
        <v>1</v>
      </c>
      <c r="DL1252" s="170">
        <v>3</v>
      </c>
      <c r="DM1252" s="170">
        <v>5</v>
      </c>
      <c r="DN1252" s="172"/>
      <c r="DO1252" s="170" t="s">
        <v>397</v>
      </c>
      <c r="DP1252" s="170" t="s">
        <v>397</v>
      </c>
      <c r="DQ1252" s="170" t="s">
        <v>397</v>
      </c>
      <c r="DR1252" s="170" t="s">
        <v>397</v>
      </c>
      <c r="DS1252" s="170" t="s">
        <v>397</v>
      </c>
      <c r="DT1252" s="170" t="s">
        <v>397</v>
      </c>
      <c r="DU1252" s="170" t="s">
        <v>397</v>
      </c>
      <c r="DV1252" s="170">
        <v>1</v>
      </c>
      <c r="DW1252" s="170">
        <v>1</v>
      </c>
      <c r="DX1252" s="171">
        <v>0</v>
      </c>
      <c r="DY1252" s="170" t="s">
        <v>396</v>
      </c>
      <c r="DZ1252" s="170">
        <v>3</v>
      </c>
      <c r="EA1252" s="170" t="s">
        <v>397</v>
      </c>
      <c r="EB1252" s="171">
        <v>0</v>
      </c>
      <c r="EC1252" s="170">
        <v>4</v>
      </c>
      <c r="ED1252" s="170">
        <v>5</v>
      </c>
      <c r="EE1252" s="171" t="s">
        <v>396</v>
      </c>
      <c r="EF1252" s="170">
        <v>1</v>
      </c>
      <c r="EG1252" s="170">
        <v>10</v>
      </c>
      <c r="EH1252" s="172"/>
      <c r="EI1252" s="170">
        <v>4</v>
      </c>
      <c r="EJ1252" s="170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1920</v>
      </c>
      <c r="EU1252" s="174" t="b">
        <v>1</v>
      </c>
      <c r="EV1252" s="177" t="s">
        <v>366</v>
      </c>
    </row>
    <row r="1253" spans="1:152" s="54" customFormat="1" ht="12.75" x14ac:dyDescent="0.2">
      <c r="A1253" s="28" t="s">
        <v>1921</v>
      </c>
      <c r="B1253" s="28">
        <v>1</v>
      </c>
      <c r="C1253" s="52">
        <v>29</v>
      </c>
      <c r="D1253" s="8" t="s">
        <v>288</v>
      </c>
      <c r="E1253" s="8" t="s">
        <v>84</v>
      </c>
      <c r="F1253" s="8" t="s">
        <v>276</v>
      </c>
      <c r="G1253" s="8" t="s">
        <v>90</v>
      </c>
      <c r="H1253" s="8" t="s">
        <v>226</v>
      </c>
      <c r="I1253" s="23" t="s">
        <v>396</v>
      </c>
      <c r="J1253" s="24">
        <v>18</v>
      </c>
      <c r="K1253" s="24">
        <v>1</v>
      </c>
      <c r="L1253" s="23" t="s">
        <v>396</v>
      </c>
      <c r="M1253" s="24" t="s">
        <v>397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396</v>
      </c>
      <c r="T1253" s="19">
        <v>1</v>
      </c>
      <c r="U1253" s="19">
        <v>5</v>
      </c>
      <c r="V1253" s="19" t="s">
        <v>397</v>
      </c>
      <c r="W1253" s="19" t="s">
        <v>397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397</v>
      </c>
      <c r="AD1253" s="19" t="s">
        <v>397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396</v>
      </c>
      <c r="CT1253" s="19" t="s">
        <v>397</v>
      </c>
      <c r="CU1253" s="19" t="s">
        <v>396</v>
      </c>
      <c r="CV1253" s="19" t="s">
        <v>396</v>
      </c>
      <c r="CW1253" s="19" t="s">
        <v>397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397</v>
      </c>
      <c r="DK1253" s="19">
        <v>1</v>
      </c>
      <c r="DL1253" s="19">
        <v>3</v>
      </c>
      <c r="DM1253" s="19">
        <v>5</v>
      </c>
      <c r="DN1253" s="44"/>
      <c r="DO1253" s="19" t="s">
        <v>397</v>
      </c>
      <c r="DP1253" s="19" t="s">
        <v>397</v>
      </c>
      <c r="DQ1253" s="19" t="s">
        <v>397</v>
      </c>
      <c r="DR1253" s="19" t="s">
        <v>397</v>
      </c>
      <c r="DS1253" s="19" t="s">
        <v>397</v>
      </c>
      <c r="DT1253" s="19" t="s">
        <v>397</v>
      </c>
      <c r="DU1253" s="19" t="s">
        <v>397</v>
      </c>
      <c r="DV1253" s="19">
        <v>1</v>
      </c>
      <c r="DW1253" s="19">
        <v>1</v>
      </c>
      <c r="DX1253" s="18">
        <v>0</v>
      </c>
      <c r="DY1253" s="19" t="s">
        <v>396</v>
      </c>
      <c r="DZ1253" s="19">
        <v>3</v>
      </c>
      <c r="EA1253" s="19" t="s">
        <v>397</v>
      </c>
      <c r="EB1253" s="55">
        <v>0</v>
      </c>
      <c r="EC1253" s="19">
        <v>4</v>
      </c>
      <c r="ED1253" s="19">
        <v>5</v>
      </c>
      <c r="EE1253" s="19" t="s">
        <v>396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1921</v>
      </c>
      <c r="EU1253" s="29" t="b">
        <v>1</v>
      </c>
      <c r="EV1253" s="5" t="s">
        <v>366</v>
      </c>
    </row>
    <row r="1254" spans="1:152" s="54" customFormat="1" ht="12.75" x14ac:dyDescent="0.2">
      <c r="A1254" s="28" t="s">
        <v>1922</v>
      </c>
      <c r="B1254" s="28">
        <v>1</v>
      </c>
      <c r="C1254" s="52">
        <v>29</v>
      </c>
      <c r="D1254" s="8" t="s">
        <v>288</v>
      </c>
      <c r="E1254" s="8" t="s">
        <v>84</v>
      </c>
      <c r="F1254" s="8" t="s">
        <v>285</v>
      </c>
      <c r="G1254" s="8" t="s">
        <v>90</v>
      </c>
      <c r="H1254" s="8" t="s">
        <v>226</v>
      </c>
      <c r="I1254" s="23" t="s">
        <v>396</v>
      </c>
      <c r="J1254" s="24">
        <v>18</v>
      </c>
      <c r="K1254" s="24">
        <v>1</v>
      </c>
      <c r="L1254" s="23" t="s">
        <v>396</v>
      </c>
      <c r="M1254" s="24" t="s">
        <v>397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396</v>
      </c>
      <c r="T1254" s="19">
        <v>1</v>
      </c>
      <c r="U1254" s="19">
        <v>5</v>
      </c>
      <c r="V1254" s="19" t="s">
        <v>397</v>
      </c>
      <c r="W1254" s="19" t="s">
        <v>397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397</v>
      </c>
      <c r="AD1254" s="19" t="s">
        <v>397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396</v>
      </c>
      <c r="CT1254" s="19" t="s">
        <v>397</v>
      </c>
      <c r="CU1254" s="19" t="s">
        <v>396</v>
      </c>
      <c r="CV1254" s="19" t="s">
        <v>396</v>
      </c>
      <c r="CW1254" s="19" t="s">
        <v>397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397</v>
      </c>
      <c r="DK1254" s="19">
        <v>1</v>
      </c>
      <c r="DL1254" s="19">
        <v>3</v>
      </c>
      <c r="DM1254" s="19">
        <v>5</v>
      </c>
      <c r="DN1254" s="44"/>
      <c r="DO1254" s="19" t="s">
        <v>397</v>
      </c>
      <c r="DP1254" s="19" t="s">
        <v>397</v>
      </c>
      <c r="DQ1254" s="19" t="s">
        <v>397</v>
      </c>
      <c r="DR1254" s="19" t="s">
        <v>397</v>
      </c>
      <c r="DS1254" s="19" t="s">
        <v>397</v>
      </c>
      <c r="DT1254" s="19" t="s">
        <v>397</v>
      </c>
      <c r="DU1254" s="19" t="s">
        <v>397</v>
      </c>
      <c r="DV1254" s="19">
        <v>1</v>
      </c>
      <c r="DW1254" s="19">
        <v>1</v>
      </c>
      <c r="DX1254" s="18">
        <v>0</v>
      </c>
      <c r="DY1254" s="19" t="s">
        <v>396</v>
      </c>
      <c r="DZ1254" s="19">
        <v>3</v>
      </c>
      <c r="EA1254" s="19" t="s">
        <v>397</v>
      </c>
      <c r="EB1254" s="55">
        <v>0</v>
      </c>
      <c r="EC1254" s="19">
        <v>4</v>
      </c>
      <c r="ED1254" s="19">
        <v>5</v>
      </c>
      <c r="EE1254" s="19" t="s">
        <v>396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1922</v>
      </c>
      <c r="EU1254" s="29" t="b">
        <v>1</v>
      </c>
      <c r="EV1254" s="5" t="s">
        <v>366</v>
      </c>
    </row>
    <row r="1255" spans="1:152" s="54" customFormat="1" ht="12.75" x14ac:dyDescent="0.2">
      <c r="A1255" s="28" t="s">
        <v>1923</v>
      </c>
      <c r="B1255" s="28">
        <v>1</v>
      </c>
      <c r="C1255" s="52">
        <v>29</v>
      </c>
      <c r="D1255" s="8" t="s">
        <v>288</v>
      </c>
      <c r="E1255" s="8" t="s">
        <v>84</v>
      </c>
      <c r="F1255" s="8" t="s">
        <v>293</v>
      </c>
      <c r="G1255" s="8" t="s">
        <v>90</v>
      </c>
      <c r="H1255" s="8" t="s">
        <v>226</v>
      </c>
      <c r="I1255" s="23" t="s">
        <v>396</v>
      </c>
      <c r="J1255" s="24">
        <v>18</v>
      </c>
      <c r="K1255" s="24">
        <v>1</v>
      </c>
      <c r="L1255" s="23" t="s">
        <v>396</v>
      </c>
      <c r="M1255" s="24" t="s">
        <v>397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396</v>
      </c>
      <c r="T1255" s="19">
        <v>1</v>
      </c>
      <c r="U1255" s="19">
        <v>5</v>
      </c>
      <c r="V1255" s="19" t="s">
        <v>397</v>
      </c>
      <c r="W1255" s="19" t="s">
        <v>397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397</v>
      </c>
      <c r="AD1255" s="19" t="s">
        <v>397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396</v>
      </c>
      <c r="CT1255" s="19" t="s">
        <v>397</v>
      </c>
      <c r="CU1255" s="19" t="s">
        <v>396</v>
      </c>
      <c r="CV1255" s="19" t="s">
        <v>396</v>
      </c>
      <c r="CW1255" s="19" t="s">
        <v>397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397</v>
      </c>
      <c r="DK1255" s="19">
        <v>1</v>
      </c>
      <c r="DL1255" s="19">
        <v>3</v>
      </c>
      <c r="DM1255" s="19">
        <v>5</v>
      </c>
      <c r="DN1255" s="44"/>
      <c r="DO1255" s="19" t="s">
        <v>397</v>
      </c>
      <c r="DP1255" s="19" t="s">
        <v>397</v>
      </c>
      <c r="DQ1255" s="19" t="s">
        <v>397</v>
      </c>
      <c r="DR1255" s="19" t="s">
        <v>397</v>
      </c>
      <c r="DS1255" s="19" t="s">
        <v>397</v>
      </c>
      <c r="DT1255" s="19" t="s">
        <v>397</v>
      </c>
      <c r="DU1255" s="19" t="s">
        <v>397</v>
      </c>
      <c r="DV1255" s="19">
        <v>1</v>
      </c>
      <c r="DW1255" s="19">
        <v>1</v>
      </c>
      <c r="DX1255" s="18">
        <v>0</v>
      </c>
      <c r="DY1255" s="19" t="s">
        <v>396</v>
      </c>
      <c r="DZ1255" s="19">
        <v>3</v>
      </c>
      <c r="EA1255" s="19" t="s">
        <v>397</v>
      </c>
      <c r="EB1255" s="55">
        <v>0</v>
      </c>
      <c r="EC1255" s="19">
        <v>4</v>
      </c>
      <c r="ED1255" s="19">
        <v>5</v>
      </c>
      <c r="EE1255" s="19" t="s">
        <v>396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1923</v>
      </c>
      <c r="EU1255" s="29" t="b">
        <v>1</v>
      </c>
      <c r="EV1255" s="5" t="s">
        <v>366</v>
      </c>
    </row>
    <row r="1256" spans="1:152" s="54" customFormat="1" ht="12.75" x14ac:dyDescent="0.2">
      <c r="A1256" s="28" t="s">
        <v>1924</v>
      </c>
      <c r="B1256" s="28">
        <v>1</v>
      </c>
      <c r="C1256" s="52">
        <v>29</v>
      </c>
      <c r="D1256" s="8" t="s">
        <v>288</v>
      </c>
      <c r="E1256" s="8" t="s">
        <v>84</v>
      </c>
      <c r="F1256" s="8" t="s">
        <v>298</v>
      </c>
      <c r="G1256" s="8" t="s">
        <v>90</v>
      </c>
      <c r="H1256" s="8" t="s">
        <v>226</v>
      </c>
      <c r="I1256" s="23" t="s">
        <v>396</v>
      </c>
      <c r="J1256" s="24">
        <v>18</v>
      </c>
      <c r="K1256" s="24">
        <v>1</v>
      </c>
      <c r="L1256" s="23" t="s">
        <v>396</v>
      </c>
      <c r="M1256" s="24" t="s">
        <v>397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396</v>
      </c>
      <c r="T1256" s="19">
        <v>1</v>
      </c>
      <c r="U1256" s="19">
        <v>5</v>
      </c>
      <c r="V1256" s="19" t="s">
        <v>397</v>
      </c>
      <c r="W1256" s="19" t="s">
        <v>397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397</v>
      </c>
      <c r="AD1256" s="19" t="s">
        <v>397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396</v>
      </c>
      <c r="CT1256" s="19" t="s">
        <v>397</v>
      </c>
      <c r="CU1256" s="19" t="s">
        <v>396</v>
      </c>
      <c r="CV1256" s="19" t="s">
        <v>396</v>
      </c>
      <c r="CW1256" s="19" t="s">
        <v>397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397</v>
      </c>
      <c r="DK1256" s="19">
        <v>1</v>
      </c>
      <c r="DL1256" s="19">
        <v>3</v>
      </c>
      <c r="DM1256" s="19">
        <v>5</v>
      </c>
      <c r="DN1256" s="44"/>
      <c r="DO1256" s="19" t="s">
        <v>397</v>
      </c>
      <c r="DP1256" s="19" t="s">
        <v>397</v>
      </c>
      <c r="DQ1256" s="19" t="s">
        <v>397</v>
      </c>
      <c r="DR1256" s="19" t="s">
        <v>397</v>
      </c>
      <c r="DS1256" s="19" t="s">
        <v>397</v>
      </c>
      <c r="DT1256" s="19" t="s">
        <v>397</v>
      </c>
      <c r="DU1256" s="19" t="s">
        <v>397</v>
      </c>
      <c r="DV1256" s="19">
        <v>1</v>
      </c>
      <c r="DW1256" s="19">
        <v>1</v>
      </c>
      <c r="DX1256" s="18">
        <v>0</v>
      </c>
      <c r="DY1256" s="19" t="s">
        <v>396</v>
      </c>
      <c r="DZ1256" s="19">
        <v>3</v>
      </c>
      <c r="EA1256" s="19" t="s">
        <v>397</v>
      </c>
      <c r="EB1256" s="55">
        <v>0</v>
      </c>
      <c r="EC1256" s="19">
        <v>4</v>
      </c>
      <c r="ED1256" s="19">
        <v>5</v>
      </c>
      <c r="EE1256" s="19" t="s">
        <v>396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1924</v>
      </c>
      <c r="EU1256" s="29" t="b">
        <v>1</v>
      </c>
      <c r="EV1256" s="5" t="s">
        <v>366</v>
      </c>
    </row>
    <row r="1257" spans="1:152" s="54" customFormat="1" ht="12.75" x14ac:dyDescent="0.2">
      <c r="A1257" s="28" t="s">
        <v>1925</v>
      </c>
      <c r="B1257" s="28">
        <v>1</v>
      </c>
      <c r="C1257" s="52">
        <v>29</v>
      </c>
      <c r="D1257" s="8" t="s">
        <v>288</v>
      </c>
      <c r="E1257" s="8" t="s">
        <v>84</v>
      </c>
      <c r="F1257" s="8" t="s">
        <v>306</v>
      </c>
      <c r="G1257" s="8" t="s">
        <v>90</v>
      </c>
      <c r="H1257" s="8" t="s">
        <v>226</v>
      </c>
      <c r="I1257" s="23" t="s">
        <v>396</v>
      </c>
      <c r="J1257" s="24">
        <v>18</v>
      </c>
      <c r="K1257" s="24">
        <v>1</v>
      </c>
      <c r="L1257" s="23" t="s">
        <v>396</v>
      </c>
      <c r="M1257" s="24" t="s">
        <v>397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396</v>
      </c>
      <c r="T1257" s="19">
        <v>1</v>
      </c>
      <c r="U1257" s="19">
        <v>5</v>
      </c>
      <c r="V1257" s="19" t="s">
        <v>397</v>
      </c>
      <c r="W1257" s="19" t="s">
        <v>397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397</v>
      </c>
      <c r="AD1257" s="19" t="s">
        <v>397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396</v>
      </c>
      <c r="CT1257" s="19" t="s">
        <v>397</v>
      </c>
      <c r="CU1257" s="19" t="s">
        <v>396</v>
      </c>
      <c r="CV1257" s="19" t="s">
        <v>396</v>
      </c>
      <c r="CW1257" s="19" t="s">
        <v>397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397</v>
      </c>
      <c r="DK1257" s="19">
        <v>1</v>
      </c>
      <c r="DL1257" s="19">
        <v>3</v>
      </c>
      <c r="DM1257" s="19">
        <v>5</v>
      </c>
      <c r="DN1257" s="44"/>
      <c r="DO1257" s="19" t="s">
        <v>397</v>
      </c>
      <c r="DP1257" s="19" t="s">
        <v>397</v>
      </c>
      <c r="DQ1257" s="19" t="s">
        <v>397</v>
      </c>
      <c r="DR1257" s="19" t="s">
        <v>397</v>
      </c>
      <c r="DS1257" s="19" t="s">
        <v>397</v>
      </c>
      <c r="DT1257" s="19" t="s">
        <v>397</v>
      </c>
      <c r="DU1257" s="19" t="s">
        <v>397</v>
      </c>
      <c r="DV1257" s="19">
        <v>1</v>
      </c>
      <c r="DW1257" s="19">
        <v>1</v>
      </c>
      <c r="DX1257" s="18">
        <v>0</v>
      </c>
      <c r="DY1257" s="19" t="s">
        <v>396</v>
      </c>
      <c r="DZ1257" s="19">
        <v>3</v>
      </c>
      <c r="EA1257" s="19" t="s">
        <v>397</v>
      </c>
      <c r="EB1257" s="55">
        <v>0</v>
      </c>
      <c r="EC1257" s="19">
        <v>4</v>
      </c>
      <c r="ED1257" s="19">
        <v>5</v>
      </c>
      <c r="EE1257" s="19" t="s">
        <v>396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1925</v>
      </c>
      <c r="EU1257" s="29" t="b">
        <v>1</v>
      </c>
      <c r="EV1257" s="5" t="s">
        <v>366</v>
      </c>
    </row>
    <row r="1258" spans="1:152" s="54" customFormat="1" ht="12.75" x14ac:dyDescent="0.2">
      <c r="A1258" s="28" t="s">
        <v>1926</v>
      </c>
      <c r="B1258" s="28">
        <v>1</v>
      </c>
      <c r="C1258" s="52">
        <v>29</v>
      </c>
      <c r="D1258" s="8" t="s">
        <v>288</v>
      </c>
      <c r="E1258" s="8" t="s">
        <v>84</v>
      </c>
      <c r="F1258" s="8" t="s">
        <v>310</v>
      </c>
      <c r="G1258" s="8" t="s">
        <v>90</v>
      </c>
      <c r="H1258" s="8" t="s">
        <v>226</v>
      </c>
      <c r="I1258" s="23" t="s">
        <v>396</v>
      </c>
      <c r="J1258" s="24">
        <v>18</v>
      </c>
      <c r="K1258" s="24">
        <v>1</v>
      </c>
      <c r="L1258" s="23" t="s">
        <v>396</v>
      </c>
      <c r="M1258" s="24" t="s">
        <v>397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396</v>
      </c>
      <c r="T1258" s="19">
        <v>1</v>
      </c>
      <c r="U1258" s="19">
        <v>5</v>
      </c>
      <c r="V1258" s="19" t="s">
        <v>397</v>
      </c>
      <c r="W1258" s="19" t="s">
        <v>397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397</v>
      </c>
      <c r="AD1258" s="19" t="s">
        <v>397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396</v>
      </c>
      <c r="CT1258" s="19" t="s">
        <v>397</v>
      </c>
      <c r="CU1258" s="19" t="s">
        <v>396</v>
      </c>
      <c r="CV1258" s="19" t="s">
        <v>396</v>
      </c>
      <c r="CW1258" s="19" t="s">
        <v>397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397</v>
      </c>
      <c r="DK1258" s="19">
        <v>1</v>
      </c>
      <c r="DL1258" s="19">
        <v>3</v>
      </c>
      <c r="DM1258" s="19">
        <v>5</v>
      </c>
      <c r="DN1258" s="44"/>
      <c r="DO1258" s="19" t="s">
        <v>397</v>
      </c>
      <c r="DP1258" s="19" t="s">
        <v>397</v>
      </c>
      <c r="DQ1258" s="19" t="s">
        <v>397</v>
      </c>
      <c r="DR1258" s="19" t="s">
        <v>397</v>
      </c>
      <c r="DS1258" s="19" t="s">
        <v>397</v>
      </c>
      <c r="DT1258" s="19" t="s">
        <v>397</v>
      </c>
      <c r="DU1258" s="19" t="s">
        <v>397</v>
      </c>
      <c r="DV1258" s="19">
        <v>1</v>
      </c>
      <c r="DW1258" s="19">
        <v>1</v>
      </c>
      <c r="DX1258" s="18">
        <v>0</v>
      </c>
      <c r="DY1258" s="19" t="s">
        <v>396</v>
      </c>
      <c r="DZ1258" s="19">
        <v>3</v>
      </c>
      <c r="EA1258" s="19" t="s">
        <v>397</v>
      </c>
      <c r="EB1258" s="55">
        <v>0</v>
      </c>
      <c r="EC1258" s="19">
        <v>4</v>
      </c>
      <c r="ED1258" s="19">
        <v>5</v>
      </c>
      <c r="EE1258" s="19" t="s">
        <v>396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1926</v>
      </c>
      <c r="EU1258" s="29" t="b">
        <v>1</v>
      </c>
      <c r="EV1258" s="5" t="s">
        <v>366</v>
      </c>
    </row>
    <row r="1259" spans="1:152" s="54" customFormat="1" ht="12.75" x14ac:dyDescent="0.2">
      <c r="A1259" s="28" t="s">
        <v>1927</v>
      </c>
      <c r="B1259" s="28">
        <v>1</v>
      </c>
      <c r="C1259" s="52">
        <v>29</v>
      </c>
      <c r="D1259" s="8" t="s">
        <v>288</v>
      </c>
      <c r="E1259" s="8" t="s">
        <v>84</v>
      </c>
      <c r="F1259" s="8" t="s">
        <v>313</v>
      </c>
      <c r="G1259" s="8" t="s">
        <v>90</v>
      </c>
      <c r="H1259" s="8" t="s">
        <v>226</v>
      </c>
      <c r="I1259" s="23" t="s">
        <v>396</v>
      </c>
      <c r="J1259" s="24">
        <v>18</v>
      </c>
      <c r="K1259" s="24">
        <v>1</v>
      </c>
      <c r="L1259" s="23" t="s">
        <v>396</v>
      </c>
      <c r="M1259" s="24" t="s">
        <v>397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396</v>
      </c>
      <c r="T1259" s="19">
        <v>1</v>
      </c>
      <c r="U1259" s="19">
        <v>5</v>
      </c>
      <c r="V1259" s="19" t="s">
        <v>397</v>
      </c>
      <c r="W1259" s="19" t="s">
        <v>397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397</v>
      </c>
      <c r="AD1259" s="19" t="s">
        <v>397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396</v>
      </c>
      <c r="CT1259" s="19" t="s">
        <v>397</v>
      </c>
      <c r="CU1259" s="19" t="s">
        <v>396</v>
      </c>
      <c r="CV1259" s="19" t="s">
        <v>396</v>
      </c>
      <c r="CW1259" s="19" t="s">
        <v>397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397</v>
      </c>
      <c r="DK1259" s="19">
        <v>1</v>
      </c>
      <c r="DL1259" s="19">
        <v>3</v>
      </c>
      <c r="DM1259" s="19">
        <v>5</v>
      </c>
      <c r="DN1259" s="44"/>
      <c r="DO1259" s="19" t="s">
        <v>397</v>
      </c>
      <c r="DP1259" s="19" t="s">
        <v>397</v>
      </c>
      <c r="DQ1259" s="19" t="s">
        <v>397</v>
      </c>
      <c r="DR1259" s="19" t="s">
        <v>397</v>
      </c>
      <c r="DS1259" s="19" t="s">
        <v>397</v>
      </c>
      <c r="DT1259" s="19" t="s">
        <v>397</v>
      </c>
      <c r="DU1259" s="19" t="s">
        <v>397</v>
      </c>
      <c r="DV1259" s="19">
        <v>1</v>
      </c>
      <c r="DW1259" s="19">
        <v>1</v>
      </c>
      <c r="DX1259" s="18">
        <v>0</v>
      </c>
      <c r="DY1259" s="19" t="s">
        <v>396</v>
      </c>
      <c r="DZ1259" s="19">
        <v>3</v>
      </c>
      <c r="EA1259" s="19" t="s">
        <v>397</v>
      </c>
      <c r="EB1259" s="55">
        <v>0</v>
      </c>
      <c r="EC1259" s="19">
        <v>4</v>
      </c>
      <c r="ED1259" s="19">
        <v>5</v>
      </c>
      <c r="EE1259" s="19" t="s">
        <v>396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1927</v>
      </c>
      <c r="EU1259" s="29" t="b">
        <v>1</v>
      </c>
      <c r="EV1259" s="5" t="s">
        <v>366</v>
      </c>
    </row>
    <row r="1260" spans="1:152" s="53" customFormat="1" ht="12.75" x14ac:dyDescent="0.2">
      <c r="A1260" s="168" t="s">
        <v>1928</v>
      </c>
      <c r="B1260" s="168">
        <v>1</v>
      </c>
      <c r="C1260" s="50">
        <v>29</v>
      </c>
      <c r="D1260" s="169" t="s">
        <v>288</v>
      </c>
      <c r="E1260" s="169" t="s">
        <v>84</v>
      </c>
      <c r="F1260" s="169" t="s">
        <v>302</v>
      </c>
      <c r="G1260" s="169" t="s">
        <v>87</v>
      </c>
      <c r="H1260" s="169" t="s">
        <v>205</v>
      </c>
      <c r="I1260" s="57" t="s">
        <v>397</v>
      </c>
      <c r="J1260" s="58">
        <v>16.5</v>
      </c>
      <c r="K1260" s="58">
        <v>1</v>
      </c>
      <c r="L1260" s="57" t="s">
        <v>396</v>
      </c>
      <c r="M1260" s="58" t="s">
        <v>397</v>
      </c>
      <c r="N1260" s="58">
        <v>2.2000000000000002</v>
      </c>
      <c r="O1260" s="170">
        <v>5</v>
      </c>
      <c r="P1260" s="170">
        <v>2</v>
      </c>
      <c r="Q1260" s="170">
        <v>0</v>
      </c>
      <c r="R1260" s="171">
        <v>70</v>
      </c>
      <c r="S1260" s="171" t="s">
        <v>396</v>
      </c>
      <c r="T1260" s="170">
        <v>1</v>
      </c>
      <c r="U1260" s="170">
        <v>5</v>
      </c>
      <c r="V1260" s="170" t="s">
        <v>397</v>
      </c>
      <c r="W1260" s="170" t="s">
        <v>397</v>
      </c>
      <c r="X1260" s="170">
        <v>1</v>
      </c>
      <c r="Y1260" s="170">
        <v>1</v>
      </c>
      <c r="Z1260" s="170">
        <v>1</v>
      </c>
      <c r="AA1260" s="170">
        <v>1</v>
      </c>
      <c r="AB1260" s="170">
        <v>1</v>
      </c>
      <c r="AC1260" s="170" t="s">
        <v>397</v>
      </c>
      <c r="AD1260" s="170" t="s">
        <v>397</v>
      </c>
      <c r="AE1260" s="170">
        <v>1</v>
      </c>
      <c r="AF1260" s="170">
        <v>1</v>
      </c>
      <c r="AG1260" s="170">
        <v>1</v>
      </c>
      <c r="AH1260" s="170">
        <v>1</v>
      </c>
      <c r="AI1260" s="171">
        <v>70</v>
      </c>
      <c r="AJ1260" s="171">
        <v>0.52</v>
      </c>
      <c r="AK1260" s="170">
        <v>3</v>
      </c>
      <c r="AL1260" s="170">
        <v>2</v>
      </c>
      <c r="AM1260" s="171">
        <v>0</v>
      </c>
      <c r="AN1260" s="171">
        <v>1.3</v>
      </c>
      <c r="AO1260" s="170">
        <v>1</v>
      </c>
      <c r="AP1260" s="170">
        <v>2</v>
      </c>
      <c r="AQ1260" s="171">
        <v>75</v>
      </c>
      <c r="AR1260" s="171">
        <v>1.3</v>
      </c>
      <c r="AS1260" s="170">
        <v>1</v>
      </c>
      <c r="AT1260" s="170">
        <v>3</v>
      </c>
      <c r="AU1260" s="171">
        <v>29.710056141361957</v>
      </c>
      <c r="AV1260" s="171">
        <v>1.3</v>
      </c>
      <c r="AW1260" s="170">
        <v>1</v>
      </c>
      <c r="AX1260" s="170">
        <v>3</v>
      </c>
      <c r="AY1260" s="171">
        <v>26</v>
      </c>
      <c r="AZ1260" s="171">
        <v>1.3</v>
      </c>
      <c r="BA1260" s="170">
        <v>1</v>
      </c>
      <c r="BB1260" s="170">
        <v>1</v>
      </c>
      <c r="BC1260" s="171">
        <v>6.75</v>
      </c>
      <c r="BD1260" s="171">
        <v>5.2</v>
      </c>
      <c r="BE1260" s="171">
        <v>0.8</v>
      </c>
      <c r="BF1260" s="170">
        <v>1</v>
      </c>
      <c r="BG1260" s="170">
        <v>3</v>
      </c>
      <c r="BH1260" s="170">
        <v>1</v>
      </c>
      <c r="BI1260" s="171">
        <v>6.75</v>
      </c>
      <c r="BJ1260" s="171">
        <v>2.9</v>
      </c>
      <c r="BK1260" s="171">
        <v>0.7</v>
      </c>
      <c r="BL1260" s="170">
        <v>1</v>
      </c>
      <c r="BM1260" s="170">
        <v>3</v>
      </c>
      <c r="BN1260" s="170">
        <v>1</v>
      </c>
      <c r="BO1260" s="171">
        <v>0</v>
      </c>
      <c r="BP1260" s="171">
        <v>1.8</v>
      </c>
      <c r="BQ1260" s="171">
        <v>0.6</v>
      </c>
      <c r="BR1260" s="170">
        <v>1</v>
      </c>
      <c r="BS1260" s="170">
        <v>3</v>
      </c>
      <c r="BT1260" s="170">
        <v>1</v>
      </c>
      <c r="BU1260" s="171">
        <v>0.7</v>
      </c>
      <c r="BV1260" s="171">
        <v>5.2</v>
      </c>
      <c r="BW1260" s="171">
        <v>0.8</v>
      </c>
      <c r="BX1260" s="170">
        <v>1</v>
      </c>
      <c r="BY1260" s="170">
        <v>3</v>
      </c>
      <c r="BZ1260" s="170">
        <v>1</v>
      </c>
      <c r="CA1260" s="171">
        <v>0.7</v>
      </c>
      <c r="CB1260" s="171">
        <v>2.9</v>
      </c>
      <c r="CC1260" s="171">
        <v>0.7</v>
      </c>
      <c r="CD1260" s="170">
        <v>1</v>
      </c>
      <c r="CE1260" s="170">
        <v>3</v>
      </c>
      <c r="CF1260" s="170">
        <v>1</v>
      </c>
      <c r="CG1260" s="171">
        <v>0</v>
      </c>
      <c r="CH1260" s="171">
        <v>1.8</v>
      </c>
      <c r="CI1260" s="171">
        <v>0.6</v>
      </c>
      <c r="CJ1260" s="170">
        <v>1</v>
      </c>
      <c r="CK1260" s="170">
        <v>3</v>
      </c>
      <c r="CL1260" s="170">
        <v>2</v>
      </c>
      <c r="CM1260" s="171">
        <v>2.2000000000000002</v>
      </c>
      <c r="CN1260" s="171">
        <v>3.5</v>
      </c>
      <c r="CO1260" s="171">
        <v>0</v>
      </c>
      <c r="CP1260" s="170">
        <v>1</v>
      </c>
      <c r="CQ1260" s="170">
        <v>1</v>
      </c>
      <c r="CR1260" s="170">
        <v>1</v>
      </c>
      <c r="CS1260" s="170" t="s">
        <v>396</v>
      </c>
      <c r="CT1260" s="170" t="s">
        <v>397</v>
      </c>
      <c r="CU1260" s="170" t="s">
        <v>397</v>
      </c>
      <c r="CV1260" s="170" t="s">
        <v>396</v>
      </c>
      <c r="CW1260" s="170" t="s">
        <v>397</v>
      </c>
      <c r="CX1260" s="170">
        <v>4</v>
      </c>
      <c r="CY1260" s="172"/>
      <c r="CZ1260" s="172"/>
      <c r="DA1260" s="170">
        <v>1</v>
      </c>
      <c r="DB1260" s="170">
        <v>3</v>
      </c>
      <c r="DC1260" s="172"/>
      <c r="DD1260" s="170">
        <v>2</v>
      </c>
      <c r="DE1260" s="172"/>
      <c r="DF1260" s="170">
        <v>1</v>
      </c>
      <c r="DG1260" s="173">
        <v>0</v>
      </c>
      <c r="DH1260" s="173">
        <v>0</v>
      </c>
      <c r="DI1260" s="173">
        <v>0</v>
      </c>
      <c r="DJ1260" s="170" t="s">
        <v>397</v>
      </c>
      <c r="DK1260" s="170">
        <v>1</v>
      </c>
      <c r="DL1260" s="170">
        <v>3</v>
      </c>
      <c r="DM1260" s="170">
        <v>4</v>
      </c>
      <c r="DN1260" s="172"/>
      <c r="DO1260" s="170" t="s">
        <v>397</v>
      </c>
      <c r="DP1260" s="170" t="s">
        <v>397</v>
      </c>
      <c r="DQ1260" s="170" t="s">
        <v>397</v>
      </c>
      <c r="DR1260" s="170" t="s">
        <v>397</v>
      </c>
      <c r="DS1260" s="170" t="s">
        <v>397</v>
      </c>
      <c r="DT1260" s="170" t="s">
        <v>397</v>
      </c>
      <c r="DU1260" s="170" t="s">
        <v>397</v>
      </c>
      <c r="DV1260" s="170">
        <v>1</v>
      </c>
      <c r="DW1260" s="170">
        <v>1</v>
      </c>
      <c r="DX1260" s="171">
        <v>0</v>
      </c>
      <c r="DY1260" s="170" t="s">
        <v>397</v>
      </c>
      <c r="DZ1260" s="170">
        <v>0</v>
      </c>
      <c r="EA1260" s="170" t="s">
        <v>397</v>
      </c>
      <c r="EB1260" s="171">
        <v>0</v>
      </c>
      <c r="EC1260" s="170">
        <v>4</v>
      </c>
      <c r="ED1260" s="170">
        <v>5</v>
      </c>
      <c r="EE1260" s="171" t="s">
        <v>397</v>
      </c>
      <c r="EF1260" s="170">
        <v>0</v>
      </c>
      <c r="EG1260" s="178">
        <v>0</v>
      </c>
      <c r="EH1260" s="172"/>
      <c r="EI1260" s="170">
        <v>4</v>
      </c>
      <c r="EJ1260" s="170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1928</v>
      </c>
      <c r="EU1260" s="174" t="b">
        <v>1</v>
      </c>
      <c r="EV1260" s="177" t="s">
        <v>366</v>
      </c>
    </row>
    <row r="1261" spans="1:152" s="54" customFormat="1" ht="12.75" x14ac:dyDescent="0.2">
      <c r="A1261" s="28" t="s">
        <v>1929</v>
      </c>
      <c r="B1261" s="28">
        <v>1</v>
      </c>
      <c r="C1261" s="52">
        <v>29</v>
      </c>
      <c r="D1261" s="8" t="s">
        <v>288</v>
      </c>
      <c r="E1261" s="8" t="s">
        <v>84</v>
      </c>
      <c r="F1261" s="8" t="s">
        <v>276</v>
      </c>
      <c r="G1261" s="8" t="s">
        <v>87</v>
      </c>
      <c r="H1261" s="8" t="s">
        <v>205</v>
      </c>
      <c r="I1261" s="23" t="s">
        <v>397</v>
      </c>
      <c r="J1261" s="24">
        <v>16.5</v>
      </c>
      <c r="K1261" s="24">
        <v>1</v>
      </c>
      <c r="L1261" s="23" t="s">
        <v>396</v>
      </c>
      <c r="M1261" s="24" t="s">
        <v>397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396</v>
      </c>
      <c r="T1261" s="19">
        <v>1</v>
      </c>
      <c r="U1261" s="19">
        <v>5</v>
      </c>
      <c r="V1261" s="19" t="s">
        <v>397</v>
      </c>
      <c r="W1261" s="19" t="s">
        <v>397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397</v>
      </c>
      <c r="AD1261" s="19" t="s">
        <v>397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396</v>
      </c>
      <c r="CT1261" s="19" t="s">
        <v>397</v>
      </c>
      <c r="CU1261" s="19" t="s">
        <v>397</v>
      </c>
      <c r="CV1261" s="19" t="s">
        <v>396</v>
      </c>
      <c r="CW1261" s="19" t="s">
        <v>397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397</v>
      </c>
      <c r="DK1261" s="19">
        <v>1</v>
      </c>
      <c r="DL1261" s="19">
        <v>3</v>
      </c>
      <c r="DM1261" s="19">
        <v>4</v>
      </c>
      <c r="DN1261" s="44"/>
      <c r="DO1261" s="19" t="s">
        <v>397</v>
      </c>
      <c r="DP1261" s="19" t="s">
        <v>397</v>
      </c>
      <c r="DQ1261" s="19" t="s">
        <v>397</v>
      </c>
      <c r="DR1261" s="19" t="s">
        <v>397</v>
      </c>
      <c r="DS1261" s="19" t="s">
        <v>397</v>
      </c>
      <c r="DT1261" s="19" t="s">
        <v>397</v>
      </c>
      <c r="DU1261" s="19" t="s">
        <v>397</v>
      </c>
      <c r="DV1261" s="19">
        <v>1</v>
      </c>
      <c r="DW1261" s="19">
        <v>1</v>
      </c>
      <c r="DX1261" s="18">
        <v>0</v>
      </c>
      <c r="DY1261" s="19" t="s">
        <v>397</v>
      </c>
      <c r="DZ1261" s="19">
        <v>0</v>
      </c>
      <c r="EA1261" s="19" t="s">
        <v>397</v>
      </c>
      <c r="EB1261" s="55">
        <v>0</v>
      </c>
      <c r="EC1261" s="19">
        <v>4</v>
      </c>
      <c r="ED1261" s="19">
        <v>5</v>
      </c>
      <c r="EE1261" s="19" t="s">
        <v>397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1929</v>
      </c>
      <c r="EU1261" s="29" t="b">
        <v>1</v>
      </c>
      <c r="EV1261" s="5" t="s">
        <v>366</v>
      </c>
    </row>
    <row r="1262" spans="1:152" s="54" customFormat="1" ht="12.75" x14ac:dyDescent="0.2">
      <c r="A1262" s="28" t="s">
        <v>1930</v>
      </c>
      <c r="B1262" s="28">
        <v>1</v>
      </c>
      <c r="C1262" s="52">
        <v>29</v>
      </c>
      <c r="D1262" s="8" t="s">
        <v>288</v>
      </c>
      <c r="E1262" s="8" t="s">
        <v>84</v>
      </c>
      <c r="F1262" s="8" t="s">
        <v>285</v>
      </c>
      <c r="G1262" s="8" t="s">
        <v>87</v>
      </c>
      <c r="H1262" s="8" t="s">
        <v>205</v>
      </c>
      <c r="I1262" s="23" t="s">
        <v>397</v>
      </c>
      <c r="J1262" s="24">
        <v>16.5</v>
      </c>
      <c r="K1262" s="24">
        <v>1</v>
      </c>
      <c r="L1262" s="23" t="s">
        <v>396</v>
      </c>
      <c r="M1262" s="24" t="s">
        <v>397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396</v>
      </c>
      <c r="T1262" s="19">
        <v>1</v>
      </c>
      <c r="U1262" s="19">
        <v>5</v>
      </c>
      <c r="V1262" s="19" t="s">
        <v>397</v>
      </c>
      <c r="W1262" s="19" t="s">
        <v>397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397</v>
      </c>
      <c r="AD1262" s="19" t="s">
        <v>397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396</v>
      </c>
      <c r="CT1262" s="19" t="s">
        <v>397</v>
      </c>
      <c r="CU1262" s="19" t="s">
        <v>397</v>
      </c>
      <c r="CV1262" s="19" t="s">
        <v>396</v>
      </c>
      <c r="CW1262" s="19" t="s">
        <v>397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397</v>
      </c>
      <c r="DK1262" s="19">
        <v>1</v>
      </c>
      <c r="DL1262" s="19">
        <v>3</v>
      </c>
      <c r="DM1262" s="19">
        <v>4</v>
      </c>
      <c r="DN1262" s="44"/>
      <c r="DO1262" s="19" t="s">
        <v>397</v>
      </c>
      <c r="DP1262" s="19" t="s">
        <v>397</v>
      </c>
      <c r="DQ1262" s="19" t="s">
        <v>397</v>
      </c>
      <c r="DR1262" s="19" t="s">
        <v>397</v>
      </c>
      <c r="DS1262" s="19" t="s">
        <v>397</v>
      </c>
      <c r="DT1262" s="19" t="s">
        <v>397</v>
      </c>
      <c r="DU1262" s="19" t="s">
        <v>397</v>
      </c>
      <c r="DV1262" s="19">
        <v>1</v>
      </c>
      <c r="DW1262" s="19">
        <v>1</v>
      </c>
      <c r="DX1262" s="18">
        <v>0</v>
      </c>
      <c r="DY1262" s="19" t="s">
        <v>397</v>
      </c>
      <c r="DZ1262" s="19">
        <v>0</v>
      </c>
      <c r="EA1262" s="19" t="s">
        <v>397</v>
      </c>
      <c r="EB1262" s="55">
        <v>0</v>
      </c>
      <c r="EC1262" s="19">
        <v>4</v>
      </c>
      <c r="ED1262" s="19">
        <v>5</v>
      </c>
      <c r="EE1262" s="19" t="s">
        <v>397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1930</v>
      </c>
      <c r="EU1262" s="29" t="b">
        <v>1</v>
      </c>
      <c r="EV1262" s="5" t="s">
        <v>366</v>
      </c>
    </row>
    <row r="1263" spans="1:152" s="54" customFormat="1" ht="12.75" x14ac:dyDescent="0.2">
      <c r="A1263" s="28" t="s">
        <v>1931</v>
      </c>
      <c r="B1263" s="28">
        <v>1</v>
      </c>
      <c r="C1263" s="52">
        <v>29</v>
      </c>
      <c r="D1263" s="8" t="s">
        <v>288</v>
      </c>
      <c r="E1263" s="8" t="s">
        <v>84</v>
      </c>
      <c r="F1263" s="8" t="s">
        <v>293</v>
      </c>
      <c r="G1263" s="8" t="s">
        <v>87</v>
      </c>
      <c r="H1263" s="8" t="s">
        <v>205</v>
      </c>
      <c r="I1263" s="23" t="s">
        <v>397</v>
      </c>
      <c r="J1263" s="24">
        <v>16.5</v>
      </c>
      <c r="K1263" s="24">
        <v>1</v>
      </c>
      <c r="L1263" s="23" t="s">
        <v>396</v>
      </c>
      <c r="M1263" s="24" t="s">
        <v>397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396</v>
      </c>
      <c r="T1263" s="19">
        <v>1</v>
      </c>
      <c r="U1263" s="19">
        <v>5</v>
      </c>
      <c r="V1263" s="19" t="s">
        <v>397</v>
      </c>
      <c r="W1263" s="19" t="s">
        <v>397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397</v>
      </c>
      <c r="AD1263" s="19" t="s">
        <v>397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396</v>
      </c>
      <c r="CT1263" s="19" t="s">
        <v>397</v>
      </c>
      <c r="CU1263" s="19" t="s">
        <v>397</v>
      </c>
      <c r="CV1263" s="19" t="s">
        <v>396</v>
      </c>
      <c r="CW1263" s="19" t="s">
        <v>397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397</v>
      </c>
      <c r="DK1263" s="19">
        <v>1</v>
      </c>
      <c r="DL1263" s="19">
        <v>3</v>
      </c>
      <c r="DM1263" s="19">
        <v>4</v>
      </c>
      <c r="DN1263" s="44"/>
      <c r="DO1263" s="19" t="s">
        <v>397</v>
      </c>
      <c r="DP1263" s="19" t="s">
        <v>397</v>
      </c>
      <c r="DQ1263" s="19" t="s">
        <v>397</v>
      </c>
      <c r="DR1263" s="19" t="s">
        <v>397</v>
      </c>
      <c r="DS1263" s="19" t="s">
        <v>397</v>
      </c>
      <c r="DT1263" s="19" t="s">
        <v>397</v>
      </c>
      <c r="DU1263" s="19" t="s">
        <v>397</v>
      </c>
      <c r="DV1263" s="19">
        <v>1</v>
      </c>
      <c r="DW1263" s="19">
        <v>1</v>
      </c>
      <c r="DX1263" s="18">
        <v>0</v>
      </c>
      <c r="DY1263" s="19" t="s">
        <v>397</v>
      </c>
      <c r="DZ1263" s="19">
        <v>0</v>
      </c>
      <c r="EA1263" s="19" t="s">
        <v>397</v>
      </c>
      <c r="EB1263" s="55">
        <v>0</v>
      </c>
      <c r="EC1263" s="19">
        <v>4</v>
      </c>
      <c r="ED1263" s="19">
        <v>5</v>
      </c>
      <c r="EE1263" s="19" t="s">
        <v>397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1931</v>
      </c>
      <c r="EU1263" s="29" t="b">
        <v>1</v>
      </c>
      <c r="EV1263" s="5" t="s">
        <v>366</v>
      </c>
    </row>
    <row r="1264" spans="1:152" s="54" customFormat="1" ht="12.75" x14ac:dyDescent="0.2">
      <c r="A1264" s="28" t="s">
        <v>1932</v>
      </c>
      <c r="B1264" s="28">
        <v>1</v>
      </c>
      <c r="C1264" s="52">
        <v>29</v>
      </c>
      <c r="D1264" s="8" t="s">
        <v>288</v>
      </c>
      <c r="E1264" s="8" t="s">
        <v>84</v>
      </c>
      <c r="F1264" s="8" t="s">
        <v>298</v>
      </c>
      <c r="G1264" s="8" t="s">
        <v>87</v>
      </c>
      <c r="H1264" s="8" t="s">
        <v>205</v>
      </c>
      <c r="I1264" s="23" t="s">
        <v>397</v>
      </c>
      <c r="J1264" s="24">
        <v>16.5</v>
      </c>
      <c r="K1264" s="24">
        <v>1</v>
      </c>
      <c r="L1264" s="23" t="s">
        <v>396</v>
      </c>
      <c r="M1264" s="24" t="s">
        <v>397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396</v>
      </c>
      <c r="T1264" s="19">
        <v>1</v>
      </c>
      <c r="U1264" s="19">
        <v>5</v>
      </c>
      <c r="V1264" s="19" t="s">
        <v>397</v>
      </c>
      <c r="W1264" s="19" t="s">
        <v>397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397</v>
      </c>
      <c r="AD1264" s="19" t="s">
        <v>397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396</v>
      </c>
      <c r="CT1264" s="19" t="s">
        <v>397</v>
      </c>
      <c r="CU1264" s="19" t="s">
        <v>397</v>
      </c>
      <c r="CV1264" s="19" t="s">
        <v>396</v>
      </c>
      <c r="CW1264" s="19" t="s">
        <v>397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397</v>
      </c>
      <c r="DK1264" s="19">
        <v>1</v>
      </c>
      <c r="DL1264" s="19">
        <v>3</v>
      </c>
      <c r="DM1264" s="19">
        <v>4</v>
      </c>
      <c r="DN1264" s="44"/>
      <c r="DO1264" s="19" t="s">
        <v>397</v>
      </c>
      <c r="DP1264" s="19" t="s">
        <v>397</v>
      </c>
      <c r="DQ1264" s="19" t="s">
        <v>397</v>
      </c>
      <c r="DR1264" s="19" t="s">
        <v>397</v>
      </c>
      <c r="DS1264" s="19" t="s">
        <v>397</v>
      </c>
      <c r="DT1264" s="19" t="s">
        <v>397</v>
      </c>
      <c r="DU1264" s="19" t="s">
        <v>397</v>
      </c>
      <c r="DV1264" s="19">
        <v>1</v>
      </c>
      <c r="DW1264" s="19">
        <v>1</v>
      </c>
      <c r="DX1264" s="18">
        <v>0</v>
      </c>
      <c r="DY1264" s="19" t="s">
        <v>397</v>
      </c>
      <c r="DZ1264" s="19">
        <v>0</v>
      </c>
      <c r="EA1264" s="19" t="s">
        <v>397</v>
      </c>
      <c r="EB1264" s="55">
        <v>0</v>
      </c>
      <c r="EC1264" s="19">
        <v>4</v>
      </c>
      <c r="ED1264" s="19">
        <v>5</v>
      </c>
      <c r="EE1264" s="19" t="s">
        <v>397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1932</v>
      </c>
      <c r="EU1264" s="29" t="b">
        <v>1</v>
      </c>
      <c r="EV1264" s="5" t="s">
        <v>366</v>
      </c>
    </row>
    <row r="1265" spans="1:152" s="54" customFormat="1" ht="12.75" x14ac:dyDescent="0.2">
      <c r="A1265" s="28" t="s">
        <v>1933</v>
      </c>
      <c r="B1265" s="28">
        <v>1</v>
      </c>
      <c r="C1265" s="52">
        <v>29</v>
      </c>
      <c r="D1265" s="8" t="s">
        <v>288</v>
      </c>
      <c r="E1265" s="8" t="s">
        <v>84</v>
      </c>
      <c r="F1265" s="8" t="s">
        <v>306</v>
      </c>
      <c r="G1265" s="8" t="s">
        <v>87</v>
      </c>
      <c r="H1265" s="8" t="s">
        <v>205</v>
      </c>
      <c r="I1265" s="23" t="s">
        <v>397</v>
      </c>
      <c r="J1265" s="24">
        <v>16.5</v>
      </c>
      <c r="K1265" s="24">
        <v>1</v>
      </c>
      <c r="L1265" s="23" t="s">
        <v>396</v>
      </c>
      <c r="M1265" s="24" t="s">
        <v>397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396</v>
      </c>
      <c r="T1265" s="19">
        <v>1</v>
      </c>
      <c r="U1265" s="19">
        <v>5</v>
      </c>
      <c r="V1265" s="19" t="s">
        <v>397</v>
      </c>
      <c r="W1265" s="19" t="s">
        <v>397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397</v>
      </c>
      <c r="AD1265" s="19" t="s">
        <v>397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396</v>
      </c>
      <c r="CT1265" s="19" t="s">
        <v>397</v>
      </c>
      <c r="CU1265" s="19" t="s">
        <v>397</v>
      </c>
      <c r="CV1265" s="19" t="s">
        <v>396</v>
      </c>
      <c r="CW1265" s="19" t="s">
        <v>397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397</v>
      </c>
      <c r="DK1265" s="19">
        <v>1</v>
      </c>
      <c r="DL1265" s="19">
        <v>3</v>
      </c>
      <c r="DM1265" s="19">
        <v>4</v>
      </c>
      <c r="DN1265" s="44"/>
      <c r="DO1265" s="19" t="s">
        <v>397</v>
      </c>
      <c r="DP1265" s="19" t="s">
        <v>397</v>
      </c>
      <c r="DQ1265" s="19" t="s">
        <v>397</v>
      </c>
      <c r="DR1265" s="19" t="s">
        <v>397</v>
      </c>
      <c r="DS1265" s="19" t="s">
        <v>397</v>
      </c>
      <c r="DT1265" s="19" t="s">
        <v>397</v>
      </c>
      <c r="DU1265" s="19" t="s">
        <v>397</v>
      </c>
      <c r="DV1265" s="19">
        <v>1</v>
      </c>
      <c r="DW1265" s="19">
        <v>1</v>
      </c>
      <c r="DX1265" s="18">
        <v>0</v>
      </c>
      <c r="DY1265" s="19" t="s">
        <v>397</v>
      </c>
      <c r="DZ1265" s="19">
        <v>0</v>
      </c>
      <c r="EA1265" s="19" t="s">
        <v>397</v>
      </c>
      <c r="EB1265" s="55">
        <v>0</v>
      </c>
      <c r="EC1265" s="19">
        <v>4</v>
      </c>
      <c r="ED1265" s="19">
        <v>5</v>
      </c>
      <c r="EE1265" s="19" t="s">
        <v>397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1933</v>
      </c>
      <c r="EU1265" s="29" t="b">
        <v>1</v>
      </c>
      <c r="EV1265" s="5" t="s">
        <v>366</v>
      </c>
    </row>
    <row r="1266" spans="1:152" s="54" customFormat="1" ht="12.75" x14ac:dyDescent="0.2">
      <c r="A1266" s="28" t="s">
        <v>1934</v>
      </c>
      <c r="B1266" s="28">
        <v>1</v>
      </c>
      <c r="C1266" s="52">
        <v>29</v>
      </c>
      <c r="D1266" s="8" t="s">
        <v>288</v>
      </c>
      <c r="E1266" s="8" t="s">
        <v>84</v>
      </c>
      <c r="F1266" s="8" t="s">
        <v>310</v>
      </c>
      <c r="G1266" s="8" t="s">
        <v>87</v>
      </c>
      <c r="H1266" s="8" t="s">
        <v>205</v>
      </c>
      <c r="I1266" s="23" t="s">
        <v>397</v>
      </c>
      <c r="J1266" s="24">
        <v>16.5</v>
      </c>
      <c r="K1266" s="24">
        <v>1</v>
      </c>
      <c r="L1266" s="23" t="s">
        <v>396</v>
      </c>
      <c r="M1266" s="24" t="s">
        <v>397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396</v>
      </c>
      <c r="T1266" s="19">
        <v>1</v>
      </c>
      <c r="U1266" s="19">
        <v>5</v>
      </c>
      <c r="V1266" s="19" t="s">
        <v>397</v>
      </c>
      <c r="W1266" s="19" t="s">
        <v>397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397</v>
      </c>
      <c r="AD1266" s="19" t="s">
        <v>397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396</v>
      </c>
      <c r="CT1266" s="19" t="s">
        <v>397</v>
      </c>
      <c r="CU1266" s="19" t="s">
        <v>397</v>
      </c>
      <c r="CV1266" s="19" t="s">
        <v>396</v>
      </c>
      <c r="CW1266" s="19" t="s">
        <v>397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397</v>
      </c>
      <c r="DK1266" s="19">
        <v>1</v>
      </c>
      <c r="DL1266" s="19">
        <v>3</v>
      </c>
      <c r="DM1266" s="19">
        <v>4</v>
      </c>
      <c r="DN1266" s="44"/>
      <c r="DO1266" s="19" t="s">
        <v>397</v>
      </c>
      <c r="DP1266" s="19" t="s">
        <v>397</v>
      </c>
      <c r="DQ1266" s="19" t="s">
        <v>397</v>
      </c>
      <c r="DR1266" s="19" t="s">
        <v>397</v>
      </c>
      <c r="DS1266" s="19" t="s">
        <v>397</v>
      </c>
      <c r="DT1266" s="19" t="s">
        <v>397</v>
      </c>
      <c r="DU1266" s="19" t="s">
        <v>397</v>
      </c>
      <c r="DV1266" s="19">
        <v>1</v>
      </c>
      <c r="DW1266" s="19">
        <v>1</v>
      </c>
      <c r="DX1266" s="18">
        <v>0</v>
      </c>
      <c r="DY1266" s="19" t="s">
        <v>397</v>
      </c>
      <c r="DZ1266" s="19">
        <v>0</v>
      </c>
      <c r="EA1266" s="19" t="s">
        <v>397</v>
      </c>
      <c r="EB1266" s="55">
        <v>0</v>
      </c>
      <c r="EC1266" s="19">
        <v>4</v>
      </c>
      <c r="ED1266" s="19">
        <v>5</v>
      </c>
      <c r="EE1266" s="19" t="s">
        <v>397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1934</v>
      </c>
      <c r="EU1266" s="29" t="b">
        <v>1</v>
      </c>
      <c r="EV1266" s="5" t="s">
        <v>366</v>
      </c>
    </row>
    <row r="1267" spans="1:152" s="54" customFormat="1" ht="12.75" x14ac:dyDescent="0.2">
      <c r="A1267" s="28" t="s">
        <v>1935</v>
      </c>
      <c r="B1267" s="28">
        <v>1</v>
      </c>
      <c r="C1267" s="52">
        <v>29</v>
      </c>
      <c r="D1267" s="8" t="s">
        <v>288</v>
      </c>
      <c r="E1267" s="8" t="s">
        <v>84</v>
      </c>
      <c r="F1267" s="8" t="s">
        <v>313</v>
      </c>
      <c r="G1267" s="8" t="s">
        <v>87</v>
      </c>
      <c r="H1267" s="8" t="s">
        <v>205</v>
      </c>
      <c r="I1267" s="23" t="s">
        <v>397</v>
      </c>
      <c r="J1267" s="24">
        <v>16.5</v>
      </c>
      <c r="K1267" s="24">
        <v>1</v>
      </c>
      <c r="L1267" s="23" t="s">
        <v>396</v>
      </c>
      <c r="M1267" s="24" t="s">
        <v>397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396</v>
      </c>
      <c r="T1267" s="19">
        <v>1</v>
      </c>
      <c r="U1267" s="19">
        <v>5</v>
      </c>
      <c r="V1267" s="19" t="s">
        <v>397</v>
      </c>
      <c r="W1267" s="19" t="s">
        <v>397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397</v>
      </c>
      <c r="AD1267" s="19" t="s">
        <v>397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396</v>
      </c>
      <c r="CT1267" s="19" t="s">
        <v>397</v>
      </c>
      <c r="CU1267" s="19" t="s">
        <v>397</v>
      </c>
      <c r="CV1267" s="19" t="s">
        <v>396</v>
      </c>
      <c r="CW1267" s="19" t="s">
        <v>397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397</v>
      </c>
      <c r="DK1267" s="19">
        <v>1</v>
      </c>
      <c r="DL1267" s="19">
        <v>3</v>
      </c>
      <c r="DM1267" s="19">
        <v>4</v>
      </c>
      <c r="DN1267" s="44"/>
      <c r="DO1267" s="19" t="s">
        <v>397</v>
      </c>
      <c r="DP1267" s="19" t="s">
        <v>397</v>
      </c>
      <c r="DQ1267" s="19" t="s">
        <v>397</v>
      </c>
      <c r="DR1267" s="19" t="s">
        <v>397</v>
      </c>
      <c r="DS1267" s="19" t="s">
        <v>397</v>
      </c>
      <c r="DT1267" s="19" t="s">
        <v>397</v>
      </c>
      <c r="DU1267" s="19" t="s">
        <v>397</v>
      </c>
      <c r="DV1267" s="19">
        <v>1</v>
      </c>
      <c r="DW1267" s="19">
        <v>1</v>
      </c>
      <c r="DX1267" s="18">
        <v>0</v>
      </c>
      <c r="DY1267" s="19" t="s">
        <v>397</v>
      </c>
      <c r="DZ1267" s="19">
        <v>0</v>
      </c>
      <c r="EA1267" s="19" t="s">
        <v>397</v>
      </c>
      <c r="EB1267" s="55">
        <v>0</v>
      </c>
      <c r="EC1267" s="19">
        <v>4</v>
      </c>
      <c r="ED1267" s="19">
        <v>5</v>
      </c>
      <c r="EE1267" s="19" t="s">
        <v>397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1935</v>
      </c>
      <c r="EU1267" s="29" t="b">
        <v>1</v>
      </c>
      <c r="EV1267" s="5" t="s">
        <v>366</v>
      </c>
    </row>
    <row r="1268" spans="1:152" s="53" customFormat="1" ht="12.75" x14ac:dyDescent="0.2">
      <c r="A1268" s="168" t="s">
        <v>1936</v>
      </c>
      <c r="B1268" s="168">
        <v>1</v>
      </c>
      <c r="C1268" s="50">
        <v>29</v>
      </c>
      <c r="D1268" s="169" t="s">
        <v>288</v>
      </c>
      <c r="E1268" s="169" t="s">
        <v>84</v>
      </c>
      <c r="F1268" s="169" t="s">
        <v>302</v>
      </c>
      <c r="G1268" s="169" t="s">
        <v>88</v>
      </c>
      <c r="H1268" s="169" t="s">
        <v>205</v>
      </c>
      <c r="I1268" s="57" t="s">
        <v>397</v>
      </c>
      <c r="J1268" s="58">
        <v>16.5</v>
      </c>
      <c r="K1268" s="58">
        <v>1</v>
      </c>
      <c r="L1268" s="57" t="s">
        <v>396</v>
      </c>
      <c r="M1268" s="58" t="s">
        <v>397</v>
      </c>
      <c r="N1268" s="58">
        <v>2.2000000000000002</v>
      </c>
      <c r="O1268" s="170">
        <v>5</v>
      </c>
      <c r="P1268" s="170">
        <v>2</v>
      </c>
      <c r="Q1268" s="170">
        <v>0</v>
      </c>
      <c r="R1268" s="171">
        <v>70</v>
      </c>
      <c r="S1268" s="171" t="s">
        <v>396</v>
      </c>
      <c r="T1268" s="170">
        <v>1</v>
      </c>
      <c r="U1268" s="170">
        <v>5</v>
      </c>
      <c r="V1268" s="170" t="s">
        <v>397</v>
      </c>
      <c r="W1268" s="170" t="s">
        <v>397</v>
      </c>
      <c r="X1268" s="170">
        <v>1</v>
      </c>
      <c r="Y1268" s="170">
        <v>1</v>
      </c>
      <c r="Z1268" s="170">
        <v>1</v>
      </c>
      <c r="AA1268" s="170">
        <v>1</v>
      </c>
      <c r="AB1268" s="170">
        <v>1</v>
      </c>
      <c r="AC1268" s="170" t="s">
        <v>397</v>
      </c>
      <c r="AD1268" s="170" t="s">
        <v>397</v>
      </c>
      <c r="AE1268" s="170">
        <v>1</v>
      </c>
      <c r="AF1268" s="170">
        <v>1</v>
      </c>
      <c r="AG1268" s="170">
        <v>1</v>
      </c>
      <c r="AH1268" s="170">
        <v>1</v>
      </c>
      <c r="AI1268" s="171">
        <v>70</v>
      </c>
      <c r="AJ1268" s="171">
        <v>0.52</v>
      </c>
      <c r="AK1268" s="170">
        <v>3</v>
      </c>
      <c r="AL1268" s="170">
        <v>2</v>
      </c>
      <c r="AM1268" s="171">
        <v>0</v>
      </c>
      <c r="AN1268" s="171">
        <v>0</v>
      </c>
      <c r="AO1268" s="170">
        <v>1</v>
      </c>
      <c r="AP1268" s="170">
        <v>2</v>
      </c>
      <c r="AQ1268" s="171">
        <v>75</v>
      </c>
      <c r="AR1268" s="171">
        <v>1.3</v>
      </c>
      <c r="AS1268" s="170">
        <v>1</v>
      </c>
      <c r="AT1268" s="170">
        <v>3</v>
      </c>
      <c r="AU1268" s="171">
        <v>29.710056141361957</v>
      </c>
      <c r="AV1268" s="171">
        <v>1.3</v>
      </c>
      <c r="AW1268" s="170">
        <v>1</v>
      </c>
      <c r="AX1268" s="170">
        <v>3</v>
      </c>
      <c r="AY1268" s="171">
        <v>26</v>
      </c>
      <c r="AZ1268" s="171">
        <v>1.3</v>
      </c>
      <c r="BA1268" s="170">
        <v>1</v>
      </c>
      <c r="BB1268" s="170">
        <v>1</v>
      </c>
      <c r="BC1268" s="171">
        <v>1.1461538461538463</v>
      </c>
      <c r="BD1268" s="171">
        <v>5.2</v>
      </c>
      <c r="BE1268" s="171">
        <v>0.8</v>
      </c>
      <c r="BF1268" s="170">
        <v>1</v>
      </c>
      <c r="BG1268" s="170">
        <v>3</v>
      </c>
      <c r="BH1268" s="170">
        <v>1</v>
      </c>
      <c r="BI1268" s="171">
        <v>12.353846153846153</v>
      </c>
      <c r="BJ1268" s="171">
        <v>2.9</v>
      </c>
      <c r="BK1268" s="171">
        <v>0.7</v>
      </c>
      <c r="BL1268" s="170">
        <v>1</v>
      </c>
      <c r="BM1268" s="170">
        <v>3</v>
      </c>
      <c r="BN1268" s="170">
        <v>1</v>
      </c>
      <c r="BO1268" s="171">
        <v>0</v>
      </c>
      <c r="BP1268" s="171">
        <v>1.8</v>
      </c>
      <c r="BQ1268" s="171">
        <v>0.6</v>
      </c>
      <c r="BR1268" s="170">
        <v>1</v>
      </c>
      <c r="BS1268" s="170">
        <v>3</v>
      </c>
      <c r="BT1268" s="170">
        <v>1</v>
      </c>
      <c r="BU1268" s="171">
        <v>0</v>
      </c>
      <c r="BV1268" s="171">
        <v>5.2</v>
      </c>
      <c r="BW1268" s="171">
        <v>0.8</v>
      </c>
      <c r="BX1268" s="170">
        <v>1</v>
      </c>
      <c r="BY1268" s="170">
        <v>3</v>
      </c>
      <c r="BZ1268" s="170">
        <v>1</v>
      </c>
      <c r="CA1268" s="171">
        <v>1.4</v>
      </c>
      <c r="CB1268" s="171">
        <v>2.9</v>
      </c>
      <c r="CC1268" s="171">
        <v>0.7</v>
      </c>
      <c r="CD1268" s="170">
        <v>1</v>
      </c>
      <c r="CE1268" s="170">
        <v>3</v>
      </c>
      <c r="CF1268" s="170">
        <v>1</v>
      </c>
      <c r="CG1268" s="171">
        <v>0</v>
      </c>
      <c r="CH1268" s="171">
        <v>1.8</v>
      </c>
      <c r="CI1268" s="171">
        <v>0.6</v>
      </c>
      <c r="CJ1268" s="170">
        <v>1</v>
      </c>
      <c r="CK1268" s="170">
        <v>3</v>
      </c>
      <c r="CL1268" s="170">
        <v>2</v>
      </c>
      <c r="CM1268" s="171">
        <v>2.2000000000000002</v>
      </c>
      <c r="CN1268" s="171">
        <v>3.5</v>
      </c>
      <c r="CO1268" s="171">
        <v>0</v>
      </c>
      <c r="CP1268" s="170">
        <v>1</v>
      </c>
      <c r="CQ1268" s="170">
        <v>1</v>
      </c>
      <c r="CR1268" s="170">
        <v>1</v>
      </c>
      <c r="CS1268" s="170" t="s">
        <v>396</v>
      </c>
      <c r="CT1268" s="170" t="s">
        <v>397</v>
      </c>
      <c r="CU1268" s="170" t="s">
        <v>397</v>
      </c>
      <c r="CV1268" s="170" t="s">
        <v>396</v>
      </c>
      <c r="CW1268" s="170" t="s">
        <v>397</v>
      </c>
      <c r="CX1268" s="170">
        <v>4</v>
      </c>
      <c r="CY1268" s="172"/>
      <c r="CZ1268" s="172"/>
      <c r="DA1268" s="170">
        <v>1</v>
      </c>
      <c r="DB1268" s="170">
        <v>3</v>
      </c>
      <c r="DC1268" s="172"/>
      <c r="DD1268" s="170">
        <v>2</v>
      </c>
      <c r="DE1268" s="172"/>
      <c r="DF1268" s="170">
        <v>1</v>
      </c>
      <c r="DG1268" s="173">
        <v>0</v>
      </c>
      <c r="DH1268" s="173">
        <v>0</v>
      </c>
      <c r="DI1268" s="173">
        <v>0</v>
      </c>
      <c r="DJ1268" s="170" t="s">
        <v>397</v>
      </c>
      <c r="DK1268" s="170">
        <v>1</v>
      </c>
      <c r="DL1268" s="170">
        <v>3</v>
      </c>
      <c r="DM1268" s="170">
        <v>4</v>
      </c>
      <c r="DN1268" s="172"/>
      <c r="DO1268" s="170" t="s">
        <v>397</v>
      </c>
      <c r="DP1268" s="170" t="s">
        <v>397</v>
      </c>
      <c r="DQ1268" s="170" t="s">
        <v>397</v>
      </c>
      <c r="DR1268" s="170" t="s">
        <v>397</v>
      </c>
      <c r="DS1268" s="170" t="s">
        <v>397</v>
      </c>
      <c r="DT1268" s="170" t="s">
        <v>397</v>
      </c>
      <c r="DU1268" s="170" t="s">
        <v>397</v>
      </c>
      <c r="DV1268" s="170">
        <v>1</v>
      </c>
      <c r="DW1268" s="170">
        <v>1</v>
      </c>
      <c r="DX1268" s="171">
        <v>0</v>
      </c>
      <c r="DY1268" s="170" t="s">
        <v>397</v>
      </c>
      <c r="DZ1268" s="170">
        <v>0</v>
      </c>
      <c r="EA1268" s="170" t="s">
        <v>397</v>
      </c>
      <c r="EB1268" s="171">
        <v>0</v>
      </c>
      <c r="EC1268" s="170">
        <v>4</v>
      </c>
      <c r="ED1268" s="170">
        <v>5</v>
      </c>
      <c r="EE1268" s="171" t="s">
        <v>397</v>
      </c>
      <c r="EF1268" s="170">
        <v>0</v>
      </c>
      <c r="EG1268" s="178">
        <v>0</v>
      </c>
      <c r="EH1268" s="172"/>
      <c r="EI1268" s="170">
        <v>4</v>
      </c>
      <c r="EJ1268" s="170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1936</v>
      </c>
      <c r="EU1268" s="174" t="b">
        <v>1</v>
      </c>
      <c r="EV1268" s="177" t="s">
        <v>366</v>
      </c>
    </row>
    <row r="1269" spans="1:152" s="54" customFormat="1" ht="12.75" x14ac:dyDescent="0.2">
      <c r="A1269" s="28" t="s">
        <v>1937</v>
      </c>
      <c r="B1269" s="28">
        <v>1</v>
      </c>
      <c r="C1269" s="52">
        <v>29</v>
      </c>
      <c r="D1269" s="8" t="s">
        <v>288</v>
      </c>
      <c r="E1269" s="8" t="s">
        <v>84</v>
      </c>
      <c r="F1269" s="8" t="s">
        <v>276</v>
      </c>
      <c r="G1269" s="8" t="s">
        <v>88</v>
      </c>
      <c r="H1269" s="8" t="s">
        <v>205</v>
      </c>
      <c r="I1269" s="23" t="s">
        <v>397</v>
      </c>
      <c r="J1269" s="24">
        <v>16.5</v>
      </c>
      <c r="K1269" s="24">
        <v>1</v>
      </c>
      <c r="L1269" s="23" t="s">
        <v>396</v>
      </c>
      <c r="M1269" s="24" t="s">
        <v>397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396</v>
      </c>
      <c r="T1269" s="19">
        <v>1</v>
      </c>
      <c r="U1269" s="19">
        <v>5</v>
      </c>
      <c r="V1269" s="19" t="s">
        <v>397</v>
      </c>
      <c r="W1269" s="19" t="s">
        <v>397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397</v>
      </c>
      <c r="AD1269" s="19" t="s">
        <v>397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396</v>
      </c>
      <c r="CT1269" s="19" t="s">
        <v>397</v>
      </c>
      <c r="CU1269" s="19" t="s">
        <v>397</v>
      </c>
      <c r="CV1269" s="19" t="s">
        <v>396</v>
      </c>
      <c r="CW1269" s="19" t="s">
        <v>397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397</v>
      </c>
      <c r="DK1269" s="19">
        <v>1</v>
      </c>
      <c r="DL1269" s="19">
        <v>3</v>
      </c>
      <c r="DM1269" s="19">
        <v>4</v>
      </c>
      <c r="DN1269" s="44"/>
      <c r="DO1269" s="19" t="s">
        <v>397</v>
      </c>
      <c r="DP1269" s="19" t="s">
        <v>397</v>
      </c>
      <c r="DQ1269" s="19" t="s">
        <v>397</v>
      </c>
      <c r="DR1269" s="19" t="s">
        <v>397</v>
      </c>
      <c r="DS1269" s="19" t="s">
        <v>397</v>
      </c>
      <c r="DT1269" s="19" t="s">
        <v>397</v>
      </c>
      <c r="DU1269" s="19" t="s">
        <v>397</v>
      </c>
      <c r="DV1269" s="19">
        <v>1</v>
      </c>
      <c r="DW1269" s="19">
        <v>1</v>
      </c>
      <c r="DX1269" s="18">
        <v>0</v>
      </c>
      <c r="DY1269" s="19" t="s">
        <v>397</v>
      </c>
      <c r="DZ1269" s="19">
        <v>0</v>
      </c>
      <c r="EA1269" s="19" t="s">
        <v>397</v>
      </c>
      <c r="EB1269" s="55">
        <v>0</v>
      </c>
      <c r="EC1269" s="19">
        <v>4</v>
      </c>
      <c r="ED1269" s="19">
        <v>5</v>
      </c>
      <c r="EE1269" s="19" t="s">
        <v>397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1937</v>
      </c>
      <c r="EU1269" s="29" t="b">
        <v>1</v>
      </c>
      <c r="EV1269" s="5" t="s">
        <v>366</v>
      </c>
    </row>
    <row r="1270" spans="1:152" s="54" customFormat="1" ht="12.75" x14ac:dyDescent="0.2">
      <c r="A1270" s="28" t="s">
        <v>1938</v>
      </c>
      <c r="B1270" s="28">
        <v>1</v>
      </c>
      <c r="C1270" s="52">
        <v>29</v>
      </c>
      <c r="D1270" s="8" t="s">
        <v>288</v>
      </c>
      <c r="E1270" s="8" t="s">
        <v>84</v>
      </c>
      <c r="F1270" s="8" t="s">
        <v>285</v>
      </c>
      <c r="G1270" s="8" t="s">
        <v>88</v>
      </c>
      <c r="H1270" s="8" t="s">
        <v>205</v>
      </c>
      <c r="I1270" s="23" t="s">
        <v>397</v>
      </c>
      <c r="J1270" s="24">
        <v>16.5</v>
      </c>
      <c r="K1270" s="24">
        <v>1</v>
      </c>
      <c r="L1270" s="23" t="s">
        <v>396</v>
      </c>
      <c r="M1270" s="24" t="s">
        <v>397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396</v>
      </c>
      <c r="T1270" s="19">
        <v>1</v>
      </c>
      <c r="U1270" s="19">
        <v>5</v>
      </c>
      <c r="V1270" s="19" t="s">
        <v>397</v>
      </c>
      <c r="W1270" s="19" t="s">
        <v>397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397</v>
      </c>
      <c r="AD1270" s="19" t="s">
        <v>397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396</v>
      </c>
      <c r="CT1270" s="19" t="s">
        <v>397</v>
      </c>
      <c r="CU1270" s="19" t="s">
        <v>397</v>
      </c>
      <c r="CV1270" s="19" t="s">
        <v>396</v>
      </c>
      <c r="CW1270" s="19" t="s">
        <v>397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397</v>
      </c>
      <c r="DK1270" s="19">
        <v>1</v>
      </c>
      <c r="DL1270" s="19">
        <v>3</v>
      </c>
      <c r="DM1270" s="19">
        <v>4</v>
      </c>
      <c r="DN1270" s="44"/>
      <c r="DO1270" s="19" t="s">
        <v>397</v>
      </c>
      <c r="DP1270" s="19" t="s">
        <v>397</v>
      </c>
      <c r="DQ1270" s="19" t="s">
        <v>397</v>
      </c>
      <c r="DR1270" s="19" t="s">
        <v>397</v>
      </c>
      <c r="DS1270" s="19" t="s">
        <v>397</v>
      </c>
      <c r="DT1270" s="19" t="s">
        <v>397</v>
      </c>
      <c r="DU1270" s="19" t="s">
        <v>397</v>
      </c>
      <c r="DV1270" s="19">
        <v>1</v>
      </c>
      <c r="DW1270" s="19">
        <v>1</v>
      </c>
      <c r="DX1270" s="18">
        <v>0</v>
      </c>
      <c r="DY1270" s="19" t="s">
        <v>397</v>
      </c>
      <c r="DZ1270" s="19">
        <v>0</v>
      </c>
      <c r="EA1270" s="19" t="s">
        <v>397</v>
      </c>
      <c r="EB1270" s="55">
        <v>0</v>
      </c>
      <c r="EC1270" s="19">
        <v>4</v>
      </c>
      <c r="ED1270" s="19">
        <v>5</v>
      </c>
      <c r="EE1270" s="19" t="s">
        <v>397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1938</v>
      </c>
      <c r="EU1270" s="29" t="b">
        <v>1</v>
      </c>
      <c r="EV1270" s="5" t="s">
        <v>366</v>
      </c>
    </row>
    <row r="1271" spans="1:152" s="54" customFormat="1" ht="12.75" x14ac:dyDescent="0.2">
      <c r="A1271" s="28" t="s">
        <v>1939</v>
      </c>
      <c r="B1271" s="28">
        <v>1</v>
      </c>
      <c r="C1271" s="52">
        <v>29</v>
      </c>
      <c r="D1271" s="8" t="s">
        <v>288</v>
      </c>
      <c r="E1271" s="8" t="s">
        <v>84</v>
      </c>
      <c r="F1271" s="8" t="s">
        <v>293</v>
      </c>
      <c r="G1271" s="8" t="s">
        <v>88</v>
      </c>
      <c r="H1271" s="8" t="s">
        <v>205</v>
      </c>
      <c r="I1271" s="23" t="s">
        <v>397</v>
      </c>
      <c r="J1271" s="24">
        <v>16.5</v>
      </c>
      <c r="K1271" s="24">
        <v>1</v>
      </c>
      <c r="L1271" s="23" t="s">
        <v>396</v>
      </c>
      <c r="M1271" s="24" t="s">
        <v>397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396</v>
      </c>
      <c r="T1271" s="19">
        <v>1</v>
      </c>
      <c r="U1271" s="19">
        <v>5</v>
      </c>
      <c r="V1271" s="19" t="s">
        <v>397</v>
      </c>
      <c r="W1271" s="19" t="s">
        <v>397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397</v>
      </c>
      <c r="AD1271" s="19" t="s">
        <v>397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396</v>
      </c>
      <c r="CT1271" s="19" t="s">
        <v>397</v>
      </c>
      <c r="CU1271" s="19" t="s">
        <v>397</v>
      </c>
      <c r="CV1271" s="19" t="s">
        <v>396</v>
      </c>
      <c r="CW1271" s="19" t="s">
        <v>397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397</v>
      </c>
      <c r="DK1271" s="19">
        <v>1</v>
      </c>
      <c r="DL1271" s="19">
        <v>3</v>
      </c>
      <c r="DM1271" s="19">
        <v>4</v>
      </c>
      <c r="DN1271" s="44"/>
      <c r="DO1271" s="19" t="s">
        <v>397</v>
      </c>
      <c r="DP1271" s="19" t="s">
        <v>397</v>
      </c>
      <c r="DQ1271" s="19" t="s">
        <v>397</v>
      </c>
      <c r="DR1271" s="19" t="s">
        <v>397</v>
      </c>
      <c r="DS1271" s="19" t="s">
        <v>397</v>
      </c>
      <c r="DT1271" s="19" t="s">
        <v>397</v>
      </c>
      <c r="DU1271" s="19" t="s">
        <v>397</v>
      </c>
      <c r="DV1271" s="19">
        <v>1</v>
      </c>
      <c r="DW1271" s="19">
        <v>1</v>
      </c>
      <c r="DX1271" s="18">
        <v>0</v>
      </c>
      <c r="DY1271" s="19" t="s">
        <v>397</v>
      </c>
      <c r="DZ1271" s="19">
        <v>0</v>
      </c>
      <c r="EA1271" s="19" t="s">
        <v>397</v>
      </c>
      <c r="EB1271" s="55">
        <v>0</v>
      </c>
      <c r="EC1271" s="19">
        <v>4</v>
      </c>
      <c r="ED1271" s="19">
        <v>5</v>
      </c>
      <c r="EE1271" s="19" t="s">
        <v>397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1939</v>
      </c>
      <c r="EU1271" s="29" t="b">
        <v>1</v>
      </c>
      <c r="EV1271" s="5" t="s">
        <v>366</v>
      </c>
    </row>
    <row r="1272" spans="1:152" s="54" customFormat="1" ht="12.75" x14ac:dyDescent="0.2">
      <c r="A1272" s="28" t="s">
        <v>1940</v>
      </c>
      <c r="B1272" s="28">
        <v>1</v>
      </c>
      <c r="C1272" s="52">
        <v>29</v>
      </c>
      <c r="D1272" s="8" t="s">
        <v>288</v>
      </c>
      <c r="E1272" s="8" t="s">
        <v>84</v>
      </c>
      <c r="F1272" s="8" t="s">
        <v>298</v>
      </c>
      <c r="G1272" s="8" t="s">
        <v>88</v>
      </c>
      <c r="H1272" s="8" t="s">
        <v>205</v>
      </c>
      <c r="I1272" s="23" t="s">
        <v>397</v>
      </c>
      <c r="J1272" s="24">
        <v>16.5</v>
      </c>
      <c r="K1272" s="24">
        <v>1</v>
      </c>
      <c r="L1272" s="23" t="s">
        <v>396</v>
      </c>
      <c r="M1272" s="24" t="s">
        <v>397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396</v>
      </c>
      <c r="T1272" s="19">
        <v>1</v>
      </c>
      <c r="U1272" s="19">
        <v>5</v>
      </c>
      <c r="V1272" s="19" t="s">
        <v>397</v>
      </c>
      <c r="W1272" s="19" t="s">
        <v>397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397</v>
      </c>
      <c r="AD1272" s="19" t="s">
        <v>397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396</v>
      </c>
      <c r="CT1272" s="19" t="s">
        <v>397</v>
      </c>
      <c r="CU1272" s="19" t="s">
        <v>397</v>
      </c>
      <c r="CV1272" s="19" t="s">
        <v>396</v>
      </c>
      <c r="CW1272" s="19" t="s">
        <v>397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397</v>
      </c>
      <c r="DK1272" s="19">
        <v>1</v>
      </c>
      <c r="DL1272" s="19">
        <v>3</v>
      </c>
      <c r="DM1272" s="19">
        <v>4</v>
      </c>
      <c r="DN1272" s="44"/>
      <c r="DO1272" s="19" t="s">
        <v>397</v>
      </c>
      <c r="DP1272" s="19" t="s">
        <v>397</v>
      </c>
      <c r="DQ1272" s="19" t="s">
        <v>397</v>
      </c>
      <c r="DR1272" s="19" t="s">
        <v>397</v>
      </c>
      <c r="DS1272" s="19" t="s">
        <v>397</v>
      </c>
      <c r="DT1272" s="19" t="s">
        <v>397</v>
      </c>
      <c r="DU1272" s="19" t="s">
        <v>397</v>
      </c>
      <c r="DV1272" s="19">
        <v>1</v>
      </c>
      <c r="DW1272" s="19">
        <v>1</v>
      </c>
      <c r="DX1272" s="18">
        <v>0</v>
      </c>
      <c r="DY1272" s="19" t="s">
        <v>397</v>
      </c>
      <c r="DZ1272" s="19">
        <v>0</v>
      </c>
      <c r="EA1272" s="19" t="s">
        <v>397</v>
      </c>
      <c r="EB1272" s="55">
        <v>0</v>
      </c>
      <c r="EC1272" s="19">
        <v>4</v>
      </c>
      <c r="ED1272" s="19">
        <v>5</v>
      </c>
      <c r="EE1272" s="19" t="s">
        <v>397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1940</v>
      </c>
      <c r="EU1272" s="29" t="b">
        <v>1</v>
      </c>
      <c r="EV1272" s="5" t="s">
        <v>366</v>
      </c>
    </row>
    <row r="1273" spans="1:152" s="54" customFormat="1" ht="12.75" x14ac:dyDescent="0.2">
      <c r="A1273" s="28" t="s">
        <v>1941</v>
      </c>
      <c r="B1273" s="28">
        <v>1</v>
      </c>
      <c r="C1273" s="52">
        <v>29</v>
      </c>
      <c r="D1273" s="8" t="s">
        <v>288</v>
      </c>
      <c r="E1273" s="8" t="s">
        <v>84</v>
      </c>
      <c r="F1273" s="8" t="s">
        <v>306</v>
      </c>
      <c r="G1273" s="8" t="s">
        <v>88</v>
      </c>
      <c r="H1273" s="8" t="s">
        <v>205</v>
      </c>
      <c r="I1273" s="23" t="s">
        <v>397</v>
      </c>
      <c r="J1273" s="24">
        <v>16.5</v>
      </c>
      <c r="K1273" s="24">
        <v>1</v>
      </c>
      <c r="L1273" s="23" t="s">
        <v>396</v>
      </c>
      <c r="M1273" s="24" t="s">
        <v>397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396</v>
      </c>
      <c r="T1273" s="19">
        <v>1</v>
      </c>
      <c r="U1273" s="19">
        <v>5</v>
      </c>
      <c r="V1273" s="19" t="s">
        <v>397</v>
      </c>
      <c r="W1273" s="19" t="s">
        <v>397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397</v>
      </c>
      <c r="AD1273" s="19" t="s">
        <v>397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396</v>
      </c>
      <c r="CT1273" s="19" t="s">
        <v>397</v>
      </c>
      <c r="CU1273" s="19" t="s">
        <v>397</v>
      </c>
      <c r="CV1273" s="19" t="s">
        <v>396</v>
      </c>
      <c r="CW1273" s="19" t="s">
        <v>397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397</v>
      </c>
      <c r="DK1273" s="19">
        <v>1</v>
      </c>
      <c r="DL1273" s="19">
        <v>3</v>
      </c>
      <c r="DM1273" s="19">
        <v>4</v>
      </c>
      <c r="DN1273" s="44"/>
      <c r="DO1273" s="19" t="s">
        <v>397</v>
      </c>
      <c r="DP1273" s="19" t="s">
        <v>397</v>
      </c>
      <c r="DQ1273" s="19" t="s">
        <v>397</v>
      </c>
      <c r="DR1273" s="19" t="s">
        <v>397</v>
      </c>
      <c r="DS1273" s="19" t="s">
        <v>397</v>
      </c>
      <c r="DT1273" s="19" t="s">
        <v>397</v>
      </c>
      <c r="DU1273" s="19" t="s">
        <v>397</v>
      </c>
      <c r="DV1273" s="19">
        <v>1</v>
      </c>
      <c r="DW1273" s="19">
        <v>1</v>
      </c>
      <c r="DX1273" s="18">
        <v>0</v>
      </c>
      <c r="DY1273" s="19" t="s">
        <v>397</v>
      </c>
      <c r="DZ1273" s="19">
        <v>0</v>
      </c>
      <c r="EA1273" s="19" t="s">
        <v>397</v>
      </c>
      <c r="EB1273" s="55">
        <v>0</v>
      </c>
      <c r="EC1273" s="19">
        <v>4</v>
      </c>
      <c r="ED1273" s="19">
        <v>5</v>
      </c>
      <c r="EE1273" s="19" t="s">
        <v>397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1941</v>
      </c>
      <c r="EU1273" s="29" t="b">
        <v>1</v>
      </c>
      <c r="EV1273" s="5" t="s">
        <v>366</v>
      </c>
    </row>
    <row r="1274" spans="1:152" s="54" customFormat="1" ht="12.75" x14ac:dyDescent="0.2">
      <c r="A1274" s="28" t="s">
        <v>1942</v>
      </c>
      <c r="B1274" s="28">
        <v>1</v>
      </c>
      <c r="C1274" s="52">
        <v>29</v>
      </c>
      <c r="D1274" s="8" t="s">
        <v>288</v>
      </c>
      <c r="E1274" s="8" t="s">
        <v>84</v>
      </c>
      <c r="F1274" s="8" t="s">
        <v>310</v>
      </c>
      <c r="G1274" s="8" t="s">
        <v>88</v>
      </c>
      <c r="H1274" s="8" t="s">
        <v>205</v>
      </c>
      <c r="I1274" s="23" t="s">
        <v>397</v>
      </c>
      <c r="J1274" s="24">
        <v>16.5</v>
      </c>
      <c r="K1274" s="24">
        <v>1</v>
      </c>
      <c r="L1274" s="23" t="s">
        <v>396</v>
      </c>
      <c r="M1274" s="24" t="s">
        <v>397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396</v>
      </c>
      <c r="T1274" s="19">
        <v>1</v>
      </c>
      <c r="U1274" s="19">
        <v>5</v>
      </c>
      <c r="V1274" s="19" t="s">
        <v>397</v>
      </c>
      <c r="W1274" s="19" t="s">
        <v>397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397</v>
      </c>
      <c r="AD1274" s="19" t="s">
        <v>397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396</v>
      </c>
      <c r="CT1274" s="19" t="s">
        <v>397</v>
      </c>
      <c r="CU1274" s="19" t="s">
        <v>397</v>
      </c>
      <c r="CV1274" s="19" t="s">
        <v>396</v>
      </c>
      <c r="CW1274" s="19" t="s">
        <v>397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397</v>
      </c>
      <c r="DK1274" s="19">
        <v>1</v>
      </c>
      <c r="DL1274" s="19">
        <v>3</v>
      </c>
      <c r="DM1274" s="19">
        <v>4</v>
      </c>
      <c r="DN1274" s="44"/>
      <c r="DO1274" s="19" t="s">
        <v>397</v>
      </c>
      <c r="DP1274" s="19" t="s">
        <v>397</v>
      </c>
      <c r="DQ1274" s="19" t="s">
        <v>397</v>
      </c>
      <c r="DR1274" s="19" t="s">
        <v>397</v>
      </c>
      <c r="DS1274" s="19" t="s">
        <v>397</v>
      </c>
      <c r="DT1274" s="19" t="s">
        <v>397</v>
      </c>
      <c r="DU1274" s="19" t="s">
        <v>397</v>
      </c>
      <c r="DV1274" s="19">
        <v>1</v>
      </c>
      <c r="DW1274" s="19">
        <v>1</v>
      </c>
      <c r="DX1274" s="18">
        <v>0</v>
      </c>
      <c r="DY1274" s="19" t="s">
        <v>397</v>
      </c>
      <c r="DZ1274" s="19">
        <v>0</v>
      </c>
      <c r="EA1274" s="19" t="s">
        <v>397</v>
      </c>
      <c r="EB1274" s="55">
        <v>0</v>
      </c>
      <c r="EC1274" s="19">
        <v>4</v>
      </c>
      <c r="ED1274" s="19">
        <v>5</v>
      </c>
      <c r="EE1274" s="19" t="s">
        <v>397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1942</v>
      </c>
      <c r="EU1274" s="29" t="b">
        <v>1</v>
      </c>
      <c r="EV1274" s="5" t="s">
        <v>366</v>
      </c>
    </row>
    <row r="1275" spans="1:152" s="54" customFormat="1" ht="12.75" x14ac:dyDescent="0.2">
      <c r="A1275" s="28" t="s">
        <v>1943</v>
      </c>
      <c r="B1275" s="28">
        <v>1</v>
      </c>
      <c r="C1275" s="52">
        <v>29</v>
      </c>
      <c r="D1275" s="8" t="s">
        <v>288</v>
      </c>
      <c r="E1275" s="8" t="s">
        <v>84</v>
      </c>
      <c r="F1275" s="8" t="s">
        <v>313</v>
      </c>
      <c r="G1275" s="8" t="s">
        <v>88</v>
      </c>
      <c r="H1275" s="8" t="s">
        <v>205</v>
      </c>
      <c r="I1275" s="23" t="s">
        <v>397</v>
      </c>
      <c r="J1275" s="24">
        <v>16.5</v>
      </c>
      <c r="K1275" s="24">
        <v>1</v>
      </c>
      <c r="L1275" s="23" t="s">
        <v>396</v>
      </c>
      <c r="M1275" s="24" t="s">
        <v>397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396</v>
      </c>
      <c r="T1275" s="19">
        <v>1</v>
      </c>
      <c r="U1275" s="19">
        <v>5</v>
      </c>
      <c r="V1275" s="19" t="s">
        <v>397</v>
      </c>
      <c r="W1275" s="19" t="s">
        <v>397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397</v>
      </c>
      <c r="AD1275" s="19" t="s">
        <v>397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396</v>
      </c>
      <c r="CT1275" s="19" t="s">
        <v>397</v>
      </c>
      <c r="CU1275" s="19" t="s">
        <v>397</v>
      </c>
      <c r="CV1275" s="19" t="s">
        <v>396</v>
      </c>
      <c r="CW1275" s="19" t="s">
        <v>397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397</v>
      </c>
      <c r="DK1275" s="19">
        <v>1</v>
      </c>
      <c r="DL1275" s="19">
        <v>3</v>
      </c>
      <c r="DM1275" s="19">
        <v>4</v>
      </c>
      <c r="DN1275" s="44"/>
      <c r="DO1275" s="19" t="s">
        <v>397</v>
      </c>
      <c r="DP1275" s="19" t="s">
        <v>397</v>
      </c>
      <c r="DQ1275" s="19" t="s">
        <v>397</v>
      </c>
      <c r="DR1275" s="19" t="s">
        <v>397</v>
      </c>
      <c r="DS1275" s="19" t="s">
        <v>397</v>
      </c>
      <c r="DT1275" s="19" t="s">
        <v>397</v>
      </c>
      <c r="DU1275" s="19" t="s">
        <v>397</v>
      </c>
      <c r="DV1275" s="19">
        <v>1</v>
      </c>
      <c r="DW1275" s="19">
        <v>1</v>
      </c>
      <c r="DX1275" s="18">
        <v>0</v>
      </c>
      <c r="DY1275" s="19" t="s">
        <v>397</v>
      </c>
      <c r="DZ1275" s="19">
        <v>0</v>
      </c>
      <c r="EA1275" s="19" t="s">
        <v>397</v>
      </c>
      <c r="EB1275" s="55">
        <v>0</v>
      </c>
      <c r="EC1275" s="19">
        <v>4</v>
      </c>
      <c r="ED1275" s="19">
        <v>5</v>
      </c>
      <c r="EE1275" s="19" t="s">
        <v>397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1943</v>
      </c>
      <c r="EU1275" s="29" t="b">
        <v>1</v>
      </c>
      <c r="EV1275" s="5" t="s">
        <v>366</v>
      </c>
    </row>
    <row r="1276" spans="1:152" s="53" customFormat="1" ht="12.75" x14ac:dyDescent="0.2">
      <c r="A1276" s="168" t="s">
        <v>1944</v>
      </c>
      <c r="B1276" s="168">
        <v>1</v>
      </c>
      <c r="C1276" s="50">
        <v>29</v>
      </c>
      <c r="D1276" s="169" t="s">
        <v>288</v>
      </c>
      <c r="E1276" s="169" t="s">
        <v>84</v>
      </c>
      <c r="F1276" s="169" t="s">
        <v>302</v>
      </c>
      <c r="G1276" s="169" t="s">
        <v>89</v>
      </c>
      <c r="H1276" s="169" t="s">
        <v>205</v>
      </c>
      <c r="I1276" s="57" t="s">
        <v>397</v>
      </c>
      <c r="J1276" s="58">
        <v>16.5</v>
      </c>
      <c r="K1276" s="58">
        <v>1</v>
      </c>
      <c r="L1276" s="57" t="s">
        <v>396</v>
      </c>
      <c r="M1276" s="58" t="s">
        <v>397</v>
      </c>
      <c r="N1276" s="58">
        <v>2.2000000000000002</v>
      </c>
      <c r="O1276" s="170">
        <v>5</v>
      </c>
      <c r="P1276" s="170">
        <v>2</v>
      </c>
      <c r="Q1276" s="170">
        <v>0</v>
      </c>
      <c r="R1276" s="171">
        <v>70</v>
      </c>
      <c r="S1276" s="171" t="s">
        <v>396</v>
      </c>
      <c r="T1276" s="170">
        <v>1</v>
      </c>
      <c r="U1276" s="170">
        <v>5</v>
      </c>
      <c r="V1276" s="170" t="s">
        <v>397</v>
      </c>
      <c r="W1276" s="170" t="s">
        <v>397</v>
      </c>
      <c r="X1276" s="170">
        <v>1</v>
      </c>
      <c r="Y1276" s="170">
        <v>1</v>
      </c>
      <c r="Z1276" s="170">
        <v>1</v>
      </c>
      <c r="AA1276" s="170">
        <v>1</v>
      </c>
      <c r="AB1276" s="170">
        <v>1</v>
      </c>
      <c r="AC1276" s="170" t="s">
        <v>397</v>
      </c>
      <c r="AD1276" s="170" t="s">
        <v>397</v>
      </c>
      <c r="AE1276" s="170">
        <v>1</v>
      </c>
      <c r="AF1276" s="170">
        <v>1</v>
      </c>
      <c r="AG1276" s="170">
        <v>1</v>
      </c>
      <c r="AH1276" s="170">
        <v>1</v>
      </c>
      <c r="AI1276" s="171">
        <v>70</v>
      </c>
      <c r="AJ1276" s="171">
        <v>2.5299999999999998</v>
      </c>
      <c r="AK1276" s="170">
        <v>3</v>
      </c>
      <c r="AL1276" s="170">
        <v>2</v>
      </c>
      <c r="AM1276" s="171">
        <v>0</v>
      </c>
      <c r="AN1276" s="171">
        <v>2.5299999999999998</v>
      </c>
      <c r="AO1276" s="170">
        <v>1</v>
      </c>
      <c r="AP1276" s="170">
        <v>2</v>
      </c>
      <c r="AQ1276" s="171">
        <v>75</v>
      </c>
      <c r="AR1276" s="171">
        <v>2.5299999999999998</v>
      </c>
      <c r="AS1276" s="170">
        <v>1</v>
      </c>
      <c r="AT1276" s="170">
        <v>3</v>
      </c>
      <c r="AU1276" s="171">
        <v>29.710056141361957</v>
      </c>
      <c r="AV1276" s="171">
        <v>2.5299999999999998</v>
      </c>
      <c r="AW1276" s="170">
        <v>1</v>
      </c>
      <c r="AX1276" s="170">
        <v>3</v>
      </c>
      <c r="AY1276" s="171">
        <v>26</v>
      </c>
      <c r="AZ1276" s="171">
        <v>2.5299999999999998</v>
      </c>
      <c r="BA1276" s="170">
        <v>1</v>
      </c>
      <c r="BB1276" s="170">
        <v>1</v>
      </c>
      <c r="BC1276" s="171">
        <v>0</v>
      </c>
      <c r="BD1276" s="171">
        <v>5.2</v>
      </c>
      <c r="BE1276" s="171">
        <v>0.8</v>
      </c>
      <c r="BF1276" s="170">
        <v>1</v>
      </c>
      <c r="BG1276" s="170">
        <v>3</v>
      </c>
      <c r="BH1276" s="170">
        <v>1</v>
      </c>
      <c r="BI1276" s="171">
        <v>0</v>
      </c>
      <c r="BJ1276" s="171">
        <v>2.9</v>
      </c>
      <c r="BK1276" s="171">
        <v>0.7</v>
      </c>
      <c r="BL1276" s="170">
        <v>1</v>
      </c>
      <c r="BM1276" s="170">
        <v>3</v>
      </c>
      <c r="BN1276" s="170">
        <v>1</v>
      </c>
      <c r="BO1276" s="171">
        <v>13.5</v>
      </c>
      <c r="BP1276" s="171">
        <v>1.8</v>
      </c>
      <c r="BQ1276" s="171">
        <v>0.6</v>
      </c>
      <c r="BR1276" s="170">
        <v>1</v>
      </c>
      <c r="BS1276" s="170">
        <v>3</v>
      </c>
      <c r="BT1276" s="170">
        <v>1</v>
      </c>
      <c r="BU1276" s="171">
        <v>0</v>
      </c>
      <c r="BV1276" s="171">
        <v>5.2</v>
      </c>
      <c r="BW1276" s="171">
        <v>0.8</v>
      </c>
      <c r="BX1276" s="170">
        <v>1</v>
      </c>
      <c r="BY1276" s="170">
        <v>3</v>
      </c>
      <c r="BZ1276" s="170">
        <v>1</v>
      </c>
      <c r="CA1276" s="171">
        <v>0</v>
      </c>
      <c r="CB1276" s="171">
        <v>2.9</v>
      </c>
      <c r="CC1276" s="171">
        <v>0.7</v>
      </c>
      <c r="CD1276" s="170">
        <v>1</v>
      </c>
      <c r="CE1276" s="170">
        <v>3</v>
      </c>
      <c r="CF1276" s="170">
        <v>1</v>
      </c>
      <c r="CG1276" s="171">
        <v>1.4</v>
      </c>
      <c r="CH1276" s="171">
        <v>1.8</v>
      </c>
      <c r="CI1276" s="171">
        <v>0.6</v>
      </c>
      <c r="CJ1276" s="170">
        <v>1</v>
      </c>
      <c r="CK1276" s="170">
        <v>3</v>
      </c>
      <c r="CL1276" s="170">
        <v>2</v>
      </c>
      <c r="CM1276" s="171">
        <v>2.2000000000000002</v>
      </c>
      <c r="CN1276" s="171">
        <v>2</v>
      </c>
      <c r="CO1276" s="171">
        <v>0</v>
      </c>
      <c r="CP1276" s="170">
        <v>1</v>
      </c>
      <c r="CQ1276" s="170">
        <v>1</v>
      </c>
      <c r="CR1276" s="170">
        <v>1</v>
      </c>
      <c r="CS1276" s="170" t="s">
        <v>396</v>
      </c>
      <c r="CT1276" s="170" t="s">
        <v>397</v>
      </c>
      <c r="CU1276" s="170" t="s">
        <v>396</v>
      </c>
      <c r="CV1276" s="170" t="s">
        <v>396</v>
      </c>
      <c r="CW1276" s="170" t="s">
        <v>397</v>
      </c>
      <c r="CX1276" s="170">
        <v>7</v>
      </c>
      <c r="CY1276" s="172"/>
      <c r="CZ1276" s="172"/>
      <c r="DA1276" s="170">
        <v>1</v>
      </c>
      <c r="DB1276" s="170">
        <v>3</v>
      </c>
      <c r="DC1276" s="172"/>
      <c r="DD1276" s="170">
        <v>2</v>
      </c>
      <c r="DE1276" s="172"/>
      <c r="DF1276" s="170">
        <v>1</v>
      </c>
      <c r="DG1276" s="173">
        <v>0</v>
      </c>
      <c r="DH1276" s="173">
        <v>0</v>
      </c>
      <c r="DI1276" s="173">
        <v>0</v>
      </c>
      <c r="DJ1276" s="170" t="s">
        <v>397</v>
      </c>
      <c r="DK1276" s="170">
        <v>1</v>
      </c>
      <c r="DL1276" s="170">
        <v>3</v>
      </c>
      <c r="DM1276" s="170">
        <v>5</v>
      </c>
      <c r="DN1276" s="172"/>
      <c r="DO1276" s="170" t="s">
        <v>397</v>
      </c>
      <c r="DP1276" s="170" t="s">
        <v>397</v>
      </c>
      <c r="DQ1276" s="170" t="s">
        <v>397</v>
      </c>
      <c r="DR1276" s="170" t="s">
        <v>397</v>
      </c>
      <c r="DS1276" s="170" t="s">
        <v>397</v>
      </c>
      <c r="DT1276" s="170" t="s">
        <v>397</v>
      </c>
      <c r="DU1276" s="170" t="s">
        <v>397</v>
      </c>
      <c r="DV1276" s="170">
        <v>1</v>
      </c>
      <c r="DW1276" s="170">
        <v>1</v>
      </c>
      <c r="DX1276" s="171">
        <v>0</v>
      </c>
      <c r="DY1276" s="170" t="s">
        <v>397</v>
      </c>
      <c r="DZ1276" s="170">
        <v>0</v>
      </c>
      <c r="EA1276" s="170" t="s">
        <v>397</v>
      </c>
      <c r="EB1276" s="171">
        <v>0</v>
      </c>
      <c r="EC1276" s="170">
        <v>4</v>
      </c>
      <c r="ED1276" s="170">
        <v>5</v>
      </c>
      <c r="EE1276" s="171" t="s">
        <v>397</v>
      </c>
      <c r="EF1276" s="170">
        <v>0</v>
      </c>
      <c r="EG1276" s="178">
        <v>0</v>
      </c>
      <c r="EH1276" s="172"/>
      <c r="EI1276" s="170">
        <v>4</v>
      </c>
      <c r="EJ1276" s="170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1944</v>
      </c>
      <c r="EU1276" s="174" t="b">
        <v>1</v>
      </c>
      <c r="EV1276" s="177" t="s">
        <v>366</v>
      </c>
    </row>
    <row r="1277" spans="1:152" s="54" customFormat="1" ht="12.75" x14ac:dyDescent="0.2">
      <c r="A1277" s="28" t="s">
        <v>1945</v>
      </c>
      <c r="B1277" s="28">
        <v>1</v>
      </c>
      <c r="C1277" s="52">
        <v>29</v>
      </c>
      <c r="D1277" s="8" t="s">
        <v>288</v>
      </c>
      <c r="E1277" s="8" t="s">
        <v>84</v>
      </c>
      <c r="F1277" s="8" t="s">
        <v>276</v>
      </c>
      <c r="G1277" s="8" t="s">
        <v>89</v>
      </c>
      <c r="H1277" s="8" t="s">
        <v>205</v>
      </c>
      <c r="I1277" s="23" t="s">
        <v>397</v>
      </c>
      <c r="J1277" s="24">
        <v>16.5</v>
      </c>
      <c r="K1277" s="24">
        <v>1</v>
      </c>
      <c r="L1277" s="23" t="s">
        <v>396</v>
      </c>
      <c r="M1277" s="24" t="s">
        <v>397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396</v>
      </c>
      <c r="T1277" s="19">
        <v>1</v>
      </c>
      <c r="U1277" s="19">
        <v>5</v>
      </c>
      <c r="V1277" s="19" t="s">
        <v>397</v>
      </c>
      <c r="W1277" s="19" t="s">
        <v>397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397</v>
      </c>
      <c r="AD1277" s="19" t="s">
        <v>397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396</v>
      </c>
      <c r="CT1277" s="19" t="s">
        <v>397</v>
      </c>
      <c r="CU1277" s="19" t="s">
        <v>396</v>
      </c>
      <c r="CV1277" s="19" t="s">
        <v>396</v>
      </c>
      <c r="CW1277" s="19" t="s">
        <v>397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397</v>
      </c>
      <c r="DK1277" s="19">
        <v>1</v>
      </c>
      <c r="DL1277" s="19">
        <v>3</v>
      </c>
      <c r="DM1277" s="19">
        <v>5</v>
      </c>
      <c r="DN1277" s="44"/>
      <c r="DO1277" s="19" t="s">
        <v>397</v>
      </c>
      <c r="DP1277" s="19" t="s">
        <v>397</v>
      </c>
      <c r="DQ1277" s="19" t="s">
        <v>397</v>
      </c>
      <c r="DR1277" s="19" t="s">
        <v>397</v>
      </c>
      <c r="DS1277" s="19" t="s">
        <v>397</v>
      </c>
      <c r="DT1277" s="19" t="s">
        <v>397</v>
      </c>
      <c r="DU1277" s="19" t="s">
        <v>397</v>
      </c>
      <c r="DV1277" s="19">
        <v>1</v>
      </c>
      <c r="DW1277" s="19">
        <v>1</v>
      </c>
      <c r="DX1277" s="18">
        <v>0</v>
      </c>
      <c r="DY1277" s="19" t="s">
        <v>397</v>
      </c>
      <c r="DZ1277" s="19">
        <v>0</v>
      </c>
      <c r="EA1277" s="19" t="s">
        <v>397</v>
      </c>
      <c r="EB1277" s="55">
        <v>0</v>
      </c>
      <c r="EC1277" s="19">
        <v>4</v>
      </c>
      <c r="ED1277" s="19">
        <v>5</v>
      </c>
      <c r="EE1277" s="19" t="s">
        <v>397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1945</v>
      </c>
      <c r="EU1277" s="29" t="b">
        <v>1</v>
      </c>
      <c r="EV1277" s="5" t="s">
        <v>366</v>
      </c>
    </row>
    <row r="1278" spans="1:152" s="54" customFormat="1" ht="12.75" x14ac:dyDescent="0.2">
      <c r="A1278" s="28" t="s">
        <v>1946</v>
      </c>
      <c r="B1278" s="28">
        <v>1</v>
      </c>
      <c r="C1278" s="52">
        <v>29</v>
      </c>
      <c r="D1278" s="8" t="s">
        <v>288</v>
      </c>
      <c r="E1278" s="8" t="s">
        <v>84</v>
      </c>
      <c r="F1278" s="8" t="s">
        <v>285</v>
      </c>
      <c r="G1278" s="8" t="s">
        <v>89</v>
      </c>
      <c r="H1278" s="8" t="s">
        <v>205</v>
      </c>
      <c r="I1278" s="23" t="s">
        <v>397</v>
      </c>
      <c r="J1278" s="24">
        <v>16.5</v>
      </c>
      <c r="K1278" s="24">
        <v>1</v>
      </c>
      <c r="L1278" s="23" t="s">
        <v>396</v>
      </c>
      <c r="M1278" s="24" t="s">
        <v>397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396</v>
      </c>
      <c r="T1278" s="19">
        <v>1</v>
      </c>
      <c r="U1278" s="19">
        <v>5</v>
      </c>
      <c r="V1278" s="19" t="s">
        <v>397</v>
      </c>
      <c r="W1278" s="19" t="s">
        <v>397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397</v>
      </c>
      <c r="AD1278" s="19" t="s">
        <v>397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396</v>
      </c>
      <c r="CT1278" s="19" t="s">
        <v>397</v>
      </c>
      <c r="CU1278" s="19" t="s">
        <v>396</v>
      </c>
      <c r="CV1278" s="19" t="s">
        <v>396</v>
      </c>
      <c r="CW1278" s="19" t="s">
        <v>397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397</v>
      </c>
      <c r="DK1278" s="19">
        <v>1</v>
      </c>
      <c r="DL1278" s="19">
        <v>3</v>
      </c>
      <c r="DM1278" s="19">
        <v>5</v>
      </c>
      <c r="DN1278" s="44"/>
      <c r="DO1278" s="19" t="s">
        <v>397</v>
      </c>
      <c r="DP1278" s="19" t="s">
        <v>397</v>
      </c>
      <c r="DQ1278" s="19" t="s">
        <v>397</v>
      </c>
      <c r="DR1278" s="19" t="s">
        <v>397</v>
      </c>
      <c r="DS1278" s="19" t="s">
        <v>397</v>
      </c>
      <c r="DT1278" s="19" t="s">
        <v>397</v>
      </c>
      <c r="DU1278" s="19" t="s">
        <v>397</v>
      </c>
      <c r="DV1278" s="19">
        <v>1</v>
      </c>
      <c r="DW1278" s="19">
        <v>1</v>
      </c>
      <c r="DX1278" s="18">
        <v>0</v>
      </c>
      <c r="DY1278" s="19" t="s">
        <v>397</v>
      </c>
      <c r="DZ1278" s="19">
        <v>0</v>
      </c>
      <c r="EA1278" s="19" t="s">
        <v>397</v>
      </c>
      <c r="EB1278" s="55">
        <v>0</v>
      </c>
      <c r="EC1278" s="19">
        <v>4</v>
      </c>
      <c r="ED1278" s="19">
        <v>5</v>
      </c>
      <c r="EE1278" s="19" t="s">
        <v>397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1946</v>
      </c>
      <c r="EU1278" s="29" t="b">
        <v>1</v>
      </c>
      <c r="EV1278" s="5" t="s">
        <v>366</v>
      </c>
    </row>
    <row r="1279" spans="1:152" s="54" customFormat="1" ht="12.75" x14ac:dyDescent="0.2">
      <c r="A1279" s="28" t="s">
        <v>1947</v>
      </c>
      <c r="B1279" s="28">
        <v>1</v>
      </c>
      <c r="C1279" s="52">
        <v>29</v>
      </c>
      <c r="D1279" s="8" t="s">
        <v>288</v>
      </c>
      <c r="E1279" s="8" t="s">
        <v>84</v>
      </c>
      <c r="F1279" s="8" t="s">
        <v>293</v>
      </c>
      <c r="G1279" s="8" t="s">
        <v>89</v>
      </c>
      <c r="H1279" s="8" t="s">
        <v>205</v>
      </c>
      <c r="I1279" s="23" t="s">
        <v>397</v>
      </c>
      <c r="J1279" s="24">
        <v>16.5</v>
      </c>
      <c r="K1279" s="24">
        <v>1</v>
      </c>
      <c r="L1279" s="23" t="s">
        <v>396</v>
      </c>
      <c r="M1279" s="24" t="s">
        <v>397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396</v>
      </c>
      <c r="T1279" s="19">
        <v>1</v>
      </c>
      <c r="U1279" s="19">
        <v>5</v>
      </c>
      <c r="V1279" s="19" t="s">
        <v>397</v>
      </c>
      <c r="W1279" s="19" t="s">
        <v>397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397</v>
      </c>
      <c r="AD1279" s="19" t="s">
        <v>397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396</v>
      </c>
      <c r="CT1279" s="19" t="s">
        <v>397</v>
      </c>
      <c r="CU1279" s="19" t="s">
        <v>396</v>
      </c>
      <c r="CV1279" s="19" t="s">
        <v>396</v>
      </c>
      <c r="CW1279" s="19" t="s">
        <v>397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397</v>
      </c>
      <c r="DK1279" s="19">
        <v>1</v>
      </c>
      <c r="DL1279" s="19">
        <v>3</v>
      </c>
      <c r="DM1279" s="19">
        <v>5</v>
      </c>
      <c r="DN1279" s="44"/>
      <c r="DO1279" s="19" t="s">
        <v>397</v>
      </c>
      <c r="DP1279" s="19" t="s">
        <v>397</v>
      </c>
      <c r="DQ1279" s="19" t="s">
        <v>397</v>
      </c>
      <c r="DR1279" s="19" t="s">
        <v>397</v>
      </c>
      <c r="DS1279" s="19" t="s">
        <v>397</v>
      </c>
      <c r="DT1279" s="19" t="s">
        <v>397</v>
      </c>
      <c r="DU1279" s="19" t="s">
        <v>397</v>
      </c>
      <c r="DV1279" s="19">
        <v>1</v>
      </c>
      <c r="DW1279" s="19">
        <v>1</v>
      </c>
      <c r="DX1279" s="18">
        <v>0</v>
      </c>
      <c r="DY1279" s="19" t="s">
        <v>397</v>
      </c>
      <c r="DZ1279" s="19">
        <v>0</v>
      </c>
      <c r="EA1279" s="19" t="s">
        <v>397</v>
      </c>
      <c r="EB1279" s="55">
        <v>0</v>
      </c>
      <c r="EC1279" s="19">
        <v>4</v>
      </c>
      <c r="ED1279" s="19">
        <v>5</v>
      </c>
      <c r="EE1279" s="19" t="s">
        <v>397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1947</v>
      </c>
      <c r="EU1279" s="29" t="b">
        <v>1</v>
      </c>
      <c r="EV1279" s="5" t="s">
        <v>366</v>
      </c>
    </row>
    <row r="1280" spans="1:152" s="54" customFormat="1" ht="12.75" x14ac:dyDescent="0.2">
      <c r="A1280" s="28" t="s">
        <v>1948</v>
      </c>
      <c r="B1280" s="28">
        <v>1</v>
      </c>
      <c r="C1280" s="52">
        <v>29</v>
      </c>
      <c r="D1280" s="8" t="s">
        <v>288</v>
      </c>
      <c r="E1280" s="8" t="s">
        <v>84</v>
      </c>
      <c r="F1280" s="8" t="s">
        <v>298</v>
      </c>
      <c r="G1280" s="8" t="s">
        <v>89</v>
      </c>
      <c r="H1280" s="8" t="s">
        <v>205</v>
      </c>
      <c r="I1280" s="23" t="s">
        <v>397</v>
      </c>
      <c r="J1280" s="24">
        <v>16.5</v>
      </c>
      <c r="K1280" s="24">
        <v>1</v>
      </c>
      <c r="L1280" s="23" t="s">
        <v>396</v>
      </c>
      <c r="M1280" s="24" t="s">
        <v>397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396</v>
      </c>
      <c r="T1280" s="19">
        <v>1</v>
      </c>
      <c r="U1280" s="19">
        <v>5</v>
      </c>
      <c r="V1280" s="19" t="s">
        <v>397</v>
      </c>
      <c r="W1280" s="19" t="s">
        <v>397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397</v>
      </c>
      <c r="AD1280" s="19" t="s">
        <v>397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396</v>
      </c>
      <c r="CT1280" s="19" t="s">
        <v>397</v>
      </c>
      <c r="CU1280" s="19" t="s">
        <v>396</v>
      </c>
      <c r="CV1280" s="19" t="s">
        <v>396</v>
      </c>
      <c r="CW1280" s="19" t="s">
        <v>397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397</v>
      </c>
      <c r="DK1280" s="19">
        <v>1</v>
      </c>
      <c r="DL1280" s="19">
        <v>3</v>
      </c>
      <c r="DM1280" s="19">
        <v>5</v>
      </c>
      <c r="DN1280" s="44"/>
      <c r="DO1280" s="19" t="s">
        <v>397</v>
      </c>
      <c r="DP1280" s="19" t="s">
        <v>397</v>
      </c>
      <c r="DQ1280" s="19" t="s">
        <v>397</v>
      </c>
      <c r="DR1280" s="19" t="s">
        <v>397</v>
      </c>
      <c r="DS1280" s="19" t="s">
        <v>397</v>
      </c>
      <c r="DT1280" s="19" t="s">
        <v>397</v>
      </c>
      <c r="DU1280" s="19" t="s">
        <v>397</v>
      </c>
      <c r="DV1280" s="19">
        <v>1</v>
      </c>
      <c r="DW1280" s="19">
        <v>1</v>
      </c>
      <c r="DX1280" s="18">
        <v>0</v>
      </c>
      <c r="DY1280" s="19" t="s">
        <v>397</v>
      </c>
      <c r="DZ1280" s="19">
        <v>0</v>
      </c>
      <c r="EA1280" s="19" t="s">
        <v>397</v>
      </c>
      <c r="EB1280" s="55">
        <v>0</v>
      </c>
      <c r="EC1280" s="19">
        <v>4</v>
      </c>
      <c r="ED1280" s="19">
        <v>5</v>
      </c>
      <c r="EE1280" s="19" t="s">
        <v>397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1948</v>
      </c>
      <c r="EU1280" s="29" t="b">
        <v>1</v>
      </c>
      <c r="EV1280" s="5" t="s">
        <v>366</v>
      </c>
    </row>
    <row r="1281" spans="1:152" s="54" customFormat="1" ht="12.75" x14ac:dyDescent="0.2">
      <c r="A1281" s="28" t="s">
        <v>1949</v>
      </c>
      <c r="B1281" s="28">
        <v>1</v>
      </c>
      <c r="C1281" s="52">
        <v>29</v>
      </c>
      <c r="D1281" s="8" t="s">
        <v>288</v>
      </c>
      <c r="E1281" s="8" t="s">
        <v>84</v>
      </c>
      <c r="F1281" s="8" t="s">
        <v>306</v>
      </c>
      <c r="G1281" s="8" t="s">
        <v>89</v>
      </c>
      <c r="H1281" s="8" t="s">
        <v>205</v>
      </c>
      <c r="I1281" s="23" t="s">
        <v>397</v>
      </c>
      <c r="J1281" s="24">
        <v>16.5</v>
      </c>
      <c r="K1281" s="24">
        <v>1</v>
      </c>
      <c r="L1281" s="23" t="s">
        <v>396</v>
      </c>
      <c r="M1281" s="24" t="s">
        <v>397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396</v>
      </c>
      <c r="T1281" s="19">
        <v>1</v>
      </c>
      <c r="U1281" s="19">
        <v>5</v>
      </c>
      <c r="V1281" s="19" t="s">
        <v>397</v>
      </c>
      <c r="W1281" s="19" t="s">
        <v>397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397</v>
      </c>
      <c r="AD1281" s="19" t="s">
        <v>397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396</v>
      </c>
      <c r="CT1281" s="19" t="s">
        <v>397</v>
      </c>
      <c r="CU1281" s="19" t="s">
        <v>396</v>
      </c>
      <c r="CV1281" s="19" t="s">
        <v>396</v>
      </c>
      <c r="CW1281" s="19" t="s">
        <v>397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397</v>
      </c>
      <c r="DK1281" s="19">
        <v>1</v>
      </c>
      <c r="DL1281" s="19">
        <v>3</v>
      </c>
      <c r="DM1281" s="19">
        <v>5</v>
      </c>
      <c r="DN1281" s="44"/>
      <c r="DO1281" s="19" t="s">
        <v>397</v>
      </c>
      <c r="DP1281" s="19" t="s">
        <v>397</v>
      </c>
      <c r="DQ1281" s="19" t="s">
        <v>397</v>
      </c>
      <c r="DR1281" s="19" t="s">
        <v>397</v>
      </c>
      <c r="DS1281" s="19" t="s">
        <v>397</v>
      </c>
      <c r="DT1281" s="19" t="s">
        <v>397</v>
      </c>
      <c r="DU1281" s="19" t="s">
        <v>397</v>
      </c>
      <c r="DV1281" s="19">
        <v>1</v>
      </c>
      <c r="DW1281" s="19">
        <v>1</v>
      </c>
      <c r="DX1281" s="18">
        <v>0</v>
      </c>
      <c r="DY1281" s="19" t="s">
        <v>397</v>
      </c>
      <c r="DZ1281" s="19">
        <v>0</v>
      </c>
      <c r="EA1281" s="19" t="s">
        <v>397</v>
      </c>
      <c r="EB1281" s="55">
        <v>0</v>
      </c>
      <c r="EC1281" s="19">
        <v>4</v>
      </c>
      <c r="ED1281" s="19">
        <v>5</v>
      </c>
      <c r="EE1281" s="19" t="s">
        <v>397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1949</v>
      </c>
      <c r="EU1281" s="29" t="b">
        <v>1</v>
      </c>
      <c r="EV1281" s="5" t="s">
        <v>366</v>
      </c>
    </row>
    <row r="1282" spans="1:152" s="54" customFormat="1" ht="12.75" x14ac:dyDescent="0.2">
      <c r="A1282" s="28" t="s">
        <v>1950</v>
      </c>
      <c r="B1282" s="28">
        <v>1</v>
      </c>
      <c r="C1282" s="52">
        <v>29</v>
      </c>
      <c r="D1282" s="8" t="s">
        <v>288</v>
      </c>
      <c r="E1282" s="8" t="s">
        <v>84</v>
      </c>
      <c r="F1282" s="8" t="s">
        <v>310</v>
      </c>
      <c r="G1282" s="8" t="s">
        <v>89</v>
      </c>
      <c r="H1282" s="8" t="s">
        <v>205</v>
      </c>
      <c r="I1282" s="23" t="s">
        <v>397</v>
      </c>
      <c r="J1282" s="24">
        <v>16.5</v>
      </c>
      <c r="K1282" s="24">
        <v>1</v>
      </c>
      <c r="L1282" s="23" t="s">
        <v>396</v>
      </c>
      <c r="M1282" s="24" t="s">
        <v>397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396</v>
      </c>
      <c r="T1282" s="19">
        <v>1</v>
      </c>
      <c r="U1282" s="19">
        <v>5</v>
      </c>
      <c r="V1282" s="19" t="s">
        <v>397</v>
      </c>
      <c r="W1282" s="19" t="s">
        <v>397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397</v>
      </c>
      <c r="AD1282" s="19" t="s">
        <v>397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396</v>
      </c>
      <c r="CT1282" s="19" t="s">
        <v>397</v>
      </c>
      <c r="CU1282" s="19" t="s">
        <v>396</v>
      </c>
      <c r="CV1282" s="19" t="s">
        <v>396</v>
      </c>
      <c r="CW1282" s="19" t="s">
        <v>397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397</v>
      </c>
      <c r="DK1282" s="19">
        <v>1</v>
      </c>
      <c r="DL1282" s="19">
        <v>3</v>
      </c>
      <c r="DM1282" s="19">
        <v>5</v>
      </c>
      <c r="DN1282" s="44"/>
      <c r="DO1282" s="19" t="s">
        <v>397</v>
      </c>
      <c r="DP1282" s="19" t="s">
        <v>397</v>
      </c>
      <c r="DQ1282" s="19" t="s">
        <v>397</v>
      </c>
      <c r="DR1282" s="19" t="s">
        <v>397</v>
      </c>
      <c r="DS1282" s="19" t="s">
        <v>397</v>
      </c>
      <c r="DT1282" s="19" t="s">
        <v>397</v>
      </c>
      <c r="DU1282" s="19" t="s">
        <v>397</v>
      </c>
      <c r="DV1282" s="19">
        <v>1</v>
      </c>
      <c r="DW1282" s="19">
        <v>1</v>
      </c>
      <c r="DX1282" s="18">
        <v>0</v>
      </c>
      <c r="DY1282" s="19" t="s">
        <v>397</v>
      </c>
      <c r="DZ1282" s="19">
        <v>0</v>
      </c>
      <c r="EA1282" s="19" t="s">
        <v>397</v>
      </c>
      <c r="EB1282" s="55">
        <v>0</v>
      </c>
      <c r="EC1282" s="19">
        <v>4</v>
      </c>
      <c r="ED1282" s="19">
        <v>5</v>
      </c>
      <c r="EE1282" s="19" t="s">
        <v>397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1950</v>
      </c>
      <c r="EU1282" s="29" t="b">
        <v>1</v>
      </c>
      <c r="EV1282" s="5" t="s">
        <v>366</v>
      </c>
    </row>
    <row r="1283" spans="1:152" s="54" customFormat="1" ht="12.75" x14ac:dyDescent="0.2">
      <c r="A1283" s="28" t="s">
        <v>1951</v>
      </c>
      <c r="B1283" s="28">
        <v>1</v>
      </c>
      <c r="C1283" s="52">
        <v>29</v>
      </c>
      <c r="D1283" s="8" t="s">
        <v>288</v>
      </c>
      <c r="E1283" s="8" t="s">
        <v>84</v>
      </c>
      <c r="F1283" s="8" t="s">
        <v>313</v>
      </c>
      <c r="G1283" s="8" t="s">
        <v>89</v>
      </c>
      <c r="H1283" s="8" t="s">
        <v>205</v>
      </c>
      <c r="I1283" s="23" t="s">
        <v>397</v>
      </c>
      <c r="J1283" s="24">
        <v>16.5</v>
      </c>
      <c r="K1283" s="24">
        <v>1</v>
      </c>
      <c r="L1283" s="23" t="s">
        <v>396</v>
      </c>
      <c r="M1283" s="24" t="s">
        <v>397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396</v>
      </c>
      <c r="T1283" s="19">
        <v>1</v>
      </c>
      <c r="U1283" s="19">
        <v>5</v>
      </c>
      <c r="V1283" s="19" t="s">
        <v>397</v>
      </c>
      <c r="W1283" s="19" t="s">
        <v>397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397</v>
      </c>
      <c r="AD1283" s="19" t="s">
        <v>397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396</v>
      </c>
      <c r="CT1283" s="19" t="s">
        <v>397</v>
      </c>
      <c r="CU1283" s="19" t="s">
        <v>396</v>
      </c>
      <c r="CV1283" s="19" t="s">
        <v>396</v>
      </c>
      <c r="CW1283" s="19" t="s">
        <v>397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397</v>
      </c>
      <c r="DK1283" s="19">
        <v>1</v>
      </c>
      <c r="DL1283" s="19">
        <v>3</v>
      </c>
      <c r="DM1283" s="19">
        <v>5</v>
      </c>
      <c r="DN1283" s="44"/>
      <c r="DO1283" s="19" t="s">
        <v>397</v>
      </c>
      <c r="DP1283" s="19" t="s">
        <v>397</v>
      </c>
      <c r="DQ1283" s="19" t="s">
        <v>397</v>
      </c>
      <c r="DR1283" s="19" t="s">
        <v>397</v>
      </c>
      <c r="DS1283" s="19" t="s">
        <v>397</v>
      </c>
      <c r="DT1283" s="19" t="s">
        <v>397</v>
      </c>
      <c r="DU1283" s="19" t="s">
        <v>397</v>
      </c>
      <c r="DV1283" s="19">
        <v>1</v>
      </c>
      <c r="DW1283" s="19">
        <v>1</v>
      </c>
      <c r="DX1283" s="18">
        <v>0</v>
      </c>
      <c r="DY1283" s="19" t="s">
        <v>397</v>
      </c>
      <c r="DZ1283" s="19">
        <v>0</v>
      </c>
      <c r="EA1283" s="19" t="s">
        <v>397</v>
      </c>
      <c r="EB1283" s="55">
        <v>0</v>
      </c>
      <c r="EC1283" s="19">
        <v>4</v>
      </c>
      <c r="ED1283" s="19">
        <v>5</v>
      </c>
      <c r="EE1283" s="19" t="s">
        <v>397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1951</v>
      </c>
      <c r="EU1283" s="29" t="b">
        <v>1</v>
      </c>
      <c r="EV1283" s="5" t="s">
        <v>366</v>
      </c>
    </row>
    <row r="1284" spans="1:152" s="53" customFormat="1" ht="12.75" x14ac:dyDescent="0.2">
      <c r="A1284" s="168" t="s">
        <v>1952</v>
      </c>
      <c r="B1284" s="168">
        <v>1</v>
      </c>
      <c r="C1284" s="50">
        <v>29</v>
      </c>
      <c r="D1284" s="169" t="s">
        <v>288</v>
      </c>
      <c r="E1284" s="169" t="s">
        <v>84</v>
      </c>
      <c r="F1284" s="169" t="s">
        <v>302</v>
      </c>
      <c r="G1284" s="169" t="s">
        <v>90</v>
      </c>
      <c r="H1284" s="169" t="s">
        <v>205</v>
      </c>
      <c r="I1284" s="57" t="s">
        <v>397</v>
      </c>
      <c r="J1284" s="58">
        <v>16.5</v>
      </c>
      <c r="K1284" s="58">
        <v>1</v>
      </c>
      <c r="L1284" s="57" t="s">
        <v>396</v>
      </c>
      <c r="M1284" s="58" t="s">
        <v>397</v>
      </c>
      <c r="N1284" s="58">
        <v>2.2000000000000002</v>
      </c>
      <c r="O1284" s="170">
        <v>5</v>
      </c>
      <c r="P1284" s="170">
        <v>2</v>
      </c>
      <c r="Q1284" s="170">
        <v>0</v>
      </c>
      <c r="R1284" s="171">
        <v>70</v>
      </c>
      <c r="S1284" s="171" t="s">
        <v>396</v>
      </c>
      <c r="T1284" s="170">
        <v>1</v>
      </c>
      <c r="U1284" s="170">
        <v>5</v>
      </c>
      <c r="V1284" s="170" t="s">
        <v>397</v>
      </c>
      <c r="W1284" s="170" t="s">
        <v>397</v>
      </c>
      <c r="X1284" s="170">
        <v>1</v>
      </c>
      <c r="Y1284" s="170">
        <v>1</v>
      </c>
      <c r="Z1284" s="170">
        <v>1</v>
      </c>
      <c r="AA1284" s="170">
        <v>1</v>
      </c>
      <c r="AB1284" s="170">
        <v>1</v>
      </c>
      <c r="AC1284" s="170" t="s">
        <v>397</v>
      </c>
      <c r="AD1284" s="170" t="s">
        <v>397</v>
      </c>
      <c r="AE1284" s="170">
        <v>1</v>
      </c>
      <c r="AF1284" s="170">
        <v>1</v>
      </c>
      <c r="AG1284" s="170">
        <v>1</v>
      </c>
      <c r="AH1284" s="170">
        <v>1</v>
      </c>
      <c r="AI1284" s="171">
        <v>70</v>
      </c>
      <c r="AJ1284" s="171">
        <v>2.5299999999999998</v>
      </c>
      <c r="AK1284" s="170">
        <v>3</v>
      </c>
      <c r="AL1284" s="170">
        <v>2</v>
      </c>
      <c r="AM1284" s="171">
        <v>0</v>
      </c>
      <c r="AN1284" s="171">
        <v>2.5299999999999998</v>
      </c>
      <c r="AO1284" s="170">
        <v>1</v>
      </c>
      <c r="AP1284" s="170">
        <v>2</v>
      </c>
      <c r="AQ1284" s="171">
        <v>75</v>
      </c>
      <c r="AR1284" s="171">
        <v>2.5299999999999998</v>
      </c>
      <c r="AS1284" s="170">
        <v>1</v>
      </c>
      <c r="AT1284" s="170">
        <v>3</v>
      </c>
      <c r="AU1284" s="171">
        <v>29.710056141361957</v>
      </c>
      <c r="AV1284" s="171">
        <v>2.5299999999999998</v>
      </c>
      <c r="AW1284" s="170">
        <v>1</v>
      </c>
      <c r="AX1284" s="170">
        <v>3</v>
      </c>
      <c r="AY1284" s="171">
        <v>26</v>
      </c>
      <c r="AZ1284" s="171">
        <v>2.5299999999999998</v>
      </c>
      <c r="BA1284" s="170">
        <v>1</v>
      </c>
      <c r="BB1284" s="170">
        <v>1</v>
      </c>
      <c r="BC1284" s="171">
        <v>0</v>
      </c>
      <c r="BD1284" s="171">
        <v>5.2</v>
      </c>
      <c r="BE1284" s="171">
        <v>0.8</v>
      </c>
      <c r="BF1284" s="170">
        <v>1</v>
      </c>
      <c r="BG1284" s="170">
        <v>3</v>
      </c>
      <c r="BH1284" s="170">
        <v>1</v>
      </c>
      <c r="BI1284" s="171">
        <v>0</v>
      </c>
      <c r="BJ1284" s="171">
        <v>2.9</v>
      </c>
      <c r="BK1284" s="171">
        <v>0.7</v>
      </c>
      <c r="BL1284" s="170">
        <v>1</v>
      </c>
      <c r="BM1284" s="170">
        <v>3</v>
      </c>
      <c r="BN1284" s="170">
        <v>1</v>
      </c>
      <c r="BO1284" s="171">
        <v>13.5</v>
      </c>
      <c r="BP1284" s="171">
        <v>1.8</v>
      </c>
      <c r="BQ1284" s="171">
        <v>0.6</v>
      </c>
      <c r="BR1284" s="170">
        <v>1</v>
      </c>
      <c r="BS1284" s="170">
        <v>3</v>
      </c>
      <c r="BT1284" s="170">
        <v>1</v>
      </c>
      <c r="BU1284" s="171">
        <v>0</v>
      </c>
      <c r="BV1284" s="171">
        <v>5.2</v>
      </c>
      <c r="BW1284" s="171">
        <v>0.8</v>
      </c>
      <c r="BX1284" s="170">
        <v>1</v>
      </c>
      <c r="BY1284" s="170">
        <v>3</v>
      </c>
      <c r="BZ1284" s="170">
        <v>1</v>
      </c>
      <c r="CA1284" s="171">
        <v>0</v>
      </c>
      <c r="CB1284" s="171">
        <v>2.9</v>
      </c>
      <c r="CC1284" s="171">
        <v>0.7</v>
      </c>
      <c r="CD1284" s="170">
        <v>1</v>
      </c>
      <c r="CE1284" s="170">
        <v>3</v>
      </c>
      <c r="CF1284" s="170">
        <v>1</v>
      </c>
      <c r="CG1284" s="171">
        <v>1.4</v>
      </c>
      <c r="CH1284" s="171">
        <v>1.8</v>
      </c>
      <c r="CI1284" s="171">
        <v>0.6</v>
      </c>
      <c r="CJ1284" s="170">
        <v>1</v>
      </c>
      <c r="CK1284" s="170">
        <v>3</v>
      </c>
      <c r="CL1284" s="170">
        <v>2</v>
      </c>
      <c r="CM1284" s="171">
        <v>2.2000000000000002</v>
      </c>
      <c r="CN1284" s="171">
        <v>2</v>
      </c>
      <c r="CO1284" s="171">
        <v>0</v>
      </c>
      <c r="CP1284" s="170">
        <v>1</v>
      </c>
      <c r="CQ1284" s="170">
        <v>1</v>
      </c>
      <c r="CR1284" s="170">
        <v>1</v>
      </c>
      <c r="CS1284" s="170" t="s">
        <v>396</v>
      </c>
      <c r="CT1284" s="170" t="s">
        <v>397</v>
      </c>
      <c r="CU1284" s="170" t="s">
        <v>396</v>
      </c>
      <c r="CV1284" s="170" t="s">
        <v>396</v>
      </c>
      <c r="CW1284" s="170" t="s">
        <v>397</v>
      </c>
      <c r="CX1284" s="170">
        <v>7</v>
      </c>
      <c r="CY1284" s="172"/>
      <c r="CZ1284" s="172"/>
      <c r="DA1284" s="170">
        <v>1</v>
      </c>
      <c r="DB1284" s="170">
        <v>3</v>
      </c>
      <c r="DC1284" s="172"/>
      <c r="DD1284" s="170">
        <v>2</v>
      </c>
      <c r="DE1284" s="172"/>
      <c r="DF1284" s="170">
        <v>1</v>
      </c>
      <c r="DG1284" s="173">
        <v>0</v>
      </c>
      <c r="DH1284" s="173">
        <v>0</v>
      </c>
      <c r="DI1284" s="173">
        <v>0</v>
      </c>
      <c r="DJ1284" s="170" t="s">
        <v>397</v>
      </c>
      <c r="DK1284" s="170">
        <v>1</v>
      </c>
      <c r="DL1284" s="170">
        <v>3</v>
      </c>
      <c r="DM1284" s="170">
        <v>5</v>
      </c>
      <c r="DN1284" s="172"/>
      <c r="DO1284" s="170" t="s">
        <v>397</v>
      </c>
      <c r="DP1284" s="170" t="s">
        <v>397</v>
      </c>
      <c r="DQ1284" s="170" t="s">
        <v>397</v>
      </c>
      <c r="DR1284" s="170" t="s">
        <v>397</v>
      </c>
      <c r="DS1284" s="170" t="s">
        <v>397</v>
      </c>
      <c r="DT1284" s="170" t="s">
        <v>397</v>
      </c>
      <c r="DU1284" s="170" t="s">
        <v>397</v>
      </c>
      <c r="DV1284" s="170">
        <v>1</v>
      </c>
      <c r="DW1284" s="170">
        <v>1</v>
      </c>
      <c r="DX1284" s="171">
        <v>0</v>
      </c>
      <c r="DY1284" s="170" t="s">
        <v>396</v>
      </c>
      <c r="DZ1284" s="170">
        <v>3</v>
      </c>
      <c r="EA1284" s="170" t="s">
        <v>397</v>
      </c>
      <c r="EB1284" s="171">
        <v>0</v>
      </c>
      <c r="EC1284" s="170">
        <v>4</v>
      </c>
      <c r="ED1284" s="170">
        <v>5</v>
      </c>
      <c r="EE1284" s="171" t="s">
        <v>396</v>
      </c>
      <c r="EF1284" s="170">
        <v>1</v>
      </c>
      <c r="EG1284" s="170">
        <v>10</v>
      </c>
      <c r="EH1284" s="172"/>
      <c r="EI1284" s="170">
        <v>4</v>
      </c>
      <c r="EJ1284" s="170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1952</v>
      </c>
      <c r="EU1284" s="174" t="b">
        <v>1</v>
      </c>
      <c r="EV1284" s="177" t="s">
        <v>366</v>
      </c>
    </row>
    <row r="1285" spans="1:152" s="54" customFormat="1" ht="12.75" x14ac:dyDescent="0.2">
      <c r="A1285" s="28" t="s">
        <v>1953</v>
      </c>
      <c r="B1285" s="28">
        <v>1</v>
      </c>
      <c r="C1285" s="52">
        <v>29</v>
      </c>
      <c r="D1285" s="8" t="s">
        <v>288</v>
      </c>
      <c r="E1285" s="8" t="s">
        <v>84</v>
      </c>
      <c r="F1285" s="8" t="s">
        <v>276</v>
      </c>
      <c r="G1285" s="8" t="s">
        <v>90</v>
      </c>
      <c r="H1285" s="8" t="s">
        <v>205</v>
      </c>
      <c r="I1285" s="23" t="s">
        <v>397</v>
      </c>
      <c r="J1285" s="24">
        <v>16.5</v>
      </c>
      <c r="K1285" s="24">
        <v>1</v>
      </c>
      <c r="L1285" s="23" t="s">
        <v>396</v>
      </c>
      <c r="M1285" s="24" t="s">
        <v>397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396</v>
      </c>
      <c r="T1285" s="19">
        <v>1</v>
      </c>
      <c r="U1285" s="19">
        <v>5</v>
      </c>
      <c r="V1285" s="19" t="s">
        <v>397</v>
      </c>
      <c r="W1285" s="19" t="s">
        <v>397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397</v>
      </c>
      <c r="AD1285" s="19" t="s">
        <v>397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396</v>
      </c>
      <c r="CT1285" s="19" t="s">
        <v>397</v>
      </c>
      <c r="CU1285" s="19" t="s">
        <v>396</v>
      </c>
      <c r="CV1285" s="19" t="s">
        <v>396</v>
      </c>
      <c r="CW1285" s="19" t="s">
        <v>397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397</v>
      </c>
      <c r="DK1285" s="19">
        <v>1</v>
      </c>
      <c r="DL1285" s="19">
        <v>3</v>
      </c>
      <c r="DM1285" s="19">
        <v>5</v>
      </c>
      <c r="DN1285" s="44"/>
      <c r="DO1285" s="19" t="s">
        <v>397</v>
      </c>
      <c r="DP1285" s="19" t="s">
        <v>397</v>
      </c>
      <c r="DQ1285" s="19" t="s">
        <v>397</v>
      </c>
      <c r="DR1285" s="19" t="s">
        <v>397</v>
      </c>
      <c r="DS1285" s="19" t="s">
        <v>397</v>
      </c>
      <c r="DT1285" s="19" t="s">
        <v>397</v>
      </c>
      <c r="DU1285" s="19" t="s">
        <v>397</v>
      </c>
      <c r="DV1285" s="19">
        <v>1</v>
      </c>
      <c r="DW1285" s="19">
        <v>1</v>
      </c>
      <c r="DX1285" s="18">
        <v>0</v>
      </c>
      <c r="DY1285" s="19" t="s">
        <v>396</v>
      </c>
      <c r="DZ1285" s="19">
        <v>3</v>
      </c>
      <c r="EA1285" s="19" t="s">
        <v>397</v>
      </c>
      <c r="EB1285" s="55">
        <v>0</v>
      </c>
      <c r="EC1285" s="19">
        <v>4</v>
      </c>
      <c r="ED1285" s="19">
        <v>5</v>
      </c>
      <c r="EE1285" s="19" t="s">
        <v>396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1953</v>
      </c>
      <c r="EU1285" s="29" t="b">
        <v>1</v>
      </c>
      <c r="EV1285" s="5" t="s">
        <v>366</v>
      </c>
    </row>
    <row r="1286" spans="1:152" s="54" customFormat="1" ht="12.75" x14ac:dyDescent="0.2">
      <c r="A1286" s="28" t="s">
        <v>1954</v>
      </c>
      <c r="B1286" s="28">
        <v>1</v>
      </c>
      <c r="C1286" s="52">
        <v>29</v>
      </c>
      <c r="D1286" s="8" t="s">
        <v>288</v>
      </c>
      <c r="E1286" s="8" t="s">
        <v>84</v>
      </c>
      <c r="F1286" s="8" t="s">
        <v>285</v>
      </c>
      <c r="G1286" s="8" t="s">
        <v>90</v>
      </c>
      <c r="H1286" s="8" t="s">
        <v>205</v>
      </c>
      <c r="I1286" s="23" t="s">
        <v>397</v>
      </c>
      <c r="J1286" s="24">
        <v>16.5</v>
      </c>
      <c r="K1286" s="24">
        <v>1</v>
      </c>
      <c r="L1286" s="23" t="s">
        <v>396</v>
      </c>
      <c r="M1286" s="24" t="s">
        <v>397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396</v>
      </c>
      <c r="T1286" s="19">
        <v>1</v>
      </c>
      <c r="U1286" s="19">
        <v>5</v>
      </c>
      <c r="V1286" s="19" t="s">
        <v>397</v>
      </c>
      <c r="W1286" s="19" t="s">
        <v>397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397</v>
      </c>
      <c r="AD1286" s="19" t="s">
        <v>397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396</v>
      </c>
      <c r="CT1286" s="19" t="s">
        <v>397</v>
      </c>
      <c r="CU1286" s="19" t="s">
        <v>396</v>
      </c>
      <c r="CV1286" s="19" t="s">
        <v>396</v>
      </c>
      <c r="CW1286" s="19" t="s">
        <v>397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397</v>
      </c>
      <c r="DK1286" s="19">
        <v>1</v>
      </c>
      <c r="DL1286" s="19">
        <v>3</v>
      </c>
      <c r="DM1286" s="19">
        <v>5</v>
      </c>
      <c r="DN1286" s="44"/>
      <c r="DO1286" s="19" t="s">
        <v>397</v>
      </c>
      <c r="DP1286" s="19" t="s">
        <v>397</v>
      </c>
      <c r="DQ1286" s="19" t="s">
        <v>397</v>
      </c>
      <c r="DR1286" s="19" t="s">
        <v>397</v>
      </c>
      <c r="DS1286" s="19" t="s">
        <v>397</v>
      </c>
      <c r="DT1286" s="19" t="s">
        <v>397</v>
      </c>
      <c r="DU1286" s="19" t="s">
        <v>397</v>
      </c>
      <c r="DV1286" s="19">
        <v>1</v>
      </c>
      <c r="DW1286" s="19">
        <v>1</v>
      </c>
      <c r="DX1286" s="18">
        <v>0</v>
      </c>
      <c r="DY1286" s="19" t="s">
        <v>396</v>
      </c>
      <c r="DZ1286" s="19">
        <v>3</v>
      </c>
      <c r="EA1286" s="19" t="s">
        <v>397</v>
      </c>
      <c r="EB1286" s="55">
        <v>0</v>
      </c>
      <c r="EC1286" s="19">
        <v>4</v>
      </c>
      <c r="ED1286" s="19">
        <v>5</v>
      </c>
      <c r="EE1286" s="19" t="s">
        <v>396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1954</v>
      </c>
      <c r="EU1286" s="29" t="b">
        <v>1</v>
      </c>
      <c r="EV1286" s="5" t="s">
        <v>366</v>
      </c>
    </row>
    <row r="1287" spans="1:152" s="54" customFormat="1" ht="12.75" x14ac:dyDescent="0.2">
      <c r="A1287" s="28" t="s">
        <v>1955</v>
      </c>
      <c r="B1287" s="28">
        <v>1</v>
      </c>
      <c r="C1287" s="52">
        <v>29</v>
      </c>
      <c r="D1287" s="8" t="s">
        <v>288</v>
      </c>
      <c r="E1287" s="8" t="s">
        <v>84</v>
      </c>
      <c r="F1287" s="8" t="s">
        <v>293</v>
      </c>
      <c r="G1287" s="8" t="s">
        <v>90</v>
      </c>
      <c r="H1287" s="8" t="s">
        <v>205</v>
      </c>
      <c r="I1287" s="23" t="s">
        <v>397</v>
      </c>
      <c r="J1287" s="24">
        <v>16.5</v>
      </c>
      <c r="K1287" s="24">
        <v>1</v>
      </c>
      <c r="L1287" s="23" t="s">
        <v>396</v>
      </c>
      <c r="M1287" s="24" t="s">
        <v>397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396</v>
      </c>
      <c r="T1287" s="19">
        <v>1</v>
      </c>
      <c r="U1287" s="19">
        <v>5</v>
      </c>
      <c r="V1287" s="19" t="s">
        <v>397</v>
      </c>
      <c r="W1287" s="19" t="s">
        <v>397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397</v>
      </c>
      <c r="AD1287" s="19" t="s">
        <v>397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396</v>
      </c>
      <c r="CT1287" s="19" t="s">
        <v>397</v>
      </c>
      <c r="CU1287" s="19" t="s">
        <v>396</v>
      </c>
      <c r="CV1287" s="19" t="s">
        <v>396</v>
      </c>
      <c r="CW1287" s="19" t="s">
        <v>397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397</v>
      </c>
      <c r="DK1287" s="19">
        <v>1</v>
      </c>
      <c r="DL1287" s="19">
        <v>3</v>
      </c>
      <c r="DM1287" s="19">
        <v>5</v>
      </c>
      <c r="DN1287" s="44"/>
      <c r="DO1287" s="19" t="s">
        <v>397</v>
      </c>
      <c r="DP1287" s="19" t="s">
        <v>397</v>
      </c>
      <c r="DQ1287" s="19" t="s">
        <v>397</v>
      </c>
      <c r="DR1287" s="19" t="s">
        <v>397</v>
      </c>
      <c r="DS1287" s="19" t="s">
        <v>397</v>
      </c>
      <c r="DT1287" s="19" t="s">
        <v>397</v>
      </c>
      <c r="DU1287" s="19" t="s">
        <v>397</v>
      </c>
      <c r="DV1287" s="19">
        <v>1</v>
      </c>
      <c r="DW1287" s="19">
        <v>1</v>
      </c>
      <c r="DX1287" s="18">
        <v>0</v>
      </c>
      <c r="DY1287" s="19" t="s">
        <v>396</v>
      </c>
      <c r="DZ1287" s="19">
        <v>3</v>
      </c>
      <c r="EA1287" s="19" t="s">
        <v>397</v>
      </c>
      <c r="EB1287" s="55">
        <v>0</v>
      </c>
      <c r="EC1287" s="19">
        <v>4</v>
      </c>
      <c r="ED1287" s="19">
        <v>5</v>
      </c>
      <c r="EE1287" s="19" t="s">
        <v>396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1955</v>
      </c>
      <c r="EU1287" s="29" t="b">
        <v>1</v>
      </c>
      <c r="EV1287" s="5" t="s">
        <v>366</v>
      </c>
    </row>
    <row r="1288" spans="1:152" s="54" customFormat="1" ht="12.75" x14ac:dyDescent="0.2">
      <c r="A1288" s="28" t="s">
        <v>1956</v>
      </c>
      <c r="B1288" s="28">
        <v>1</v>
      </c>
      <c r="C1288" s="52">
        <v>29</v>
      </c>
      <c r="D1288" s="8" t="s">
        <v>288</v>
      </c>
      <c r="E1288" s="8" t="s">
        <v>84</v>
      </c>
      <c r="F1288" s="8" t="s">
        <v>298</v>
      </c>
      <c r="G1288" s="8" t="s">
        <v>90</v>
      </c>
      <c r="H1288" s="8" t="s">
        <v>205</v>
      </c>
      <c r="I1288" s="23" t="s">
        <v>397</v>
      </c>
      <c r="J1288" s="24">
        <v>16.5</v>
      </c>
      <c r="K1288" s="24">
        <v>1</v>
      </c>
      <c r="L1288" s="23" t="s">
        <v>396</v>
      </c>
      <c r="M1288" s="24" t="s">
        <v>397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396</v>
      </c>
      <c r="T1288" s="19">
        <v>1</v>
      </c>
      <c r="U1288" s="19">
        <v>5</v>
      </c>
      <c r="V1288" s="19" t="s">
        <v>397</v>
      </c>
      <c r="W1288" s="19" t="s">
        <v>397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397</v>
      </c>
      <c r="AD1288" s="19" t="s">
        <v>397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396</v>
      </c>
      <c r="CT1288" s="19" t="s">
        <v>397</v>
      </c>
      <c r="CU1288" s="19" t="s">
        <v>396</v>
      </c>
      <c r="CV1288" s="19" t="s">
        <v>396</v>
      </c>
      <c r="CW1288" s="19" t="s">
        <v>397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397</v>
      </c>
      <c r="DK1288" s="19">
        <v>1</v>
      </c>
      <c r="DL1288" s="19">
        <v>3</v>
      </c>
      <c r="DM1288" s="19">
        <v>5</v>
      </c>
      <c r="DN1288" s="44"/>
      <c r="DO1288" s="19" t="s">
        <v>397</v>
      </c>
      <c r="DP1288" s="19" t="s">
        <v>397</v>
      </c>
      <c r="DQ1288" s="19" t="s">
        <v>397</v>
      </c>
      <c r="DR1288" s="19" t="s">
        <v>397</v>
      </c>
      <c r="DS1288" s="19" t="s">
        <v>397</v>
      </c>
      <c r="DT1288" s="19" t="s">
        <v>397</v>
      </c>
      <c r="DU1288" s="19" t="s">
        <v>397</v>
      </c>
      <c r="DV1288" s="19">
        <v>1</v>
      </c>
      <c r="DW1288" s="19">
        <v>1</v>
      </c>
      <c r="DX1288" s="18">
        <v>0</v>
      </c>
      <c r="DY1288" s="19" t="s">
        <v>396</v>
      </c>
      <c r="DZ1288" s="19">
        <v>3</v>
      </c>
      <c r="EA1288" s="19" t="s">
        <v>397</v>
      </c>
      <c r="EB1288" s="55">
        <v>0</v>
      </c>
      <c r="EC1288" s="19">
        <v>4</v>
      </c>
      <c r="ED1288" s="19">
        <v>5</v>
      </c>
      <c r="EE1288" s="19" t="s">
        <v>396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1956</v>
      </c>
      <c r="EU1288" s="29" t="b">
        <v>1</v>
      </c>
      <c r="EV1288" s="5" t="s">
        <v>366</v>
      </c>
    </row>
    <row r="1289" spans="1:152" s="54" customFormat="1" ht="12.75" x14ac:dyDescent="0.2">
      <c r="A1289" s="28" t="s">
        <v>1957</v>
      </c>
      <c r="B1289" s="28">
        <v>1</v>
      </c>
      <c r="C1289" s="52">
        <v>29</v>
      </c>
      <c r="D1289" s="8" t="s">
        <v>288</v>
      </c>
      <c r="E1289" s="8" t="s">
        <v>84</v>
      </c>
      <c r="F1289" s="8" t="s">
        <v>306</v>
      </c>
      <c r="G1289" s="8" t="s">
        <v>90</v>
      </c>
      <c r="H1289" s="8" t="s">
        <v>205</v>
      </c>
      <c r="I1289" s="23" t="s">
        <v>397</v>
      </c>
      <c r="J1289" s="24">
        <v>16.5</v>
      </c>
      <c r="K1289" s="24">
        <v>1</v>
      </c>
      <c r="L1289" s="23" t="s">
        <v>396</v>
      </c>
      <c r="M1289" s="24" t="s">
        <v>397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396</v>
      </c>
      <c r="T1289" s="19">
        <v>1</v>
      </c>
      <c r="U1289" s="19">
        <v>5</v>
      </c>
      <c r="V1289" s="19" t="s">
        <v>397</v>
      </c>
      <c r="W1289" s="19" t="s">
        <v>397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397</v>
      </c>
      <c r="AD1289" s="19" t="s">
        <v>397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396</v>
      </c>
      <c r="CT1289" s="19" t="s">
        <v>397</v>
      </c>
      <c r="CU1289" s="19" t="s">
        <v>396</v>
      </c>
      <c r="CV1289" s="19" t="s">
        <v>396</v>
      </c>
      <c r="CW1289" s="19" t="s">
        <v>397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397</v>
      </c>
      <c r="DK1289" s="19">
        <v>1</v>
      </c>
      <c r="DL1289" s="19">
        <v>3</v>
      </c>
      <c r="DM1289" s="19">
        <v>5</v>
      </c>
      <c r="DN1289" s="44"/>
      <c r="DO1289" s="19" t="s">
        <v>397</v>
      </c>
      <c r="DP1289" s="19" t="s">
        <v>397</v>
      </c>
      <c r="DQ1289" s="19" t="s">
        <v>397</v>
      </c>
      <c r="DR1289" s="19" t="s">
        <v>397</v>
      </c>
      <c r="DS1289" s="19" t="s">
        <v>397</v>
      </c>
      <c r="DT1289" s="19" t="s">
        <v>397</v>
      </c>
      <c r="DU1289" s="19" t="s">
        <v>397</v>
      </c>
      <c r="DV1289" s="19">
        <v>1</v>
      </c>
      <c r="DW1289" s="19">
        <v>1</v>
      </c>
      <c r="DX1289" s="18">
        <v>0</v>
      </c>
      <c r="DY1289" s="19" t="s">
        <v>396</v>
      </c>
      <c r="DZ1289" s="19">
        <v>3</v>
      </c>
      <c r="EA1289" s="19" t="s">
        <v>397</v>
      </c>
      <c r="EB1289" s="55">
        <v>0</v>
      </c>
      <c r="EC1289" s="19">
        <v>4</v>
      </c>
      <c r="ED1289" s="19">
        <v>5</v>
      </c>
      <c r="EE1289" s="19" t="s">
        <v>396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1957</v>
      </c>
      <c r="EU1289" s="29" t="b">
        <v>1</v>
      </c>
      <c r="EV1289" s="5" t="s">
        <v>366</v>
      </c>
    </row>
    <row r="1290" spans="1:152" s="54" customFormat="1" ht="12.75" x14ac:dyDescent="0.2">
      <c r="A1290" s="28" t="s">
        <v>1958</v>
      </c>
      <c r="B1290" s="28">
        <v>1</v>
      </c>
      <c r="C1290" s="52">
        <v>29</v>
      </c>
      <c r="D1290" s="8" t="s">
        <v>288</v>
      </c>
      <c r="E1290" s="8" t="s">
        <v>84</v>
      </c>
      <c r="F1290" s="8" t="s">
        <v>310</v>
      </c>
      <c r="G1290" s="8" t="s">
        <v>90</v>
      </c>
      <c r="H1290" s="8" t="s">
        <v>205</v>
      </c>
      <c r="I1290" s="23" t="s">
        <v>397</v>
      </c>
      <c r="J1290" s="24">
        <v>16.5</v>
      </c>
      <c r="K1290" s="24">
        <v>1</v>
      </c>
      <c r="L1290" s="23" t="s">
        <v>396</v>
      </c>
      <c r="M1290" s="24" t="s">
        <v>397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396</v>
      </c>
      <c r="T1290" s="19">
        <v>1</v>
      </c>
      <c r="U1290" s="19">
        <v>5</v>
      </c>
      <c r="V1290" s="19" t="s">
        <v>397</v>
      </c>
      <c r="W1290" s="19" t="s">
        <v>397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397</v>
      </c>
      <c r="AD1290" s="19" t="s">
        <v>397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396</v>
      </c>
      <c r="CT1290" s="19" t="s">
        <v>397</v>
      </c>
      <c r="CU1290" s="19" t="s">
        <v>396</v>
      </c>
      <c r="CV1290" s="19" t="s">
        <v>396</v>
      </c>
      <c r="CW1290" s="19" t="s">
        <v>397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397</v>
      </c>
      <c r="DK1290" s="19">
        <v>1</v>
      </c>
      <c r="DL1290" s="19">
        <v>3</v>
      </c>
      <c r="DM1290" s="19">
        <v>5</v>
      </c>
      <c r="DN1290" s="44"/>
      <c r="DO1290" s="19" t="s">
        <v>397</v>
      </c>
      <c r="DP1290" s="19" t="s">
        <v>397</v>
      </c>
      <c r="DQ1290" s="19" t="s">
        <v>397</v>
      </c>
      <c r="DR1290" s="19" t="s">
        <v>397</v>
      </c>
      <c r="DS1290" s="19" t="s">
        <v>397</v>
      </c>
      <c r="DT1290" s="19" t="s">
        <v>397</v>
      </c>
      <c r="DU1290" s="19" t="s">
        <v>397</v>
      </c>
      <c r="DV1290" s="19">
        <v>1</v>
      </c>
      <c r="DW1290" s="19">
        <v>1</v>
      </c>
      <c r="DX1290" s="18">
        <v>0</v>
      </c>
      <c r="DY1290" s="19" t="s">
        <v>396</v>
      </c>
      <c r="DZ1290" s="19">
        <v>3</v>
      </c>
      <c r="EA1290" s="19" t="s">
        <v>397</v>
      </c>
      <c r="EB1290" s="55">
        <v>0</v>
      </c>
      <c r="EC1290" s="19">
        <v>4</v>
      </c>
      <c r="ED1290" s="19">
        <v>5</v>
      </c>
      <c r="EE1290" s="19" t="s">
        <v>396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1958</v>
      </c>
      <c r="EU1290" s="29" t="b">
        <v>1</v>
      </c>
      <c r="EV1290" s="5" t="s">
        <v>366</v>
      </c>
    </row>
    <row r="1291" spans="1:152" s="54" customFormat="1" ht="12.75" x14ac:dyDescent="0.2">
      <c r="A1291" s="28" t="s">
        <v>1959</v>
      </c>
      <c r="B1291" s="28">
        <v>1</v>
      </c>
      <c r="C1291" s="52">
        <v>29</v>
      </c>
      <c r="D1291" s="8" t="s">
        <v>288</v>
      </c>
      <c r="E1291" s="8" t="s">
        <v>84</v>
      </c>
      <c r="F1291" s="8" t="s">
        <v>313</v>
      </c>
      <c r="G1291" s="8" t="s">
        <v>90</v>
      </c>
      <c r="H1291" s="8" t="s">
        <v>205</v>
      </c>
      <c r="I1291" s="23" t="s">
        <v>397</v>
      </c>
      <c r="J1291" s="24">
        <v>16.5</v>
      </c>
      <c r="K1291" s="24">
        <v>1</v>
      </c>
      <c r="L1291" s="23" t="s">
        <v>396</v>
      </c>
      <c r="M1291" s="24" t="s">
        <v>397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396</v>
      </c>
      <c r="T1291" s="19">
        <v>1</v>
      </c>
      <c r="U1291" s="19">
        <v>5</v>
      </c>
      <c r="V1291" s="19" t="s">
        <v>397</v>
      </c>
      <c r="W1291" s="19" t="s">
        <v>397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397</v>
      </c>
      <c r="AD1291" s="19" t="s">
        <v>397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396</v>
      </c>
      <c r="CT1291" s="19" t="s">
        <v>397</v>
      </c>
      <c r="CU1291" s="19" t="s">
        <v>396</v>
      </c>
      <c r="CV1291" s="19" t="s">
        <v>396</v>
      </c>
      <c r="CW1291" s="19" t="s">
        <v>397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397</v>
      </c>
      <c r="DK1291" s="19">
        <v>1</v>
      </c>
      <c r="DL1291" s="19">
        <v>3</v>
      </c>
      <c r="DM1291" s="19">
        <v>5</v>
      </c>
      <c r="DN1291" s="44"/>
      <c r="DO1291" s="19" t="s">
        <v>397</v>
      </c>
      <c r="DP1291" s="19" t="s">
        <v>397</v>
      </c>
      <c r="DQ1291" s="19" t="s">
        <v>397</v>
      </c>
      <c r="DR1291" s="19" t="s">
        <v>397</v>
      </c>
      <c r="DS1291" s="19" t="s">
        <v>397</v>
      </c>
      <c r="DT1291" s="19" t="s">
        <v>397</v>
      </c>
      <c r="DU1291" s="19" t="s">
        <v>397</v>
      </c>
      <c r="DV1291" s="19">
        <v>1</v>
      </c>
      <c r="DW1291" s="19">
        <v>1</v>
      </c>
      <c r="DX1291" s="18">
        <v>0</v>
      </c>
      <c r="DY1291" s="19" t="s">
        <v>396</v>
      </c>
      <c r="DZ1291" s="19">
        <v>3</v>
      </c>
      <c r="EA1291" s="19" t="s">
        <v>397</v>
      </c>
      <c r="EB1291" s="55">
        <v>0</v>
      </c>
      <c r="EC1291" s="19">
        <v>4</v>
      </c>
      <c r="ED1291" s="19">
        <v>5</v>
      </c>
      <c r="EE1291" s="19" t="s">
        <v>396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1959</v>
      </c>
      <c r="EU1291" s="29" t="b">
        <v>1</v>
      </c>
      <c r="EV1291" s="5" t="s">
        <v>366</v>
      </c>
    </row>
    <row r="1292" spans="1:152" s="53" customFormat="1" ht="12.75" x14ac:dyDescent="0.2">
      <c r="A1292" s="168" t="s">
        <v>1960</v>
      </c>
      <c r="B1292" s="168">
        <v>1</v>
      </c>
      <c r="C1292" s="50">
        <v>30</v>
      </c>
      <c r="D1292" s="169" t="s">
        <v>288</v>
      </c>
      <c r="E1292" s="169" t="s">
        <v>255</v>
      </c>
      <c r="F1292" s="169" t="s">
        <v>302</v>
      </c>
      <c r="G1292" s="169" t="s">
        <v>87</v>
      </c>
      <c r="H1292" s="169" t="s">
        <v>226</v>
      </c>
      <c r="I1292" s="57" t="s">
        <v>396</v>
      </c>
      <c r="J1292" s="58">
        <v>18</v>
      </c>
      <c r="K1292" s="58">
        <v>1</v>
      </c>
      <c r="L1292" s="57" t="s">
        <v>396</v>
      </c>
      <c r="M1292" s="58" t="s">
        <v>397</v>
      </c>
      <c r="N1292" s="58">
        <v>2.8</v>
      </c>
      <c r="O1292" s="170">
        <v>5</v>
      </c>
      <c r="P1292" s="170">
        <v>2</v>
      </c>
      <c r="Q1292" s="170">
        <v>0</v>
      </c>
      <c r="R1292" s="171">
        <v>82</v>
      </c>
      <c r="S1292" s="171" t="s">
        <v>396</v>
      </c>
      <c r="T1292" s="170">
        <v>1</v>
      </c>
      <c r="U1292" s="170">
        <v>5</v>
      </c>
      <c r="V1292" s="170" t="s">
        <v>397</v>
      </c>
      <c r="W1292" s="170" t="s">
        <v>397</v>
      </c>
      <c r="X1292" s="170">
        <v>1</v>
      </c>
      <c r="Y1292" s="170">
        <v>1</v>
      </c>
      <c r="Z1292" s="170">
        <v>1</v>
      </c>
      <c r="AA1292" s="170">
        <v>1</v>
      </c>
      <c r="AB1292" s="170">
        <v>1</v>
      </c>
      <c r="AC1292" s="170" t="s">
        <v>397</v>
      </c>
      <c r="AD1292" s="170" t="s">
        <v>397</v>
      </c>
      <c r="AE1292" s="170">
        <v>1</v>
      </c>
      <c r="AF1292" s="170">
        <v>1</v>
      </c>
      <c r="AG1292" s="170">
        <v>1</v>
      </c>
      <c r="AH1292" s="170">
        <v>1</v>
      </c>
      <c r="AI1292" s="171">
        <v>82</v>
      </c>
      <c r="AJ1292" s="171">
        <v>2.5299999999999998</v>
      </c>
      <c r="AK1292" s="170">
        <v>3</v>
      </c>
      <c r="AL1292" s="170">
        <v>2</v>
      </c>
      <c r="AM1292" s="171">
        <v>0</v>
      </c>
      <c r="AN1292" s="171">
        <v>2.5299999999999998</v>
      </c>
      <c r="AO1292" s="170">
        <v>1</v>
      </c>
      <c r="AP1292" s="170">
        <v>2</v>
      </c>
      <c r="AQ1292" s="171">
        <v>88.22784810126582</v>
      </c>
      <c r="AR1292" s="171">
        <v>2.5299999999999998</v>
      </c>
      <c r="AS1292" s="170">
        <v>1</v>
      </c>
      <c r="AT1292" s="170">
        <v>3</v>
      </c>
      <c r="AU1292" s="171">
        <v>33.380803525456763</v>
      </c>
      <c r="AV1292" s="171">
        <v>2.5299999999999998</v>
      </c>
      <c r="AW1292" s="170">
        <v>1</v>
      </c>
      <c r="AX1292" s="170">
        <v>3</v>
      </c>
      <c r="AY1292" s="171">
        <v>26</v>
      </c>
      <c r="AZ1292" s="171">
        <v>2.5299999999999998</v>
      </c>
      <c r="BA1292" s="170">
        <v>1</v>
      </c>
      <c r="BB1292" s="170">
        <v>1</v>
      </c>
      <c r="BC1292" s="171">
        <v>0</v>
      </c>
      <c r="BD1292" s="171">
        <v>5.2</v>
      </c>
      <c r="BE1292" s="171">
        <v>0.8</v>
      </c>
      <c r="BF1292" s="170">
        <v>1</v>
      </c>
      <c r="BG1292" s="170">
        <v>3</v>
      </c>
      <c r="BH1292" s="170">
        <v>1</v>
      </c>
      <c r="BI1292" s="171">
        <v>16.899999999999999</v>
      </c>
      <c r="BJ1292" s="171">
        <v>2.9</v>
      </c>
      <c r="BK1292" s="171">
        <v>0.7</v>
      </c>
      <c r="BL1292" s="170">
        <v>1</v>
      </c>
      <c r="BM1292" s="170">
        <v>3</v>
      </c>
      <c r="BN1292" s="170">
        <v>1</v>
      </c>
      <c r="BO1292" s="171">
        <v>0</v>
      </c>
      <c r="BP1292" s="171">
        <v>1.8</v>
      </c>
      <c r="BQ1292" s="171">
        <v>0.6</v>
      </c>
      <c r="BR1292" s="170">
        <v>1</v>
      </c>
      <c r="BS1292" s="170">
        <v>3</v>
      </c>
      <c r="BT1292" s="170">
        <v>1</v>
      </c>
      <c r="BU1292" s="171">
        <v>0</v>
      </c>
      <c r="BV1292" s="171">
        <v>5.2</v>
      </c>
      <c r="BW1292" s="171">
        <v>0.8</v>
      </c>
      <c r="BX1292" s="170">
        <v>1</v>
      </c>
      <c r="BY1292" s="170">
        <v>3</v>
      </c>
      <c r="BZ1292" s="170">
        <v>1</v>
      </c>
      <c r="CA1292" s="171">
        <v>1.4</v>
      </c>
      <c r="CB1292" s="171">
        <v>2.9</v>
      </c>
      <c r="CC1292" s="171">
        <v>0.7</v>
      </c>
      <c r="CD1292" s="170">
        <v>1</v>
      </c>
      <c r="CE1292" s="170">
        <v>3</v>
      </c>
      <c r="CF1292" s="170">
        <v>1</v>
      </c>
      <c r="CG1292" s="171">
        <v>0</v>
      </c>
      <c r="CH1292" s="171">
        <v>1.8</v>
      </c>
      <c r="CI1292" s="171">
        <v>0.6</v>
      </c>
      <c r="CJ1292" s="170">
        <v>1</v>
      </c>
      <c r="CK1292" s="170">
        <v>3</v>
      </c>
      <c r="CL1292" s="170">
        <v>2</v>
      </c>
      <c r="CM1292" s="171">
        <v>2.4</v>
      </c>
      <c r="CN1292" s="171">
        <v>3.5</v>
      </c>
      <c r="CO1292" s="171">
        <v>0</v>
      </c>
      <c r="CP1292" s="170">
        <v>1</v>
      </c>
      <c r="CQ1292" s="170">
        <v>1</v>
      </c>
      <c r="CR1292" s="170">
        <v>1</v>
      </c>
      <c r="CS1292" s="170" t="s">
        <v>396</v>
      </c>
      <c r="CT1292" s="170" t="s">
        <v>397</v>
      </c>
      <c r="CU1292" s="170" t="s">
        <v>397</v>
      </c>
      <c r="CV1292" s="170" t="s">
        <v>396</v>
      </c>
      <c r="CW1292" s="170" t="s">
        <v>397</v>
      </c>
      <c r="CX1292" s="170">
        <v>5</v>
      </c>
      <c r="CY1292" s="172"/>
      <c r="CZ1292" s="172"/>
      <c r="DA1292" s="170">
        <v>1</v>
      </c>
      <c r="DB1292" s="170">
        <v>3</v>
      </c>
      <c r="DC1292" s="172"/>
      <c r="DD1292" s="170">
        <v>2</v>
      </c>
      <c r="DE1292" s="172"/>
      <c r="DF1292" s="170">
        <v>1</v>
      </c>
      <c r="DG1292" s="173">
        <v>0</v>
      </c>
      <c r="DH1292" s="173">
        <v>0</v>
      </c>
      <c r="DI1292" s="173">
        <v>0</v>
      </c>
      <c r="DJ1292" s="170" t="s">
        <v>397</v>
      </c>
      <c r="DK1292" s="170">
        <v>1</v>
      </c>
      <c r="DL1292" s="170">
        <v>3</v>
      </c>
      <c r="DM1292" s="170">
        <v>5</v>
      </c>
      <c r="DN1292" s="172"/>
      <c r="DO1292" s="170" t="s">
        <v>397</v>
      </c>
      <c r="DP1292" s="170" t="s">
        <v>397</v>
      </c>
      <c r="DQ1292" s="170" t="s">
        <v>397</v>
      </c>
      <c r="DR1292" s="170" t="s">
        <v>397</v>
      </c>
      <c r="DS1292" s="170" t="s">
        <v>397</v>
      </c>
      <c r="DT1292" s="170" t="s">
        <v>397</v>
      </c>
      <c r="DU1292" s="170" t="s">
        <v>397</v>
      </c>
      <c r="DV1292" s="170">
        <v>2</v>
      </c>
      <c r="DW1292" s="170">
        <v>1</v>
      </c>
      <c r="DX1292" s="171">
        <v>0</v>
      </c>
      <c r="DY1292" s="170" t="s">
        <v>397</v>
      </c>
      <c r="DZ1292" s="170">
        <v>0</v>
      </c>
      <c r="EA1292" s="170" t="s">
        <v>397</v>
      </c>
      <c r="EB1292" s="171">
        <v>0</v>
      </c>
      <c r="EC1292" s="170">
        <v>4</v>
      </c>
      <c r="ED1292" s="170">
        <v>5</v>
      </c>
      <c r="EE1292" s="171" t="s">
        <v>397</v>
      </c>
      <c r="EF1292" s="170">
        <v>0</v>
      </c>
      <c r="EG1292" s="178">
        <v>0</v>
      </c>
      <c r="EH1292" s="172"/>
      <c r="EI1292" s="170">
        <v>4</v>
      </c>
      <c r="EJ1292" s="170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1960</v>
      </c>
      <c r="EU1292" s="174" t="b">
        <v>1</v>
      </c>
      <c r="EV1292" s="177" t="s">
        <v>366</v>
      </c>
    </row>
    <row r="1293" spans="1:152" s="54" customFormat="1" ht="12.75" x14ac:dyDescent="0.2">
      <c r="A1293" s="28" t="s">
        <v>1961</v>
      </c>
      <c r="B1293" s="28">
        <v>1</v>
      </c>
      <c r="C1293" s="52">
        <v>30</v>
      </c>
      <c r="D1293" s="8" t="s">
        <v>288</v>
      </c>
      <c r="E1293" s="8" t="s">
        <v>255</v>
      </c>
      <c r="F1293" s="8" t="s">
        <v>276</v>
      </c>
      <c r="G1293" s="8" t="s">
        <v>87</v>
      </c>
      <c r="H1293" s="8" t="s">
        <v>226</v>
      </c>
      <c r="I1293" s="23" t="s">
        <v>396</v>
      </c>
      <c r="J1293" s="24">
        <v>18</v>
      </c>
      <c r="K1293" s="24">
        <v>1</v>
      </c>
      <c r="L1293" s="23" t="s">
        <v>396</v>
      </c>
      <c r="M1293" s="24" t="s">
        <v>397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396</v>
      </c>
      <c r="T1293" s="19">
        <v>1</v>
      </c>
      <c r="U1293" s="19">
        <v>5</v>
      </c>
      <c r="V1293" s="19" t="s">
        <v>397</v>
      </c>
      <c r="W1293" s="19" t="s">
        <v>397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397</v>
      </c>
      <c r="AD1293" s="19" t="s">
        <v>397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396</v>
      </c>
      <c r="CT1293" s="19" t="s">
        <v>397</v>
      </c>
      <c r="CU1293" s="19" t="s">
        <v>397</v>
      </c>
      <c r="CV1293" s="19" t="s">
        <v>396</v>
      </c>
      <c r="CW1293" s="19" t="s">
        <v>397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397</v>
      </c>
      <c r="DK1293" s="19">
        <v>1</v>
      </c>
      <c r="DL1293" s="19">
        <v>3</v>
      </c>
      <c r="DM1293" s="19">
        <v>5</v>
      </c>
      <c r="DN1293" s="44"/>
      <c r="DO1293" s="19" t="s">
        <v>397</v>
      </c>
      <c r="DP1293" s="19" t="s">
        <v>397</v>
      </c>
      <c r="DQ1293" s="19" t="s">
        <v>397</v>
      </c>
      <c r="DR1293" s="19" t="s">
        <v>397</v>
      </c>
      <c r="DS1293" s="19" t="s">
        <v>397</v>
      </c>
      <c r="DT1293" s="19" t="s">
        <v>397</v>
      </c>
      <c r="DU1293" s="19" t="s">
        <v>397</v>
      </c>
      <c r="DV1293" s="19">
        <v>2</v>
      </c>
      <c r="DW1293" s="19">
        <v>1</v>
      </c>
      <c r="DX1293" s="18">
        <v>0</v>
      </c>
      <c r="DY1293" s="19" t="s">
        <v>397</v>
      </c>
      <c r="DZ1293" s="19">
        <v>0</v>
      </c>
      <c r="EA1293" s="19" t="s">
        <v>397</v>
      </c>
      <c r="EB1293" s="55">
        <v>0</v>
      </c>
      <c r="EC1293" s="19">
        <v>4</v>
      </c>
      <c r="ED1293" s="19">
        <v>5</v>
      </c>
      <c r="EE1293" s="19" t="s">
        <v>397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1961</v>
      </c>
      <c r="EU1293" s="29" t="b">
        <v>1</v>
      </c>
      <c r="EV1293" s="5" t="s">
        <v>366</v>
      </c>
    </row>
    <row r="1294" spans="1:152" s="54" customFormat="1" ht="12.75" x14ac:dyDescent="0.2">
      <c r="A1294" s="28" t="s">
        <v>1962</v>
      </c>
      <c r="B1294" s="28">
        <v>1</v>
      </c>
      <c r="C1294" s="52">
        <v>30</v>
      </c>
      <c r="D1294" s="8" t="s">
        <v>288</v>
      </c>
      <c r="E1294" s="8" t="s">
        <v>255</v>
      </c>
      <c r="F1294" s="8" t="s">
        <v>285</v>
      </c>
      <c r="G1294" s="8" t="s">
        <v>87</v>
      </c>
      <c r="H1294" s="8" t="s">
        <v>226</v>
      </c>
      <c r="I1294" s="23" t="s">
        <v>396</v>
      </c>
      <c r="J1294" s="24">
        <v>18</v>
      </c>
      <c r="K1294" s="24">
        <v>1</v>
      </c>
      <c r="L1294" s="23" t="s">
        <v>396</v>
      </c>
      <c r="M1294" s="24" t="s">
        <v>397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396</v>
      </c>
      <c r="T1294" s="19">
        <v>1</v>
      </c>
      <c r="U1294" s="19">
        <v>5</v>
      </c>
      <c r="V1294" s="19" t="s">
        <v>397</v>
      </c>
      <c r="W1294" s="19" t="s">
        <v>397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397</v>
      </c>
      <c r="AD1294" s="19" t="s">
        <v>397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396</v>
      </c>
      <c r="CT1294" s="19" t="s">
        <v>397</v>
      </c>
      <c r="CU1294" s="19" t="s">
        <v>397</v>
      </c>
      <c r="CV1294" s="19" t="s">
        <v>396</v>
      </c>
      <c r="CW1294" s="19" t="s">
        <v>397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397</v>
      </c>
      <c r="DK1294" s="19">
        <v>1</v>
      </c>
      <c r="DL1294" s="19">
        <v>3</v>
      </c>
      <c r="DM1294" s="19">
        <v>5</v>
      </c>
      <c r="DN1294" s="44"/>
      <c r="DO1294" s="19" t="s">
        <v>397</v>
      </c>
      <c r="DP1294" s="19" t="s">
        <v>397</v>
      </c>
      <c r="DQ1294" s="19" t="s">
        <v>397</v>
      </c>
      <c r="DR1294" s="19" t="s">
        <v>397</v>
      </c>
      <c r="DS1294" s="19" t="s">
        <v>397</v>
      </c>
      <c r="DT1294" s="19" t="s">
        <v>397</v>
      </c>
      <c r="DU1294" s="19" t="s">
        <v>397</v>
      </c>
      <c r="DV1294" s="19">
        <v>2</v>
      </c>
      <c r="DW1294" s="19">
        <v>1</v>
      </c>
      <c r="DX1294" s="18">
        <v>0</v>
      </c>
      <c r="DY1294" s="19" t="s">
        <v>397</v>
      </c>
      <c r="DZ1294" s="19">
        <v>0</v>
      </c>
      <c r="EA1294" s="19" t="s">
        <v>397</v>
      </c>
      <c r="EB1294" s="55">
        <v>0</v>
      </c>
      <c r="EC1294" s="19">
        <v>4</v>
      </c>
      <c r="ED1294" s="19">
        <v>5</v>
      </c>
      <c r="EE1294" s="19" t="s">
        <v>397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1962</v>
      </c>
      <c r="EU1294" s="29" t="b">
        <v>1</v>
      </c>
      <c r="EV1294" s="5" t="s">
        <v>366</v>
      </c>
    </row>
    <row r="1295" spans="1:152" s="54" customFormat="1" ht="12.75" x14ac:dyDescent="0.2">
      <c r="A1295" s="28" t="s">
        <v>1963</v>
      </c>
      <c r="B1295" s="28">
        <v>1</v>
      </c>
      <c r="C1295" s="52">
        <v>30</v>
      </c>
      <c r="D1295" s="8" t="s">
        <v>288</v>
      </c>
      <c r="E1295" s="8" t="s">
        <v>255</v>
      </c>
      <c r="F1295" s="8" t="s">
        <v>293</v>
      </c>
      <c r="G1295" s="8" t="s">
        <v>87</v>
      </c>
      <c r="H1295" s="8" t="s">
        <v>226</v>
      </c>
      <c r="I1295" s="23" t="s">
        <v>396</v>
      </c>
      <c r="J1295" s="24">
        <v>18</v>
      </c>
      <c r="K1295" s="24">
        <v>1</v>
      </c>
      <c r="L1295" s="23" t="s">
        <v>396</v>
      </c>
      <c r="M1295" s="24" t="s">
        <v>397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396</v>
      </c>
      <c r="T1295" s="19">
        <v>1</v>
      </c>
      <c r="U1295" s="19">
        <v>5</v>
      </c>
      <c r="V1295" s="19" t="s">
        <v>397</v>
      </c>
      <c r="W1295" s="19" t="s">
        <v>397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397</v>
      </c>
      <c r="AD1295" s="19" t="s">
        <v>397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396</v>
      </c>
      <c r="CT1295" s="19" t="s">
        <v>397</v>
      </c>
      <c r="CU1295" s="19" t="s">
        <v>397</v>
      </c>
      <c r="CV1295" s="19" t="s">
        <v>396</v>
      </c>
      <c r="CW1295" s="19" t="s">
        <v>397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397</v>
      </c>
      <c r="DK1295" s="19">
        <v>1</v>
      </c>
      <c r="DL1295" s="19">
        <v>3</v>
      </c>
      <c r="DM1295" s="19">
        <v>5</v>
      </c>
      <c r="DN1295" s="44"/>
      <c r="DO1295" s="19" t="s">
        <v>397</v>
      </c>
      <c r="DP1295" s="19" t="s">
        <v>397</v>
      </c>
      <c r="DQ1295" s="19" t="s">
        <v>397</v>
      </c>
      <c r="DR1295" s="19" t="s">
        <v>397</v>
      </c>
      <c r="DS1295" s="19" t="s">
        <v>397</v>
      </c>
      <c r="DT1295" s="19" t="s">
        <v>397</v>
      </c>
      <c r="DU1295" s="19" t="s">
        <v>397</v>
      </c>
      <c r="DV1295" s="19">
        <v>2</v>
      </c>
      <c r="DW1295" s="19">
        <v>1</v>
      </c>
      <c r="DX1295" s="18">
        <v>0</v>
      </c>
      <c r="DY1295" s="19" t="s">
        <v>397</v>
      </c>
      <c r="DZ1295" s="19">
        <v>0</v>
      </c>
      <c r="EA1295" s="19" t="s">
        <v>397</v>
      </c>
      <c r="EB1295" s="55">
        <v>0</v>
      </c>
      <c r="EC1295" s="19">
        <v>4</v>
      </c>
      <c r="ED1295" s="19">
        <v>5</v>
      </c>
      <c r="EE1295" s="19" t="s">
        <v>397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1963</v>
      </c>
      <c r="EU1295" s="29" t="b">
        <v>1</v>
      </c>
      <c r="EV1295" s="5" t="s">
        <v>366</v>
      </c>
    </row>
    <row r="1296" spans="1:152" s="54" customFormat="1" ht="12.75" x14ac:dyDescent="0.2">
      <c r="A1296" s="28" t="s">
        <v>1964</v>
      </c>
      <c r="B1296" s="28">
        <v>1</v>
      </c>
      <c r="C1296" s="52">
        <v>30</v>
      </c>
      <c r="D1296" s="8" t="s">
        <v>288</v>
      </c>
      <c r="E1296" s="8" t="s">
        <v>255</v>
      </c>
      <c r="F1296" s="8" t="s">
        <v>298</v>
      </c>
      <c r="G1296" s="8" t="s">
        <v>87</v>
      </c>
      <c r="H1296" s="8" t="s">
        <v>226</v>
      </c>
      <c r="I1296" s="23" t="s">
        <v>396</v>
      </c>
      <c r="J1296" s="24">
        <v>18</v>
      </c>
      <c r="K1296" s="24">
        <v>1</v>
      </c>
      <c r="L1296" s="23" t="s">
        <v>396</v>
      </c>
      <c r="M1296" s="24" t="s">
        <v>397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396</v>
      </c>
      <c r="T1296" s="19">
        <v>1</v>
      </c>
      <c r="U1296" s="19">
        <v>5</v>
      </c>
      <c r="V1296" s="19" t="s">
        <v>397</v>
      </c>
      <c r="W1296" s="19" t="s">
        <v>397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397</v>
      </c>
      <c r="AD1296" s="19" t="s">
        <v>397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396</v>
      </c>
      <c r="CT1296" s="19" t="s">
        <v>397</v>
      </c>
      <c r="CU1296" s="19" t="s">
        <v>397</v>
      </c>
      <c r="CV1296" s="19" t="s">
        <v>396</v>
      </c>
      <c r="CW1296" s="19" t="s">
        <v>397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397</v>
      </c>
      <c r="DK1296" s="19">
        <v>1</v>
      </c>
      <c r="DL1296" s="19">
        <v>3</v>
      </c>
      <c r="DM1296" s="19">
        <v>5</v>
      </c>
      <c r="DN1296" s="44"/>
      <c r="DO1296" s="19" t="s">
        <v>397</v>
      </c>
      <c r="DP1296" s="19" t="s">
        <v>397</v>
      </c>
      <c r="DQ1296" s="19" t="s">
        <v>397</v>
      </c>
      <c r="DR1296" s="19" t="s">
        <v>397</v>
      </c>
      <c r="DS1296" s="19" t="s">
        <v>397</v>
      </c>
      <c r="DT1296" s="19" t="s">
        <v>397</v>
      </c>
      <c r="DU1296" s="19" t="s">
        <v>397</v>
      </c>
      <c r="DV1296" s="19">
        <v>2</v>
      </c>
      <c r="DW1296" s="19">
        <v>1</v>
      </c>
      <c r="DX1296" s="18">
        <v>0</v>
      </c>
      <c r="DY1296" s="19" t="s">
        <v>397</v>
      </c>
      <c r="DZ1296" s="19">
        <v>0</v>
      </c>
      <c r="EA1296" s="19" t="s">
        <v>397</v>
      </c>
      <c r="EB1296" s="55">
        <v>0</v>
      </c>
      <c r="EC1296" s="19">
        <v>4</v>
      </c>
      <c r="ED1296" s="19">
        <v>5</v>
      </c>
      <c r="EE1296" s="19" t="s">
        <v>397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1964</v>
      </c>
      <c r="EU1296" s="29" t="b">
        <v>1</v>
      </c>
      <c r="EV1296" s="5" t="s">
        <v>366</v>
      </c>
    </row>
    <row r="1297" spans="1:157" s="54" customFormat="1" ht="12.75" x14ac:dyDescent="0.2">
      <c r="A1297" s="28" t="s">
        <v>1965</v>
      </c>
      <c r="B1297" s="28">
        <v>1</v>
      </c>
      <c r="C1297" s="52">
        <v>30</v>
      </c>
      <c r="D1297" s="8" t="s">
        <v>288</v>
      </c>
      <c r="E1297" s="8" t="s">
        <v>255</v>
      </c>
      <c r="F1297" s="8" t="s">
        <v>306</v>
      </c>
      <c r="G1297" s="8" t="s">
        <v>87</v>
      </c>
      <c r="H1297" s="8" t="s">
        <v>226</v>
      </c>
      <c r="I1297" s="23" t="s">
        <v>396</v>
      </c>
      <c r="J1297" s="24">
        <v>18</v>
      </c>
      <c r="K1297" s="24">
        <v>1</v>
      </c>
      <c r="L1297" s="23" t="s">
        <v>396</v>
      </c>
      <c r="M1297" s="24" t="s">
        <v>397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396</v>
      </c>
      <c r="T1297" s="19">
        <v>1</v>
      </c>
      <c r="U1297" s="19">
        <v>5</v>
      </c>
      <c r="V1297" s="19" t="s">
        <v>397</v>
      </c>
      <c r="W1297" s="19" t="s">
        <v>397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397</v>
      </c>
      <c r="AD1297" s="19" t="s">
        <v>397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396</v>
      </c>
      <c r="CT1297" s="19" t="s">
        <v>397</v>
      </c>
      <c r="CU1297" s="19" t="s">
        <v>397</v>
      </c>
      <c r="CV1297" s="19" t="s">
        <v>396</v>
      </c>
      <c r="CW1297" s="19" t="s">
        <v>397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397</v>
      </c>
      <c r="DK1297" s="19">
        <v>1</v>
      </c>
      <c r="DL1297" s="19">
        <v>3</v>
      </c>
      <c r="DM1297" s="19">
        <v>5</v>
      </c>
      <c r="DN1297" s="44"/>
      <c r="DO1297" s="19" t="s">
        <v>397</v>
      </c>
      <c r="DP1297" s="19" t="s">
        <v>397</v>
      </c>
      <c r="DQ1297" s="19" t="s">
        <v>397</v>
      </c>
      <c r="DR1297" s="19" t="s">
        <v>397</v>
      </c>
      <c r="DS1297" s="19" t="s">
        <v>397</v>
      </c>
      <c r="DT1297" s="19" t="s">
        <v>397</v>
      </c>
      <c r="DU1297" s="19" t="s">
        <v>397</v>
      </c>
      <c r="DV1297" s="19">
        <v>2</v>
      </c>
      <c r="DW1297" s="19">
        <v>1</v>
      </c>
      <c r="DX1297" s="18">
        <v>0</v>
      </c>
      <c r="DY1297" s="19" t="s">
        <v>397</v>
      </c>
      <c r="DZ1297" s="19">
        <v>0</v>
      </c>
      <c r="EA1297" s="19" t="s">
        <v>397</v>
      </c>
      <c r="EB1297" s="55">
        <v>0</v>
      </c>
      <c r="EC1297" s="19">
        <v>4</v>
      </c>
      <c r="ED1297" s="19">
        <v>5</v>
      </c>
      <c r="EE1297" s="19" t="s">
        <v>397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1965</v>
      </c>
      <c r="EU1297" s="29" t="b">
        <v>1</v>
      </c>
      <c r="EV1297" s="5" t="s">
        <v>366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1966</v>
      </c>
      <c r="B1298" s="28">
        <v>1</v>
      </c>
      <c r="C1298" s="52">
        <v>30</v>
      </c>
      <c r="D1298" s="8" t="s">
        <v>288</v>
      </c>
      <c r="E1298" s="8" t="s">
        <v>255</v>
      </c>
      <c r="F1298" s="8" t="s">
        <v>310</v>
      </c>
      <c r="G1298" s="8" t="s">
        <v>87</v>
      </c>
      <c r="H1298" s="8" t="s">
        <v>226</v>
      </c>
      <c r="I1298" s="23" t="s">
        <v>396</v>
      </c>
      <c r="J1298" s="24">
        <v>18</v>
      </c>
      <c r="K1298" s="24">
        <v>1</v>
      </c>
      <c r="L1298" s="23" t="s">
        <v>396</v>
      </c>
      <c r="M1298" s="24" t="s">
        <v>397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396</v>
      </c>
      <c r="T1298" s="19">
        <v>1</v>
      </c>
      <c r="U1298" s="19">
        <v>5</v>
      </c>
      <c r="V1298" s="19" t="s">
        <v>397</v>
      </c>
      <c r="W1298" s="19" t="s">
        <v>397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397</v>
      </c>
      <c r="AD1298" s="19" t="s">
        <v>397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396</v>
      </c>
      <c r="CT1298" s="19" t="s">
        <v>397</v>
      </c>
      <c r="CU1298" s="19" t="s">
        <v>397</v>
      </c>
      <c r="CV1298" s="19" t="s">
        <v>396</v>
      </c>
      <c r="CW1298" s="19" t="s">
        <v>397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397</v>
      </c>
      <c r="DK1298" s="19">
        <v>1</v>
      </c>
      <c r="DL1298" s="19">
        <v>3</v>
      </c>
      <c r="DM1298" s="19">
        <v>5</v>
      </c>
      <c r="DN1298" s="44"/>
      <c r="DO1298" s="19" t="s">
        <v>397</v>
      </c>
      <c r="DP1298" s="19" t="s">
        <v>397</v>
      </c>
      <c r="DQ1298" s="19" t="s">
        <v>397</v>
      </c>
      <c r="DR1298" s="19" t="s">
        <v>397</v>
      </c>
      <c r="DS1298" s="19" t="s">
        <v>397</v>
      </c>
      <c r="DT1298" s="19" t="s">
        <v>397</v>
      </c>
      <c r="DU1298" s="19" t="s">
        <v>397</v>
      </c>
      <c r="DV1298" s="19">
        <v>2</v>
      </c>
      <c r="DW1298" s="19">
        <v>1</v>
      </c>
      <c r="DX1298" s="18">
        <v>0</v>
      </c>
      <c r="DY1298" s="19" t="s">
        <v>397</v>
      </c>
      <c r="DZ1298" s="19">
        <v>0</v>
      </c>
      <c r="EA1298" s="19" t="s">
        <v>397</v>
      </c>
      <c r="EB1298" s="55">
        <v>0</v>
      </c>
      <c r="EC1298" s="19">
        <v>4</v>
      </c>
      <c r="ED1298" s="19">
        <v>5</v>
      </c>
      <c r="EE1298" s="19" t="s">
        <v>397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1966</v>
      </c>
      <c r="EU1298" s="29" t="b">
        <v>1</v>
      </c>
      <c r="EV1298" s="5" t="s">
        <v>366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1967</v>
      </c>
      <c r="B1299" s="28">
        <v>1</v>
      </c>
      <c r="C1299" s="52">
        <v>30</v>
      </c>
      <c r="D1299" s="8" t="s">
        <v>288</v>
      </c>
      <c r="E1299" s="8" t="s">
        <v>255</v>
      </c>
      <c r="F1299" s="8" t="s">
        <v>313</v>
      </c>
      <c r="G1299" s="8" t="s">
        <v>87</v>
      </c>
      <c r="H1299" s="8" t="s">
        <v>226</v>
      </c>
      <c r="I1299" s="23" t="s">
        <v>396</v>
      </c>
      <c r="J1299" s="24">
        <v>18</v>
      </c>
      <c r="K1299" s="24">
        <v>1</v>
      </c>
      <c r="L1299" s="23" t="s">
        <v>396</v>
      </c>
      <c r="M1299" s="24" t="s">
        <v>397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396</v>
      </c>
      <c r="T1299" s="19">
        <v>1</v>
      </c>
      <c r="U1299" s="19">
        <v>5</v>
      </c>
      <c r="V1299" s="19" t="s">
        <v>397</v>
      </c>
      <c r="W1299" s="19" t="s">
        <v>397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397</v>
      </c>
      <c r="AD1299" s="19" t="s">
        <v>397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396</v>
      </c>
      <c r="CT1299" s="19" t="s">
        <v>397</v>
      </c>
      <c r="CU1299" s="19" t="s">
        <v>397</v>
      </c>
      <c r="CV1299" s="19" t="s">
        <v>396</v>
      </c>
      <c r="CW1299" s="19" t="s">
        <v>397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397</v>
      </c>
      <c r="DK1299" s="19">
        <v>1</v>
      </c>
      <c r="DL1299" s="19">
        <v>3</v>
      </c>
      <c r="DM1299" s="19">
        <v>5</v>
      </c>
      <c r="DN1299" s="44"/>
      <c r="DO1299" s="19" t="s">
        <v>397</v>
      </c>
      <c r="DP1299" s="19" t="s">
        <v>397</v>
      </c>
      <c r="DQ1299" s="19" t="s">
        <v>397</v>
      </c>
      <c r="DR1299" s="19" t="s">
        <v>397</v>
      </c>
      <c r="DS1299" s="19" t="s">
        <v>397</v>
      </c>
      <c r="DT1299" s="19" t="s">
        <v>397</v>
      </c>
      <c r="DU1299" s="19" t="s">
        <v>397</v>
      </c>
      <c r="DV1299" s="19">
        <v>2</v>
      </c>
      <c r="DW1299" s="19">
        <v>1</v>
      </c>
      <c r="DX1299" s="18">
        <v>0</v>
      </c>
      <c r="DY1299" s="19" t="s">
        <v>397</v>
      </c>
      <c r="DZ1299" s="19">
        <v>0</v>
      </c>
      <c r="EA1299" s="19" t="s">
        <v>397</v>
      </c>
      <c r="EB1299" s="55">
        <v>0</v>
      </c>
      <c r="EC1299" s="19">
        <v>4</v>
      </c>
      <c r="ED1299" s="19">
        <v>5</v>
      </c>
      <c r="EE1299" s="19" t="s">
        <v>397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1967</v>
      </c>
      <c r="EU1299" s="29" t="b">
        <v>1</v>
      </c>
      <c r="EV1299" s="5" t="s">
        <v>366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8" t="s">
        <v>1968</v>
      </c>
      <c r="B1300" s="168">
        <v>1</v>
      </c>
      <c r="C1300" s="50">
        <v>30</v>
      </c>
      <c r="D1300" s="169" t="s">
        <v>288</v>
      </c>
      <c r="E1300" s="169" t="s">
        <v>255</v>
      </c>
      <c r="F1300" s="169" t="s">
        <v>302</v>
      </c>
      <c r="G1300" s="169" t="s">
        <v>88</v>
      </c>
      <c r="H1300" s="169" t="s">
        <v>226</v>
      </c>
      <c r="I1300" s="57" t="s">
        <v>396</v>
      </c>
      <c r="J1300" s="58">
        <v>18</v>
      </c>
      <c r="K1300" s="58">
        <v>1</v>
      </c>
      <c r="L1300" s="57" t="s">
        <v>396</v>
      </c>
      <c r="M1300" s="58" t="s">
        <v>397</v>
      </c>
      <c r="N1300" s="58">
        <v>2.8</v>
      </c>
      <c r="O1300" s="170">
        <v>5</v>
      </c>
      <c r="P1300" s="170">
        <v>2</v>
      </c>
      <c r="Q1300" s="170">
        <v>0</v>
      </c>
      <c r="R1300" s="171">
        <v>82</v>
      </c>
      <c r="S1300" s="171" t="s">
        <v>396</v>
      </c>
      <c r="T1300" s="170">
        <v>1</v>
      </c>
      <c r="U1300" s="170">
        <v>5</v>
      </c>
      <c r="V1300" s="170" t="s">
        <v>397</v>
      </c>
      <c r="W1300" s="170" t="s">
        <v>397</v>
      </c>
      <c r="X1300" s="170">
        <v>1</v>
      </c>
      <c r="Y1300" s="170">
        <v>1</v>
      </c>
      <c r="Z1300" s="170">
        <v>1</v>
      </c>
      <c r="AA1300" s="170">
        <v>1</v>
      </c>
      <c r="AB1300" s="170">
        <v>1</v>
      </c>
      <c r="AC1300" s="170" t="s">
        <v>397</v>
      </c>
      <c r="AD1300" s="170" t="s">
        <v>397</v>
      </c>
      <c r="AE1300" s="170">
        <v>1</v>
      </c>
      <c r="AF1300" s="170">
        <v>1</v>
      </c>
      <c r="AG1300" s="170">
        <v>1</v>
      </c>
      <c r="AH1300" s="170">
        <v>1</v>
      </c>
      <c r="AI1300" s="171">
        <v>82</v>
      </c>
      <c r="AJ1300" s="171">
        <v>2.5299999999999998</v>
      </c>
      <c r="AK1300" s="170">
        <v>3</v>
      </c>
      <c r="AL1300" s="170">
        <v>2</v>
      </c>
      <c r="AM1300" s="171">
        <v>0</v>
      </c>
      <c r="AN1300" s="171">
        <v>0</v>
      </c>
      <c r="AO1300" s="170">
        <v>1</v>
      </c>
      <c r="AP1300" s="170">
        <v>2</v>
      </c>
      <c r="AQ1300" s="171">
        <v>88.22784810126582</v>
      </c>
      <c r="AR1300" s="171">
        <v>2.5299999999999998</v>
      </c>
      <c r="AS1300" s="170">
        <v>1</v>
      </c>
      <c r="AT1300" s="170">
        <v>3</v>
      </c>
      <c r="AU1300" s="171">
        <v>33.380803525456763</v>
      </c>
      <c r="AV1300" s="171">
        <v>2.5299999999999998</v>
      </c>
      <c r="AW1300" s="170">
        <v>1</v>
      </c>
      <c r="AX1300" s="170">
        <v>3</v>
      </c>
      <c r="AY1300" s="171">
        <v>26</v>
      </c>
      <c r="AZ1300" s="171">
        <v>2.5299999999999998</v>
      </c>
      <c r="BA1300" s="170">
        <v>1</v>
      </c>
      <c r="BB1300" s="170">
        <v>1</v>
      </c>
      <c r="BC1300" s="171">
        <v>0</v>
      </c>
      <c r="BD1300" s="171">
        <v>5.2</v>
      </c>
      <c r="BE1300" s="171">
        <v>0.8</v>
      </c>
      <c r="BF1300" s="170">
        <v>1</v>
      </c>
      <c r="BG1300" s="170">
        <v>3</v>
      </c>
      <c r="BH1300" s="170">
        <v>1</v>
      </c>
      <c r="BI1300" s="171">
        <v>0.27518796992481209</v>
      </c>
      <c r="BJ1300" s="171">
        <v>2.9</v>
      </c>
      <c r="BK1300" s="171">
        <v>0.7</v>
      </c>
      <c r="BL1300" s="170">
        <v>1</v>
      </c>
      <c r="BM1300" s="170">
        <v>3</v>
      </c>
      <c r="BN1300" s="170">
        <v>1</v>
      </c>
      <c r="BO1300" s="171">
        <v>16.624812030075191</v>
      </c>
      <c r="BP1300" s="171">
        <v>1.8</v>
      </c>
      <c r="BQ1300" s="171">
        <v>0.6</v>
      </c>
      <c r="BR1300" s="170">
        <v>1</v>
      </c>
      <c r="BS1300" s="170">
        <v>3</v>
      </c>
      <c r="BT1300" s="170">
        <v>1</v>
      </c>
      <c r="BU1300" s="171">
        <v>0</v>
      </c>
      <c r="BV1300" s="171">
        <v>5.2</v>
      </c>
      <c r="BW1300" s="171">
        <v>0.8</v>
      </c>
      <c r="BX1300" s="170">
        <v>1</v>
      </c>
      <c r="BY1300" s="170">
        <v>3</v>
      </c>
      <c r="BZ1300" s="170">
        <v>1</v>
      </c>
      <c r="CA1300" s="171">
        <v>0</v>
      </c>
      <c r="CB1300" s="171">
        <v>2.9</v>
      </c>
      <c r="CC1300" s="171">
        <v>0.7</v>
      </c>
      <c r="CD1300" s="170">
        <v>1</v>
      </c>
      <c r="CE1300" s="170">
        <v>3</v>
      </c>
      <c r="CF1300" s="170">
        <v>1</v>
      </c>
      <c r="CG1300" s="171">
        <v>1.4</v>
      </c>
      <c r="CH1300" s="171">
        <v>1.8</v>
      </c>
      <c r="CI1300" s="171">
        <v>0.6</v>
      </c>
      <c r="CJ1300" s="170">
        <v>1</v>
      </c>
      <c r="CK1300" s="170">
        <v>3</v>
      </c>
      <c r="CL1300" s="170">
        <v>2</v>
      </c>
      <c r="CM1300" s="171">
        <v>2.4</v>
      </c>
      <c r="CN1300" s="171">
        <v>3.5</v>
      </c>
      <c r="CO1300" s="171">
        <v>0</v>
      </c>
      <c r="CP1300" s="170">
        <v>1</v>
      </c>
      <c r="CQ1300" s="170">
        <v>1</v>
      </c>
      <c r="CR1300" s="170">
        <v>1</v>
      </c>
      <c r="CS1300" s="170" t="s">
        <v>396</v>
      </c>
      <c r="CT1300" s="170" t="s">
        <v>397</v>
      </c>
      <c r="CU1300" s="170" t="s">
        <v>397</v>
      </c>
      <c r="CV1300" s="170" t="s">
        <v>396</v>
      </c>
      <c r="CW1300" s="170" t="s">
        <v>397</v>
      </c>
      <c r="CX1300" s="170">
        <v>7</v>
      </c>
      <c r="CY1300" s="172"/>
      <c r="CZ1300" s="172"/>
      <c r="DA1300" s="170">
        <v>1</v>
      </c>
      <c r="DB1300" s="170">
        <v>3</v>
      </c>
      <c r="DC1300" s="172"/>
      <c r="DD1300" s="170">
        <v>2</v>
      </c>
      <c r="DE1300" s="172"/>
      <c r="DF1300" s="170">
        <v>1</v>
      </c>
      <c r="DG1300" s="173">
        <v>0</v>
      </c>
      <c r="DH1300" s="173">
        <v>0</v>
      </c>
      <c r="DI1300" s="173">
        <v>0</v>
      </c>
      <c r="DJ1300" s="170" t="s">
        <v>397</v>
      </c>
      <c r="DK1300" s="170">
        <v>1</v>
      </c>
      <c r="DL1300" s="170">
        <v>3</v>
      </c>
      <c r="DM1300" s="170">
        <v>5</v>
      </c>
      <c r="DN1300" s="172"/>
      <c r="DO1300" s="170" t="s">
        <v>397</v>
      </c>
      <c r="DP1300" s="170" t="s">
        <v>397</v>
      </c>
      <c r="DQ1300" s="170" t="s">
        <v>397</v>
      </c>
      <c r="DR1300" s="170" t="s">
        <v>397</v>
      </c>
      <c r="DS1300" s="170" t="s">
        <v>397</v>
      </c>
      <c r="DT1300" s="170" t="s">
        <v>397</v>
      </c>
      <c r="DU1300" s="170" t="s">
        <v>397</v>
      </c>
      <c r="DV1300" s="170">
        <v>2</v>
      </c>
      <c r="DW1300" s="170">
        <v>1</v>
      </c>
      <c r="DX1300" s="171">
        <v>0</v>
      </c>
      <c r="DY1300" s="170" t="s">
        <v>397</v>
      </c>
      <c r="DZ1300" s="170">
        <v>0</v>
      </c>
      <c r="EA1300" s="170" t="s">
        <v>397</v>
      </c>
      <c r="EB1300" s="171">
        <v>0</v>
      </c>
      <c r="EC1300" s="170">
        <v>4</v>
      </c>
      <c r="ED1300" s="170">
        <v>5</v>
      </c>
      <c r="EE1300" s="171" t="s">
        <v>397</v>
      </c>
      <c r="EF1300" s="170">
        <v>0</v>
      </c>
      <c r="EG1300" s="178">
        <v>0</v>
      </c>
      <c r="EH1300" s="172"/>
      <c r="EI1300" s="170">
        <v>4</v>
      </c>
      <c r="EJ1300" s="170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1968</v>
      </c>
      <c r="EU1300" s="174" t="b">
        <v>1</v>
      </c>
      <c r="EV1300" s="177" t="s">
        <v>366</v>
      </c>
      <c r="EW1300" s="176"/>
      <c r="EX1300" s="176"/>
      <c r="EY1300" s="176"/>
      <c r="EZ1300" s="176"/>
      <c r="FA1300" s="176"/>
    </row>
    <row r="1301" spans="1:157" s="54" customFormat="1" ht="12.75" x14ac:dyDescent="0.2">
      <c r="A1301" s="28" t="s">
        <v>1969</v>
      </c>
      <c r="B1301" s="28">
        <v>1</v>
      </c>
      <c r="C1301" s="52">
        <v>30</v>
      </c>
      <c r="D1301" s="8" t="s">
        <v>288</v>
      </c>
      <c r="E1301" s="8" t="s">
        <v>255</v>
      </c>
      <c r="F1301" s="8" t="s">
        <v>276</v>
      </c>
      <c r="G1301" s="8" t="s">
        <v>88</v>
      </c>
      <c r="H1301" s="8" t="s">
        <v>226</v>
      </c>
      <c r="I1301" s="23" t="s">
        <v>396</v>
      </c>
      <c r="J1301" s="24">
        <v>18</v>
      </c>
      <c r="K1301" s="24">
        <v>1</v>
      </c>
      <c r="L1301" s="23" t="s">
        <v>396</v>
      </c>
      <c r="M1301" s="24" t="s">
        <v>397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396</v>
      </c>
      <c r="T1301" s="19">
        <v>1</v>
      </c>
      <c r="U1301" s="19">
        <v>5</v>
      </c>
      <c r="V1301" s="19" t="s">
        <v>397</v>
      </c>
      <c r="W1301" s="19" t="s">
        <v>397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397</v>
      </c>
      <c r="AD1301" s="19" t="s">
        <v>397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396</v>
      </c>
      <c r="CT1301" s="19" t="s">
        <v>397</v>
      </c>
      <c r="CU1301" s="19" t="s">
        <v>397</v>
      </c>
      <c r="CV1301" s="19" t="s">
        <v>396</v>
      </c>
      <c r="CW1301" s="19" t="s">
        <v>397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397</v>
      </c>
      <c r="DK1301" s="19">
        <v>1</v>
      </c>
      <c r="DL1301" s="19">
        <v>3</v>
      </c>
      <c r="DM1301" s="19">
        <v>5</v>
      </c>
      <c r="DN1301" s="44"/>
      <c r="DO1301" s="19" t="s">
        <v>397</v>
      </c>
      <c r="DP1301" s="19" t="s">
        <v>397</v>
      </c>
      <c r="DQ1301" s="19" t="s">
        <v>397</v>
      </c>
      <c r="DR1301" s="19" t="s">
        <v>397</v>
      </c>
      <c r="DS1301" s="19" t="s">
        <v>397</v>
      </c>
      <c r="DT1301" s="19" t="s">
        <v>397</v>
      </c>
      <c r="DU1301" s="19" t="s">
        <v>397</v>
      </c>
      <c r="DV1301" s="19">
        <v>2</v>
      </c>
      <c r="DW1301" s="19">
        <v>1</v>
      </c>
      <c r="DX1301" s="18">
        <v>0</v>
      </c>
      <c r="DY1301" s="19" t="s">
        <v>397</v>
      </c>
      <c r="DZ1301" s="19">
        <v>0</v>
      </c>
      <c r="EA1301" s="19" t="s">
        <v>397</v>
      </c>
      <c r="EB1301" s="55">
        <v>0</v>
      </c>
      <c r="EC1301" s="19">
        <v>4</v>
      </c>
      <c r="ED1301" s="19">
        <v>5</v>
      </c>
      <c r="EE1301" s="19" t="s">
        <v>397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1969</v>
      </c>
      <c r="EU1301" s="29" t="b">
        <v>1</v>
      </c>
      <c r="EV1301" s="5" t="s">
        <v>366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1970</v>
      </c>
      <c r="B1302" s="28">
        <v>1</v>
      </c>
      <c r="C1302" s="52">
        <v>30</v>
      </c>
      <c r="D1302" s="8" t="s">
        <v>288</v>
      </c>
      <c r="E1302" s="8" t="s">
        <v>255</v>
      </c>
      <c r="F1302" s="8" t="s">
        <v>285</v>
      </c>
      <c r="G1302" s="8" t="s">
        <v>88</v>
      </c>
      <c r="H1302" s="8" t="s">
        <v>226</v>
      </c>
      <c r="I1302" s="23" t="s">
        <v>396</v>
      </c>
      <c r="J1302" s="24">
        <v>18</v>
      </c>
      <c r="K1302" s="24">
        <v>1</v>
      </c>
      <c r="L1302" s="23" t="s">
        <v>396</v>
      </c>
      <c r="M1302" s="24" t="s">
        <v>397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396</v>
      </c>
      <c r="T1302" s="19">
        <v>1</v>
      </c>
      <c r="U1302" s="19">
        <v>5</v>
      </c>
      <c r="V1302" s="19" t="s">
        <v>397</v>
      </c>
      <c r="W1302" s="19" t="s">
        <v>397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397</v>
      </c>
      <c r="AD1302" s="19" t="s">
        <v>397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396</v>
      </c>
      <c r="CT1302" s="19" t="s">
        <v>397</v>
      </c>
      <c r="CU1302" s="19" t="s">
        <v>397</v>
      </c>
      <c r="CV1302" s="19" t="s">
        <v>396</v>
      </c>
      <c r="CW1302" s="19" t="s">
        <v>397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397</v>
      </c>
      <c r="DK1302" s="19">
        <v>1</v>
      </c>
      <c r="DL1302" s="19">
        <v>3</v>
      </c>
      <c r="DM1302" s="19">
        <v>5</v>
      </c>
      <c r="DN1302" s="44"/>
      <c r="DO1302" s="19" t="s">
        <v>397</v>
      </c>
      <c r="DP1302" s="19" t="s">
        <v>397</v>
      </c>
      <c r="DQ1302" s="19" t="s">
        <v>397</v>
      </c>
      <c r="DR1302" s="19" t="s">
        <v>397</v>
      </c>
      <c r="DS1302" s="19" t="s">
        <v>397</v>
      </c>
      <c r="DT1302" s="19" t="s">
        <v>397</v>
      </c>
      <c r="DU1302" s="19" t="s">
        <v>397</v>
      </c>
      <c r="DV1302" s="19">
        <v>2</v>
      </c>
      <c r="DW1302" s="19">
        <v>1</v>
      </c>
      <c r="DX1302" s="18">
        <v>0</v>
      </c>
      <c r="DY1302" s="19" t="s">
        <v>397</v>
      </c>
      <c r="DZ1302" s="19">
        <v>0</v>
      </c>
      <c r="EA1302" s="19" t="s">
        <v>397</v>
      </c>
      <c r="EB1302" s="55">
        <v>0</v>
      </c>
      <c r="EC1302" s="19">
        <v>4</v>
      </c>
      <c r="ED1302" s="19">
        <v>5</v>
      </c>
      <c r="EE1302" s="19" t="s">
        <v>397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1970</v>
      </c>
      <c r="EU1302" s="29" t="b">
        <v>1</v>
      </c>
      <c r="EV1302" s="5" t="s">
        <v>366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1971</v>
      </c>
      <c r="B1303" s="28">
        <v>1</v>
      </c>
      <c r="C1303" s="52">
        <v>30</v>
      </c>
      <c r="D1303" s="8" t="s">
        <v>288</v>
      </c>
      <c r="E1303" s="8" t="s">
        <v>255</v>
      </c>
      <c r="F1303" s="8" t="s">
        <v>293</v>
      </c>
      <c r="G1303" s="8" t="s">
        <v>88</v>
      </c>
      <c r="H1303" s="8" t="s">
        <v>226</v>
      </c>
      <c r="I1303" s="23" t="s">
        <v>396</v>
      </c>
      <c r="J1303" s="24">
        <v>18</v>
      </c>
      <c r="K1303" s="24">
        <v>1</v>
      </c>
      <c r="L1303" s="23" t="s">
        <v>396</v>
      </c>
      <c r="M1303" s="24" t="s">
        <v>397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396</v>
      </c>
      <c r="T1303" s="19">
        <v>1</v>
      </c>
      <c r="U1303" s="19">
        <v>5</v>
      </c>
      <c r="V1303" s="19" t="s">
        <v>397</v>
      </c>
      <c r="W1303" s="19" t="s">
        <v>397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397</v>
      </c>
      <c r="AD1303" s="19" t="s">
        <v>397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396</v>
      </c>
      <c r="CT1303" s="19" t="s">
        <v>397</v>
      </c>
      <c r="CU1303" s="19" t="s">
        <v>397</v>
      </c>
      <c r="CV1303" s="19" t="s">
        <v>396</v>
      </c>
      <c r="CW1303" s="19" t="s">
        <v>397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397</v>
      </c>
      <c r="DK1303" s="19">
        <v>1</v>
      </c>
      <c r="DL1303" s="19">
        <v>3</v>
      </c>
      <c r="DM1303" s="19">
        <v>5</v>
      </c>
      <c r="DN1303" s="44"/>
      <c r="DO1303" s="19" t="s">
        <v>397</v>
      </c>
      <c r="DP1303" s="19" t="s">
        <v>397</v>
      </c>
      <c r="DQ1303" s="19" t="s">
        <v>397</v>
      </c>
      <c r="DR1303" s="19" t="s">
        <v>397</v>
      </c>
      <c r="DS1303" s="19" t="s">
        <v>397</v>
      </c>
      <c r="DT1303" s="19" t="s">
        <v>397</v>
      </c>
      <c r="DU1303" s="19" t="s">
        <v>397</v>
      </c>
      <c r="DV1303" s="19">
        <v>2</v>
      </c>
      <c r="DW1303" s="19">
        <v>1</v>
      </c>
      <c r="DX1303" s="18">
        <v>0</v>
      </c>
      <c r="DY1303" s="19" t="s">
        <v>397</v>
      </c>
      <c r="DZ1303" s="19">
        <v>0</v>
      </c>
      <c r="EA1303" s="19" t="s">
        <v>397</v>
      </c>
      <c r="EB1303" s="55">
        <v>0</v>
      </c>
      <c r="EC1303" s="19">
        <v>4</v>
      </c>
      <c r="ED1303" s="19">
        <v>5</v>
      </c>
      <c r="EE1303" s="19" t="s">
        <v>397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1971</v>
      </c>
      <c r="EU1303" s="29" t="b">
        <v>1</v>
      </c>
      <c r="EV1303" s="5" t="s">
        <v>366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1972</v>
      </c>
      <c r="B1304" s="28">
        <v>1</v>
      </c>
      <c r="C1304" s="52">
        <v>30</v>
      </c>
      <c r="D1304" s="8" t="s">
        <v>288</v>
      </c>
      <c r="E1304" s="8" t="s">
        <v>255</v>
      </c>
      <c r="F1304" s="8" t="s">
        <v>298</v>
      </c>
      <c r="G1304" s="8" t="s">
        <v>88</v>
      </c>
      <c r="H1304" s="8" t="s">
        <v>226</v>
      </c>
      <c r="I1304" s="23" t="s">
        <v>396</v>
      </c>
      <c r="J1304" s="24">
        <v>18</v>
      </c>
      <c r="K1304" s="24">
        <v>1</v>
      </c>
      <c r="L1304" s="23" t="s">
        <v>396</v>
      </c>
      <c r="M1304" s="24" t="s">
        <v>397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396</v>
      </c>
      <c r="T1304" s="19">
        <v>1</v>
      </c>
      <c r="U1304" s="19">
        <v>5</v>
      </c>
      <c r="V1304" s="19" t="s">
        <v>397</v>
      </c>
      <c r="W1304" s="19" t="s">
        <v>397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397</v>
      </c>
      <c r="AD1304" s="19" t="s">
        <v>397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396</v>
      </c>
      <c r="CT1304" s="19" t="s">
        <v>397</v>
      </c>
      <c r="CU1304" s="19" t="s">
        <v>397</v>
      </c>
      <c r="CV1304" s="19" t="s">
        <v>396</v>
      </c>
      <c r="CW1304" s="19" t="s">
        <v>397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397</v>
      </c>
      <c r="DK1304" s="19">
        <v>1</v>
      </c>
      <c r="DL1304" s="19">
        <v>3</v>
      </c>
      <c r="DM1304" s="19">
        <v>5</v>
      </c>
      <c r="DN1304" s="44"/>
      <c r="DO1304" s="19" t="s">
        <v>397</v>
      </c>
      <c r="DP1304" s="19" t="s">
        <v>397</v>
      </c>
      <c r="DQ1304" s="19" t="s">
        <v>397</v>
      </c>
      <c r="DR1304" s="19" t="s">
        <v>397</v>
      </c>
      <c r="DS1304" s="19" t="s">
        <v>397</v>
      </c>
      <c r="DT1304" s="19" t="s">
        <v>397</v>
      </c>
      <c r="DU1304" s="19" t="s">
        <v>397</v>
      </c>
      <c r="DV1304" s="19">
        <v>2</v>
      </c>
      <c r="DW1304" s="19">
        <v>1</v>
      </c>
      <c r="DX1304" s="18">
        <v>0</v>
      </c>
      <c r="DY1304" s="19" t="s">
        <v>397</v>
      </c>
      <c r="DZ1304" s="19">
        <v>0</v>
      </c>
      <c r="EA1304" s="19" t="s">
        <v>397</v>
      </c>
      <c r="EB1304" s="55">
        <v>0</v>
      </c>
      <c r="EC1304" s="19">
        <v>4</v>
      </c>
      <c r="ED1304" s="19">
        <v>5</v>
      </c>
      <c r="EE1304" s="19" t="s">
        <v>397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1972</v>
      </c>
      <c r="EU1304" s="29" t="b">
        <v>1</v>
      </c>
      <c r="EV1304" s="5" t="s">
        <v>366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1973</v>
      </c>
      <c r="B1305" s="28">
        <v>1</v>
      </c>
      <c r="C1305" s="52">
        <v>30</v>
      </c>
      <c r="D1305" s="8" t="s">
        <v>288</v>
      </c>
      <c r="E1305" s="8" t="s">
        <v>255</v>
      </c>
      <c r="F1305" s="8" t="s">
        <v>306</v>
      </c>
      <c r="G1305" s="8" t="s">
        <v>88</v>
      </c>
      <c r="H1305" s="8" t="s">
        <v>226</v>
      </c>
      <c r="I1305" s="23" t="s">
        <v>396</v>
      </c>
      <c r="J1305" s="24">
        <v>18</v>
      </c>
      <c r="K1305" s="24">
        <v>1</v>
      </c>
      <c r="L1305" s="23" t="s">
        <v>396</v>
      </c>
      <c r="M1305" s="24" t="s">
        <v>397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396</v>
      </c>
      <c r="T1305" s="19">
        <v>1</v>
      </c>
      <c r="U1305" s="19">
        <v>5</v>
      </c>
      <c r="V1305" s="19" t="s">
        <v>397</v>
      </c>
      <c r="W1305" s="19" t="s">
        <v>397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397</v>
      </c>
      <c r="AD1305" s="19" t="s">
        <v>397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396</v>
      </c>
      <c r="CT1305" s="19" t="s">
        <v>397</v>
      </c>
      <c r="CU1305" s="19" t="s">
        <v>397</v>
      </c>
      <c r="CV1305" s="19" t="s">
        <v>396</v>
      </c>
      <c r="CW1305" s="19" t="s">
        <v>397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397</v>
      </c>
      <c r="DK1305" s="19">
        <v>1</v>
      </c>
      <c r="DL1305" s="19">
        <v>3</v>
      </c>
      <c r="DM1305" s="19">
        <v>5</v>
      </c>
      <c r="DN1305" s="44"/>
      <c r="DO1305" s="19" t="s">
        <v>397</v>
      </c>
      <c r="DP1305" s="19" t="s">
        <v>397</v>
      </c>
      <c r="DQ1305" s="19" t="s">
        <v>397</v>
      </c>
      <c r="DR1305" s="19" t="s">
        <v>397</v>
      </c>
      <c r="DS1305" s="19" t="s">
        <v>397</v>
      </c>
      <c r="DT1305" s="19" t="s">
        <v>397</v>
      </c>
      <c r="DU1305" s="19" t="s">
        <v>397</v>
      </c>
      <c r="DV1305" s="19">
        <v>2</v>
      </c>
      <c r="DW1305" s="19">
        <v>1</v>
      </c>
      <c r="DX1305" s="18">
        <v>0</v>
      </c>
      <c r="DY1305" s="19" t="s">
        <v>397</v>
      </c>
      <c r="DZ1305" s="19">
        <v>0</v>
      </c>
      <c r="EA1305" s="19" t="s">
        <v>397</v>
      </c>
      <c r="EB1305" s="55">
        <v>0</v>
      </c>
      <c r="EC1305" s="19">
        <v>4</v>
      </c>
      <c r="ED1305" s="19">
        <v>5</v>
      </c>
      <c r="EE1305" s="19" t="s">
        <v>397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1973</v>
      </c>
      <c r="EU1305" s="29" t="b">
        <v>1</v>
      </c>
      <c r="EV1305" s="5" t="s">
        <v>366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1974</v>
      </c>
      <c r="B1306" s="28">
        <v>1</v>
      </c>
      <c r="C1306" s="52">
        <v>30</v>
      </c>
      <c r="D1306" s="8" t="s">
        <v>288</v>
      </c>
      <c r="E1306" s="8" t="s">
        <v>255</v>
      </c>
      <c r="F1306" s="8" t="s">
        <v>310</v>
      </c>
      <c r="G1306" s="8" t="s">
        <v>88</v>
      </c>
      <c r="H1306" s="8" t="s">
        <v>226</v>
      </c>
      <c r="I1306" s="23" t="s">
        <v>396</v>
      </c>
      <c r="J1306" s="24">
        <v>18</v>
      </c>
      <c r="K1306" s="24">
        <v>1</v>
      </c>
      <c r="L1306" s="23" t="s">
        <v>396</v>
      </c>
      <c r="M1306" s="24" t="s">
        <v>397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396</v>
      </c>
      <c r="T1306" s="19">
        <v>1</v>
      </c>
      <c r="U1306" s="19">
        <v>5</v>
      </c>
      <c r="V1306" s="19" t="s">
        <v>397</v>
      </c>
      <c r="W1306" s="19" t="s">
        <v>397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397</v>
      </c>
      <c r="AD1306" s="19" t="s">
        <v>397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396</v>
      </c>
      <c r="CT1306" s="19" t="s">
        <v>397</v>
      </c>
      <c r="CU1306" s="19" t="s">
        <v>397</v>
      </c>
      <c r="CV1306" s="19" t="s">
        <v>396</v>
      </c>
      <c r="CW1306" s="19" t="s">
        <v>397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397</v>
      </c>
      <c r="DK1306" s="19">
        <v>1</v>
      </c>
      <c r="DL1306" s="19">
        <v>3</v>
      </c>
      <c r="DM1306" s="19">
        <v>5</v>
      </c>
      <c r="DN1306" s="44"/>
      <c r="DO1306" s="19" t="s">
        <v>397</v>
      </c>
      <c r="DP1306" s="19" t="s">
        <v>397</v>
      </c>
      <c r="DQ1306" s="19" t="s">
        <v>397</v>
      </c>
      <c r="DR1306" s="19" t="s">
        <v>397</v>
      </c>
      <c r="DS1306" s="19" t="s">
        <v>397</v>
      </c>
      <c r="DT1306" s="19" t="s">
        <v>397</v>
      </c>
      <c r="DU1306" s="19" t="s">
        <v>397</v>
      </c>
      <c r="DV1306" s="19">
        <v>2</v>
      </c>
      <c r="DW1306" s="19">
        <v>1</v>
      </c>
      <c r="DX1306" s="18">
        <v>0</v>
      </c>
      <c r="DY1306" s="19" t="s">
        <v>397</v>
      </c>
      <c r="DZ1306" s="19">
        <v>0</v>
      </c>
      <c r="EA1306" s="19" t="s">
        <v>397</v>
      </c>
      <c r="EB1306" s="55">
        <v>0</v>
      </c>
      <c r="EC1306" s="19">
        <v>4</v>
      </c>
      <c r="ED1306" s="19">
        <v>5</v>
      </c>
      <c r="EE1306" s="19" t="s">
        <v>397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1974</v>
      </c>
      <c r="EU1306" s="29" t="b">
        <v>1</v>
      </c>
      <c r="EV1306" s="5" t="s">
        <v>366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1975</v>
      </c>
      <c r="B1307" s="28">
        <v>1</v>
      </c>
      <c r="C1307" s="52">
        <v>30</v>
      </c>
      <c r="D1307" s="8" t="s">
        <v>288</v>
      </c>
      <c r="E1307" s="8" t="s">
        <v>255</v>
      </c>
      <c r="F1307" s="8" t="s">
        <v>313</v>
      </c>
      <c r="G1307" s="8" t="s">
        <v>88</v>
      </c>
      <c r="H1307" s="8" t="s">
        <v>226</v>
      </c>
      <c r="I1307" s="23" t="s">
        <v>396</v>
      </c>
      <c r="J1307" s="24">
        <v>18</v>
      </c>
      <c r="K1307" s="24">
        <v>1</v>
      </c>
      <c r="L1307" s="23" t="s">
        <v>396</v>
      </c>
      <c r="M1307" s="24" t="s">
        <v>397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396</v>
      </c>
      <c r="T1307" s="19">
        <v>1</v>
      </c>
      <c r="U1307" s="19">
        <v>5</v>
      </c>
      <c r="V1307" s="19" t="s">
        <v>397</v>
      </c>
      <c r="W1307" s="19" t="s">
        <v>397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397</v>
      </c>
      <c r="AD1307" s="19" t="s">
        <v>397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396</v>
      </c>
      <c r="CT1307" s="19" t="s">
        <v>397</v>
      </c>
      <c r="CU1307" s="19" t="s">
        <v>397</v>
      </c>
      <c r="CV1307" s="19" t="s">
        <v>396</v>
      </c>
      <c r="CW1307" s="19" t="s">
        <v>397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397</v>
      </c>
      <c r="DK1307" s="19">
        <v>1</v>
      </c>
      <c r="DL1307" s="19">
        <v>3</v>
      </c>
      <c r="DM1307" s="19">
        <v>5</v>
      </c>
      <c r="DN1307" s="44"/>
      <c r="DO1307" s="19" t="s">
        <v>397</v>
      </c>
      <c r="DP1307" s="19" t="s">
        <v>397</v>
      </c>
      <c r="DQ1307" s="19" t="s">
        <v>397</v>
      </c>
      <c r="DR1307" s="19" t="s">
        <v>397</v>
      </c>
      <c r="DS1307" s="19" t="s">
        <v>397</v>
      </c>
      <c r="DT1307" s="19" t="s">
        <v>397</v>
      </c>
      <c r="DU1307" s="19" t="s">
        <v>397</v>
      </c>
      <c r="DV1307" s="19">
        <v>2</v>
      </c>
      <c r="DW1307" s="19">
        <v>1</v>
      </c>
      <c r="DX1307" s="18">
        <v>0</v>
      </c>
      <c r="DY1307" s="19" t="s">
        <v>397</v>
      </c>
      <c r="DZ1307" s="19">
        <v>0</v>
      </c>
      <c r="EA1307" s="19" t="s">
        <v>397</v>
      </c>
      <c r="EB1307" s="55">
        <v>0</v>
      </c>
      <c r="EC1307" s="19">
        <v>4</v>
      </c>
      <c r="ED1307" s="19">
        <v>5</v>
      </c>
      <c r="EE1307" s="19" t="s">
        <v>397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1975</v>
      </c>
      <c r="EU1307" s="29" t="b">
        <v>1</v>
      </c>
      <c r="EV1307" s="5" t="s">
        <v>366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8" t="s">
        <v>1976</v>
      </c>
      <c r="B1308" s="168">
        <v>1</v>
      </c>
      <c r="C1308" s="50">
        <v>30</v>
      </c>
      <c r="D1308" s="169" t="s">
        <v>288</v>
      </c>
      <c r="E1308" s="169" t="s">
        <v>255</v>
      </c>
      <c r="F1308" s="169" t="s">
        <v>302</v>
      </c>
      <c r="G1308" s="169" t="s">
        <v>89</v>
      </c>
      <c r="H1308" s="169" t="s">
        <v>226</v>
      </c>
      <c r="I1308" s="57" t="s">
        <v>396</v>
      </c>
      <c r="J1308" s="58">
        <v>18</v>
      </c>
      <c r="K1308" s="58">
        <v>1</v>
      </c>
      <c r="L1308" s="57" t="s">
        <v>396</v>
      </c>
      <c r="M1308" s="58" t="s">
        <v>397</v>
      </c>
      <c r="N1308" s="58">
        <v>2.8</v>
      </c>
      <c r="O1308" s="170">
        <v>5</v>
      </c>
      <c r="P1308" s="170">
        <v>2</v>
      </c>
      <c r="Q1308" s="170">
        <v>0</v>
      </c>
      <c r="R1308" s="171">
        <v>82</v>
      </c>
      <c r="S1308" s="171" t="s">
        <v>396</v>
      </c>
      <c r="T1308" s="170">
        <v>1</v>
      </c>
      <c r="U1308" s="170">
        <v>5</v>
      </c>
      <c r="V1308" s="170" t="s">
        <v>397</v>
      </c>
      <c r="W1308" s="170" t="s">
        <v>397</v>
      </c>
      <c r="X1308" s="170">
        <v>1</v>
      </c>
      <c r="Y1308" s="170">
        <v>1</v>
      </c>
      <c r="Z1308" s="170">
        <v>1</v>
      </c>
      <c r="AA1308" s="170">
        <v>1</v>
      </c>
      <c r="AB1308" s="170">
        <v>1</v>
      </c>
      <c r="AC1308" s="170" t="s">
        <v>397</v>
      </c>
      <c r="AD1308" s="170" t="s">
        <v>397</v>
      </c>
      <c r="AE1308" s="170">
        <v>1</v>
      </c>
      <c r="AF1308" s="170">
        <v>1</v>
      </c>
      <c r="AG1308" s="170">
        <v>1</v>
      </c>
      <c r="AH1308" s="170">
        <v>1</v>
      </c>
      <c r="AI1308" s="171">
        <v>82</v>
      </c>
      <c r="AJ1308" s="171">
        <v>2.5299999999999998</v>
      </c>
      <c r="AK1308" s="170">
        <v>3</v>
      </c>
      <c r="AL1308" s="170">
        <v>2</v>
      </c>
      <c r="AM1308" s="171">
        <v>0</v>
      </c>
      <c r="AN1308" s="171">
        <v>2.5299999999999998</v>
      </c>
      <c r="AO1308" s="170">
        <v>1</v>
      </c>
      <c r="AP1308" s="170">
        <v>2</v>
      </c>
      <c r="AQ1308" s="171">
        <v>88.22784810126582</v>
      </c>
      <c r="AR1308" s="171">
        <v>2.5299999999999998</v>
      </c>
      <c r="AS1308" s="170">
        <v>1</v>
      </c>
      <c r="AT1308" s="170">
        <v>3</v>
      </c>
      <c r="AU1308" s="171">
        <v>33.380803525456763</v>
      </c>
      <c r="AV1308" s="171">
        <v>2.5299999999999998</v>
      </c>
      <c r="AW1308" s="170">
        <v>1</v>
      </c>
      <c r="AX1308" s="170">
        <v>3</v>
      </c>
      <c r="AY1308" s="171">
        <v>26</v>
      </c>
      <c r="AZ1308" s="171">
        <v>2.5299999999999998</v>
      </c>
      <c r="BA1308" s="170">
        <v>1</v>
      </c>
      <c r="BB1308" s="170">
        <v>1</v>
      </c>
      <c r="BC1308" s="171">
        <v>0</v>
      </c>
      <c r="BD1308" s="171">
        <v>5.2</v>
      </c>
      <c r="BE1308" s="171">
        <v>0.8</v>
      </c>
      <c r="BF1308" s="170">
        <v>1</v>
      </c>
      <c r="BG1308" s="170">
        <v>3</v>
      </c>
      <c r="BH1308" s="170">
        <v>1</v>
      </c>
      <c r="BI1308" s="171">
        <v>0</v>
      </c>
      <c r="BJ1308" s="171">
        <v>2.9</v>
      </c>
      <c r="BK1308" s="171">
        <v>0.7</v>
      </c>
      <c r="BL1308" s="170">
        <v>1</v>
      </c>
      <c r="BM1308" s="170">
        <v>3</v>
      </c>
      <c r="BN1308" s="170">
        <v>1</v>
      </c>
      <c r="BO1308" s="171">
        <v>16.899999999999999</v>
      </c>
      <c r="BP1308" s="171">
        <v>1.8</v>
      </c>
      <c r="BQ1308" s="171">
        <v>0.6</v>
      </c>
      <c r="BR1308" s="170">
        <v>1</v>
      </c>
      <c r="BS1308" s="170">
        <v>3</v>
      </c>
      <c r="BT1308" s="170">
        <v>1</v>
      </c>
      <c r="BU1308" s="171">
        <v>0</v>
      </c>
      <c r="BV1308" s="171">
        <v>5.2</v>
      </c>
      <c r="BW1308" s="171">
        <v>0.8</v>
      </c>
      <c r="BX1308" s="170">
        <v>1</v>
      </c>
      <c r="BY1308" s="170">
        <v>3</v>
      </c>
      <c r="BZ1308" s="170">
        <v>1</v>
      </c>
      <c r="CA1308" s="171">
        <v>0</v>
      </c>
      <c r="CB1308" s="171">
        <v>2.9</v>
      </c>
      <c r="CC1308" s="171">
        <v>0.7</v>
      </c>
      <c r="CD1308" s="170">
        <v>1</v>
      </c>
      <c r="CE1308" s="170">
        <v>3</v>
      </c>
      <c r="CF1308" s="170">
        <v>1</v>
      </c>
      <c r="CG1308" s="171">
        <v>1.4</v>
      </c>
      <c r="CH1308" s="171">
        <v>1.8</v>
      </c>
      <c r="CI1308" s="171">
        <v>0.6</v>
      </c>
      <c r="CJ1308" s="170">
        <v>1</v>
      </c>
      <c r="CK1308" s="170">
        <v>3</v>
      </c>
      <c r="CL1308" s="170">
        <v>2</v>
      </c>
      <c r="CM1308" s="171">
        <v>2.4</v>
      </c>
      <c r="CN1308" s="171">
        <v>2</v>
      </c>
      <c r="CO1308" s="171">
        <v>0</v>
      </c>
      <c r="CP1308" s="170">
        <v>1</v>
      </c>
      <c r="CQ1308" s="170">
        <v>1</v>
      </c>
      <c r="CR1308" s="170">
        <v>1</v>
      </c>
      <c r="CS1308" s="170" t="s">
        <v>396</v>
      </c>
      <c r="CT1308" s="170" t="s">
        <v>397</v>
      </c>
      <c r="CU1308" s="170" t="s">
        <v>396</v>
      </c>
      <c r="CV1308" s="170" t="s">
        <v>396</v>
      </c>
      <c r="CW1308" s="170" t="s">
        <v>397</v>
      </c>
      <c r="CX1308" s="170">
        <v>7</v>
      </c>
      <c r="CY1308" s="172"/>
      <c r="CZ1308" s="172"/>
      <c r="DA1308" s="170">
        <v>1</v>
      </c>
      <c r="DB1308" s="170">
        <v>3</v>
      </c>
      <c r="DC1308" s="172"/>
      <c r="DD1308" s="170">
        <v>2</v>
      </c>
      <c r="DE1308" s="172"/>
      <c r="DF1308" s="170">
        <v>1</v>
      </c>
      <c r="DG1308" s="173">
        <v>0</v>
      </c>
      <c r="DH1308" s="173">
        <v>0</v>
      </c>
      <c r="DI1308" s="173">
        <v>0</v>
      </c>
      <c r="DJ1308" s="170" t="s">
        <v>397</v>
      </c>
      <c r="DK1308" s="170">
        <v>1</v>
      </c>
      <c r="DL1308" s="170">
        <v>3</v>
      </c>
      <c r="DM1308" s="170">
        <v>5</v>
      </c>
      <c r="DN1308" s="172"/>
      <c r="DO1308" s="170" t="s">
        <v>397</v>
      </c>
      <c r="DP1308" s="170" t="s">
        <v>397</v>
      </c>
      <c r="DQ1308" s="170" t="s">
        <v>397</v>
      </c>
      <c r="DR1308" s="170" t="s">
        <v>397</v>
      </c>
      <c r="DS1308" s="170" t="s">
        <v>397</v>
      </c>
      <c r="DT1308" s="170" t="s">
        <v>397</v>
      </c>
      <c r="DU1308" s="170" t="s">
        <v>397</v>
      </c>
      <c r="DV1308" s="170">
        <v>2</v>
      </c>
      <c r="DW1308" s="170">
        <v>1</v>
      </c>
      <c r="DX1308" s="171">
        <v>0</v>
      </c>
      <c r="DY1308" s="170" t="s">
        <v>397</v>
      </c>
      <c r="DZ1308" s="170">
        <v>0</v>
      </c>
      <c r="EA1308" s="170" t="s">
        <v>397</v>
      </c>
      <c r="EB1308" s="171">
        <v>0</v>
      </c>
      <c r="EC1308" s="170">
        <v>4</v>
      </c>
      <c r="ED1308" s="170">
        <v>5</v>
      </c>
      <c r="EE1308" s="171" t="s">
        <v>397</v>
      </c>
      <c r="EF1308" s="170">
        <v>0</v>
      </c>
      <c r="EG1308" s="178">
        <v>0</v>
      </c>
      <c r="EH1308" s="172"/>
      <c r="EI1308" s="170">
        <v>4</v>
      </c>
      <c r="EJ1308" s="170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1976</v>
      </c>
      <c r="EU1308" s="174" t="b">
        <v>1</v>
      </c>
      <c r="EV1308" s="177" t="s">
        <v>366</v>
      </c>
      <c r="EW1308" s="179"/>
      <c r="EX1308" s="179"/>
      <c r="EY1308" s="179"/>
      <c r="EZ1308" s="179"/>
      <c r="FA1308" s="179"/>
    </row>
    <row r="1309" spans="1:157" s="54" customFormat="1" ht="12.75" x14ac:dyDescent="0.2">
      <c r="A1309" s="28" t="s">
        <v>1977</v>
      </c>
      <c r="B1309" s="28">
        <v>1</v>
      </c>
      <c r="C1309" s="52">
        <v>30</v>
      </c>
      <c r="D1309" s="8" t="s">
        <v>288</v>
      </c>
      <c r="E1309" s="8" t="s">
        <v>255</v>
      </c>
      <c r="F1309" s="8" t="s">
        <v>276</v>
      </c>
      <c r="G1309" s="8" t="s">
        <v>89</v>
      </c>
      <c r="H1309" s="8" t="s">
        <v>226</v>
      </c>
      <c r="I1309" s="23" t="s">
        <v>396</v>
      </c>
      <c r="J1309" s="24">
        <v>18</v>
      </c>
      <c r="K1309" s="24">
        <v>1</v>
      </c>
      <c r="L1309" s="23" t="s">
        <v>396</v>
      </c>
      <c r="M1309" s="24" t="s">
        <v>397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396</v>
      </c>
      <c r="T1309" s="19">
        <v>1</v>
      </c>
      <c r="U1309" s="19">
        <v>5</v>
      </c>
      <c r="V1309" s="19" t="s">
        <v>397</v>
      </c>
      <c r="W1309" s="19" t="s">
        <v>397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397</v>
      </c>
      <c r="AD1309" s="19" t="s">
        <v>397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396</v>
      </c>
      <c r="CT1309" s="19" t="s">
        <v>397</v>
      </c>
      <c r="CU1309" s="19" t="s">
        <v>396</v>
      </c>
      <c r="CV1309" s="19" t="s">
        <v>396</v>
      </c>
      <c r="CW1309" s="19" t="s">
        <v>397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397</v>
      </c>
      <c r="DK1309" s="19">
        <v>1</v>
      </c>
      <c r="DL1309" s="19">
        <v>3</v>
      </c>
      <c r="DM1309" s="19">
        <v>5</v>
      </c>
      <c r="DN1309" s="44"/>
      <c r="DO1309" s="19" t="s">
        <v>397</v>
      </c>
      <c r="DP1309" s="19" t="s">
        <v>397</v>
      </c>
      <c r="DQ1309" s="19" t="s">
        <v>397</v>
      </c>
      <c r="DR1309" s="19" t="s">
        <v>397</v>
      </c>
      <c r="DS1309" s="19" t="s">
        <v>397</v>
      </c>
      <c r="DT1309" s="19" t="s">
        <v>397</v>
      </c>
      <c r="DU1309" s="19" t="s">
        <v>397</v>
      </c>
      <c r="DV1309" s="19">
        <v>2</v>
      </c>
      <c r="DW1309" s="19">
        <v>1</v>
      </c>
      <c r="DX1309" s="18">
        <v>0</v>
      </c>
      <c r="DY1309" s="19" t="s">
        <v>397</v>
      </c>
      <c r="DZ1309" s="19">
        <v>0</v>
      </c>
      <c r="EA1309" s="19" t="s">
        <v>397</v>
      </c>
      <c r="EB1309" s="55">
        <v>0</v>
      </c>
      <c r="EC1309" s="19">
        <v>4</v>
      </c>
      <c r="ED1309" s="19">
        <v>5</v>
      </c>
      <c r="EE1309" s="19" t="s">
        <v>397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1977</v>
      </c>
      <c r="EU1309" s="29" t="b">
        <v>1</v>
      </c>
      <c r="EV1309" s="5" t="s">
        <v>366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1978</v>
      </c>
      <c r="B1310" s="28">
        <v>1</v>
      </c>
      <c r="C1310" s="52">
        <v>30</v>
      </c>
      <c r="D1310" s="8" t="s">
        <v>288</v>
      </c>
      <c r="E1310" s="8" t="s">
        <v>255</v>
      </c>
      <c r="F1310" s="8" t="s">
        <v>285</v>
      </c>
      <c r="G1310" s="8" t="s">
        <v>89</v>
      </c>
      <c r="H1310" s="8" t="s">
        <v>226</v>
      </c>
      <c r="I1310" s="23" t="s">
        <v>396</v>
      </c>
      <c r="J1310" s="24">
        <v>18</v>
      </c>
      <c r="K1310" s="24">
        <v>1</v>
      </c>
      <c r="L1310" s="23" t="s">
        <v>396</v>
      </c>
      <c r="M1310" s="24" t="s">
        <v>397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396</v>
      </c>
      <c r="T1310" s="19">
        <v>1</v>
      </c>
      <c r="U1310" s="19">
        <v>5</v>
      </c>
      <c r="V1310" s="19" t="s">
        <v>397</v>
      </c>
      <c r="W1310" s="19" t="s">
        <v>397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397</v>
      </c>
      <c r="AD1310" s="19" t="s">
        <v>397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396</v>
      </c>
      <c r="CT1310" s="19" t="s">
        <v>397</v>
      </c>
      <c r="CU1310" s="19" t="s">
        <v>396</v>
      </c>
      <c r="CV1310" s="19" t="s">
        <v>396</v>
      </c>
      <c r="CW1310" s="19" t="s">
        <v>397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397</v>
      </c>
      <c r="DK1310" s="19">
        <v>1</v>
      </c>
      <c r="DL1310" s="19">
        <v>3</v>
      </c>
      <c r="DM1310" s="19">
        <v>5</v>
      </c>
      <c r="DN1310" s="44"/>
      <c r="DO1310" s="19" t="s">
        <v>397</v>
      </c>
      <c r="DP1310" s="19" t="s">
        <v>397</v>
      </c>
      <c r="DQ1310" s="19" t="s">
        <v>397</v>
      </c>
      <c r="DR1310" s="19" t="s">
        <v>397</v>
      </c>
      <c r="DS1310" s="19" t="s">
        <v>397</v>
      </c>
      <c r="DT1310" s="19" t="s">
        <v>397</v>
      </c>
      <c r="DU1310" s="19" t="s">
        <v>397</v>
      </c>
      <c r="DV1310" s="19">
        <v>2</v>
      </c>
      <c r="DW1310" s="19">
        <v>1</v>
      </c>
      <c r="DX1310" s="18">
        <v>0</v>
      </c>
      <c r="DY1310" s="19" t="s">
        <v>397</v>
      </c>
      <c r="DZ1310" s="19">
        <v>0</v>
      </c>
      <c r="EA1310" s="19" t="s">
        <v>397</v>
      </c>
      <c r="EB1310" s="55">
        <v>0</v>
      </c>
      <c r="EC1310" s="19">
        <v>4</v>
      </c>
      <c r="ED1310" s="19">
        <v>5</v>
      </c>
      <c r="EE1310" s="19" t="s">
        <v>397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1978</v>
      </c>
      <c r="EU1310" s="29" t="b">
        <v>1</v>
      </c>
      <c r="EV1310" s="5" t="s">
        <v>366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1979</v>
      </c>
      <c r="B1311" s="28">
        <v>1</v>
      </c>
      <c r="C1311" s="52">
        <v>30</v>
      </c>
      <c r="D1311" s="8" t="s">
        <v>288</v>
      </c>
      <c r="E1311" s="8" t="s">
        <v>255</v>
      </c>
      <c r="F1311" s="8" t="s">
        <v>293</v>
      </c>
      <c r="G1311" s="8" t="s">
        <v>89</v>
      </c>
      <c r="H1311" s="8" t="s">
        <v>226</v>
      </c>
      <c r="I1311" s="23" t="s">
        <v>396</v>
      </c>
      <c r="J1311" s="24">
        <v>18</v>
      </c>
      <c r="K1311" s="24">
        <v>1</v>
      </c>
      <c r="L1311" s="23" t="s">
        <v>396</v>
      </c>
      <c r="M1311" s="24" t="s">
        <v>397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396</v>
      </c>
      <c r="T1311" s="19">
        <v>1</v>
      </c>
      <c r="U1311" s="19">
        <v>5</v>
      </c>
      <c r="V1311" s="19" t="s">
        <v>397</v>
      </c>
      <c r="W1311" s="19" t="s">
        <v>397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397</v>
      </c>
      <c r="AD1311" s="19" t="s">
        <v>397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396</v>
      </c>
      <c r="CT1311" s="19" t="s">
        <v>397</v>
      </c>
      <c r="CU1311" s="19" t="s">
        <v>396</v>
      </c>
      <c r="CV1311" s="19" t="s">
        <v>396</v>
      </c>
      <c r="CW1311" s="19" t="s">
        <v>397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397</v>
      </c>
      <c r="DK1311" s="19">
        <v>1</v>
      </c>
      <c r="DL1311" s="19">
        <v>3</v>
      </c>
      <c r="DM1311" s="19">
        <v>5</v>
      </c>
      <c r="DN1311" s="44"/>
      <c r="DO1311" s="19" t="s">
        <v>397</v>
      </c>
      <c r="DP1311" s="19" t="s">
        <v>397</v>
      </c>
      <c r="DQ1311" s="19" t="s">
        <v>397</v>
      </c>
      <c r="DR1311" s="19" t="s">
        <v>397</v>
      </c>
      <c r="DS1311" s="19" t="s">
        <v>397</v>
      </c>
      <c r="DT1311" s="19" t="s">
        <v>397</v>
      </c>
      <c r="DU1311" s="19" t="s">
        <v>397</v>
      </c>
      <c r="DV1311" s="19">
        <v>2</v>
      </c>
      <c r="DW1311" s="19">
        <v>1</v>
      </c>
      <c r="DX1311" s="18">
        <v>0</v>
      </c>
      <c r="DY1311" s="19" t="s">
        <v>397</v>
      </c>
      <c r="DZ1311" s="19">
        <v>0</v>
      </c>
      <c r="EA1311" s="19" t="s">
        <v>397</v>
      </c>
      <c r="EB1311" s="55">
        <v>0</v>
      </c>
      <c r="EC1311" s="19">
        <v>4</v>
      </c>
      <c r="ED1311" s="19">
        <v>5</v>
      </c>
      <c r="EE1311" s="19" t="s">
        <v>397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1979</v>
      </c>
      <c r="EU1311" s="29" t="b">
        <v>1</v>
      </c>
      <c r="EV1311" s="5" t="s">
        <v>366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1980</v>
      </c>
      <c r="B1312" s="28">
        <v>1</v>
      </c>
      <c r="C1312" s="52">
        <v>30</v>
      </c>
      <c r="D1312" s="8" t="s">
        <v>288</v>
      </c>
      <c r="E1312" s="8" t="s">
        <v>255</v>
      </c>
      <c r="F1312" s="8" t="s">
        <v>298</v>
      </c>
      <c r="G1312" s="8" t="s">
        <v>89</v>
      </c>
      <c r="H1312" s="8" t="s">
        <v>226</v>
      </c>
      <c r="I1312" s="23" t="s">
        <v>396</v>
      </c>
      <c r="J1312" s="24">
        <v>18</v>
      </c>
      <c r="K1312" s="24">
        <v>1</v>
      </c>
      <c r="L1312" s="23" t="s">
        <v>396</v>
      </c>
      <c r="M1312" s="24" t="s">
        <v>397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396</v>
      </c>
      <c r="T1312" s="19">
        <v>1</v>
      </c>
      <c r="U1312" s="19">
        <v>5</v>
      </c>
      <c r="V1312" s="19" t="s">
        <v>397</v>
      </c>
      <c r="W1312" s="19" t="s">
        <v>397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397</v>
      </c>
      <c r="AD1312" s="19" t="s">
        <v>397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396</v>
      </c>
      <c r="CT1312" s="19" t="s">
        <v>397</v>
      </c>
      <c r="CU1312" s="19" t="s">
        <v>396</v>
      </c>
      <c r="CV1312" s="19" t="s">
        <v>396</v>
      </c>
      <c r="CW1312" s="19" t="s">
        <v>397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397</v>
      </c>
      <c r="DK1312" s="19">
        <v>1</v>
      </c>
      <c r="DL1312" s="19">
        <v>3</v>
      </c>
      <c r="DM1312" s="19">
        <v>5</v>
      </c>
      <c r="DN1312" s="44"/>
      <c r="DO1312" s="19" t="s">
        <v>397</v>
      </c>
      <c r="DP1312" s="19" t="s">
        <v>397</v>
      </c>
      <c r="DQ1312" s="19" t="s">
        <v>397</v>
      </c>
      <c r="DR1312" s="19" t="s">
        <v>397</v>
      </c>
      <c r="DS1312" s="19" t="s">
        <v>397</v>
      </c>
      <c r="DT1312" s="19" t="s">
        <v>397</v>
      </c>
      <c r="DU1312" s="19" t="s">
        <v>397</v>
      </c>
      <c r="DV1312" s="19">
        <v>2</v>
      </c>
      <c r="DW1312" s="19">
        <v>1</v>
      </c>
      <c r="DX1312" s="18">
        <v>0</v>
      </c>
      <c r="DY1312" s="19" t="s">
        <v>397</v>
      </c>
      <c r="DZ1312" s="19">
        <v>0</v>
      </c>
      <c r="EA1312" s="19" t="s">
        <v>397</v>
      </c>
      <c r="EB1312" s="55">
        <v>0</v>
      </c>
      <c r="EC1312" s="19">
        <v>4</v>
      </c>
      <c r="ED1312" s="19">
        <v>5</v>
      </c>
      <c r="EE1312" s="19" t="s">
        <v>397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1980</v>
      </c>
      <c r="EU1312" s="29" t="b">
        <v>1</v>
      </c>
      <c r="EV1312" s="5" t="s">
        <v>366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1981</v>
      </c>
      <c r="B1313" s="28">
        <v>1</v>
      </c>
      <c r="C1313" s="52">
        <v>30</v>
      </c>
      <c r="D1313" s="8" t="s">
        <v>288</v>
      </c>
      <c r="E1313" s="8" t="s">
        <v>255</v>
      </c>
      <c r="F1313" s="8" t="s">
        <v>306</v>
      </c>
      <c r="G1313" s="8" t="s">
        <v>89</v>
      </c>
      <c r="H1313" s="8" t="s">
        <v>226</v>
      </c>
      <c r="I1313" s="23" t="s">
        <v>396</v>
      </c>
      <c r="J1313" s="24">
        <v>18</v>
      </c>
      <c r="K1313" s="24">
        <v>1</v>
      </c>
      <c r="L1313" s="23" t="s">
        <v>396</v>
      </c>
      <c r="M1313" s="24" t="s">
        <v>397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396</v>
      </c>
      <c r="T1313" s="19">
        <v>1</v>
      </c>
      <c r="U1313" s="19">
        <v>5</v>
      </c>
      <c r="V1313" s="19" t="s">
        <v>397</v>
      </c>
      <c r="W1313" s="19" t="s">
        <v>397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397</v>
      </c>
      <c r="AD1313" s="19" t="s">
        <v>397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396</v>
      </c>
      <c r="CT1313" s="19" t="s">
        <v>397</v>
      </c>
      <c r="CU1313" s="19" t="s">
        <v>396</v>
      </c>
      <c r="CV1313" s="19" t="s">
        <v>396</v>
      </c>
      <c r="CW1313" s="19" t="s">
        <v>397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397</v>
      </c>
      <c r="DK1313" s="19">
        <v>1</v>
      </c>
      <c r="DL1313" s="19">
        <v>3</v>
      </c>
      <c r="DM1313" s="19">
        <v>5</v>
      </c>
      <c r="DN1313" s="44"/>
      <c r="DO1313" s="19" t="s">
        <v>397</v>
      </c>
      <c r="DP1313" s="19" t="s">
        <v>397</v>
      </c>
      <c r="DQ1313" s="19" t="s">
        <v>397</v>
      </c>
      <c r="DR1313" s="19" t="s">
        <v>397</v>
      </c>
      <c r="DS1313" s="19" t="s">
        <v>397</v>
      </c>
      <c r="DT1313" s="19" t="s">
        <v>397</v>
      </c>
      <c r="DU1313" s="19" t="s">
        <v>397</v>
      </c>
      <c r="DV1313" s="19">
        <v>2</v>
      </c>
      <c r="DW1313" s="19">
        <v>1</v>
      </c>
      <c r="DX1313" s="18">
        <v>0</v>
      </c>
      <c r="DY1313" s="19" t="s">
        <v>397</v>
      </c>
      <c r="DZ1313" s="19">
        <v>0</v>
      </c>
      <c r="EA1313" s="19" t="s">
        <v>397</v>
      </c>
      <c r="EB1313" s="55">
        <v>0</v>
      </c>
      <c r="EC1313" s="19">
        <v>4</v>
      </c>
      <c r="ED1313" s="19">
        <v>5</v>
      </c>
      <c r="EE1313" s="19" t="s">
        <v>397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1981</v>
      </c>
      <c r="EU1313" s="29" t="b">
        <v>1</v>
      </c>
      <c r="EV1313" s="5" t="s">
        <v>366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1982</v>
      </c>
      <c r="B1314" s="28">
        <v>1</v>
      </c>
      <c r="C1314" s="52">
        <v>30</v>
      </c>
      <c r="D1314" s="8" t="s">
        <v>288</v>
      </c>
      <c r="E1314" s="8" t="s">
        <v>255</v>
      </c>
      <c r="F1314" s="8" t="s">
        <v>310</v>
      </c>
      <c r="G1314" s="8" t="s">
        <v>89</v>
      </c>
      <c r="H1314" s="8" t="s">
        <v>226</v>
      </c>
      <c r="I1314" s="23" t="s">
        <v>396</v>
      </c>
      <c r="J1314" s="24">
        <v>18</v>
      </c>
      <c r="K1314" s="24">
        <v>1</v>
      </c>
      <c r="L1314" s="23" t="s">
        <v>396</v>
      </c>
      <c r="M1314" s="24" t="s">
        <v>397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396</v>
      </c>
      <c r="T1314" s="19">
        <v>1</v>
      </c>
      <c r="U1314" s="19">
        <v>5</v>
      </c>
      <c r="V1314" s="19" t="s">
        <v>397</v>
      </c>
      <c r="W1314" s="19" t="s">
        <v>397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397</v>
      </c>
      <c r="AD1314" s="19" t="s">
        <v>397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396</v>
      </c>
      <c r="CT1314" s="19" t="s">
        <v>397</v>
      </c>
      <c r="CU1314" s="19" t="s">
        <v>396</v>
      </c>
      <c r="CV1314" s="19" t="s">
        <v>396</v>
      </c>
      <c r="CW1314" s="19" t="s">
        <v>397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397</v>
      </c>
      <c r="DK1314" s="19">
        <v>1</v>
      </c>
      <c r="DL1314" s="19">
        <v>3</v>
      </c>
      <c r="DM1314" s="19">
        <v>5</v>
      </c>
      <c r="DN1314" s="44"/>
      <c r="DO1314" s="19" t="s">
        <v>397</v>
      </c>
      <c r="DP1314" s="19" t="s">
        <v>397</v>
      </c>
      <c r="DQ1314" s="19" t="s">
        <v>397</v>
      </c>
      <c r="DR1314" s="19" t="s">
        <v>397</v>
      </c>
      <c r="DS1314" s="19" t="s">
        <v>397</v>
      </c>
      <c r="DT1314" s="19" t="s">
        <v>397</v>
      </c>
      <c r="DU1314" s="19" t="s">
        <v>397</v>
      </c>
      <c r="DV1314" s="19">
        <v>2</v>
      </c>
      <c r="DW1314" s="19">
        <v>1</v>
      </c>
      <c r="DX1314" s="18">
        <v>0</v>
      </c>
      <c r="DY1314" s="19" t="s">
        <v>397</v>
      </c>
      <c r="DZ1314" s="19">
        <v>0</v>
      </c>
      <c r="EA1314" s="19" t="s">
        <v>397</v>
      </c>
      <c r="EB1314" s="55">
        <v>0</v>
      </c>
      <c r="EC1314" s="19">
        <v>4</v>
      </c>
      <c r="ED1314" s="19">
        <v>5</v>
      </c>
      <c r="EE1314" s="19" t="s">
        <v>397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1982</v>
      </c>
      <c r="EU1314" s="29" t="b">
        <v>1</v>
      </c>
      <c r="EV1314" s="5" t="s">
        <v>366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1983</v>
      </c>
      <c r="B1315" s="28">
        <v>1</v>
      </c>
      <c r="C1315" s="52">
        <v>30</v>
      </c>
      <c r="D1315" s="8" t="s">
        <v>288</v>
      </c>
      <c r="E1315" s="8" t="s">
        <v>255</v>
      </c>
      <c r="F1315" s="8" t="s">
        <v>313</v>
      </c>
      <c r="G1315" s="8" t="s">
        <v>89</v>
      </c>
      <c r="H1315" s="8" t="s">
        <v>226</v>
      </c>
      <c r="I1315" s="23" t="s">
        <v>396</v>
      </c>
      <c r="J1315" s="24">
        <v>18</v>
      </c>
      <c r="K1315" s="24">
        <v>1</v>
      </c>
      <c r="L1315" s="23" t="s">
        <v>396</v>
      </c>
      <c r="M1315" s="24" t="s">
        <v>397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396</v>
      </c>
      <c r="T1315" s="19">
        <v>1</v>
      </c>
      <c r="U1315" s="19">
        <v>5</v>
      </c>
      <c r="V1315" s="19" t="s">
        <v>397</v>
      </c>
      <c r="W1315" s="19" t="s">
        <v>397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397</v>
      </c>
      <c r="AD1315" s="19" t="s">
        <v>397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396</v>
      </c>
      <c r="CT1315" s="19" t="s">
        <v>397</v>
      </c>
      <c r="CU1315" s="19" t="s">
        <v>396</v>
      </c>
      <c r="CV1315" s="19" t="s">
        <v>396</v>
      </c>
      <c r="CW1315" s="19" t="s">
        <v>397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397</v>
      </c>
      <c r="DK1315" s="19">
        <v>1</v>
      </c>
      <c r="DL1315" s="19">
        <v>3</v>
      </c>
      <c r="DM1315" s="19">
        <v>5</v>
      </c>
      <c r="DN1315" s="44"/>
      <c r="DO1315" s="19" t="s">
        <v>397</v>
      </c>
      <c r="DP1315" s="19" t="s">
        <v>397</v>
      </c>
      <c r="DQ1315" s="19" t="s">
        <v>397</v>
      </c>
      <c r="DR1315" s="19" t="s">
        <v>397</v>
      </c>
      <c r="DS1315" s="19" t="s">
        <v>397</v>
      </c>
      <c r="DT1315" s="19" t="s">
        <v>397</v>
      </c>
      <c r="DU1315" s="19" t="s">
        <v>397</v>
      </c>
      <c r="DV1315" s="19">
        <v>2</v>
      </c>
      <c r="DW1315" s="19">
        <v>1</v>
      </c>
      <c r="DX1315" s="18">
        <v>0</v>
      </c>
      <c r="DY1315" s="19" t="s">
        <v>397</v>
      </c>
      <c r="DZ1315" s="19">
        <v>0</v>
      </c>
      <c r="EA1315" s="19" t="s">
        <v>397</v>
      </c>
      <c r="EB1315" s="55">
        <v>0</v>
      </c>
      <c r="EC1315" s="19">
        <v>4</v>
      </c>
      <c r="ED1315" s="19">
        <v>5</v>
      </c>
      <c r="EE1315" s="19" t="s">
        <v>397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1983</v>
      </c>
      <c r="EU1315" s="29" t="b">
        <v>1</v>
      </c>
      <c r="EV1315" s="5" t="s">
        <v>366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8" t="s">
        <v>1984</v>
      </c>
      <c r="B1316" s="168">
        <v>1</v>
      </c>
      <c r="C1316" s="50">
        <v>30</v>
      </c>
      <c r="D1316" s="169" t="s">
        <v>288</v>
      </c>
      <c r="E1316" s="169" t="s">
        <v>255</v>
      </c>
      <c r="F1316" s="169" t="s">
        <v>302</v>
      </c>
      <c r="G1316" s="169" t="s">
        <v>90</v>
      </c>
      <c r="H1316" s="169" t="s">
        <v>226</v>
      </c>
      <c r="I1316" s="57" t="s">
        <v>396</v>
      </c>
      <c r="J1316" s="58">
        <v>18</v>
      </c>
      <c r="K1316" s="58">
        <v>1</v>
      </c>
      <c r="L1316" s="57" t="s">
        <v>396</v>
      </c>
      <c r="M1316" s="58" t="s">
        <v>397</v>
      </c>
      <c r="N1316" s="58">
        <v>2.8</v>
      </c>
      <c r="O1316" s="170">
        <v>5</v>
      </c>
      <c r="P1316" s="170">
        <v>2</v>
      </c>
      <c r="Q1316" s="170">
        <v>0</v>
      </c>
      <c r="R1316" s="171">
        <v>82</v>
      </c>
      <c r="S1316" s="171" t="s">
        <v>396</v>
      </c>
      <c r="T1316" s="170">
        <v>1</v>
      </c>
      <c r="U1316" s="170">
        <v>5</v>
      </c>
      <c r="V1316" s="170" t="s">
        <v>397</v>
      </c>
      <c r="W1316" s="170" t="s">
        <v>397</v>
      </c>
      <c r="X1316" s="170">
        <v>1</v>
      </c>
      <c r="Y1316" s="170">
        <v>1</v>
      </c>
      <c r="Z1316" s="170">
        <v>1</v>
      </c>
      <c r="AA1316" s="170">
        <v>1</v>
      </c>
      <c r="AB1316" s="170">
        <v>1</v>
      </c>
      <c r="AC1316" s="170" t="s">
        <v>397</v>
      </c>
      <c r="AD1316" s="170" t="s">
        <v>397</v>
      </c>
      <c r="AE1316" s="170">
        <v>1</v>
      </c>
      <c r="AF1316" s="170">
        <v>1</v>
      </c>
      <c r="AG1316" s="170">
        <v>1</v>
      </c>
      <c r="AH1316" s="170">
        <v>1</v>
      </c>
      <c r="AI1316" s="171">
        <v>82</v>
      </c>
      <c r="AJ1316" s="171">
        <v>2.5299999999999998</v>
      </c>
      <c r="AK1316" s="170">
        <v>3</v>
      </c>
      <c r="AL1316" s="170">
        <v>2</v>
      </c>
      <c r="AM1316" s="171">
        <v>0</v>
      </c>
      <c r="AN1316" s="171">
        <v>2.5299999999999998</v>
      </c>
      <c r="AO1316" s="170">
        <v>1</v>
      </c>
      <c r="AP1316" s="170">
        <v>2</v>
      </c>
      <c r="AQ1316" s="171">
        <v>88.22784810126582</v>
      </c>
      <c r="AR1316" s="171">
        <v>2.5299999999999998</v>
      </c>
      <c r="AS1316" s="170">
        <v>1</v>
      </c>
      <c r="AT1316" s="170">
        <v>3</v>
      </c>
      <c r="AU1316" s="171">
        <v>33.380803525456763</v>
      </c>
      <c r="AV1316" s="171">
        <v>2.5299999999999998</v>
      </c>
      <c r="AW1316" s="170">
        <v>1</v>
      </c>
      <c r="AX1316" s="170">
        <v>3</v>
      </c>
      <c r="AY1316" s="171">
        <v>26</v>
      </c>
      <c r="AZ1316" s="171">
        <v>2.5299999999999998</v>
      </c>
      <c r="BA1316" s="170">
        <v>1</v>
      </c>
      <c r="BB1316" s="170">
        <v>1</v>
      </c>
      <c r="BC1316" s="171">
        <v>0</v>
      </c>
      <c r="BD1316" s="171">
        <v>5.2</v>
      </c>
      <c r="BE1316" s="171">
        <v>0.8</v>
      </c>
      <c r="BF1316" s="170">
        <v>1</v>
      </c>
      <c r="BG1316" s="170">
        <v>3</v>
      </c>
      <c r="BH1316" s="170">
        <v>1</v>
      </c>
      <c r="BI1316" s="171">
        <v>0</v>
      </c>
      <c r="BJ1316" s="171">
        <v>2.9</v>
      </c>
      <c r="BK1316" s="171">
        <v>0.7</v>
      </c>
      <c r="BL1316" s="170">
        <v>1</v>
      </c>
      <c r="BM1316" s="170">
        <v>3</v>
      </c>
      <c r="BN1316" s="170">
        <v>1</v>
      </c>
      <c r="BO1316" s="171">
        <v>16.899999999999999</v>
      </c>
      <c r="BP1316" s="171">
        <v>1.8</v>
      </c>
      <c r="BQ1316" s="171">
        <v>0.6</v>
      </c>
      <c r="BR1316" s="170">
        <v>1</v>
      </c>
      <c r="BS1316" s="170">
        <v>3</v>
      </c>
      <c r="BT1316" s="170">
        <v>1</v>
      </c>
      <c r="BU1316" s="171">
        <v>0</v>
      </c>
      <c r="BV1316" s="171">
        <v>5.2</v>
      </c>
      <c r="BW1316" s="171">
        <v>0.8</v>
      </c>
      <c r="BX1316" s="170">
        <v>1</v>
      </c>
      <c r="BY1316" s="170">
        <v>3</v>
      </c>
      <c r="BZ1316" s="170">
        <v>1</v>
      </c>
      <c r="CA1316" s="171">
        <v>0</v>
      </c>
      <c r="CB1316" s="171">
        <v>2.9</v>
      </c>
      <c r="CC1316" s="171">
        <v>0.7</v>
      </c>
      <c r="CD1316" s="170">
        <v>1</v>
      </c>
      <c r="CE1316" s="170">
        <v>3</v>
      </c>
      <c r="CF1316" s="170">
        <v>1</v>
      </c>
      <c r="CG1316" s="171">
        <v>1.4</v>
      </c>
      <c r="CH1316" s="171">
        <v>1.8</v>
      </c>
      <c r="CI1316" s="171">
        <v>0.6</v>
      </c>
      <c r="CJ1316" s="170">
        <v>1</v>
      </c>
      <c r="CK1316" s="170">
        <v>3</v>
      </c>
      <c r="CL1316" s="170">
        <v>2</v>
      </c>
      <c r="CM1316" s="171">
        <v>2.4</v>
      </c>
      <c r="CN1316" s="171">
        <v>2</v>
      </c>
      <c r="CO1316" s="171">
        <v>0</v>
      </c>
      <c r="CP1316" s="170">
        <v>1</v>
      </c>
      <c r="CQ1316" s="170">
        <v>1</v>
      </c>
      <c r="CR1316" s="170">
        <v>1</v>
      </c>
      <c r="CS1316" s="170" t="s">
        <v>396</v>
      </c>
      <c r="CT1316" s="170" t="s">
        <v>397</v>
      </c>
      <c r="CU1316" s="170" t="s">
        <v>396</v>
      </c>
      <c r="CV1316" s="170" t="s">
        <v>396</v>
      </c>
      <c r="CW1316" s="170" t="s">
        <v>397</v>
      </c>
      <c r="CX1316" s="170">
        <v>7</v>
      </c>
      <c r="CY1316" s="172"/>
      <c r="CZ1316" s="172"/>
      <c r="DA1316" s="170">
        <v>1</v>
      </c>
      <c r="DB1316" s="170">
        <v>3</v>
      </c>
      <c r="DC1316" s="172"/>
      <c r="DD1316" s="170">
        <v>2</v>
      </c>
      <c r="DE1316" s="172"/>
      <c r="DF1316" s="170">
        <v>1</v>
      </c>
      <c r="DG1316" s="173">
        <v>0</v>
      </c>
      <c r="DH1316" s="173">
        <v>0</v>
      </c>
      <c r="DI1316" s="173">
        <v>0</v>
      </c>
      <c r="DJ1316" s="170" t="s">
        <v>397</v>
      </c>
      <c r="DK1316" s="170">
        <v>1</v>
      </c>
      <c r="DL1316" s="170">
        <v>3</v>
      </c>
      <c r="DM1316" s="170">
        <v>5</v>
      </c>
      <c r="DN1316" s="172"/>
      <c r="DO1316" s="170" t="s">
        <v>397</v>
      </c>
      <c r="DP1316" s="170" t="s">
        <v>397</v>
      </c>
      <c r="DQ1316" s="170" t="s">
        <v>397</v>
      </c>
      <c r="DR1316" s="170" t="s">
        <v>397</v>
      </c>
      <c r="DS1316" s="170" t="s">
        <v>397</v>
      </c>
      <c r="DT1316" s="170" t="s">
        <v>397</v>
      </c>
      <c r="DU1316" s="170" t="s">
        <v>397</v>
      </c>
      <c r="DV1316" s="170">
        <v>2</v>
      </c>
      <c r="DW1316" s="170">
        <v>1</v>
      </c>
      <c r="DX1316" s="171">
        <v>0</v>
      </c>
      <c r="DY1316" s="170" t="s">
        <v>396</v>
      </c>
      <c r="DZ1316" s="170">
        <v>3</v>
      </c>
      <c r="EA1316" s="170" t="s">
        <v>397</v>
      </c>
      <c r="EB1316" s="171">
        <v>0</v>
      </c>
      <c r="EC1316" s="170">
        <v>4</v>
      </c>
      <c r="ED1316" s="170">
        <v>5</v>
      </c>
      <c r="EE1316" s="171" t="s">
        <v>396</v>
      </c>
      <c r="EF1316" s="170">
        <v>1</v>
      </c>
      <c r="EG1316" s="170">
        <v>10</v>
      </c>
      <c r="EH1316" s="172"/>
      <c r="EI1316" s="170">
        <v>4</v>
      </c>
      <c r="EJ1316" s="170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1984</v>
      </c>
      <c r="EU1316" s="174" t="b">
        <v>1</v>
      </c>
      <c r="EV1316" s="177" t="s">
        <v>366</v>
      </c>
      <c r="EW1316" s="179"/>
      <c r="EX1316" s="179"/>
      <c r="EY1316" s="179"/>
      <c r="EZ1316" s="179"/>
      <c r="FA1316" s="179"/>
    </row>
    <row r="1317" spans="1:157" s="54" customFormat="1" ht="12.75" x14ac:dyDescent="0.2">
      <c r="A1317" s="28" t="s">
        <v>1985</v>
      </c>
      <c r="B1317" s="28">
        <v>1</v>
      </c>
      <c r="C1317" s="52">
        <v>30</v>
      </c>
      <c r="D1317" s="8" t="s">
        <v>288</v>
      </c>
      <c r="E1317" s="8" t="s">
        <v>255</v>
      </c>
      <c r="F1317" s="8" t="s">
        <v>276</v>
      </c>
      <c r="G1317" s="8" t="s">
        <v>90</v>
      </c>
      <c r="H1317" s="8" t="s">
        <v>226</v>
      </c>
      <c r="I1317" s="23" t="s">
        <v>396</v>
      </c>
      <c r="J1317" s="24">
        <v>18</v>
      </c>
      <c r="K1317" s="24">
        <v>1</v>
      </c>
      <c r="L1317" s="23" t="s">
        <v>396</v>
      </c>
      <c r="M1317" s="24" t="s">
        <v>397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396</v>
      </c>
      <c r="T1317" s="19">
        <v>1</v>
      </c>
      <c r="U1317" s="19">
        <v>5</v>
      </c>
      <c r="V1317" s="19" t="s">
        <v>397</v>
      </c>
      <c r="W1317" s="19" t="s">
        <v>397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397</v>
      </c>
      <c r="AD1317" s="19" t="s">
        <v>397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396</v>
      </c>
      <c r="CT1317" s="19" t="s">
        <v>397</v>
      </c>
      <c r="CU1317" s="19" t="s">
        <v>396</v>
      </c>
      <c r="CV1317" s="19" t="s">
        <v>396</v>
      </c>
      <c r="CW1317" s="19" t="s">
        <v>397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397</v>
      </c>
      <c r="DK1317" s="19">
        <v>1</v>
      </c>
      <c r="DL1317" s="19">
        <v>3</v>
      </c>
      <c r="DM1317" s="19">
        <v>5</v>
      </c>
      <c r="DN1317" s="44"/>
      <c r="DO1317" s="19" t="s">
        <v>397</v>
      </c>
      <c r="DP1317" s="19" t="s">
        <v>397</v>
      </c>
      <c r="DQ1317" s="19" t="s">
        <v>397</v>
      </c>
      <c r="DR1317" s="19" t="s">
        <v>397</v>
      </c>
      <c r="DS1317" s="19" t="s">
        <v>397</v>
      </c>
      <c r="DT1317" s="19" t="s">
        <v>397</v>
      </c>
      <c r="DU1317" s="19" t="s">
        <v>397</v>
      </c>
      <c r="DV1317" s="19">
        <v>2</v>
      </c>
      <c r="DW1317" s="19">
        <v>1</v>
      </c>
      <c r="DX1317" s="18">
        <v>0</v>
      </c>
      <c r="DY1317" s="19" t="s">
        <v>396</v>
      </c>
      <c r="DZ1317" s="19">
        <v>3</v>
      </c>
      <c r="EA1317" s="19" t="s">
        <v>397</v>
      </c>
      <c r="EB1317" s="55">
        <v>0</v>
      </c>
      <c r="EC1317" s="19">
        <v>4</v>
      </c>
      <c r="ED1317" s="19">
        <v>5</v>
      </c>
      <c r="EE1317" s="19" t="s">
        <v>396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1985</v>
      </c>
      <c r="EU1317" s="29" t="b">
        <v>1</v>
      </c>
      <c r="EV1317" s="5" t="s">
        <v>366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1986</v>
      </c>
      <c r="B1318" s="28">
        <v>1</v>
      </c>
      <c r="C1318" s="52">
        <v>30</v>
      </c>
      <c r="D1318" s="8" t="s">
        <v>288</v>
      </c>
      <c r="E1318" s="8" t="s">
        <v>255</v>
      </c>
      <c r="F1318" s="8" t="s">
        <v>285</v>
      </c>
      <c r="G1318" s="8" t="s">
        <v>90</v>
      </c>
      <c r="H1318" s="8" t="s">
        <v>226</v>
      </c>
      <c r="I1318" s="23" t="s">
        <v>396</v>
      </c>
      <c r="J1318" s="24">
        <v>18</v>
      </c>
      <c r="K1318" s="24">
        <v>1</v>
      </c>
      <c r="L1318" s="23" t="s">
        <v>396</v>
      </c>
      <c r="M1318" s="24" t="s">
        <v>397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396</v>
      </c>
      <c r="T1318" s="19">
        <v>1</v>
      </c>
      <c r="U1318" s="19">
        <v>5</v>
      </c>
      <c r="V1318" s="19" t="s">
        <v>397</v>
      </c>
      <c r="W1318" s="19" t="s">
        <v>397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397</v>
      </c>
      <c r="AD1318" s="19" t="s">
        <v>397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396</v>
      </c>
      <c r="CT1318" s="19" t="s">
        <v>397</v>
      </c>
      <c r="CU1318" s="19" t="s">
        <v>396</v>
      </c>
      <c r="CV1318" s="19" t="s">
        <v>396</v>
      </c>
      <c r="CW1318" s="19" t="s">
        <v>397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397</v>
      </c>
      <c r="DK1318" s="19">
        <v>1</v>
      </c>
      <c r="DL1318" s="19">
        <v>3</v>
      </c>
      <c r="DM1318" s="19">
        <v>5</v>
      </c>
      <c r="DN1318" s="44"/>
      <c r="DO1318" s="19" t="s">
        <v>397</v>
      </c>
      <c r="DP1318" s="19" t="s">
        <v>397</v>
      </c>
      <c r="DQ1318" s="19" t="s">
        <v>397</v>
      </c>
      <c r="DR1318" s="19" t="s">
        <v>397</v>
      </c>
      <c r="DS1318" s="19" t="s">
        <v>397</v>
      </c>
      <c r="DT1318" s="19" t="s">
        <v>397</v>
      </c>
      <c r="DU1318" s="19" t="s">
        <v>397</v>
      </c>
      <c r="DV1318" s="19">
        <v>2</v>
      </c>
      <c r="DW1318" s="19">
        <v>1</v>
      </c>
      <c r="DX1318" s="18">
        <v>0</v>
      </c>
      <c r="DY1318" s="19" t="s">
        <v>396</v>
      </c>
      <c r="DZ1318" s="19">
        <v>3</v>
      </c>
      <c r="EA1318" s="19" t="s">
        <v>397</v>
      </c>
      <c r="EB1318" s="55">
        <v>0</v>
      </c>
      <c r="EC1318" s="19">
        <v>4</v>
      </c>
      <c r="ED1318" s="19">
        <v>5</v>
      </c>
      <c r="EE1318" s="19" t="s">
        <v>396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1986</v>
      </c>
      <c r="EU1318" s="29" t="b">
        <v>1</v>
      </c>
      <c r="EV1318" s="5" t="s">
        <v>366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1987</v>
      </c>
      <c r="B1319" s="28">
        <v>1</v>
      </c>
      <c r="C1319" s="52">
        <v>30</v>
      </c>
      <c r="D1319" s="8" t="s">
        <v>288</v>
      </c>
      <c r="E1319" s="8" t="s">
        <v>255</v>
      </c>
      <c r="F1319" s="8" t="s">
        <v>293</v>
      </c>
      <c r="G1319" s="8" t="s">
        <v>90</v>
      </c>
      <c r="H1319" s="8" t="s">
        <v>226</v>
      </c>
      <c r="I1319" s="23" t="s">
        <v>396</v>
      </c>
      <c r="J1319" s="24">
        <v>18</v>
      </c>
      <c r="K1319" s="24">
        <v>1</v>
      </c>
      <c r="L1319" s="23" t="s">
        <v>396</v>
      </c>
      <c r="M1319" s="24" t="s">
        <v>397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396</v>
      </c>
      <c r="T1319" s="19">
        <v>1</v>
      </c>
      <c r="U1319" s="19">
        <v>5</v>
      </c>
      <c r="V1319" s="19" t="s">
        <v>397</v>
      </c>
      <c r="W1319" s="19" t="s">
        <v>397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397</v>
      </c>
      <c r="AD1319" s="19" t="s">
        <v>397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396</v>
      </c>
      <c r="CT1319" s="19" t="s">
        <v>397</v>
      </c>
      <c r="CU1319" s="19" t="s">
        <v>396</v>
      </c>
      <c r="CV1319" s="19" t="s">
        <v>396</v>
      </c>
      <c r="CW1319" s="19" t="s">
        <v>397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397</v>
      </c>
      <c r="DK1319" s="19">
        <v>1</v>
      </c>
      <c r="DL1319" s="19">
        <v>3</v>
      </c>
      <c r="DM1319" s="19">
        <v>5</v>
      </c>
      <c r="DN1319" s="44"/>
      <c r="DO1319" s="19" t="s">
        <v>397</v>
      </c>
      <c r="DP1319" s="19" t="s">
        <v>397</v>
      </c>
      <c r="DQ1319" s="19" t="s">
        <v>397</v>
      </c>
      <c r="DR1319" s="19" t="s">
        <v>397</v>
      </c>
      <c r="DS1319" s="19" t="s">
        <v>397</v>
      </c>
      <c r="DT1319" s="19" t="s">
        <v>397</v>
      </c>
      <c r="DU1319" s="19" t="s">
        <v>397</v>
      </c>
      <c r="DV1319" s="19">
        <v>2</v>
      </c>
      <c r="DW1319" s="19">
        <v>1</v>
      </c>
      <c r="DX1319" s="18">
        <v>0</v>
      </c>
      <c r="DY1319" s="19" t="s">
        <v>396</v>
      </c>
      <c r="DZ1319" s="19">
        <v>3</v>
      </c>
      <c r="EA1319" s="19" t="s">
        <v>397</v>
      </c>
      <c r="EB1319" s="55">
        <v>0</v>
      </c>
      <c r="EC1319" s="19">
        <v>4</v>
      </c>
      <c r="ED1319" s="19">
        <v>5</v>
      </c>
      <c r="EE1319" s="19" t="s">
        <v>396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1987</v>
      </c>
      <c r="EU1319" s="29" t="b">
        <v>1</v>
      </c>
      <c r="EV1319" s="5" t="s">
        <v>366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1988</v>
      </c>
      <c r="B1320" s="28">
        <v>1</v>
      </c>
      <c r="C1320" s="52">
        <v>30</v>
      </c>
      <c r="D1320" s="8" t="s">
        <v>288</v>
      </c>
      <c r="E1320" s="8" t="s">
        <v>255</v>
      </c>
      <c r="F1320" s="8" t="s">
        <v>298</v>
      </c>
      <c r="G1320" s="8" t="s">
        <v>90</v>
      </c>
      <c r="H1320" s="8" t="s">
        <v>226</v>
      </c>
      <c r="I1320" s="23" t="s">
        <v>396</v>
      </c>
      <c r="J1320" s="24">
        <v>18</v>
      </c>
      <c r="K1320" s="24">
        <v>1</v>
      </c>
      <c r="L1320" s="23" t="s">
        <v>396</v>
      </c>
      <c r="M1320" s="24" t="s">
        <v>397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396</v>
      </c>
      <c r="T1320" s="19">
        <v>1</v>
      </c>
      <c r="U1320" s="19">
        <v>5</v>
      </c>
      <c r="V1320" s="19" t="s">
        <v>397</v>
      </c>
      <c r="W1320" s="19" t="s">
        <v>397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397</v>
      </c>
      <c r="AD1320" s="19" t="s">
        <v>397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396</v>
      </c>
      <c r="CT1320" s="19" t="s">
        <v>397</v>
      </c>
      <c r="CU1320" s="19" t="s">
        <v>396</v>
      </c>
      <c r="CV1320" s="19" t="s">
        <v>396</v>
      </c>
      <c r="CW1320" s="19" t="s">
        <v>397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397</v>
      </c>
      <c r="DK1320" s="19">
        <v>1</v>
      </c>
      <c r="DL1320" s="19">
        <v>3</v>
      </c>
      <c r="DM1320" s="19">
        <v>5</v>
      </c>
      <c r="DN1320" s="44"/>
      <c r="DO1320" s="19" t="s">
        <v>397</v>
      </c>
      <c r="DP1320" s="19" t="s">
        <v>397</v>
      </c>
      <c r="DQ1320" s="19" t="s">
        <v>397</v>
      </c>
      <c r="DR1320" s="19" t="s">
        <v>397</v>
      </c>
      <c r="DS1320" s="19" t="s">
        <v>397</v>
      </c>
      <c r="DT1320" s="19" t="s">
        <v>397</v>
      </c>
      <c r="DU1320" s="19" t="s">
        <v>397</v>
      </c>
      <c r="DV1320" s="19">
        <v>2</v>
      </c>
      <c r="DW1320" s="19">
        <v>1</v>
      </c>
      <c r="DX1320" s="18">
        <v>0</v>
      </c>
      <c r="DY1320" s="19" t="s">
        <v>396</v>
      </c>
      <c r="DZ1320" s="19">
        <v>3</v>
      </c>
      <c r="EA1320" s="19" t="s">
        <v>397</v>
      </c>
      <c r="EB1320" s="55">
        <v>0</v>
      </c>
      <c r="EC1320" s="19">
        <v>4</v>
      </c>
      <c r="ED1320" s="19">
        <v>5</v>
      </c>
      <c r="EE1320" s="19" t="s">
        <v>396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1988</v>
      </c>
      <c r="EU1320" s="29" t="b">
        <v>1</v>
      </c>
      <c r="EV1320" s="5" t="s">
        <v>366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1989</v>
      </c>
      <c r="B1321" s="28">
        <v>1</v>
      </c>
      <c r="C1321" s="52">
        <v>30</v>
      </c>
      <c r="D1321" s="8" t="s">
        <v>288</v>
      </c>
      <c r="E1321" s="8" t="s">
        <v>255</v>
      </c>
      <c r="F1321" s="8" t="s">
        <v>306</v>
      </c>
      <c r="G1321" s="8" t="s">
        <v>90</v>
      </c>
      <c r="H1321" s="8" t="s">
        <v>226</v>
      </c>
      <c r="I1321" s="23" t="s">
        <v>396</v>
      </c>
      <c r="J1321" s="24">
        <v>18</v>
      </c>
      <c r="K1321" s="24">
        <v>1</v>
      </c>
      <c r="L1321" s="23" t="s">
        <v>396</v>
      </c>
      <c r="M1321" s="24" t="s">
        <v>397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396</v>
      </c>
      <c r="T1321" s="19">
        <v>1</v>
      </c>
      <c r="U1321" s="19">
        <v>5</v>
      </c>
      <c r="V1321" s="19" t="s">
        <v>397</v>
      </c>
      <c r="W1321" s="19" t="s">
        <v>397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397</v>
      </c>
      <c r="AD1321" s="19" t="s">
        <v>397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396</v>
      </c>
      <c r="CT1321" s="19" t="s">
        <v>397</v>
      </c>
      <c r="CU1321" s="19" t="s">
        <v>396</v>
      </c>
      <c r="CV1321" s="19" t="s">
        <v>396</v>
      </c>
      <c r="CW1321" s="19" t="s">
        <v>397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397</v>
      </c>
      <c r="DK1321" s="19">
        <v>1</v>
      </c>
      <c r="DL1321" s="19">
        <v>3</v>
      </c>
      <c r="DM1321" s="19">
        <v>5</v>
      </c>
      <c r="DN1321" s="44"/>
      <c r="DO1321" s="19" t="s">
        <v>397</v>
      </c>
      <c r="DP1321" s="19" t="s">
        <v>397</v>
      </c>
      <c r="DQ1321" s="19" t="s">
        <v>397</v>
      </c>
      <c r="DR1321" s="19" t="s">
        <v>397</v>
      </c>
      <c r="DS1321" s="19" t="s">
        <v>397</v>
      </c>
      <c r="DT1321" s="19" t="s">
        <v>397</v>
      </c>
      <c r="DU1321" s="19" t="s">
        <v>397</v>
      </c>
      <c r="DV1321" s="19">
        <v>2</v>
      </c>
      <c r="DW1321" s="19">
        <v>1</v>
      </c>
      <c r="DX1321" s="18">
        <v>0</v>
      </c>
      <c r="DY1321" s="19" t="s">
        <v>396</v>
      </c>
      <c r="DZ1321" s="19">
        <v>3</v>
      </c>
      <c r="EA1321" s="19" t="s">
        <v>397</v>
      </c>
      <c r="EB1321" s="55">
        <v>0</v>
      </c>
      <c r="EC1321" s="19">
        <v>4</v>
      </c>
      <c r="ED1321" s="19">
        <v>5</v>
      </c>
      <c r="EE1321" s="19" t="s">
        <v>396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1989</v>
      </c>
      <c r="EU1321" s="29" t="b">
        <v>1</v>
      </c>
      <c r="EV1321" s="5" t="s">
        <v>366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1990</v>
      </c>
      <c r="B1322" s="28">
        <v>1</v>
      </c>
      <c r="C1322" s="52">
        <v>30</v>
      </c>
      <c r="D1322" s="8" t="s">
        <v>288</v>
      </c>
      <c r="E1322" s="8" t="s">
        <v>255</v>
      </c>
      <c r="F1322" s="8" t="s">
        <v>310</v>
      </c>
      <c r="G1322" s="8" t="s">
        <v>90</v>
      </c>
      <c r="H1322" s="8" t="s">
        <v>226</v>
      </c>
      <c r="I1322" s="23" t="s">
        <v>396</v>
      </c>
      <c r="J1322" s="24">
        <v>18</v>
      </c>
      <c r="K1322" s="24">
        <v>1</v>
      </c>
      <c r="L1322" s="23" t="s">
        <v>396</v>
      </c>
      <c r="M1322" s="24" t="s">
        <v>397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396</v>
      </c>
      <c r="T1322" s="19">
        <v>1</v>
      </c>
      <c r="U1322" s="19">
        <v>5</v>
      </c>
      <c r="V1322" s="19" t="s">
        <v>397</v>
      </c>
      <c r="W1322" s="19" t="s">
        <v>397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397</v>
      </c>
      <c r="AD1322" s="19" t="s">
        <v>397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396</v>
      </c>
      <c r="CT1322" s="19" t="s">
        <v>397</v>
      </c>
      <c r="CU1322" s="19" t="s">
        <v>396</v>
      </c>
      <c r="CV1322" s="19" t="s">
        <v>396</v>
      </c>
      <c r="CW1322" s="19" t="s">
        <v>397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397</v>
      </c>
      <c r="DK1322" s="19">
        <v>1</v>
      </c>
      <c r="DL1322" s="19">
        <v>3</v>
      </c>
      <c r="DM1322" s="19">
        <v>5</v>
      </c>
      <c r="DN1322" s="44"/>
      <c r="DO1322" s="19" t="s">
        <v>397</v>
      </c>
      <c r="DP1322" s="19" t="s">
        <v>397</v>
      </c>
      <c r="DQ1322" s="19" t="s">
        <v>397</v>
      </c>
      <c r="DR1322" s="19" t="s">
        <v>397</v>
      </c>
      <c r="DS1322" s="19" t="s">
        <v>397</v>
      </c>
      <c r="DT1322" s="19" t="s">
        <v>397</v>
      </c>
      <c r="DU1322" s="19" t="s">
        <v>397</v>
      </c>
      <c r="DV1322" s="19">
        <v>2</v>
      </c>
      <c r="DW1322" s="19">
        <v>1</v>
      </c>
      <c r="DX1322" s="18">
        <v>0</v>
      </c>
      <c r="DY1322" s="19" t="s">
        <v>396</v>
      </c>
      <c r="DZ1322" s="19">
        <v>3</v>
      </c>
      <c r="EA1322" s="19" t="s">
        <v>397</v>
      </c>
      <c r="EB1322" s="55">
        <v>0</v>
      </c>
      <c r="EC1322" s="19">
        <v>4</v>
      </c>
      <c r="ED1322" s="19">
        <v>5</v>
      </c>
      <c r="EE1322" s="19" t="s">
        <v>396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1990</v>
      </c>
      <c r="EU1322" s="29" t="b">
        <v>1</v>
      </c>
      <c r="EV1322" s="5" t="s">
        <v>366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1991</v>
      </c>
      <c r="B1323" s="28">
        <v>1</v>
      </c>
      <c r="C1323" s="52">
        <v>30</v>
      </c>
      <c r="D1323" s="8" t="s">
        <v>288</v>
      </c>
      <c r="E1323" s="8" t="s">
        <v>255</v>
      </c>
      <c r="F1323" s="8" t="s">
        <v>313</v>
      </c>
      <c r="G1323" s="8" t="s">
        <v>90</v>
      </c>
      <c r="H1323" s="8" t="s">
        <v>226</v>
      </c>
      <c r="I1323" s="23" t="s">
        <v>396</v>
      </c>
      <c r="J1323" s="24">
        <v>18</v>
      </c>
      <c r="K1323" s="24">
        <v>1</v>
      </c>
      <c r="L1323" s="23" t="s">
        <v>396</v>
      </c>
      <c r="M1323" s="24" t="s">
        <v>397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396</v>
      </c>
      <c r="T1323" s="19">
        <v>1</v>
      </c>
      <c r="U1323" s="19">
        <v>5</v>
      </c>
      <c r="V1323" s="19" t="s">
        <v>397</v>
      </c>
      <c r="W1323" s="19" t="s">
        <v>397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397</v>
      </c>
      <c r="AD1323" s="19" t="s">
        <v>397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396</v>
      </c>
      <c r="CT1323" s="19" t="s">
        <v>397</v>
      </c>
      <c r="CU1323" s="19" t="s">
        <v>396</v>
      </c>
      <c r="CV1323" s="19" t="s">
        <v>396</v>
      </c>
      <c r="CW1323" s="19" t="s">
        <v>397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397</v>
      </c>
      <c r="DK1323" s="19">
        <v>1</v>
      </c>
      <c r="DL1323" s="19">
        <v>3</v>
      </c>
      <c r="DM1323" s="19">
        <v>5</v>
      </c>
      <c r="DN1323" s="44"/>
      <c r="DO1323" s="19" t="s">
        <v>397</v>
      </c>
      <c r="DP1323" s="19" t="s">
        <v>397</v>
      </c>
      <c r="DQ1323" s="19" t="s">
        <v>397</v>
      </c>
      <c r="DR1323" s="19" t="s">
        <v>397</v>
      </c>
      <c r="DS1323" s="19" t="s">
        <v>397</v>
      </c>
      <c r="DT1323" s="19" t="s">
        <v>397</v>
      </c>
      <c r="DU1323" s="19" t="s">
        <v>397</v>
      </c>
      <c r="DV1323" s="19">
        <v>2</v>
      </c>
      <c r="DW1323" s="19">
        <v>1</v>
      </c>
      <c r="DX1323" s="18">
        <v>0</v>
      </c>
      <c r="DY1323" s="19" t="s">
        <v>396</v>
      </c>
      <c r="DZ1323" s="19">
        <v>3</v>
      </c>
      <c r="EA1323" s="19" t="s">
        <v>397</v>
      </c>
      <c r="EB1323" s="55">
        <v>0</v>
      </c>
      <c r="EC1323" s="19">
        <v>4</v>
      </c>
      <c r="ED1323" s="19">
        <v>5</v>
      </c>
      <c r="EE1323" s="19" t="s">
        <v>396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1991</v>
      </c>
      <c r="EU1323" s="29" t="b">
        <v>1</v>
      </c>
      <c r="EV1323" s="5" t="s">
        <v>366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8" t="s">
        <v>1992</v>
      </c>
      <c r="B1324" s="168">
        <v>1</v>
      </c>
      <c r="C1324" s="50">
        <v>30</v>
      </c>
      <c r="D1324" s="169" t="s">
        <v>288</v>
      </c>
      <c r="E1324" s="169" t="s">
        <v>255</v>
      </c>
      <c r="F1324" s="169" t="s">
        <v>302</v>
      </c>
      <c r="G1324" s="169" t="s">
        <v>87</v>
      </c>
      <c r="H1324" s="169" t="s">
        <v>205</v>
      </c>
      <c r="I1324" s="57" t="s">
        <v>397</v>
      </c>
      <c r="J1324" s="58">
        <v>16.5</v>
      </c>
      <c r="K1324" s="58">
        <v>1</v>
      </c>
      <c r="L1324" s="57" t="s">
        <v>396</v>
      </c>
      <c r="M1324" s="58" t="s">
        <v>397</v>
      </c>
      <c r="N1324" s="58">
        <v>2.8</v>
      </c>
      <c r="O1324" s="170">
        <v>5</v>
      </c>
      <c r="P1324" s="170">
        <v>2</v>
      </c>
      <c r="Q1324" s="170">
        <v>0</v>
      </c>
      <c r="R1324" s="171">
        <v>82</v>
      </c>
      <c r="S1324" s="171" t="s">
        <v>396</v>
      </c>
      <c r="T1324" s="170">
        <v>1</v>
      </c>
      <c r="U1324" s="170">
        <v>5</v>
      </c>
      <c r="V1324" s="170" t="s">
        <v>397</v>
      </c>
      <c r="W1324" s="170" t="s">
        <v>397</v>
      </c>
      <c r="X1324" s="170">
        <v>1</v>
      </c>
      <c r="Y1324" s="170">
        <v>1</v>
      </c>
      <c r="Z1324" s="170">
        <v>1</v>
      </c>
      <c r="AA1324" s="170">
        <v>1</v>
      </c>
      <c r="AB1324" s="170">
        <v>1</v>
      </c>
      <c r="AC1324" s="170" t="s">
        <v>397</v>
      </c>
      <c r="AD1324" s="170" t="s">
        <v>397</v>
      </c>
      <c r="AE1324" s="170">
        <v>1</v>
      </c>
      <c r="AF1324" s="170">
        <v>1</v>
      </c>
      <c r="AG1324" s="170">
        <v>1</v>
      </c>
      <c r="AH1324" s="170">
        <v>1</v>
      </c>
      <c r="AI1324" s="171">
        <v>82</v>
      </c>
      <c r="AJ1324" s="171">
        <v>2.5299999999999998</v>
      </c>
      <c r="AK1324" s="170">
        <v>3</v>
      </c>
      <c r="AL1324" s="170">
        <v>2</v>
      </c>
      <c r="AM1324" s="171">
        <v>0</v>
      </c>
      <c r="AN1324" s="171">
        <v>2.5299999999999998</v>
      </c>
      <c r="AO1324" s="170">
        <v>1</v>
      </c>
      <c r="AP1324" s="170">
        <v>2</v>
      </c>
      <c r="AQ1324" s="171">
        <v>88.22784810126582</v>
      </c>
      <c r="AR1324" s="171">
        <v>2.5299999999999998</v>
      </c>
      <c r="AS1324" s="170">
        <v>1</v>
      </c>
      <c r="AT1324" s="170">
        <v>3</v>
      </c>
      <c r="AU1324" s="171">
        <v>33.380803525456763</v>
      </c>
      <c r="AV1324" s="171">
        <v>2.5299999999999998</v>
      </c>
      <c r="AW1324" s="170">
        <v>1</v>
      </c>
      <c r="AX1324" s="170">
        <v>3</v>
      </c>
      <c r="AY1324" s="171">
        <v>26</v>
      </c>
      <c r="AZ1324" s="171">
        <v>2.5299999999999998</v>
      </c>
      <c r="BA1324" s="170">
        <v>1</v>
      </c>
      <c r="BB1324" s="170">
        <v>1</v>
      </c>
      <c r="BC1324" s="171">
        <v>0</v>
      </c>
      <c r="BD1324" s="171">
        <v>5.2</v>
      </c>
      <c r="BE1324" s="171">
        <v>0.8</v>
      </c>
      <c r="BF1324" s="170">
        <v>1</v>
      </c>
      <c r="BG1324" s="170">
        <v>3</v>
      </c>
      <c r="BH1324" s="170">
        <v>1</v>
      </c>
      <c r="BI1324" s="171">
        <v>16.899999999999999</v>
      </c>
      <c r="BJ1324" s="171">
        <v>2.9</v>
      </c>
      <c r="BK1324" s="171">
        <v>0.7</v>
      </c>
      <c r="BL1324" s="170">
        <v>1</v>
      </c>
      <c r="BM1324" s="170">
        <v>3</v>
      </c>
      <c r="BN1324" s="170">
        <v>1</v>
      </c>
      <c r="BO1324" s="171">
        <v>0</v>
      </c>
      <c r="BP1324" s="171">
        <v>1.8</v>
      </c>
      <c r="BQ1324" s="171">
        <v>0.6</v>
      </c>
      <c r="BR1324" s="170">
        <v>1</v>
      </c>
      <c r="BS1324" s="170">
        <v>3</v>
      </c>
      <c r="BT1324" s="170">
        <v>1</v>
      </c>
      <c r="BU1324" s="171">
        <v>0</v>
      </c>
      <c r="BV1324" s="171">
        <v>5.2</v>
      </c>
      <c r="BW1324" s="171">
        <v>0.8</v>
      </c>
      <c r="BX1324" s="170">
        <v>1</v>
      </c>
      <c r="BY1324" s="170">
        <v>3</v>
      </c>
      <c r="BZ1324" s="170">
        <v>1</v>
      </c>
      <c r="CA1324" s="171">
        <v>1.4</v>
      </c>
      <c r="CB1324" s="171">
        <v>2.9</v>
      </c>
      <c r="CC1324" s="171">
        <v>0.7</v>
      </c>
      <c r="CD1324" s="170">
        <v>1</v>
      </c>
      <c r="CE1324" s="170">
        <v>3</v>
      </c>
      <c r="CF1324" s="170">
        <v>1</v>
      </c>
      <c r="CG1324" s="171">
        <v>0</v>
      </c>
      <c r="CH1324" s="171">
        <v>1.8</v>
      </c>
      <c r="CI1324" s="171">
        <v>0.6</v>
      </c>
      <c r="CJ1324" s="170">
        <v>1</v>
      </c>
      <c r="CK1324" s="170">
        <v>3</v>
      </c>
      <c r="CL1324" s="170">
        <v>2</v>
      </c>
      <c r="CM1324" s="171">
        <v>2.4</v>
      </c>
      <c r="CN1324" s="171">
        <v>3.5</v>
      </c>
      <c r="CO1324" s="171">
        <v>0</v>
      </c>
      <c r="CP1324" s="170">
        <v>1</v>
      </c>
      <c r="CQ1324" s="170">
        <v>1</v>
      </c>
      <c r="CR1324" s="170">
        <v>1</v>
      </c>
      <c r="CS1324" s="170" t="s">
        <v>396</v>
      </c>
      <c r="CT1324" s="170" t="s">
        <v>397</v>
      </c>
      <c r="CU1324" s="170" t="s">
        <v>397</v>
      </c>
      <c r="CV1324" s="170" t="s">
        <v>396</v>
      </c>
      <c r="CW1324" s="170" t="s">
        <v>397</v>
      </c>
      <c r="CX1324" s="170">
        <v>5</v>
      </c>
      <c r="CY1324" s="172"/>
      <c r="CZ1324" s="172"/>
      <c r="DA1324" s="170">
        <v>1</v>
      </c>
      <c r="DB1324" s="170">
        <v>3</v>
      </c>
      <c r="DC1324" s="172"/>
      <c r="DD1324" s="170">
        <v>2</v>
      </c>
      <c r="DE1324" s="172"/>
      <c r="DF1324" s="170">
        <v>1</v>
      </c>
      <c r="DG1324" s="173">
        <v>0</v>
      </c>
      <c r="DH1324" s="173">
        <v>0</v>
      </c>
      <c r="DI1324" s="173">
        <v>0</v>
      </c>
      <c r="DJ1324" s="170" t="s">
        <v>397</v>
      </c>
      <c r="DK1324" s="170">
        <v>1</v>
      </c>
      <c r="DL1324" s="170">
        <v>3</v>
      </c>
      <c r="DM1324" s="170">
        <v>5</v>
      </c>
      <c r="DN1324" s="172"/>
      <c r="DO1324" s="170" t="s">
        <v>397</v>
      </c>
      <c r="DP1324" s="170" t="s">
        <v>397</v>
      </c>
      <c r="DQ1324" s="170" t="s">
        <v>397</v>
      </c>
      <c r="DR1324" s="170" t="s">
        <v>397</v>
      </c>
      <c r="DS1324" s="170" t="s">
        <v>397</v>
      </c>
      <c r="DT1324" s="170" t="s">
        <v>397</v>
      </c>
      <c r="DU1324" s="170" t="s">
        <v>397</v>
      </c>
      <c r="DV1324" s="170">
        <v>2</v>
      </c>
      <c r="DW1324" s="170">
        <v>1</v>
      </c>
      <c r="DX1324" s="171">
        <v>0</v>
      </c>
      <c r="DY1324" s="170" t="s">
        <v>397</v>
      </c>
      <c r="DZ1324" s="170">
        <v>0</v>
      </c>
      <c r="EA1324" s="170" t="s">
        <v>397</v>
      </c>
      <c r="EB1324" s="171">
        <v>0</v>
      </c>
      <c r="EC1324" s="170">
        <v>4</v>
      </c>
      <c r="ED1324" s="170">
        <v>5</v>
      </c>
      <c r="EE1324" s="171" t="s">
        <v>397</v>
      </c>
      <c r="EF1324" s="170">
        <v>0</v>
      </c>
      <c r="EG1324" s="178">
        <v>0</v>
      </c>
      <c r="EH1324" s="172"/>
      <c r="EI1324" s="170">
        <v>4</v>
      </c>
      <c r="EJ1324" s="170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1992</v>
      </c>
      <c r="EU1324" s="174" t="b">
        <v>1</v>
      </c>
      <c r="EV1324" s="177" t="s">
        <v>366</v>
      </c>
      <c r="EW1324" s="176"/>
      <c r="EX1324" s="176"/>
      <c r="EY1324" s="176"/>
      <c r="EZ1324" s="176"/>
      <c r="FA1324" s="176"/>
    </row>
    <row r="1325" spans="1:157" s="54" customFormat="1" ht="12.75" x14ac:dyDescent="0.2">
      <c r="A1325" s="28" t="s">
        <v>1993</v>
      </c>
      <c r="B1325" s="28">
        <v>1</v>
      </c>
      <c r="C1325" s="52">
        <v>30</v>
      </c>
      <c r="D1325" s="8" t="s">
        <v>288</v>
      </c>
      <c r="E1325" s="8" t="s">
        <v>255</v>
      </c>
      <c r="F1325" s="8" t="s">
        <v>276</v>
      </c>
      <c r="G1325" s="8" t="s">
        <v>87</v>
      </c>
      <c r="H1325" s="8" t="s">
        <v>205</v>
      </c>
      <c r="I1325" s="23" t="s">
        <v>397</v>
      </c>
      <c r="J1325" s="24">
        <v>16.5</v>
      </c>
      <c r="K1325" s="24">
        <v>1</v>
      </c>
      <c r="L1325" s="23" t="s">
        <v>396</v>
      </c>
      <c r="M1325" s="24" t="s">
        <v>397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396</v>
      </c>
      <c r="T1325" s="19">
        <v>1</v>
      </c>
      <c r="U1325" s="19">
        <v>5</v>
      </c>
      <c r="V1325" s="19" t="s">
        <v>397</v>
      </c>
      <c r="W1325" s="19" t="s">
        <v>397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397</v>
      </c>
      <c r="AD1325" s="19" t="s">
        <v>397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396</v>
      </c>
      <c r="CT1325" s="19" t="s">
        <v>397</v>
      </c>
      <c r="CU1325" s="19" t="s">
        <v>397</v>
      </c>
      <c r="CV1325" s="19" t="s">
        <v>396</v>
      </c>
      <c r="CW1325" s="19" t="s">
        <v>397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397</v>
      </c>
      <c r="DK1325" s="19">
        <v>1</v>
      </c>
      <c r="DL1325" s="19">
        <v>3</v>
      </c>
      <c r="DM1325" s="19">
        <v>5</v>
      </c>
      <c r="DN1325" s="44"/>
      <c r="DO1325" s="19" t="s">
        <v>397</v>
      </c>
      <c r="DP1325" s="19" t="s">
        <v>397</v>
      </c>
      <c r="DQ1325" s="19" t="s">
        <v>397</v>
      </c>
      <c r="DR1325" s="19" t="s">
        <v>397</v>
      </c>
      <c r="DS1325" s="19" t="s">
        <v>397</v>
      </c>
      <c r="DT1325" s="19" t="s">
        <v>397</v>
      </c>
      <c r="DU1325" s="19" t="s">
        <v>397</v>
      </c>
      <c r="DV1325" s="19">
        <v>2</v>
      </c>
      <c r="DW1325" s="19">
        <v>1</v>
      </c>
      <c r="DX1325" s="18">
        <v>0</v>
      </c>
      <c r="DY1325" s="19" t="s">
        <v>397</v>
      </c>
      <c r="DZ1325" s="19">
        <v>0</v>
      </c>
      <c r="EA1325" s="19" t="s">
        <v>397</v>
      </c>
      <c r="EB1325" s="55">
        <v>0</v>
      </c>
      <c r="EC1325" s="19">
        <v>4</v>
      </c>
      <c r="ED1325" s="19">
        <v>5</v>
      </c>
      <c r="EE1325" s="19" t="s">
        <v>397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1993</v>
      </c>
      <c r="EU1325" s="29" t="b">
        <v>1</v>
      </c>
      <c r="EV1325" s="5" t="s">
        <v>366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1994</v>
      </c>
      <c r="B1326" s="28">
        <v>1</v>
      </c>
      <c r="C1326" s="52">
        <v>30</v>
      </c>
      <c r="D1326" s="8" t="s">
        <v>288</v>
      </c>
      <c r="E1326" s="8" t="s">
        <v>255</v>
      </c>
      <c r="F1326" s="8" t="s">
        <v>285</v>
      </c>
      <c r="G1326" s="8" t="s">
        <v>87</v>
      </c>
      <c r="H1326" s="8" t="s">
        <v>205</v>
      </c>
      <c r="I1326" s="23" t="s">
        <v>397</v>
      </c>
      <c r="J1326" s="24">
        <v>16.5</v>
      </c>
      <c r="K1326" s="24">
        <v>1</v>
      </c>
      <c r="L1326" s="23" t="s">
        <v>396</v>
      </c>
      <c r="M1326" s="24" t="s">
        <v>397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396</v>
      </c>
      <c r="T1326" s="19">
        <v>1</v>
      </c>
      <c r="U1326" s="19">
        <v>5</v>
      </c>
      <c r="V1326" s="19" t="s">
        <v>397</v>
      </c>
      <c r="W1326" s="19" t="s">
        <v>397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397</v>
      </c>
      <c r="AD1326" s="19" t="s">
        <v>397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396</v>
      </c>
      <c r="CT1326" s="19" t="s">
        <v>397</v>
      </c>
      <c r="CU1326" s="19" t="s">
        <v>397</v>
      </c>
      <c r="CV1326" s="19" t="s">
        <v>396</v>
      </c>
      <c r="CW1326" s="19" t="s">
        <v>397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397</v>
      </c>
      <c r="DK1326" s="19">
        <v>1</v>
      </c>
      <c r="DL1326" s="19">
        <v>3</v>
      </c>
      <c r="DM1326" s="19">
        <v>5</v>
      </c>
      <c r="DN1326" s="44"/>
      <c r="DO1326" s="19" t="s">
        <v>397</v>
      </c>
      <c r="DP1326" s="19" t="s">
        <v>397</v>
      </c>
      <c r="DQ1326" s="19" t="s">
        <v>397</v>
      </c>
      <c r="DR1326" s="19" t="s">
        <v>397</v>
      </c>
      <c r="DS1326" s="19" t="s">
        <v>397</v>
      </c>
      <c r="DT1326" s="19" t="s">
        <v>397</v>
      </c>
      <c r="DU1326" s="19" t="s">
        <v>397</v>
      </c>
      <c r="DV1326" s="19">
        <v>2</v>
      </c>
      <c r="DW1326" s="19">
        <v>1</v>
      </c>
      <c r="DX1326" s="18">
        <v>0</v>
      </c>
      <c r="DY1326" s="19" t="s">
        <v>397</v>
      </c>
      <c r="DZ1326" s="19">
        <v>0</v>
      </c>
      <c r="EA1326" s="19" t="s">
        <v>397</v>
      </c>
      <c r="EB1326" s="55">
        <v>0</v>
      </c>
      <c r="EC1326" s="19">
        <v>4</v>
      </c>
      <c r="ED1326" s="19">
        <v>5</v>
      </c>
      <c r="EE1326" s="19" t="s">
        <v>397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1994</v>
      </c>
      <c r="EU1326" s="29" t="b">
        <v>1</v>
      </c>
      <c r="EV1326" s="5" t="s">
        <v>366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1995</v>
      </c>
      <c r="B1327" s="28">
        <v>1</v>
      </c>
      <c r="C1327" s="52">
        <v>30</v>
      </c>
      <c r="D1327" s="8" t="s">
        <v>288</v>
      </c>
      <c r="E1327" s="8" t="s">
        <v>255</v>
      </c>
      <c r="F1327" s="8" t="s">
        <v>293</v>
      </c>
      <c r="G1327" s="8" t="s">
        <v>87</v>
      </c>
      <c r="H1327" s="8" t="s">
        <v>205</v>
      </c>
      <c r="I1327" s="23" t="s">
        <v>397</v>
      </c>
      <c r="J1327" s="24">
        <v>16.5</v>
      </c>
      <c r="K1327" s="24">
        <v>1</v>
      </c>
      <c r="L1327" s="23" t="s">
        <v>396</v>
      </c>
      <c r="M1327" s="24" t="s">
        <v>397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396</v>
      </c>
      <c r="T1327" s="19">
        <v>1</v>
      </c>
      <c r="U1327" s="19">
        <v>5</v>
      </c>
      <c r="V1327" s="19" t="s">
        <v>397</v>
      </c>
      <c r="W1327" s="19" t="s">
        <v>397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397</v>
      </c>
      <c r="AD1327" s="19" t="s">
        <v>397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396</v>
      </c>
      <c r="CT1327" s="19" t="s">
        <v>397</v>
      </c>
      <c r="CU1327" s="19" t="s">
        <v>397</v>
      </c>
      <c r="CV1327" s="19" t="s">
        <v>396</v>
      </c>
      <c r="CW1327" s="19" t="s">
        <v>397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397</v>
      </c>
      <c r="DK1327" s="19">
        <v>1</v>
      </c>
      <c r="DL1327" s="19">
        <v>3</v>
      </c>
      <c r="DM1327" s="19">
        <v>5</v>
      </c>
      <c r="DN1327" s="44"/>
      <c r="DO1327" s="19" t="s">
        <v>397</v>
      </c>
      <c r="DP1327" s="19" t="s">
        <v>397</v>
      </c>
      <c r="DQ1327" s="19" t="s">
        <v>397</v>
      </c>
      <c r="DR1327" s="19" t="s">
        <v>397</v>
      </c>
      <c r="DS1327" s="19" t="s">
        <v>397</v>
      </c>
      <c r="DT1327" s="19" t="s">
        <v>397</v>
      </c>
      <c r="DU1327" s="19" t="s">
        <v>397</v>
      </c>
      <c r="DV1327" s="19">
        <v>2</v>
      </c>
      <c r="DW1327" s="19">
        <v>1</v>
      </c>
      <c r="DX1327" s="18">
        <v>0</v>
      </c>
      <c r="DY1327" s="19" t="s">
        <v>397</v>
      </c>
      <c r="DZ1327" s="19">
        <v>0</v>
      </c>
      <c r="EA1327" s="19" t="s">
        <v>397</v>
      </c>
      <c r="EB1327" s="55">
        <v>0</v>
      </c>
      <c r="EC1327" s="19">
        <v>4</v>
      </c>
      <c r="ED1327" s="19">
        <v>5</v>
      </c>
      <c r="EE1327" s="19" t="s">
        <v>397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1995</v>
      </c>
      <c r="EU1327" s="29" t="b">
        <v>1</v>
      </c>
      <c r="EV1327" s="5" t="s">
        <v>366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1996</v>
      </c>
      <c r="B1328" s="28">
        <v>1</v>
      </c>
      <c r="C1328" s="52">
        <v>30</v>
      </c>
      <c r="D1328" s="8" t="s">
        <v>288</v>
      </c>
      <c r="E1328" s="8" t="s">
        <v>255</v>
      </c>
      <c r="F1328" s="8" t="s">
        <v>298</v>
      </c>
      <c r="G1328" s="8" t="s">
        <v>87</v>
      </c>
      <c r="H1328" s="8" t="s">
        <v>205</v>
      </c>
      <c r="I1328" s="23" t="s">
        <v>397</v>
      </c>
      <c r="J1328" s="24">
        <v>16.5</v>
      </c>
      <c r="K1328" s="24">
        <v>1</v>
      </c>
      <c r="L1328" s="23" t="s">
        <v>396</v>
      </c>
      <c r="M1328" s="24" t="s">
        <v>397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396</v>
      </c>
      <c r="T1328" s="19">
        <v>1</v>
      </c>
      <c r="U1328" s="19">
        <v>5</v>
      </c>
      <c r="V1328" s="19" t="s">
        <v>397</v>
      </c>
      <c r="W1328" s="19" t="s">
        <v>397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397</v>
      </c>
      <c r="AD1328" s="19" t="s">
        <v>397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396</v>
      </c>
      <c r="CT1328" s="19" t="s">
        <v>397</v>
      </c>
      <c r="CU1328" s="19" t="s">
        <v>397</v>
      </c>
      <c r="CV1328" s="19" t="s">
        <v>396</v>
      </c>
      <c r="CW1328" s="19" t="s">
        <v>397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397</v>
      </c>
      <c r="DK1328" s="19">
        <v>1</v>
      </c>
      <c r="DL1328" s="19">
        <v>3</v>
      </c>
      <c r="DM1328" s="19">
        <v>5</v>
      </c>
      <c r="DN1328" s="44"/>
      <c r="DO1328" s="19" t="s">
        <v>397</v>
      </c>
      <c r="DP1328" s="19" t="s">
        <v>397</v>
      </c>
      <c r="DQ1328" s="19" t="s">
        <v>397</v>
      </c>
      <c r="DR1328" s="19" t="s">
        <v>397</v>
      </c>
      <c r="DS1328" s="19" t="s">
        <v>397</v>
      </c>
      <c r="DT1328" s="19" t="s">
        <v>397</v>
      </c>
      <c r="DU1328" s="19" t="s">
        <v>397</v>
      </c>
      <c r="DV1328" s="19">
        <v>2</v>
      </c>
      <c r="DW1328" s="19">
        <v>1</v>
      </c>
      <c r="DX1328" s="18">
        <v>0</v>
      </c>
      <c r="DY1328" s="19" t="s">
        <v>397</v>
      </c>
      <c r="DZ1328" s="19">
        <v>0</v>
      </c>
      <c r="EA1328" s="19" t="s">
        <v>397</v>
      </c>
      <c r="EB1328" s="55">
        <v>0</v>
      </c>
      <c r="EC1328" s="19">
        <v>4</v>
      </c>
      <c r="ED1328" s="19">
        <v>5</v>
      </c>
      <c r="EE1328" s="19" t="s">
        <v>397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1996</v>
      </c>
      <c r="EU1328" s="29" t="b">
        <v>1</v>
      </c>
      <c r="EV1328" s="5" t="s">
        <v>366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1997</v>
      </c>
      <c r="B1329" s="28">
        <v>1</v>
      </c>
      <c r="C1329" s="52">
        <v>30</v>
      </c>
      <c r="D1329" s="8" t="s">
        <v>288</v>
      </c>
      <c r="E1329" s="8" t="s">
        <v>255</v>
      </c>
      <c r="F1329" s="8" t="s">
        <v>306</v>
      </c>
      <c r="G1329" s="8" t="s">
        <v>87</v>
      </c>
      <c r="H1329" s="8" t="s">
        <v>205</v>
      </c>
      <c r="I1329" s="23" t="s">
        <v>397</v>
      </c>
      <c r="J1329" s="24">
        <v>16.5</v>
      </c>
      <c r="K1329" s="24">
        <v>1</v>
      </c>
      <c r="L1329" s="23" t="s">
        <v>396</v>
      </c>
      <c r="M1329" s="24" t="s">
        <v>397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396</v>
      </c>
      <c r="T1329" s="19">
        <v>1</v>
      </c>
      <c r="U1329" s="19">
        <v>5</v>
      </c>
      <c r="V1329" s="19" t="s">
        <v>397</v>
      </c>
      <c r="W1329" s="19" t="s">
        <v>397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397</v>
      </c>
      <c r="AD1329" s="19" t="s">
        <v>397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396</v>
      </c>
      <c r="CT1329" s="19" t="s">
        <v>397</v>
      </c>
      <c r="CU1329" s="19" t="s">
        <v>397</v>
      </c>
      <c r="CV1329" s="19" t="s">
        <v>396</v>
      </c>
      <c r="CW1329" s="19" t="s">
        <v>397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397</v>
      </c>
      <c r="DK1329" s="19">
        <v>1</v>
      </c>
      <c r="DL1329" s="19">
        <v>3</v>
      </c>
      <c r="DM1329" s="19">
        <v>5</v>
      </c>
      <c r="DN1329" s="44"/>
      <c r="DO1329" s="19" t="s">
        <v>397</v>
      </c>
      <c r="DP1329" s="19" t="s">
        <v>397</v>
      </c>
      <c r="DQ1329" s="19" t="s">
        <v>397</v>
      </c>
      <c r="DR1329" s="19" t="s">
        <v>397</v>
      </c>
      <c r="DS1329" s="19" t="s">
        <v>397</v>
      </c>
      <c r="DT1329" s="19" t="s">
        <v>397</v>
      </c>
      <c r="DU1329" s="19" t="s">
        <v>397</v>
      </c>
      <c r="DV1329" s="19">
        <v>2</v>
      </c>
      <c r="DW1329" s="19">
        <v>1</v>
      </c>
      <c r="DX1329" s="18">
        <v>0</v>
      </c>
      <c r="DY1329" s="19" t="s">
        <v>397</v>
      </c>
      <c r="DZ1329" s="19">
        <v>0</v>
      </c>
      <c r="EA1329" s="19" t="s">
        <v>397</v>
      </c>
      <c r="EB1329" s="55">
        <v>0</v>
      </c>
      <c r="EC1329" s="19">
        <v>4</v>
      </c>
      <c r="ED1329" s="19">
        <v>5</v>
      </c>
      <c r="EE1329" s="19" t="s">
        <v>397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1997</v>
      </c>
      <c r="EU1329" s="29" t="b">
        <v>1</v>
      </c>
      <c r="EV1329" s="5" t="s">
        <v>366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1998</v>
      </c>
      <c r="B1330" s="28">
        <v>1</v>
      </c>
      <c r="C1330" s="52">
        <v>30</v>
      </c>
      <c r="D1330" s="8" t="s">
        <v>288</v>
      </c>
      <c r="E1330" s="8" t="s">
        <v>255</v>
      </c>
      <c r="F1330" s="8" t="s">
        <v>310</v>
      </c>
      <c r="G1330" s="8" t="s">
        <v>87</v>
      </c>
      <c r="H1330" s="8" t="s">
        <v>205</v>
      </c>
      <c r="I1330" s="23" t="s">
        <v>397</v>
      </c>
      <c r="J1330" s="24">
        <v>16.5</v>
      </c>
      <c r="K1330" s="24">
        <v>1</v>
      </c>
      <c r="L1330" s="23" t="s">
        <v>396</v>
      </c>
      <c r="M1330" s="24" t="s">
        <v>397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396</v>
      </c>
      <c r="T1330" s="19">
        <v>1</v>
      </c>
      <c r="U1330" s="19">
        <v>5</v>
      </c>
      <c r="V1330" s="19" t="s">
        <v>397</v>
      </c>
      <c r="W1330" s="19" t="s">
        <v>397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397</v>
      </c>
      <c r="AD1330" s="19" t="s">
        <v>397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396</v>
      </c>
      <c r="CT1330" s="19" t="s">
        <v>397</v>
      </c>
      <c r="CU1330" s="19" t="s">
        <v>397</v>
      </c>
      <c r="CV1330" s="19" t="s">
        <v>396</v>
      </c>
      <c r="CW1330" s="19" t="s">
        <v>397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397</v>
      </c>
      <c r="DK1330" s="19">
        <v>1</v>
      </c>
      <c r="DL1330" s="19">
        <v>3</v>
      </c>
      <c r="DM1330" s="19">
        <v>5</v>
      </c>
      <c r="DN1330" s="44"/>
      <c r="DO1330" s="19" t="s">
        <v>397</v>
      </c>
      <c r="DP1330" s="19" t="s">
        <v>397</v>
      </c>
      <c r="DQ1330" s="19" t="s">
        <v>397</v>
      </c>
      <c r="DR1330" s="19" t="s">
        <v>397</v>
      </c>
      <c r="DS1330" s="19" t="s">
        <v>397</v>
      </c>
      <c r="DT1330" s="19" t="s">
        <v>397</v>
      </c>
      <c r="DU1330" s="19" t="s">
        <v>397</v>
      </c>
      <c r="DV1330" s="19">
        <v>2</v>
      </c>
      <c r="DW1330" s="19">
        <v>1</v>
      </c>
      <c r="DX1330" s="18">
        <v>0</v>
      </c>
      <c r="DY1330" s="19" t="s">
        <v>397</v>
      </c>
      <c r="DZ1330" s="19">
        <v>0</v>
      </c>
      <c r="EA1330" s="19" t="s">
        <v>397</v>
      </c>
      <c r="EB1330" s="55">
        <v>0</v>
      </c>
      <c r="EC1330" s="19">
        <v>4</v>
      </c>
      <c r="ED1330" s="19">
        <v>5</v>
      </c>
      <c r="EE1330" s="19" t="s">
        <v>397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1998</v>
      </c>
      <c r="EU1330" s="29" t="b">
        <v>1</v>
      </c>
      <c r="EV1330" s="5" t="s">
        <v>366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1999</v>
      </c>
      <c r="B1331" s="28">
        <v>1</v>
      </c>
      <c r="C1331" s="52">
        <v>30</v>
      </c>
      <c r="D1331" s="8" t="s">
        <v>288</v>
      </c>
      <c r="E1331" s="8" t="s">
        <v>255</v>
      </c>
      <c r="F1331" s="8" t="s">
        <v>313</v>
      </c>
      <c r="G1331" s="8" t="s">
        <v>87</v>
      </c>
      <c r="H1331" s="8" t="s">
        <v>205</v>
      </c>
      <c r="I1331" s="23" t="s">
        <v>397</v>
      </c>
      <c r="J1331" s="24">
        <v>16.5</v>
      </c>
      <c r="K1331" s="24">
        <v>1</v>
      </c>
      <c r="L1331" s="23" t="s">
        <v>396</v>
      </c>
      <c r="M1331" s="24" t="s">
        <v>397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396</v>
      </c>
      <c r="T1331" s="19">
        <v>1</v>
      </c>
      <c r="U1331" s="19">
        <v>5</v>
      </c>
      <c r="V1331" s="19" t="s">
        <v>397</v>
      </c>
      <c r="W1331" s="19" t="s">
        <v>397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397</v>
      </c>
      <c r="AD1331" s="19" t="s">
        <v>397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396</v>
      </c>
      <c r="CT1331" s="19" t="s">
        <v>397</v>
      </c>
      <c r="CU1331" s="19" t="s">
        <v>397</v>
      </c>
      <c r="CV1331" s="19" t="s">
        <v>396</v>
      </c>
      <c r="CW1331" s="19" t="s">
        <v>397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397</v>
      </c>
      <c r="DK1331" s="19">
        <v>1</v>
      </c>
      <c r="DL1331" s="19">
        <v>3</v>
      </c>
      <c r="DM1331" s="19">
        <v>5</v>
      </c>
      <c r="DN1331" s="44"/>
      <c r="DO1331" s="19" t="s">
        <v>397</v>
      </c>
      <c r="DP1331" s="19" t="s">
        <v>397</v>
      </c>
      <c r="DQ1331" s="19" t="s">
        <v>397</v>
      </c>
      <c r="DR1331" s="19" t="s">
        <v>397</v>
      </c>
      <c r="DS1331" s="19" t="s">
        <v>397</v>
      </c>
      <c r="DT1331" s="19" t="s">
        <v>397</v>
      </c>
      <c r="DU1331" s="19" t="s">
        <v>397</v>
      </c>
      <c r="DV1331" s="19">
        <v>2</v>
      </c>
      <c r="DW1331" s="19">
        <v>1</v>
      </c>
      <c r="DX1331" s="18">
        <v>0</v>
      </c>
      <c r="DY1331" s="19" t="s">
        <v>397</v>
      </c>
      <c r="DZ1331" s="19">
        <v>0</v>
      </c>
      <c r="EA1331" s="19" t="s">
        <v>397</v>
      </c>
      <c r="EB1331" s="55">
        <v>0</v>
      </c>
      <c r="EC1331" s="19">
        <v>4</v>
      </c>
      <c r="ED1331" s="19">
        <v>5</v>
      </c>
      <c r="EE1331" s="19" t="s">
        <v>397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1999</v>
      </c>
      <c r="EU1331" s="29" t="b">
        <v>1</v>
      </c>
      <c r="EV1331" s="5" t="s">
        <v>366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8" t="s">
        <v>2000</v>
      </c>
      <c r="B1332" s="168">
        <v>1</v>
      </c>
      <c r="C1332" s="50">
        <v>30</v>
      </c>
      <c r="D1332" s="169" t="s">
        <v>288</v>
      </c>
      <c r="E1332" s="169" t="s">
        <v>255</v>
      </c>
      <c r="F1332" s="169" t="s">
        <v>302</v>
      </c>
      <c r="G1332" s="169" t="s">
        <v>88</v>
      </c>
      <c r="H1332" s="169" t="s">
        <v>205</v>
      </c>
      <c r="I1332" s="57" t="s">
        <v>397</v>
      </c>
      <c r="J1332" s="58">
        <v>16.5</v>
      </c>
      <c r="K1332" s="58">
        <v>1</v>
      </c>
      <c r="L1332" s="57" t="s">
        <v>396</v>
      </c>
      <c r="M1332" s="58" t="s">
        <v>397</v>
      </c>
      <c r="N1332" s="58">
        <v>2.8</v>
      </c>
      <c r="O1332" s="170">
        <v>5</v>
      </c>
      <c r="P1332" s="170">
        <v>2</v>
      </c>
      <c r="Q1332" s="170">
        <v>0</v>
      </c>
      <c r="R1332" s="171">
        <v>82</v>
      </c>
      <c r="S1332" s="171" t="s">
        <v>396</v>
      </c>
      <c r="T1332" s="170">
        <v>1</v>
      </c>
      <c r="U1332" s="170">
        <v>5</v>
      </c>
      <c r="V1332" s="170" t="s">
        <v>397</v>
      </c>
      <c r="W1332" s="170" t="s">
        <v>397</v>
      </c>
      <c r="X1332" s="170">
        <v>1</v>
      </c>
      <c r="Y1332" s="170">
        <v>1</v>
      </c>
      <c r="Z1332" s="170">
        <v>1</v>
      </c>
      <c r="AA1332" s="170">
        <v>1</v>
      </c>
      <c r="AB1332" s="170">
        <v>1</v>
      </c>
      <c r="AC1332" s="170" t="s">
        <v>397</v>
      </c>
      <c r="AD1332" s="170" t="s">
        <v>397</v>
      </c>
      <c r="AE1332" s="170">
        <v>1</v>
      </c>
      <c r="AF1332" s="170">
        <v>1</v>
      </c>
      <c r="AG1332" s="170">
        <v>1</v>
      </c>
      <c r="AH1332" s="170">
        <v>1</v>
      </c>
      <c r="AI1332" s="171">
        <v>82</v>
      </c>
      <c r="AJ1332" s="171">
        <v>2.5299999999999998</v>
      </c>
      <c r="AK1332" s="170">
        <v>3</v>
      </c>
      <c r="AL1332" s="170">
        <v>2</v>
      </c>
      <c r="AM1332" s="171">
        <v>0</v>
      </c>
      <c r="AN1332" s="171">
        <v>0</v>
      </c>
      <c r="AO1332" s="170">
        <v>1</v>
      </c>
      <c r="AP1332" s="170">
        <v>2</v>
      </c>
      <c r="AQ1332" s="171">
        <v>88.22784810126582</v>
      </c>
      <c r="AR1332" s="171">
        <v>2.5299999999999998</v>
      </c>
      <c r="AS1332" s="170">
        <v>1</v>
      </c>
      <c r="AT1332" s="170">
        <v>3</v>
      </c>
      <c r="AU1332" s="171">
        <v>33.380803525456763</v>
      </c>
      <c r="AV1332" s="171">
        <v>2.5299999999999998</v>
      </c>
      <c r="AW1332" s="170">
        <v>1</v>
      </c>
      <c r="AX1332" s="170">
        <v>3</v>
      </c>
      <c r="AY1332" s="171">
        <v>26</v>
      </c>
      <c r="AZ1332" s="171">
        <v>2.5299999999999998</v>
      </c>
      <c r="BA1332" s="170">
        <v>1</v>
      </c>
      <c r="BB1332" s="170">
        <v>1</v>
      </c>
      <c r="BC1332" s="171">
        <v>0</v>
      </c>
      <c r="BD1332" s="171">
        <v>5.2</v>
      </c>
      <c r="BE1332" s="171">
        <v>0.8</v>
      </c>
      <c r="BF1332" s="170">
        <v>1</v>
      </c>
      <c r="BG1332" s="170">
        <v>3</v>
      </c>
      <c r="BH1332" s="170">
        <v>1</v>
      </c>
      <c r="BI1332" s="171">
        <v>0.27518796992481209</v>
      </c>
      <c r="BJ1332" s="171">
        <v>2.9</v>
      </c>
      <c r="BK1332" s="171">
        <v>0.7</v>
      </c>
      <c r="BL1332" s="170">
        <v>1</v>
      </c>
      <c r="BM1332" s="170">
        <v>3</v>
      </c>
      <c r="BN1332" s="170">
        <v>1</v>
      </c>
      <c r="BO1332" s="171">
        <v>16.624812030075191</v>
      </c>
      <c r="BP1332" s="171">
        <v>1.8</v>
      </c>
      <c r="BQ1332" s="171">
        <v>0.6</v>
      </c>
      <c r="BR1332" s="170">
        <v>1</v>
      </c>
      <c r="BS1332" s="170">
        <v>3</v>
      </c>
      <c r="BT1332" s="170">
        <v>1</v>
      </c>
      <c r="BU1332" s="171">
        <v>0</v>
      </c>
      <c r="BV1332" s="171">
        <v>5.2</v>
      </c>
      <c r="BW1332" s="171">
        <v>0.8</v>
      </c>
      <c r="BX1332" s="170">
        <v>1</v>
      </c>
      <c r="BY1332" s="170">
        <v>3</v>
      </c>
      <c r="BZ1332" s="170">
        <v>1</v>
      </c>
      <c r="CA1332" s="171">
        <v>0</v>
      </c>
      <c r="CB1332" s="171">
        <v>2.9</v>
      </c>
      <c r="CC1332" s="171">
        <v>0.7</v>
      </c>
      <c r="CD1332" s="170">
        <v>1</v>
      </c>
      <c r="CE1332" s="170">
        <v>3</v>
      </c>
      <c r="CF1332" s="170">
        <v>1</v>
      </c>
      <c r="CG1332" s="171">
        <v>1.4</v>
      </c>
      <c r="CH1332" s="171">
        <v>1.8</v>
      </c>
      <c r="CI1332" s="171">
        <v>0.6</v>
      </c>
      <c r="CJ1332" s="170">
        <v>1</v>
      </c>
      <c r="CK1332" s="170">
        <v>3</v>
      </c>
      <c r="CL1332" s="170">
        <v>2</v>
      </c>
      <c r="CM1332" s="171">
        <v>2.4</v>
      </c>
      <c r="CN1332" s="171">
        <v>3.5</v>
      </c>
      <c r="CO1332" s="171">
        <v>0</v>
      </c>
      <c r="CP1332" s="170">
        <v>1</v>
      </c>
      <c r="CQ1332" s="170">
        <v>1</v>
      </c>
      <c r="CR1332" s="170">
        <v>1</v>
      </c>
      <c r="CS1332" s="170" t="s">
        <v>396</v>
      </c>
      <c r="CT1332" s="170" t="s">
        <v>397</v>
      </c>
      <c r="CU1332" s="170" t="s">
        <v>397</v>
      </c>
      <c r="CV1332" s="170" t="s">
        <v>396</v>
      </c>
      <c r="CW1332" s="170" t="s">
        <v>397</v>
      </c>
      <c r="CX1332" s="170">
        <v>7</v>
      </c>
      <c r="CY1332" s="172"/>
      <c r="CZ1332" s="172"/>
      <c r="DA1332" s="170">
        <v>1</v>
      </c>
      <c r="DB1332" s="170">
        <v>3</v>
      </c>
      <c r="DC1332" s="172"/>
      <c r="DD1332" s="170">
        <v>2</v>
      </c>
      <c r="DE1332" s="172"/>
      <c r="DF1332" s="170">
        <v>1</v>
      </c>
      <c r="DG1332" s="173">
        <v>0</v>
      </c>
      <c r="DH1332" s="173">
        <v>0</v>
      </c>
      <c r="DI1332" s="173">
        <v>0</v>
      </c>
      <c r="DJ1332" s="170" t="s">
        <v>397</v>
      </c>
      <c r="DK1332" s="170">
        <v>1</v>
      </c>
      <c r="DL1332" s="170">
        <v>3</v>
      </c>
      <c r="DM1332" s="170">
        <v>5</v>
      </c>
      <c r="DN1332" s="172"/>
      <c r="DO1332" s="170" t="s">
        <v>397</v>
      </c>
      <c r="DP1332" s="170" t="s">
        <v>397</v>
      </c>
      <c r="DQ1332" s="170" t="s">
        <v>397</v>
      </c>
      <c r="DR1332" s="170" t="s">
        <v>397</v>
      </c>
      <c r="DS1332" s="170" t="s">
        <v>397</v>
      </c>
      <c r="DT1332" s="170" t="s">
        <v>397</v>
      </c>
      <c r="DU1332" s="170" t="s">
        <v>397</v>
      </c>
      <c r="DV1332" s="170">
        <v>2</v>
      </c>
      <c r="DW1332" s="170">
        <v>1</v>
      </c>
      <c r="DX1332" s="171">
        <v>0</v>
      </c>
      <c r="DY1332" s="170" t="s">
        <v>397</v>
      </c>
      <c r="DZ1332" s="170">
        <v>0</v>
      </c>
      <c r="EA1332" s="170" t="s">
        <v>397</v>
      </c>
      <c r="EB1332" s="171">
        <v>0</v>
      </c>
      <c r="EC1332" s="170">
        <v>4</v>
      </c>
      <c r="ED1332" s="170">
        <v>5</v>
      </c>
      <c r="EE1332" s="171" t="s">
        <v>397</v>
      </c>
      <c r="EF1332" s="170">
        <v>0</v>
      </c>
      <c r="EG1332" s="178">
        <v>0</v>
      </c>
      <c r="EH1332" s="172"/>
      <c r="EI1332" s="170">
        <v>4</v>
      </c>
      <c r="EJ1332" s="170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2000</v>
      </c>
      <c r="EU1332" s="174" t="b">
        <v>1</v>
      </c>
      <c r="EV1332" s="177" t="s">
        <v>366</v>
      </c>
      <c r="EW1332" s="176"/>
      <c r="EX1332" s="176"/>
      <c r="EY1332" s="176"/>
      <c r="EZ1332" s="176"/>
      <c r="FA1332" s="176"/>
    </row>
    <row r="1333" spans="1:157" s="54" customFormat="1" ht="12.75" x14ac:dyDescent="0.2">
      <c r="A1333" s="28" t="s">
        <v>2001</v>
      </c>
      <c r="B1333" s="28">
        <v>1</v>
      </c>
      <c r="C1333" s="52">
        <v>30</v>
      </c>
      <c r="D1333" s="8" t="s">
        <v>288</v>
      </c>
      <c r="E1333" s="8" t="s">
        <v>255</v>
      </c>
      <c r="F1333" s="8" t="s">
        <v>276</v>
      </c>
      <c r="G1333" s="8" t="s">
        <v>88</v>
      </c>
      <c r="H1333" s="8" t="s">
        <v>205</v>
      </c>
      <c r="I1333" s="23" t="s">
        <v>397</v>
      </c>
      <c r="J1333" s="24">
        <v>16.5</v>
      </c>
      <c r="K1333" s="24">
        <v>1</v>
      </c>
      <c r="L1333" s="23" t="s">
        <v>396</v>
      </c>
      <c r="M1333" s="24" t="s">
        <v>397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396</v>
      </c>
      <c r="T1333" s="19">
        <v>1</v>
      </c>
      <c r="U1333" s="19">
        <v>5</v>
      </c>
      <c r="V1333" s="19" t="s">
        <v>397</v>
      </c>
      <c r="W1333" s="19" t="s">
        <v>397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397</v>
      </c>
      <c r="AD1333" s="19" t="s">
        <v>397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396</v>
      </c>
      <c r="CT1333" s="19" t="s">
        <v>397</v>
      </c>
      <c r="CU1333" s="19" t="s">
        <v>397</v>
      </c>
      <c r="CV1333" s="19" t="s">
        <v>396</v>
      </c>
      <c r="CW1333" s="19" t="s">
        <v>397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397</v>
      </c>
      <c r="DK1333" s="19">
        <v>1</v>
      </c>
      <c r="DL1333" s="19">
        <v>3</v>
      </c>
      <c r="DM1333" s="19">
        <v>5</v>
      </c>
      <c r="DN1333" s="44"/>
      <c r="DO1333" s="19" t="s">
        <v>397</v>
      </c>
      <c r="DP1333" s="19" t="s">
        <v>397</v>
      </c>
      <c r="DQ1333" s="19" t="s">
        <v>397</v>
      </c>
      <c r="DR1333" s="19" t="s">
        <v>397</v>
      </c>
      <c r="DS1333" s="19" t="s">
        <v>397</v>
      </c>
      <c r="DT1333" s="19" t="s">
        <v>397</v>
      </c>
      <c r="DU1333" s="19" t="s">
        <v>397</v>
      </c>
      <c r="DV1333" s="19">
        <v>2</v>
      </c>
      <c r="DW1333" s="19">
        <v>1</v>
      </c>
      <c r="DX1333" s="18">
        <v>0</v>
      </c>
      <c r="DY1333" s="19" t="s">
        <v>397</v>
      </c>
      <c r="DZ1333" s="19">
        <v>0</v>
      </c>
      <c r="EA1333" s="19" t="s">
        <v>397</v>
      </c>
      <c r="EB1333" s="55">
        <v>0</v>
      </c>
      <c r="EC1333" s="19">
        <v>4</v>
      </c>
      <c r="ED1333" s="19">
        <v>5</v>
      </c>
      <c r="EE1333" s="19" t="s">
        <v>397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2001</v>
      </c>
      <c r="EU1333" s="29" t="b">
        <v>1</v>
      </c>
      <c r="EV1333" s="5" t="s">
        <v>366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2002</v>
      </c>
      <c r="B1334" s="28">
        <v>1</v>
      </c>
      <c r="C1334" s="52">
        <v>30</v>
      </c>
      <c r="D1334" s="8" t="s">
        <v>288</v>
      </c>
      <c r="E1334" s="8" t="s">
        <v>255</v>
      </c>
      <c r="F1334" s="8" t="s">
        <v>285</v>
      </c>
      <c r="G1334" s="8" t="s">
        <v>88</v>
      </c>
      <c r="H1334" s="8" t="s">
        <v>205</v>
      </c>
      <c r="I1334" s="23" t="s">
        <v>397</v>
      </c>
      <c r="J1334" s="24">
        <v>16.5</v>
      </c>
      <c r="K1334" s="24">
        <v>1</v>
      </c>
      <c r="L1334" s="23" t="s">
        <v>396</v>
      </c>
      <c r="M1334" s="24" t="s">
        <v>397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396</v>
      </c>
      <c r="T1334" s="19">
        <v>1</v>
      </c>
      <c r="U1334" s="19">
        <v>5</v>
      </c>
      <c r="V1334" s="19" t="s">
        <v>397</v>
      </c>
      <c r="W1334" s="19" t="s">
        <v>397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397</v>
      </c>
      <c r="AD1334" s="19" t="s">
        <v>397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396</v>
      </c>
      <c r="CT1334" s="19" t="s">
        <v>397</v>
      </c>
      <c r="CU1334" s="19" t="s">
        <v>397</v>
      </c>
      <c r="CV1334" s="19" t="s">
        <v>396</v>
      </c>
      <c r="CW1334" s="19" t="s">
        <v>397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397</v>
      </c>
      <c r="DK1334" s="19">
        <v>1</v>
      </c>
      <c r="DL1334" s="19">
        <v>3</v>
      </c>
      <c r="DM1334" s="19">
        <v>5</v>
      </c>
      <c r="DN1334" s="44"/>
      <c r="DO1334" s="19" t="s">
        <v>397</v>
      </c>
      <c r="DP1334" s="19" t="s">
        <v>397</v>
      </c>
      <c r="DQ1334" s="19" t="s">
        <v>397</v>
      </c>
      <c r="DR1334" s="19" t="s">
        <v>397</v>
      </c>
      <c r="DS1334" s="19" t="s">
        <v>397</v>
      </c>
      <c r="DT1334" s="19" t="s">
        <v>397</v>
      </c>
      <c r="DU1334" s="19" t="s">
        <v>397</v>
      </c>
      <c r="DV1334" s="19">
        <v>2</v>
      </c>
      <c r="DW1334" s="19">
        <v>1</v>
      </c>
      <c r="DX1334" s="18">
        <v>0</v>
      </c>
      <c r="DY1334" s="19" t="s">
        <v>397</v>
      </c>
      <c r="DZ1334" s="19">
        <v>0</v>
      </c>
      <c r="EA1334" s="19" t="s">
        <v>397</v>
      </c>
      <c r="EB1334" s="55">
        <v>0</v>
      </c>
      <c r="EC1334" s="19">
        <v>4</v>
      </c>
      <c r="ED1334" s="19">
        <v>5</v>
      </c>
      <c r="EE1334" s="19" t="s">
        <v>397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2002</v>
      </c>
      <c r="EU1334" s="29" t="b">
        <v>1</v>
      </c>
      <c r="EV1334" s="5" t="s">
        <v>366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2003</v>
      </c>
      <c r="B1335" s="28">
        <v>1</v>
      </c>
      <c r="C1335" s="52">
        <v>30</v>
      </c>
      <c r="D1335" s="8" t="s">
        <v>288</v>
      </c>
      <c r="E1335" s="8" t="s">
        <v>255</v>
      </c>
      <c r="F1335" s="8" t="s">
        <v>293</v>
      </c>
      <c r="G1335" s="8" t="s">
        <v>88</v>
      </c>
      <c r="H1335" s="8" t="s">
        <v>205</v>
      </c>
      <c r="I1335" s="23" t="s">
        <v>397</v>
      </c>
      <c r="J1335" s="24">
        <v>16.5</v>
      </c>
      <c r="K1335" s="24">
        <v>1</v>
      </c>
      <c r="L1335" s="23" t="s">
        <v>396</v>
      </c>
      <c r="M1335" s="24" t="s">
        <v>397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396</v>
      </c>
      <c r="T1335" s="19">
        <v>1</v>
      </c>
      <c r="U1335" s="19">
        <v>5</v>
      </c>
      <c r="V1335" s="19" t="s">
        <v>397</v>
      </c>
      <c r="W1335" s="19" t="s">
        <v>397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397</v>
      </c>
      <c r="AD1335" s="19" t="s">
        <v>397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396</v>
      </c>
      <c r="CT1335" s="19" t="s">
        <v>397</v>
      </c>
      <c r="CU1335" s="19" t="s">
        <v>397</v>
      </c>
      <c r="CV1335" s="19" t="s">
        <v>396</v>
      </c>
      <c r="CW1335" s="19" t="s">
        <v>397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397</v>
      </c>
      <c r="DK1335" s="19">
        <v>1</v>
      </c>
      <c r="DL1335" s="19">
        <v>3</v>
      </c>
      <c r="DM1335" s="19">
        <v>5</v>
      </c>
      <c r="DN1335" s="44"/>
      <c r="DO1335" s="19" t="s">
        <v>397</v>
      </c>
      <c r="DP1335" s="19" t="s">
        <v>397</v>
      </c>
      <c r="DQ1335" s="19" t="s">
        <v>397</v>
      </c>
      <c r="DR1335" s="19" t="s">
        <v>397</v>
      </c>
      <c r="DS1335" s="19" t="s">
        <v>397</v>
      </c>
      <c r="DT1335" s="19" t="s">
        <v>397</v>
      </c>
      <c r="DU1335" s="19" t="s">
        <v>397</v>
      </c>
      <c r="DV1335" s="19">
        <v>2</v>
      </c>
      <c r="DW1335" s="19">
        <v>1</v>
      </c>
      <c r="DX1335" s="18">
        <v>0</v>
      </c>
      <c r="DY1335" s="19" t="s">
        <v>397</v>
      </c>
      <c r="DZ1335" s="19">
        <v>0</v>
      </c>
      <c r="EA1335" s="19" t="s">
        <v>397</v>
      </c>
      <c r="EB1335" s="55">
        <v>0</v>
      </c>
      <c r="EC1335" s="19">
        <v>4</v>
      </c>
      <c r="ED1335" s="19">
        <v>5</v>
      </c>
      <c r="EE1335" s="19" t="s">
        <v>397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2003</v>
      </c>
      <c r="EU1335" s="29" t="b">
        <v>1</v>
      </c>
      <c r="EV1335" s="5" t="s">
        <v>366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2004</v>
      </c>
      <c r="B1336" s="28">
        <v>1</v>
      </c>
      <c r="C1336" s="52">
        <v>30</v>
      </c>
      <c r="D1336" s="8" t="s">
        <v>288</v>
      </c>
      <c r="E1336" s="8" t="s">
        <v>255</v>
      </c>
      <c r="F1336" s="8" t="s">
        <v>298</v>
      </c>
      <c r="G1336" s="8" t="s">
        <v>88</v>
      </c>
      <c r="H1336" s="8" t="s">
        <v>205</v>
      </c>
      <c r="I1336" s="23" t="s">
        <v>397</v>
      </c>
      <c r="J1336" s="24">
        <v>16.5</v>
      </c>
      <c r="K1336" s="24">
        <v>1</v>
      </c>
      <c r="L1336" s="23" t="s">
        <v>396</v>
      </c>
      <c r="M1336" s="24" t="s">
        <v>397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396</v>
      </c>
      <c r="T1336" s="19">
        <v>1</v>
      </c>
      <c r="U1336" s="19">
        <v>5</v>
      </c>
      <c r="V1336" s="19" t="s">
        <v>397</v>
      </c>
      <c r="W1336" s="19" t="s">
        <v>397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397</v>
      </c>
      <c r="AD1336" s="19" t="s">
        <v>397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396</v>
      </c>
      <c r="CT1336" s="19" t="s">
        <v>397</v>
      </c>
      <c r="CU1336" s="19" t="s">
        <v>397</v>
      </c>
      <c r="CV1336" s="19" t="s">
        <v>396</v>
      </c>
      <c r="CW1336" s="19" t="s">
        <v>397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397</v>
      </c>
      <c r="DK1336" s="19">
        <v>1</v>
      </c>
      <c r="DL1336" s="19">
        <v>3</v>
      </c>
      <c r="DM1336" s="19">
        <v>5</v>
      </c>
      <c r="DN1336" s="44"/>
      <c r="DO1336" s="19" t="s">
        <v>397</v>
      </c>
      <c r="DP1336" s="19" t="s">
        <v>397</v>
      </c>
      <c r="DQ1336" s="19" t="s">
        <v>397</v>
      </c>
      <c r="DR1336" s="19" t="s">
        <v>397</v>
      </c>
      <c r="DS1336" s="19" t="s">
        <v>397</v>
      </c>
      <c r="DT1336" s="19" t="s">
        <v>397</v>
      </c>
      <c r="DU1336" s="19" t="s">
        <v>397</v>
      </c>
      <c r="DV1336" s="19">
        <v>2</v>
      </c>
      <c r="DW1336" s="19">
        <v>1</v>
      </c>
      <c r="DX1336" s="18">
        <v>0</v>
      </c>
      <c r="DY1336" s="19" t="s">
        <v>397</v>
      </c>
      <c r="DZ1336" s="19">
        <v>0</v>
      </c>
      <c r="EA1336" s="19" t="s">
        <v>397</v>
      </c>
      <c r="EB1336" s="55">
        <v>0</v>
      </c>
      <c r="EC1336" s="19">
        <v>4</v>
      </c>
      <c r="ED1336" s="19">
        <v>5</v>
      </c>
      <c r="EE1336" s="19" t="s">
        <v>397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2004</v>
      </c>
      <c r="EU1336" s="29" t="b">
        <v>1</v>
      </c>
      <c r="EV1336" s="5" t="s">
        <v>366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2005</v>
      </c>
      <c r="B1337" s="28">
        <v>1</v>
      </c>
      <c r="C1337" s="52">
        <v>30</v>
      </c>
      <c r="D1337" s="8" t="s">
        <v>288</v>
      </c>
      <c r="E1337" s="8" t="s">
        <v>255</v>
      </c>
      <c r="F1337" s="8" t="s">
        <v>306</v>
      </c>
      <c r="G1337" s="8" t="s">
        <v>88</v>
      </c>
      <c r="H1337" s="8" t="s">
        <v>205</v>
      </c>
      <c r="I1337" s="23" t="s">
        <v>397</v>
      </c>
      <c r="J1337" s="24">
        <v>16.5</v>
      </c>
      <c r="K1337" s="24">
        <v>1</v>
      </c>
      <c r="L1337" s="23" t="s">
        <v>396</v>
      </c>
      <c r="M1337" s="24" t="s">
        <v>397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396</v>
      </c>
      <c r="T1337" s="19">
        <v>1</v>
      </c>
      <c r="U1337" s="19">
        <v>5</v>
      </c>
      <c r="V1337" s="19" t="s">
        <v>397</v>
      </c>
      <c r="W1337" s="19" t="s">
        <v>397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397</v>
      </c>
      <c r="AD1337" s="19" t="s">
        <v>397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396</v>
      </c>
      <c r="CT1337" s="19" t="s">
        <v>397</v>
      </c>
      <c r="CU1337" s="19" t="s">
        <v>397</v>
      </c>
      <c r="CV1337" s="19" t="s">
        <v>396</v>
      </c>
      <c r="CW1337" s="19" t="s">
        <v>397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397</v>
      </c>
      <c r="DK1337" s="19">
        <v>1</v>
      </c>
      <c r="DL1337" s="19">
        <v>3</v>
      </c>
      <c r="DM1337" s="19">
        <v>5</v>
      </c>
      <c r="DN1337" s="44"/>
      <c r="DO1337" s="19" t="s">
        <v>397</v>
      </c>
      <c r="DP1337" s="19" t="s">
        <v>397</v>
      </c>
      <c r="DQ1337" s="19" t="s">
        <v>397</v>
      </c>
      <c r="DR1337" s="19" t="s">
        <v>397</v>
      </c>
      <c r="DS1337" s="19" t="s">
        <v>397</v>
      </c>
      <c r="DT1337" s="19" t="s">
        <v>397</v>
      </c>
      <c r="DU1337" s="19" t="s">
        <v>397</v>
      </c>
      <c r="DV1337" s="19">
        <v>2</v>
      </c>
      <c r="DW1337" s="19">
        <v>1</v>
      </c>
      <c r="DX1337" s="18">
        <v>0</v>
      </c>
      <c r="DY1337" s="19" t="s">
        <v>397</v>
      </c>
      <c r="DZ1337" s="19">
        <v>0</v>
      </c>
      <c r="EA1337" s="19" t="s">
        <v>397</v>
      </c>
      <c r="EB1337" s="55">
        <v>0</v>
      </c>
      <c r="EC1337" s="19">
        <v>4</v>
      </c>
      <c r="ED1337" s="19">
        <v>5</v>
      </c>
      <c r="EE1337" s="19" t="s">
        <v>397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2005</v>
      </c>
      <c r="EU1337" s="29" t="b">
        <v>1</v>
      </c>
      <c r="EV1337" s="5" t="s">
        <v>366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2006</v>
      </c>
      <c r="B1338" s="28">
        <v>1</v>
      </c>
      <c r="C1338" s="52">
        <v>30</v>
      </c>
      <c r="D1338" s="8" t="s">
        <v>288</v>
      </c>
      <c r="E1338" s="8" t="s">
        <v>255</v>
      </c>
      <c r="F1338" s="8" t="s">
        <v>310</v>
      </c>
      <c r="G1338" s="8" t="s">
        <v>88</v>
      </c>
      <c r="H1338" s="8" t="s">
        <v>205</v>
      </c>
      <c r="I1338" s="23" t="s">
        <v>397</v>
      </c>
      <c r="J1338" s="24">
        <v>16.5</v>
      </c>
      <c r="K1338" s="24">
        <v>1</v>
      </c>
      <c r="L1338" s="23" t="s">
        <v>396</v>
      </c>
      <c r="M1338" s="24" t="s">
        <v>397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396</v>
      </c>
      <c r="T1338" s="19">
        <v>1</v>
      </c>
      <c r="U1338" s="19">
        <v>5</v>
      </c>
      <c r="V1338" s="19" t="s">
        <v>397</v>
      </c>
      <c r="W1338" s="19" t="s">
        <v>397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397</v>
      </c>
      <c r="AD1338" s="19" t="s">
        <v>397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396</v>
      </c>
      <c r="CT1338" s="19" t="s">
        <v>397</v>
      </c>
      <c r="CU1338" s="19" t="s">
        <v>397</v>
      </c>
      <c r="CV1338" s="19" t="s">
        <v>396</v>
      </c>
      <c r="CW1338" s="19" t="s">
        <v>397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397</v>
      </c>
      <c r="DK1338" s="19">
        <v>1</v>
      </c>
      <c r="DL1338" s="19">
        <v>3</v>
      </c>
      <c r="DM1338" s="19">
        <v>5</v>
      </c>
      <c r="DN1338" s="44"/>
      <c r="DO1338" s="19" t="s">
        <v>397</v>
      </c>
      <c r="DP1338" s="19" t="s">
        <v>397</v>
      </c>
      <c r="DQ1338" s="19" t="s">
        <v>397</v>
      </c>
      <c r="DR1338" s="19" t="s">
        <v>397</v>
      </c>
      <c r="DS1338" s="19" t="s">
        <v>397</v>
      </c>
      <c r="DT1338" s="19" t="s">
        <v>397</v>
      </c>
      <c r="DU1338" s="19" t="s">
        <v>397</v>
      </c>
      <c r="DV1338" s="19">
        <v>2</v>
      </c>
      <c r="DW1338" s="19">
        <v>1</v>
      </c>
      <c r="DX1338" s="18">
        <v>0</v>
      </c>
      <c r="DY1338" s="19" t="s">
        <v>397</v>
      </c>
      <c r="DZ1338" s="19">
        <v>0</v>
      </c>
      <c r="EA1338" s="19" t="s">
        <v>397</v>
      </c>
      <c r="EB1338" s="55">
        <v>0</v>
      </c>
      <c r="EC1338" s="19">
        <v>4</v>
      </c>
      <c r="ED1338" s="19">
        <v>5</v>
      </c>
      <c r="EE1338" s="19" t="s">
        <v>397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2006</v>
      </c>
      <c r="EU1338" s="29" t="b">
        <v>1</v>
      </c>
      <c r="EV1338" s="5" t="s">
        <v>366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2007</v>
      </c>
      <c r="B1339" s="28">
        <v>1</v>
      </c>
      <c r="C1339" s="52">
        <v>30</v>
      </c>
      <c r="D1339" s="8" t="s">
        <v>288</v>
      </c>
      <c r="E1339" s="8" t="s">
        <v>255</v>
      </c>
      <c r="F1339" s="8" t="s">
        <v>313</v>
      </c>
      <c r="G1339" s="8" t="s">
        <v>88</v>
      </c>
      <c r="H1339" s="8" t="s">
        <v>205</v>
      </c>
      <c r="I1339" s="23" t="s">
        <v>397</v>
      </c>
      <c r="J1339" s="24">
        <v>16.5</v>
      </c>
      <c r="K1339" s="24">
        <v>1</v>
      </c>
      <c r="L1339" s="23" t="s">
        <v>396</v>
      </c>
      <c r="M1339" s="24" t="s">
        <v>397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396</v>
      </c>
      <c r="T1339" s="19">
        <v>1</v>
      </c>
      <c r="U1339" s="19">
        <v>5</v>
      </c>
      <c r="V1339" s="19" t="s">
        <v>397</v>
      </c>
      <c r="W1339" s="19" t="s">
        <v>397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397</v>
      </c>
      <c r="AD1339" s="19" t="s">
        <v>397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396</v>
      </c>
      <c r="CT1339" s="19" t="s">
        <v>397</v>
      </c>
      <c r="CU1339" s="19" t="s">
        <v>397</v>
      </c>
      <c r="CV1339" s="19" t="s">
        <v>396</v>
      </c>
      <c r="CW1339" s="19" t="s">
        <v>397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397</v>
      </c>
      <c r="DK1339" s="19">
        <v>1</v>
      </c>
      <c r="DL1339" s="19">
        <v>3</v>
      </c>
      <c r="DM1339" s="19">
        <v>5</v>
      </c>
      <c r="DN1339" s="44"/>
      <c r="DO1339" s="19" t="s">
        <v>397</v>
      </c>
      <c r="DP1339" s="19" t="s">
        <v>397</v>
      </c>
      <c r="DQ1339" s="19" t="s">
        <v>397</v>
      </c>
      <c r="DR1339" s="19" t="s">
        <v>397</v>
      </c>
      <c r="DS1339" s="19" t="s">
        <v>397</v>
      </c>
      <c r="DT1339" s="19" t="s">
        <v>397</v>
      </c>
      <c r="DU1339" s="19" t="s">
        <v>397</v>
      </c>
      <c r="DV1339" s="19">
        <v>2</v>
      </c>
      <c r="DW1339" s="19">
        <v>1</v>
      </c>
      <c r="DX1339" s="18">
        <v>0</v>
      </c>
      <c r="DY1339" s="19" t="s">
        <v>397</v>
      </c>
      <c r="DZ1339" s="19">
        <v>0</v>
      </c>
      <c r="EA1339" s="19" t="s">
        <v>397</v>
      </c>
      <c r="EB1339" s="55">
        <v>0</v>
      </c>
      <c r="EC1339" s="19">
        <v>4</v>
      </c>
      <c r="ED1339" s="19">
        <v>5</v>
      </c>
      <c r="EE1339" s="19" t="s">
        <v>397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2007</v>
      </c>
      <c r="EU1339" s="29" t="b">
        <v>1</v>
      </c>
      <c r="EV1339" s="5" t="s">
        <v>366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8" t="s">
        <v>2008</v>
      </c>
      <c r="B1340" s="168">
        <v>1</v>
      </c>
      <c r="C1340" s="50">
        <v>30</v>
      </c>
      <c r="D1340" s="169" t="s">
        <v>288</v>
      </c>
      <c r="E1340" s="169" t="s">
        <v>255</v>
      </c>
      <c r="F1340" s="169" t="s">
        <v>302</v>
      </c>
      <c r="G1340" s="169" t="s">
        <v>89</v>
      </c>
      <c r="H1340" s="169" t="s">
        <v>205</v>
      </c>
      <c r="I1340" s="57" t="s">
        <v>397</v>
      </c>
      <c r="J1340" s="58">
        <v>16.5</v>
      </c>
      <c r="K1340" s="58">
        <v>1</v>
      </c>
      <c r="L1340" s="57" t="s">
        <v>396</v>
      </c>
      <c r="M1340" s="58" t="s">
        <v>397</v>
      </c>
      <c r="N1340" s="58">
        <v>2.8</v>
      </c>
      <c r="O1340" s="170">
        <v>5</v>
      </c>
      <c r="P1340" s="170">
        <v>2</v>
      </c>
      <c r="Q1340" s="170">
        <v>0</v>
      </c>
      <c r="R1340" s="171">
        <v>82</v>
      </c>
      <c r="S1340" s="171" t="s">
        <v>396</v>
      </c>
      <c r="T1340" s="170">
        <v>1</v>
      </c>
      <c r="U1340" s="170">
        <v>5</v>
      </c>
      <c r="V1340" s="170" t="s">
        <v>397</v>
      </c>
      <c r="W1340" s="170" t="s">
        <v>397</v>
      </c>
      <c r="X1340" s="170">
        <v>1</v>
      </c>
      <c r="Y1340" s="170">
        <v>1</v>
      </c>
      <c r="Z1340" s="170">
        <v>1</v>
      </c>
      <c r="AA1340" s="170">
        <v>1</v>
      </c>
      <c r="AB1340" s="170">
        <v>1</v>
      </c>
      <c r="AC1340" s="170" t="s">
        <v>397</v>
      </c>
      <c r="AD1340" s="170" t="s">
        <v>397</v>
      </c>
      <c r="AE1340" s="170">
        <v>1</v>
      </c>
      <c r="AF1340" s="170">
        <v>1</v>
      </c>
      <c r="AG1340" s="170">
        <v>1</v>
      </c>
      <c r="AH1340" s="170">
        <v>1</v>
      </c>
      <c r="AI1340" s="171">
        <v>82</v>
      </c>
      <c r="AJ1340" s="171">
        <v>2.5299999999999998</v>
      </c>
      <c r="AK1340" s="170">
        <v>3</v>
      </c>
      <c r="AL1340" s="170">
        <v>2</v>
      </c>
      <c r="AM1340" s="171">
        <v>0</v>
      </c>
      <c r="AN1340" s="171">
        <v>2.5299999999999998</v>
      </c>
      <c r="AO1340" s="170">
        <v>1</v>
      </c>
      <c r="AP1340" s="170">
        <v>2</v>
      </c>
      <c r="AQ1340" s="171">
        <v>88.22784810126582</v>
      </c>
      <c r="AR1340" s="171">
        <v>2.5299999999999998</v>
      </c>
      <c r="AS1340" s="170">
        <v>1</v>
      </c>
      <c r="AT1340" s="170">
        <v>3</v>
      </c>
      <c r="AU1340" s="171">
        <v>33.380803525456763</v>
      </c>
      <c r="AV1340" s="171">
        <v>2.5299999999999998</v>
      </c>
      <c r="AW1340" s="170">
        <v>1</v>
      </c>
      <c r="AX1340" s="170">
        <v>3</v>
      </c>
      <c r="AY1340" s="171">
        <v>26</v>
      </c>
      <c r="AZ1340" s="171">
        <v>2.5299999999999998</v>
      </c>
      <c r="BA1340" s="170">
        <v>1</v>
      </c>
      <c r="BB1340" s="170">
        <v>1</v>
      </c>
      <c r="BC1340" s="171">
        <v>0</v>
      </c>
      <c r="BD1340" s="171">
        <v>5.2</v>
      </c>
      <c r="BE1340" s="171">
        <v>0.8</v>
      </c>
      <c r="BF1340" s="170">
        <v>1</v>
      </c>
      <c r="BG1340" s="170">
        <v>3</v>
      </c>
      <c r="BH1340" s="170">
        <v>1</v>
      </c>
      <c r="BI1340" s="171">
        <v>0</v>
      </c>
      <c r="BJ1340" s="171">
        <v>2.9</v>
      </c>
      <c r="BK1340" s="171">
        <v>0.7</v>
      </c>
      <c r="BL1340" s="170">
        <v>1</v>
      </c>
      <c r="BM1340" s="170">
        <v>3</v>
      </c>
      <c r="BN1340" s="170">
        <v>1</v>
      </c>
      <c r="BO1340" s="171">
        <v>16.899999999999999</v>
      </c>
      <c r="BP1340" s="171">
        <v>1.8</v>
      </c>
      <c r="BQ1340" s="171">
        <v>0.6</v>
      </c>
      <c r="BR1340" s="170">
        <v>1</v>
      </c>
      <c r="BS1340" s="170">
        <v>3</v>
      </c>
      <c r="BT1340" s="170">
        <v>1</v>
      </c>
      <c r="BU1340" s="171">
        <v>0</v>
      </c>
      <c r="BV1340" s="171">
        <v>5.2</v>
      </c>
      <c r="BW1340" s="171">
        <v>0.8</v>
      </c>
      <c r="BX1340" s="170">
        <v>1</v>
      </c>
      <c r="BY1340" s="170">
        <v>3</v>
      </c>
      <c r="BZ1340" s="170">
        <v>1</v>
      </c>
      <c r="CA1340" s="171">
        <v>0</v>
      </c>
      <c r="CB1340" s="171">
        <v>2.9</v>
      </c>
      <c r="CC1340" s="171">
        <v>0.7</v>
      </c>
      <c r="CD1340" s="170">
        <v>1</v>
      </c>
      <c r="CE1340" s="170">
        <v>3</v>
      </c>
      <c r="CF1340" s="170">
        <v>1</v>
      </c>
      <c r="CG1340" s="171">
        <v>1.4</v>
      </c>
      <c r="CH1340" s="171">
        <v>1.8</v>
      </c>
      <c r="CI1340" s="171">
        <v>0.6</v>
      </c>
      <c r="CJ1340" s="170">
        <v>1</v>
      </c>
      <c r="CK1340" s="170">
        <v>3</v>
      </c>
      <c r="CL1340" s="170">
        <v>2</v>
      </c>
      <c r="CM1340" s="171">
        <v>2.4</v>
      </c>
      <c r="CN1340" s="171">
        <v>2</v>
      </c>
      <c r="CO1340" s="171">
        <v>0</v>
      </c>
      <c r="CP1340" s="170">
        <v>1</v>
      </c>
      <c r="CQ1340" s="170">
        <v>1</v>
      </c>
      <c r="CR1340" s="170">
        <v>1</v>
      </c>
      <c r="CS1340" s="170" t="s">
        <v>396</v>
      </c>
      <c r="CT1340" s="170" t="s">
        <v>397</v>
      </c>
      <c r="CU1340" s="170" t="s">
        <v>396</v>
      </c>
      <c r="CV1340" s="170" t="s">
        <v>396</v>
      </c>
      <c r="CW1340" s="170" t="s">
        <v>397</v>
      </c>
      <c r="CX1340" s="170">
        <v>7</v>
      </c>
      <c r="CY1340" s="172"/>
      <c r="CZ1340" s="172"/>
      <c r="DA1340" s="170">
        <v>1</v>
      </c>
      <c r="DB1340" s="170">
        <v>3</v>
      </c>
      <c r="DC1340" s="172"/>
      <c r="DD1340" s="170">
        <v>2</v>
      </c>
      <c r="DE1340" s="172"/>
      <c r="DF1340" s="170">
        <v>1</v>
      </c>
      <c r="DG1340" s="173">
        <v>0</v>
      </c>
      <c r="DH1340" s="173">
        <v>0</v>
      </c>
      <c r="DI1340" s="173">
        <v>0</v>
      </c>
      <c r="DJ1340" s="170" t="s">
        <v>397</v>
      </c>
      <c r="DK1340" s="170">
        <v>1</v>
      </c>
      <c r="DL1340" s="170">
        <v>3</v>
      </c>
      <c r="DM1340" s="170">
        <v>5</v>
      </c>
      <c r="DN1340" s="172"/>
      <c r="DO1340" s="170" t="s">
        <v>397</v>
      </c>
      <c r="DP1340" s="170" t="s">
        <v>397</v>
      </c>
      <c r="DQ1340" s="170" t="s">
        <v>397</v>
      </c>
      <c r="DR1340" s="170" t="s">
        <v>397</v>
      </c>
      <c r="DS1340" s="170" t="s">
        <v>397</v>
      </c>
      <c r="DT1340" s="170" t="s">
        <v>397</v>
      </c>
      <c r="DU1340" s="170" t="s">
        <v>397</v>
      </c>
      <c r="DV1340" s="170">
        <v>2</v>
      </c>
      <c r="DW1340" s="170">
        <v>1</v>
      </c>
      <c r="DX1340" s="171">
        <v>0</v>
      </c>
      <c r="DY1340" s="170" t="s">
        <v>397</v>
      </c>
      <c r="DZ1340" s="170">
        <v>0</v>
      </c>
      <c r="EA1340" s="170" t="s">
        <v>397</v>
      </c>
      <c r="EB1340" s="171">
        <v>0</v>
      </c>
      <c r="EC1340" s="170">
        <v>4</v>
      </c>
      <c r="ED1340" s="170">
        <v>5</v>
      </c>
      <c r="EE1340" s="171" t="s">
        <v>397</v>
      </c>
      <c r="EF1340" s="170">
        <v>0</v>
      </c>
      <c r="EG1340" s="178">
        <v>0</v>
      </c>
      <c r="EH1340" s="172"/>
      <c r="EI1340" s="170">
        <v>4</v>
      </c>
      <c r="EJ1340" s="170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2008</v>
      </c>
      <c r="EU1340" s="174" t="b">
        <v>1</v>
      </c>
      <c r="EV1340" s="177" t="s">
        <v>366</v>
      </c>
      <c r="EW1340" s="179"/>
      <c r="EX1340" s="179"/>
      <c r="EY1340" s="179"/>
      <c r="EZ1340" s="179"/>
      <c r="FA1340" s="179"/>
    </row>
    <row r="1341" spans="1:157" s="54" customFormat="1" ht="12.75" x14ac:dyDescent="0.2">
      <c r="A1341" s="28" t="s">
        <v>2009</v>
      </c>
      <c r="B1341" s="28">
        <v>1</v>
      </c>
      <c r="C1341" s="52">
        <v>30</v>
      </c>
      <c r="D1341" s="8" t="s">
        <v>288</v>
      </c>
      <c r="E1341" s="8" t="s">
        <v>255</v>
      </c>
      <c r="F1341" s="8" t="s">
        <v>276</v>
      </c>
      <c r="G1341" s="8" t="s">
        <v>89</v>
      </c>
      <c r="H1341" s="8" t="s">
        <v>205</v>
      </c>
      <c r="I1341" s="23" t="s">
        <v>397</v>
      </c>
      <c r="J1341" s="24">
        <v>16.5</v>
      </c>
      <c r="K1341" s="24">
        <v>1</v>
      </c>
      <c r="L1341" s="23" t="s">
        <v>396</v>
      </c>
      <c r="M1341" s="24" t="s">
        <v>397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396</v>
      </c>
      <c r="T1341" s="19">
        <v>1</v>
      </c>
      <c r="U1341" s="19">
        <v>5</v>
      </c>
      <c r="V1341" s="19" t="s">
        <v>397</v>
      </c>
      <c r="W1341" s="19" t="s">
        <v>397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397</v>
      </c>
      <c r="AD1341" s="19" t="s">
        <v>397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396</v>
      </c>
      <c r="CT1341" s="19" t="s">
        <v>397</v>
      </c>
      <c r="CU1341" s="19" t="s">
        <v>396</v>
      </c>
      <c r="CV1341" s="19" t="s">
        <v>396</v>
      </c>
      <c r="CW1341" s="19" t="s">
        <v>397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397</v>
      </c>
      <c r="DK1341" s="19">
        <v>1</v>
      </c>
      <c r="DL1341" s="19">
        <v>3</v>
      </c>
      <c r="DM1341" s="19">
        <v>5</v>
      </c>
      <c r="DN1341" s="44"/>
      <c r="DO1341" s="19" t="s">
        <v>397</v>
      </c>
      <c r="DP1341" s="19" t="s">
        <v>397</v>
      </c>
      <c r="DQ1341" s="19" t="s">
        <v>397</v>
      </c>
      <c r="DR1341" s="19" t="s">
        <v>397</v>
      </c>
      <c r="DS1341" s="19" t="s">
        <v>397</v>
      </c>
      <c r="DT1341" s="19" t="s">
        <v>397</v>
      </c>
      <c r="DU1341" s="19" t="s">
        <v>397</v>
      </c>
      <c r="DV1341" s="19">
        <v>2</v>
      </c>
      <c r="DW1341" s="19">
        <v>1</v>
      </c>
      <c r="DX1341" s="18">
        <v>0</v>
      </c>
      <c r="DY1341" s="19" t="s">
        <v>397</v>
      </c>
      <c r="DZ1341" s="19">
        <v>0</v>
      </c>
      <c r="EA1341" s="19" t="s">
        <v>397</v>
      </c>
      <c r="EB1341" s="55">
        <v>0</v>
      </c>
      <c r="EC1341" s="19">
        <v>4</v>
      </c>
      <c r="ED1341" s="19">
        <v>5</v>
      </c>
      <c r="EE1341" s="19" t="s">
        <v>397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2009</v>
      </c>
      <c r="EU1341" s="29" t="b">
        <v>1</v>
      </c>
      <c r="EV1341" s="5" t="s">
        <v>366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2010</v>
      </c>
      <c r="B1342" s="28">
        <v>1</v>
      </c>
      <c r="C1342" s="52">
        <v>30</v>
      </c>
      <c r="D1342" s="8" t="s">
        <v>288</v>
      </c>
      <c r="E1342" s="8" t="s">
        <v>255</v>
      </c>
      <c r="F1342" s="8" t="s">
        <v>285</v>
      </c>
      <c r="G1342" s="8" t="s">
        <v>89</v>
      </c>
      <c r="H1342" s="8" t="s">
        <v>205</v>
      </c>
      <c r="I1342" s="23" t="s">
        <v>397</v>
      </c>
      <c r="J1342" s="24">
        <v>16.5</v>
      </c>
      <c r="K1342" s="24">
        <v>1</v>
      </c>
      <c r="L1342" s="23" t="s">
        <v>396</v>
      </c>
      <c r="M1342" s="24" t="s">
        <v>397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396</v>
      </c>
      <c r="T1342" s="19">
        <v>1</v>
      </c>
      <c r="U1342" s="19">
        <v>5</v>
      </c>
      <c r="V1342" s="19" t="s">
        <v>397</v>
      </c>
      <c r="W1342" s="19" t="s">
        <v>397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397</v>
      </c>
      <c r="AD1342" s="19" t="s">
        <v>397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396</v>
      </c>
      <c r="CT1342" s="19" t="s">
        <v>397</v>
      </c>
      <c r="CU1342" s="19" t="s">
        <v>396</v>
      </c>
      <c r="CV1342" s="19" t="s">
        <v>396</v>
      </c>
      <c r="CW1342" s="19" t="s">
        <v>397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397</v>
      </c>
      <c r="DK1342" s="19">
        <v>1</v>
      </c>
      <c r="DL1342" s="19">
        <v>3</v>
      </c>
      <c r="DM1342" s="19">
        <v>5</v>
      </c>
      <c r="DN1342" s="44"/>
      <c r="DO1342" s="19" t="s">
        <v>397</v>
      </c>
      <c r="DP1342" s="19" t="s">
        <v>397</v>
      </c>
      <c r="DQ1342" s="19" t="s">
        <v>397</v>
      </c>
      <c r="DR1342" s="19" t="s">
        <v>397</v>
      </c>
      <c r="DS1342" s="19" t="s">
        <v>397</v>
      </c>
      <c r="DT1342" s="19" t="s">
        <v>397</v>
      </c>
      <c r="DU1342" s="19" t="s">
        <v>397</v>
      </c>
      <c r="DV1342" s="19">
        <v>2</v>
      </c>
      <c r="DW1342" s="19">
        <v>1</v>
      </c>
      <c r="DX1342" s="18">
        <v>0</v>
      </c>
      <c r="DY1342" s="19" t="s">
        <v>397</v>
      </c>
      <c r="DZ1342" s="19">
        <v>0</v>
      </c>
      <c r="EA1342" s="19" t="s">
        <v>397</v>
      </c>
      <c r="EB1342" s="55">
        <v>0</v>
      </c>
      <c r="EC1342" s="19">
        <v>4</v>
      </c>
      <c r="ED1342" s="19">
        <v>5</v>
      </c>
      <c r="EE1342" s="19" t="s">
        <v>397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2010</v>
      </c>
      <c r="EU1342" s="29" t="b">
        <v>1</v>
      </c>
      <c r="EV1342" s="5" t="s">
        <v>366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2011</v>
      </c>
      <c r="B1343" s="28">
        <v>1</v>
      </c>
      <c r="C1343" s="52">
        <v>30</v>
      </c>
      <c r="D1343" s="8" t="s">
        <v>288</v>
      </c>
      <c r="E1343" s="8" t="s">
        <v>255</v>
      </c>
      <c r="F1343" s="8" t="s">
        <v>293</v>
      </c>
      <c r="G1343" s="8" t="s">
        <v>89</v>
      </c>
      <c r="H1343" s="8" t="s">
        <v>205</v>
      </c>
      <c r="I1343" s="23" t="s">
        <v>397</v>
      </c>
      <c r="J1343" s="24">
        <v>16.5</v>
      </c>
      <c r="K1343" s="24">
        <v>1</v>
      </c>
      <c r="L1343" s="23" t="s">
        <v>396</v>
      </c>
      <c r="M1343" s="24" t="s">
        <v>397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396</v>
      </c>
      <c r="T1343" s="19">
        <v>1</v>
      </c>
      <c r="U1343" s="19">
        <v>5</v>
      </c>
      <c r="V1343" s="19" t="s">
        <v>397</v>
      </c>
      <c r="W1343" s="19" t="s">
        <v>397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397</v>
      </c>
      <c r="AD1343" s="19" t="s">
        <v>397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396</v>
      </c>
      <c r="CT1343" s="19" t="s">
        <v>397</v>
      </c>
      <c r="CU1343" s="19" t="s">
        <v>396</v>
      </c>
      <c r="CV1343" s="19" t="s">
        <v>396</v>
      </c>
      <c r="CW1343" s="19" t="s">
        <v>397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397</v>
      </c>
      <c r="DK1343" s="19">
        <v>1</v>
      </c>
      <c r="DL1343" s="19">
        <v>3</v>
      </c>
      <c r="DM1343" s="19">
        <v>5</v>
      </c>
      <c r="DN1343" s="44"/>
      <c r="DO1343" s="19" t="s">
        <v>397</v>
      </c>
      <c r="DP1343" s="19" t="s">
        <v>397</v>
      </c>
      <c r="DQ1343" s="19" t="s">
        <v>397</v>
      </c>
      <c r="DR1343" s="19" t="s">
        <v>397</v>
      </c>
      <c r="DS1343" s="19" t="s">
        <v>397</v>
      </c>
      <c r="DT1343" s="19" t="s">
        <v>397</v>
      </c>
      <c r="DU1343" s="19" t="s">
        <v>397</v>
      </c>
      <c r="DV1343" s="19">
        <v>2</v>
      </c>
      <c r="DW1343" s="19">
        <v>1</v>
      </c>
      <c r="DX1343" s="18">
        <v>0</v>
      </c>
      <c r="DY1343" s="19" t="s">
        <v>397</v>
      </c>
      <c r="DZ1343" s="19">
        <v>0</v>
      </c>
      <c r="EA1343" s="19" t="s">
        <v>397</v>
      </c>
      <c r="EB1343" s="55">
        <v>0</v>
      </c>
      <c r="EC1343" s="19">
        <v>4</v>
      </c>
      <c r="ED1343" s="19">
        <v>5</v>
      </c>
      <c r="EE1343" s="19" t="s">
        <v>397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2011</v>
      </c>
      <c r="EU1343" s="29" t="b">
        <v>1</v>
      </c>
      <c r="EV1343" s="5" t="s">
        <v>366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2012</v>
      </c>
      <c r="B1344" s="28">
        <v>1</v>
      </c>
      <c r="C1344" s="52">
        <v>30</v>
      </c>
      <c r="D1344" s="8" t="s">
        <v>288</v>
      </c>
      <c r="E1344" s="8" t="s">
        <v>255</v>
      </c>
      <c r="F1344" s="8" t="s">
        <v>298</v>
      </c>
      <c r="G1344" s="8" t="s">
        <v>89</v>
      </c>
      <c r="H1344" s="8" t="s">
        <v>205</v>
      </c>
      <c r="I1344" s="23" t="s">
        <v>397</v>
      </c>
      <c r="J1344" s="24">
        <v>16.5</v>
      </c>
      <c r="K1344" s="24">
        <v>1</v>
      </c>
      <c r="L1344" s="23" t="s">
        <v>396</v>
      </c>
      <c r="M1344" s="24" t="s">
        <v>397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396</v>
      </c>
      <c r="T1344" s="19">
        <v>1</v>
      </c>
      <c r="U1344" s="19">
        <v>5</v>
      </c>
      <c r="V1344" s="19" t="s">
        <v>397</v>
      </c>
      <c r="W1344" s="19" t="s">
        <v>397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397</v>
      </c>
      <c r="AD1344" s="19" t="s">
        <v>397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396</v>
      </c>
      <c r="CT1344" s="19" t="s">
        <v>397</v>
      </c>
      <c r="CU1344" s="19" t="s">
        <v>396</v>
      </c>
      <c r="CV1344" s="19" t="s">
        <v>396</v>
      </c>
      <c r="CW1344" s="19" t="s">
        <v>397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397</v>
      </c>
      <c r="DK1344" s="19">
        <v>1</v>
      </c>
      <c r="DL1344" s="19">
        <v>3</v>
      </c>
      <c r="DM1344" s="19">
        <v>5</v>
      </c>
      <c r="DN1344" s="44"/>
      <c r="DO1344" s="19" t="s">
        <v>397</v>
      </c>
      <c r="DP1344" s="19" t="s">
        <v>397</v>
      </c>
      <c r="DQ1344" s="19" t="s">
        <v>397</v>
      </c>
      <c r="DR1344" s="19" t="s">
        <v>397</v>
      </c>
      <c r="DS1344" s="19" t="s">
        <v>397</v>
      </c>
      <c r="DT1344" s="19" t="s">
        <v>397</v>
      </c>
      <c r="DU1344" s="19" t="s">
        <v>397</v>
      </c>
      <c r="DV1344" s="19">
        <v>2</v>
      </c>
      <c r="DW1344" s="19">
        <v>1</v>
      </c>
      <c r="DX1344" s="18">
        <v>0</v>
      </c>
      <c r="DY1344" s="19" t="s">
        <v>397</v>
      </c>
      <c r="DZ1344" s="19">
        <v>0</v>
      </c>
      <c r="EA1344" s="19" t="s">
        <v>397</v>
      </c>
      <c r="EB1344" s="55">
        <v>0</v>
      </c>
      <c r="EC1344" s="19">
        <v>4</v>
      </c>
      <c r="ED1344" s="19">
        <v>5</v>
      </c>
      <c r="EE1344" s="19" t="s">
        <v>397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2012</v>
      </c>
      <c r="EU1344" s="29" t="b">
        <v>1</v>
      </c>
      <c r="EV1344" s="5" t="s">
        <v>366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2013</v>
      </c>
      <c r="B1345" s="28">
        <v>1</v>
      </c>
      <c r="C1345" s="52">
        <v>30</v>
      </c>
      <c r="D1345" s="8" t="s">
        <v>288</v>
      </c>
      <c r="E1345" s="8" t="s">
        <v>255</v>
      </c>
      <c r="F1345" s="8" t="s">
        <v>306</v>
      </c>
      <c r="G1345" s="8" t="s">
        <v>89</v>
      </c>
      <c r="H1345" s="8" t="s">
        <v>205</v>
      </c>
      <c r="I1345" s="23" t="s">
        <v>397</v>
      </c>
      <c r="J1345" s="24">
        <v>16.5</v>
      </c>
      <c r="K1345" s="24">
        <v>1</v>
      </c>
      <c r="L1345" s="23" t="s">
        <v>396</v>
      </c>
      <c r="M1345" s="24" t="s">
        <v>397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396</v>
      </c>
      <c r="T1345" s="19">
        <v>1</v>
      </c>
      <c r="U1345" s="19">
        <v>5</v>
      </c>
      <c r="V1345" s="19" t="s">
        <v>397</v>
      </c>
      <c r="W1345" s="19" t="s">
        <v>397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397</v>
      </c>
      <c r="AD1345" s="19" t="s">
        <v>397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396</v>
      </c>
      <c r="CT1345" s="19" t="s">
        <v>397</v>
      </c>
      <c r="CU1345" s="19" t="s">
        <v>396</v>
      </c>
      <c r="CV1345" s="19" t="s">
        <v>396</v>
      </c>
      <c r="CW1345" s="19" t="s">
        <v>397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397</v>
      </c>
      <c r="DK1345" s="19">
        <v>1</v>
      </c>
      <c r="DL1345" s="19">
        <v>3</v>
      </c>
      <c r="DM1345" s="19">
        <v>5</v>
      </c>
      <c r="DN1345" s="44"/>
      <c r="DO1345" s="19" t="s">
        <v>397</v>
      </c>
      <c r="DP1345" s="19" t="s">
        <v>397</v>
      </c>
      <c r="DQ1345" s="19" t="s">
        <v>397</v>
      </c>
      <c r="DR1345" s="19" t="s">
        <v>397</v>
      </c>
      <c r="DS1345" s="19" t="s">
        <v>397</v>
      </c>
      <c r="DT1345" s="19" t="s">
        <v>397</v>
      </c>
      <c r="DU1345" s="19" t="s">
        <v>397</v>
      </c>
      <c r="DV1345" s="19">
        <v>2</v>
      </c>
      <c r="DW1345" s="19">
        <v>1</v>
      </c>
      <c r="DX1345" s="18">
        <v>0</v>
      </c>
      <c r="DY1345" s="19" t="s">
        <v>397</v>
      </c>
      <c r="DZ1345" s="19">
        <v>0</v>
      </c>
      <c r="EA1345" s="19" t="s">
        <v>397</v>
      </c>
      <c r="EB1345" s="55">
        <v>0</v>
      </c>
      <c r="EC1345" s="19">
        <v>4</v>
      </c>
      <c r="ED1345" s="19">
        <v>5</v>
      </c>
      <c r="EE1345" s="19" t="s">
        <v>397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2013</v>
      </c>
      <c r="EU1345" s="29" t="b">
        <v>1</v>
      </c>
      <c r="EV1345" s="5" t="s">
        <v>366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2014</v>
      </c>
      <c r="B1346" s="28">
        <v>1</v>
      </c>
      <c r="C1346" s="52">
        <v>30</v>
      </c>
      <c r="D1346" s="8" t="s">
        <v>288</v>
      </c>
      <c r="E1346" s="8" t="s">
        <v>255</v>
      </c>
      <c r="F1346" s="8" t="s">
        <v>310</v>
      </c>
      <c r="G1346" s="8" t="s">
        <v>89</v>
      </c>
      <c r="H1346" s="8" t="s">
        <v>205</v>
      </c>
      <c r="I1346" s="23" t="s">
        <v>397</v>
      </c>
      <c r="J1346" s="24">
        <v>16.5</v>
      </c>
      <c r="K1346" s="24">
        <v>1</v>
      </c>
      <c r="L1346" s="23" t="s">
        <v>396</v>
      </c>
      <c r="M1346" s="24" t="s">
        <v>397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396</v>
      </c>
      <c r="T1346" s="19">
        <v>1</v>
      </c>
      <c r="U1346" s="19">
        <v>5</v>
      </c>
      <c r="V1346" s="19" t="s">
        <v>397</v>
      </c>
      <c r="W1346" s="19" t="s">
        <v>397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397</v>
      </c>
      <c r="AD1346" s="19" t="s">
        <v>397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396</v>
      </c>
      <c r="CT1346" s="19" t="s">
        <v>397</v>
      </c>
      <c r="CU1346" s="19" t="s">
        <v>396</v>
      </c>
      <c r="CV1346" s="19" t="s">
        <v>396</v>
      </c>
      <c r="CW1346" s="19" t="s">
        <v>397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397</v>
      </c>
      <c r="DK1346" s="19">
        <v>1</v>
      </c>
      <c r="DL1346" s="19">
        <v>3</v>
      </c>
      <c r="DM1346" s="19">
        <v>5</v>
      </c>
      <c r="DN1346" s="44"/>
      <c r="DO1346" s="19" t="s">
        <v>397</v>
      </c>
      <c r="DP1346" s="19" t="s">
        <v>397</v>
      </c>
      <c r="DQ1346" s="19" t="s">
        <v>397</v>
      </c>
      <c r="DR1346" s="19" t="s">
        <v>397</v>
      </c>
      <c r="DS1346" s="19" t="s">
        <v>397</v>
      </c>
      <c r="DT1346" s="19" t="s">
        <v>397</v>
      </c>
      <c r="DU1346" s="19" t="s">
        <v>397</v>
      </c>
      <c r="DV1346" s="19">
        <v>2</v>
      </c>
      <c r="DW1346" s="19">
        <v>1</v>
      </c>
      <c r="DX1346" s="18">
        <v>0</v>
      </c>
      <c r="DY1346" s="19" t="s">
        <v>397</v>
      </c>
      <c r="DZ1346" s="19">
        <v>0</v>
      </c>
      <c r="EA1346" s="19" t="s">
        <v>397</v>
      </c>
      <c r="EB1346" s="55">
        <v>0</v>
      </c>
      <c r="EC1346" s="19">
        <v>4</v>
      </c>
      <c r="ED1346" s="19">
        <v>5</v>
      </c>
      <c r="EE1346" s="19" t="s">
        <v>397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2014</v>
      </c>
      <c r="EU1346" s="29" t="b">
        <v>1</v>
      </c>
      <c r="EV1346" s="5" t="s">
        <v>366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2015</v>
      </c>
      <c r="B1347" s="28">
        <v>1</v>
      </c>
      <c r="C1347" s="52">
        <v>30</v>
      </c>
      <c r="D1347" s="8" t="s">
        <v>288</v>
      </c>
      <c r="E1347" s="8" t="s">
        <v>255</v>
      </c>
      <c r="F1347" s="8" t="s">
        <v>313</v>
      </c>
      <c r="G1347" s="8" t="s">
        <v>89</v>
      </c>
      <c r="H1347" s="8" t="s">
        <v>205</v>
      </c>
      <c r="I1347" s="23" t="s">
        <v>397</v>
      </c>
      <c r="J1347" s="24">
        <v>16.5</v>
      </c>
      <c r="K1347" s="24">
        <v>1</v>
      </c>
      <c r="L1347" s="23" t="s">
        <v>396</v>
      </c>
      <c r="M1347" s="24" t="s">
        <v>397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396</v>
      </c>
      <c r="T1347" s="19">
        <v>1</v>
      </c>
      <c r="U1347" s="19">
        <v>5</v>
      </c>
      <c r="V1347" s="19" t="s">
        <v>397</v>
      </c>
      <c r="W1347" s="19" t="s">
        <v>397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397</v>
      </c>
      <c r="AD1347" s="19" t="s">
        <v>397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396</v>
      </c>
      <c r="CT1347" s="19" t="s">
        <v>397</v>
      </c>
      <c r="CU1347" s="19" t="s">
        <v>396</v>
      </c>
      <c r="CV1347" s="19" t="s">
        <v>396</v>
      </c>
      <c r="CW1347" s="19" t="s">
        <v>397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397</v>
      </c>
      <c r="DK1347" s="19">
        <v>1</v>
      </c>
      <c r="DL1347" s="19">
        <v>3</v>
      </c>
      <c r="DM1347" s="19">
        <v>5</v>
      </c>
      <c r="DN1347" s="44"/>
      <c r="DO1347" s="19" t="s">
        <v>397</v>
      </c>
      <c r="DP1347" s="19" t="s">
        <v>397</v>
      </c>
      <c r="DQ1347" s="19" t="s">
        <v>397</v>
      </c>
      <c r="DR1347" s="19" t="s">
        <v>397</v>
      </c>
      <c r="DS1347" s="19" t="s">
        <v>397</v>
      </c>
      <c r="DT1347" s="19" t="s">
        <v>397</v>
      </c>
      <c r="DU1347" s="19" t="s">
        <v>397</v>
      </c>
      <c r="DV1347" s="19">
        <v>2</v>
      </c>
      <c r="DW1347" s="19">
        <v>1</v>
      </c>
      <c r="DX1347" s="18">
        <v>0</v>
      </c>
      <c r="DY1347" s="19" t="s">
        <v>397</v>
      </c>
      <c r="DZ1347" s="19">
        <v>0</v>
      </c>
      <c r="EA1347" s="19" t="s">
        <v>397</v>
      </c>
      <c r="EB1347" s="55">
        <v>0</v>
      </c>
      <c r="EC1347" s="19">
        <v>4</v>
      </c>
      <c r="ED1347" s="19">
        <v>5</v>
      </c>
      <c r="EE1347" s="19" t="s">
        <v>397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2015</v>
      </c>
      <c r="EU1347" s="29" t="b">
        <v>1</v>
      </c>
      <c r="EV1347" s="5" t="s">
        <v>366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8" t="s">
        <v>2016</v>
      </c>
      <c r="B1348" s="168">
        <v>1</v>
      </c>
      <c r="C1348" s="50">
        <v>30</v>
      </c>
      <c r="D1348" s="169" t="s">
        <v>288</v>
      </c>
      <c r="E1348" s="169" t="s">
        <v>255</v>
      </c>
      <c r="F1348" s="169" t="s">
        <v>302</v>
      </c>
      <c r="G1348" s="169" t="s">
        <v>90</v>
      </c>
      <c r="H1348" s="169" t="s">
        <v>205</v>
      </c>
      <c r="I1348" s="57" t="s">
        <v>397</v>
      </c>
      <c r="J1348" s="58">
        <v>16.5</v>
      </c>
      <c r="K1348" s="58">
        <v>1</v>
      </c>
      <c r="L1348" s="57" t="s">
        <v>396</v>
      </c>
      <c r="M1348" s="58" t="s">
        <v>397</v>
      </c>
      <c r="N1348" s="58">
        <v>2.8</v>
      </c>
      <c r="O1348" s="170">
        <v>5</v>
      </c>
      <c r="P1348" s="170">
        <v>2</v>
      </c>
      <c r="Q1348" s="170">
        <v>0</v>
      </c>
      <c r="R1348" s="171">
        <v>82</v>
      </c>
      <c r="S1348" s="171" t="s">
        <v>396</v>
      </c>
      <c r="T1348" s="170">
        <v>1</v>
      </c>
      <c r="U1348" s="170">
        <v>5</v>
      </c>
      <c r="V1348" s="170" t="s">
        <v>397</v>
      </c>
      <c r="W1348" s="170" t="s">
        <v>397</v>
      </c>
      <c r="X1348" s="170">
        <v>1</v>
      </c>
      <c r="Y1348" s="170">
        <v>1</v>
      </c>
      <c r="Z1348" s="170">
        <v>1</v>
      </c>
      <c r="AA1348" s="170">
        <v>1</v>
      </c>
      <c r="AB1348" s="170">
        <v>1</v>
      </c>
      <c r="AC1348" s="170" t="s">
        <v>397</v>
      </c>
      <c r="AD1348" s="170" t="s">
        <v>397</v>
      </c>
      <c r="AE1348" s="170">
        <v>1</v>
      </c>
      <c r="AF1348" s="170">
        <v>1</v>
      </c>
      <c r="AG1348" s="170">
        <v>1</v>
      </c>
      <c r="AH1348" s="170">
        <v>1</v>
      </c>
      <c r="AI1348" s="171">
        <v>82</v>
      </c>
      <c r="AJ1348" s="171">
        <v>2.5299999999999998</v>
      </c>
      <c r="AK1348" s="170">
        <v>3</v>
      </c>
      <c r="AL1348" s="170">
        <v>2</v>
      </c>
      <c r="AM1348" s="171">
        <v>0</v>
      </c>
      <c r="AN1348" s="171">
        <v>2.5299999999999998</v>
      </c>
      <c r="AO1348" s="170">
        <v>1</v>
      </c>
      <c r="AP1348" s="170">
        <v>2</v>
      </c>
      <c r="AQ1348" s="171">
        <v>88.22784810126582</v>
      </c>
      <c r="AR1348" s="171">
        <v>2.5299999999999998</v>
      </c>
      <c r="AS1348" s="170">
        <v>1</v>
      </c>
      <c r="AT1348" s="170">
        <v>3</v>
      </c>
      <c r="AU1348" s="171">
        <v>33.380803525456763</v>
      </c>
      <c r="AV1348" s="171">
        <v>2.5299999999999998</v>
      </c>
      <c r="AW1348" s="170">
        <v>1</v>
      </c>
      <c r="AX1348" s="170">
        <v>3</v>
      </c>
      <c r="AY1348" s="171">
        <v>26</v>
      </c>
      <c r="AZ1348" s="171">
        <v>2.5299999999999998</v>
      </c>
      <c r="BA1348" s="170">
        <v>1</v>
      </c>
      <c r="BB1348" s="170">
        <v>1</v>
      </c>
      <c r="BC1348" s="171">
        <v>0</v>
      </c>
      <c r="BD1348" s="171">
        <v>5.2</v>
      </c>
      <c r="BE1348" s="171">
        <v>0.8</v>
      </c>
      <c r="BF1348" s="170">
        <v>1</v>
      </c>
      <c r="BG1348" s="170">
        <v>3</v>
      </c>
      <c r="BH1348" s="170">
        <v>1</v>
      </c>
      <c r="BI1348" s="171">
        <v>0</v>
      </c>
      <c r="BJ1348" s="171">
        <v>2.9</v>
      </c>
      <c r="BK1348" s="171">
        <v>0.7</v>
      </c>
      <c r="BL1348" s="170">
        <v>1</v>
      </c>
      <c r="BM1348" s="170">
        <v>3</v>
      </c>
      <c r="BN1348" s="170">
        <v>1</v>
      </c>
      <c r="BO1348" s="171">
        <v>16.899999999999999</v>
      </c>
      <c r="BP1348" s="171">
        <v>1.8</v>
      </c>
      <c r="BQ1348" s="171">
        <v>0.6</v>
      </c>
      <c r="BR1348" s="170">
        <v>1</v>
      </c>
      <c r="BS1348" s="170">
        <v>3</v>
      </c>
      <c r="BT1348" s="170">
        <v>1</v>
      </c>
      <c r="BU1348" s="171">
        <v>0</v>
      </c>
      <c r="BV1348" s="171">
        <v>5.2</v>
      </c>
      <c r="BW1348" s="171">
        <v>0.8</v>
      </c>
      <c r="BX1348" s="170">
        <v>1</v>
      </c>
      <c r="BY1348" s="170">
        <v>3</v>
      </c>
      <c r="BZ1348" s="170">
        <v>1</v>
      </c>
      <c r="CA1348" s="171">
        <v>0</v>
      </c>
      <c r="CB1348" s="171">
        <v>2.9</v>
      </c>
      <c r="CC1348" s="171">
        <v>0.7</v>
      </c>
      <c r="CD1348" s="170">
        <v>1</v>
      </c>
      <c r="CE1348" s="170">
        <v>3</v>
      </c>
      <c r="CF1348" s="170">
        <v>1</v>
      </c>
      <c r="CG1348" s="171">
        <v>1.4</v>
      </c>
      <c r="CH1348" s="171">
        <v>1.8</v>
      </c>
      <c r="CI1348" s="171">
        <v>0.6</v>
      </c>
      <c r="CJ1348" s="170">
        <v>1</v>
      </c>
      <c r="CK1348" s="170">
        <v>3</v>
      </c>
      <c r="CL1348" s="170">
        <v>2</v>
      </c>
      <c r="CM1348" s="171">
        <v>2.4</v>
      </c>
      <c r="CN1348" s="171">
        <v>2</v>
      </c>
      <c r="CO1348" s="171">
        <v>0</v>
      </c>
      <c r="CP1348" s="170">
        <v>1</v>
      </c>
      <c r="CQ1348" s="170">
        <v>1</v>
      </c>
      <c r="CR1348" s="170">
        <v>1</v>
      </c>
      <c r="CS1348" s="170" t="s">
        <v>396</v>
      </c>
      <c r="CT1348" s="170" t="s">
        <v>397</v>
      </c>
      <c r="CU1348" s="170" t="s">
        <v>396</v>
      </c>
      <c r="CV1348" s="170" t="s">
        <v>396</v>
      </c>
      <c r="CW1348" s="170" t="s">
        <v>397</v>
      </c>
      <c r="CX1348" s="170">
        <v>7</v>
      </c>
      <c r="CY1348" s="172"/>
      <c r="CZ1348" s="172"/>
      <c r="DA1348" s="170">
        <v>1</v>
      </c>
      <c r="DB1348" s="170">
        <v>3</v>
      </c>
      <c r="DC1348" s="172"/>
      <c r="DD1348" s="170">
        <v>2</v>
      </c>
      <c r="DE1348" s="172"/>
      <c r="DF1348" s="170">
        <v>1</v>
      </c>
      <c r="DG1348" s="173">
        <v>0</v>
      </c>
      <c r="DH1348" s="173">
        <v>0</v>
      </c>
      <c r="DI1348" s="173">
        <v>0</v>
      </c>
      <c r="DJ1348" s="170" t="s">
        <v>397</v>
      </c>
      <c r="DK1348" s="170">
        <v>1</v>
      </c>
      <c r="DL1348" s="170">
        <v>3</v>
      </c>
      <c r="DM1348" s="170">
        <v>5</v>
      </c>
      <c r="DN1348" s="172"/>
      <c r="DO1348" s="170" t="s">
        <v>397</v>
      </c>
      <c r="DP1348" s="170" t="s">
        <v>397</v>
      </c>
      <c r="DQ1348" s="170" t="s">
        <v>397</v>
      </c>
      <c r="DR1348" s="170" t="s">
        <v>397</v>
      </c>
      <c r="DS1348" s="170" t="s">
        <v>397</v>
      </c>
      <c r="DT1348" s="170" t="s">
        <v>397</v>
      </c>
      <c r="DU1348" s="170" t="s">
        <v>397</v>
      </c>
      <c r="DV1348" s="170">
        <v>2</v>
      </c>
      <c r="DW1348" s="170">
        <v>1</v>
      </c>
      <c r="DX1348" s="171">
        <v>0</v>
      </c>
      <c r="DY1348" s="170" t="s">
        <v>396</v>
      </c>
      <c r="DZ1348" s="170">
        <v>3</v>
      </c>
      <c r="EA1348" s="170" t="s">
        <v>397</v>
      </c>
      <c r="EB1348" s="171">
        <v>0</v>
      </c>
      <c r="EC1348" s="170">
        <v>4</v>
      </c>
      <c r="ED1348" s="170">
        <v>5</v>
      </c>
      <c r="EE1348" s="171" t="s">
        <v>396</v>
      </c>
      <c r="EF1348" s="170">
        <v>1</v>
      </c>
      <c r="EG1348" s="170">
        <v>10</v>
      </c>
      <c r="EH1348" s="172"/>
      <c r="EI1348" s="170">
        <v>4</v>
      </c>
      <c r="EJ1348" s="170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2016</v>
      </c>
      <c r="EU1348" s="174" t="b">
        <v>1</v>
      </c>
      <c r="EV1348" s="177" t="s">
        <v>366</v>
      </c>
      <c r="EW1348" s="179"/>
      <c r="EX1348" s="179"/>
      <c r="EY1348" s="179"/>
      <c r="EZ1348" s="179"/>
      <c r="FA1348" s="179"/>
    </row>
    <row r="1349" spans="1:157" s="54" customFormat="1" ht="12.75" x14ac:dyDescent="0.2">
      <c r="A1349" s="28" t="s">
        <v>2017</v>
      </c>
      <c r="B1349" s="28">
        <v>1</v>
      </c>
      <c r="C1349" s="52">
        <v>30</v>
      </c>
      <c r="D1349" s="8" t="s">
        <v>288</v>
      </c>
      <c r="E1349" s="8" t="s">
        <v>255</v>
      </c>
      <c r="F1349" s="8" t="s">
        <v>276</v>
      </c>
      <c r="G1349" s="8" t="s">
        <v>90</v>
      </c>
      <c r="H1349" s="8" t="s">
        <v>205</v>
      </c>
      <c r="I1349" s="23" t="s">
        <v>397</v>
      </c>
      <c r="J1349" s="24">
        <v>16.5</v>
      </c>
      <c r="K1349" s="24">
        <v>1</v>
      </c>
      <c r="L1349" s="23" t="s">
        <v>396</v>
      </c>
      <c r="M1349" s="24" t="s">
        <v>397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396</v>
      </c>
      <c r="T1349" s="19">
        <v>1</v>
      </c>
      <c r="U1349" s="19">
        <v>5</v>
      </c>
      <c r="V1349" s="19" t="s">
        <v>397</v>
      </c>
      <c r="W1349" s="19" t="s">
        <v>397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397</v>
      </c>
      <c r="AD1349" s="19" t="s">
        <v>397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396</v>
      </c>
      <c r="CT1349" s="19" t="s">
        <v>397</v>
      </c>
      <c r="CU1349" s="19" t="s">
        <v>396</v>
      </c>
      <c r="CV1349" s="19" t="s">
        <v>396</v>
      </c>
      <c r="CW1349" s="19" t="s">
        <v>397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397</v>
      </c>
      <c r="DK1349" s="19">
        <v>1</v>
      </c>
      <c r="DL1349" s="19">
        <v>3</v>
      </c>
      <c r="DM1349" s="19">
        <v>5</v>
      </c>
      <c r="DN1349" s="44"/>
      <c r="DO1349" s="19" t="s">
        <v>397</v>
      </c>
      <c r="DP1349" s="19" t="s">
        <v>397</v>
      </c>
      <c r="DQ1349" s="19" t="s">
        <v>397</v>
      </c>
      <c r="DR1349" s="19" t="s">
        <v>397</v>
      </c>
      <c r="DS1349" s="19" t="s">
        <v>397</v>
      </c>
      <c r="DT1349" s="19" t="s">
        <v>397</v>
      </c>
      <c r="DU1349" s="19" t="s">
        <v>397</v>
      </c>
      <c r="DV1349" s="19">
        <v>2</v>
      </c>
      <c r="DW1349" s="19">
        <v>1</v>
      </c>
      <c r="DX1349" s="18">
        <v>0</v>
      </c>
      <c r="DY1349" s="19" t="s">
        <v>396</v>
      </c>
      <c r="DZ1349" s="19">
        <v>3</v>
      </c>
      <c r="EA1349" s="19" t="s">
        <v>397</v>
      </c>
      <c r="EB1349" s="55">
        <v>0</v>
      </c>
      <c r="EC1349" s="19">
        <v>4</v>
      </c>
      <c r="ED1349" s="19">
        <v>5</v>
      </c>
      <c r="EE1349" s="19" t="s">
        <v>396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2017</v>
      </c>
      <c r="EU1349" s="29" t="b">
        <v>1</v>
      </c>
      <c r="EV1349" s="5" t="s">
        <v>366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2018</v>
      </c>
      <c r="B1350" s="28">
        <v>1</v>
      </c>
      <c r="C1350" s="52">
        <v>30</v>
      </c>
      <c r="D1350" s="8" t="s">
        <v>288</v>
      </c>
      <c r="E1350" s="8" t="s">
        <v>255</v>
      </c>
      <c r="F1350" s="8" t="s">
        <v>285</v>
      </c>
      <c r="G1350" s="8" t="s">
        <v>90</v>
      </c>
      <c r="H1350" s="8" t="s">
        <v>205</v>
      </c>
      <c r="I1350" s="23" t="s">
        <v>397</v>
      </c>
      <c r="J1350" s="24">
        <v>16.5</v>
      </c>
      <c r="K1350" s="24">
        <v>1</v>
      </c>
      <c r="L1350" s="23" t="s">
        <v>396</v>
      </c>
      <c r="M1350" s="24" t="s">
        <v>397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396</v>
      </c>
      <c r="T1350" s="19">
        <v>1</v>
      </c>
      <c r="U1350" s="19">
        <v>5</v>
      </c>
      <c r="V1350" s="19" t="s">
        <v>397</v>
      </c>
      <c r="W1350" s="19" t="s">
        <v>397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397</v>
      </c>
      <c r="AD1350" s="19" t="s">
        <v>397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396</v>
      </c>
      <c r="CT1350" s="19" t="s">
        <v>397</v>
      </c>
      <c r="CU1350" s="19" t="s">
        <v>396</v>
      </c>
      <c r="CV1350" s="19" t="s">
        <v>396</v>
      </c>
      <c r="CW1350" s="19" t="s">
        <v>397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397</v>
      </c>
      <c r="DK1350" s="19">
        <v>1</v>
      </c>
      <c r="DL1350" s="19">
        <v>3</v>
      </c>
      <c r="DM1350" s="19">
        <v>5</v>
      </c>
      <c r="DN1350" s="44"/>
      <c r="DO1350" s="19" t="s">
        <v>397</v>
      </c>
      <c r="DP1350" s="19" t="s">
        <v>397</v>
      </c>
      <c r="DQ1350" s="19" t="s">
        <v>397</v>
      </c>
      <c r="DR1350" s="19" t="s">
        <v>397</v>
      </c>
      <c r="DS1350" s="19" t="s">
        <v>397</v>
      </c>
      <c r="DT1350" s="19" t="s">
        <v>397</v>
      </c>
      <c r="DU1350" s="19" t="s">
        <v>397</v>
      </c>
      <c r="DV1350" s="19">
        <v>2</v>
      </c>
      <c r="DW1350" s="19">
        <v>1</v>
      </c>
      <c r="DX1350" s="18">
        <v>0</v>
      </c>
      <c r="DY1350" s="19" t="s">
        <v>396</v>
      </c>
      <c r="DZ1350" s="19">
        <v>3</v>
      </c>
      <c r="EA1350" s="19" t="s">
        <v>397</v>
      </c>
      <c r="EB1350" s="55">
        <v>0</v>
      </c>
      <c r="EC1350" s="19">
        <v>4</v>
      </c>
      <c r="ED1350" s="19">
        <v>5</v>
      </c>
      <c r="EE1350" s="19" t="s">
        <v>396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2018</v>
      </c>
      <c r="EU1350" s="29" t="b">
        <v>1</v>
      </c>
      <c r="EV1350" s="5" t="s">
        <v>366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2019</v>
      </c>
      <c r="B1351" s="28">
        <v>1</v>
      </c>
      <c r="C1351" s="52">
        <v>30</v>
      </c>
      <c r="D1351" s="8" t="s">
        <v>288</v>
      </c>
      <c r="E1351" s="8" t="s">
        <v>255</v>
      </c>
      <c r="F1351" s="8" t="s">
        <v>293</v>
      </c>
      <c r="G1351" s="8" t="s">
        <v>90</v>
      </c>
      <c r="H1351" s="8" t="s">
        <v>205</v>
      </c>
      <c r="I1351" s="23" t="s">
        <v>397</v>
      </c>
      <c r="J1351" s="24">
        <v>16.5</v>
      </c>
      <c r="K1351" s="24">
        <v>1</v>
      </c>
      <c r="L1351" s="23" t="s">
        <v>396</v>
      </c>
      <c r="M1351" s="24" t="s">
        <v>397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396</v>
      </c>
      <c r="T1351" s="19">
        <v>1</v>
      </c>
      <c r="U1351" s="19">
        <v>5</v>
      </c>
      <c r="V1351" s="19" t="s">
        <v>397</v>
      </c>
      <c r="W1351" s="19" t="s">
        <v>397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397</v>
      </c>
      <c r="AD1351" s="19" t="s">
        <v>397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396</v>
      </c>
      <c r="CT1351" s="19" t="s">
        <v>397</v>
      </c>
      <c r="CU1351" s="19" t="s">
        <v>396</v>
      </c>
      <c r="CV1351" s="19" t="s">
        <v>396</v>
      </c>
      <c r="CW1351" s="19" t="s">
        <v>397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397</v>
      </c>
      <c r="DK1351" s="19">
        <v>1</v>
      </c>
      <c r="DL1351" s="19">
        <v>3</v>
      </c>
      <c r="DM1351" s="19">
        <v>5</v>
      </c>
      <c r="DN1351" s="44"/>
      <c r="DO1351" s="19" t="s">
        <v>397</v>
      </c>
      <c r="DP1351" s="19" t="s">
        <v>397</v>
      </c>
      <c r="DQ1351" s="19" t="s">
        <v>397</v>
      </c>
      <c r="DR1351" s="19" t="s">
        <v>397</v>
      </c>
      <c r="DS1351" s="19" t="s">
        <v>397</v>
      </c>
      <c r="DT1351" s="19" t="s">
        <v>397</v>
      </c>
      <c r="DU1351" s="19" t="s">
        <v>397</v>
      </c>
      <c r="DV1351" s="19">
        <v>2</v>
      </c>
      <c r="DW1351" s="19">
        <v>1</v>
      </c>
      <c r="DX1351" s="18">
        <v>0</v>
      </c>
      <c r="DY1351" s="19" t="s">
        <v>396</v>
      </c>
      <c r="DZ1351" s="19">
        <v>3</v>
      </c>
      <c r="EA1351" s="19" t="s">
        <v>397</v>
      </c>
      <c r="EB1351" s="55">
        <v>0</v>
      </c>
      <c r="EC1351" s="19">
        <v>4</v>
      </c>
      <c r="ED1351" s="19">
        <v>5</v>
      </c>
      <c r="EE1351" s="19" t="s">
        <v>396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2019</v>
      </c>
      <c r="EU1351" s="29" t="b">
        <v>1</v>
      </c>
      <c r="EV1351" s="5" t="s">
        <v>366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2020</v>
      </c>
      <c r="B1352" s="28">
        <v>1</v>
      </c>
      <c r="C1352" s="52">
        <v>30</v>
      </c>
      <c r="D1352" s="8" t="s">
        <v>288</v>
      </c>
      <c r="E1352" s="8" t="s">
        <v>255</v>
      </c>
      <c r="F1352" s="8" t="s">
        <v>298</v>
      </c>
      <c r="G1352" s="8" t="s">
        <v>90</v>
      </c>
      <c r="H1352" s="8" t="s">
        <v>205</v>
      </c>
      <c r="I1352" s="23" t="s">
        <v>397</v>
      </c>
      <c r="J1352" s="24">
        <v>16.5</v>
      </c>
      <c r="K1352" s="24">
        <v>1</v>
      </c>
      <c r="L1352" s="23" t="s">
        <v>396</v>
      </c>
      <c r="M1352" s="24" t="s">
        <v>397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396</v>
      </c>
      <c r="T1352" s="19">
        <v>1</v>
      </c>
      <c r="U1352" s="19">
        <v>5</v>
      </c>
      <c r="V1352" s="19" t="s">
        <v>397</v>
      </c>
      <c r="W1352" s="19" t="s">
        <v>397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397</v>
      </c>
      <c r="AD1352" s="19" t="s">
        <v>397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396</v>
      </c>
      <c r="CT1352" s="19" t="s">
        <v>397</v>
      </c>
      <c r="CU1352" s="19" t="s">
        <v>396</v>
      </c>
      <c r="CV1352" s="19" t="s">
        <v>396</v>
      </c>
      <c r="CW1352" s="19" t="s">
        <v>397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397</v>
      </c>
      <c r="DK1352" s="19">
        <v>1</v>
      </c>
      <c r="DL1352" s="19">
        <v>3</v>
      </c>
      <c r="DM1352" s="19">
        <v>5</v>
      </c>
      <c r="DN1352" s="44"/>
      <c r="DO1352" s="19" t="s">
        <v>397</v>
      </c>
      <c r="DP1352" s="19" t="s">
        <v>397</v>
      </c>
      <c r="DQ1352" s="19" t="s">
        <v>397</v>
      </c>
      <c r="DR1352" s="19" t="s">
        <v>397</v>
      </c>
      <c r="DS1352" s="19" t="s">
        <v>397</v>
      </c>
      <c r="DT1352" s="19" t="s">
        <v>397</v>
      </c>
      <c r="DU1352" s="19" t="s">
        <v>397</v>
      </c>
      <c r="DV1352" s="19">
        <v>2</v>
      </c>
      <c r="DW1352" s="19">
        <v>1</v>
      </c>
      <c r="DX1352" s="18">
        <v>0</v>
      </c>
      <c r="DY1352" s="19" t="s">
        <v>396</v>
      </c>
      <c r="DZ1352" s="19">
        <v>3</v>
      </c>
      <c r="EA1352" s="19" t="s">
        <v>397</v>
      </c>
      <c r="EB1352" s="55">
        <v>0</v>
      </c>
      <c r="EC1352" s="19">
        <v>4</v>
      </c>
      <c r="ED1352" s="19">
        <v>5</v>
      </c>
      <c r="EE1352" s="19" t="s">
        <v>396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2020</v>
      </c>
      <c r="EU1352" s="29" t="b">
        <v>1</v>
      </c>
      <c r="EV1352" s="5" t="s">
        <v>366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2021</v>
      </c>
      <c r="B1353" s="28">
        <v>1</v>
      </c>
      <c r="C1353" s="52">
        <v>30</v>
      </c>
      <c r="D1353" s="8" t="s">
        <v>288</v>
      </c>
      <c r="E1353" s="8" t="s">
        <v>255</v>
      </c>
      <c r="F1353" s="8" t="s">
        <v>306</v>
      </c>
      <c r="G1353" s="8" t="s">
        <v>90</v>
      </c>
      <c r="H1353" s="8" t="s">
        <v>205</v>
      </c>
      <c r="I1353" s="23" t="s">
        <v>397</v>
      </c>
      <c r="J1353" s="24">
        <v>16.5</v>
      </c>
      <c r="K1353" s="24">
        <v>1</v>
      </c>
      <c r="L1353" s="23" t="s">
        <v>396</v>
      </c>
      <c r="M1353" s="24" t="s">
        <v>397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396</v>
      </c>
      <c r="T1353" s="19">
        <v>1</v>
      </c>
      <c r="U1353" s="19">
        <v>5</v>
      </c>
      <c r="V1353" s="19" t="s">
        <v>397</v>
      </c>
      <c r="W1353" s="19" t="s">
        <v>397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397</v>
      </c>
      <c r="AD1353" s="19" t="s">
        <v>397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396</v>
      </c>
      <c r="CT1353" s="19" t="s">
        <v>397</v>
      </c>
      <c r="CU1353" s="19" t="s">
        <v>396</v>
      </c>
      <c r="CV1353" s="19" t="s">
        <v>396</v>
      </c>
      <c r="CW1353" s="19" t="s">
        <v>397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397</v>
      </c>
      <c r="DK1353" s="19">
        <v>1</v>
      </c>
      <c r="DL1353" s="19">
        <v>3</v>
      </c>
      <c r="DM1353" s="19">
        <v>5</v>
      </c>
      <c r="DN1353" s="44"/>
      <c r="DO1353" s="19" t="s">
        <v>397</v>
      </c>
      <c r="DP1353" s="19" t="s">
        <v>397</v>
      </c>
      <c r="DQ1353" s="19" t="s">
        <v>397</v>
      </c>
      <c r="DR1353" s="19" t="s">
        <v>397</v>
      </c>
      <c r="DS1353" s="19" t="s">
        <v>397</v>
      </c>
      <c r="DT1353" s="19" t="s">
        <v>397</v>
      </c>
      <c r="DU1353" s="19" t="s">
        <v>397</v>
      </c>
      <c r="DV1353" s="19">
        <v>2</v>
      </c>
      <c r="DW1353" s="19">
        <v>1</v>
      </c>
      <c r="DX1353" s="18">
        <v>0</v>
      </c>
      <c r="DY1353" s="19" t="s">
        <v>396</v>
      </c>
      <c r="DZ1353" s="19">
        <v>3</v>
      </c>
      <c r="EA1353" s="19" t="s">
        <v>397</v>
      </c>
      <c r="EB1353" s="55">
        <v>0</v>
      </c>
      <c r="EC1353" s="19">
        <v>4</v>
      </c>
      <c r="ED1353" s="19">
        <v>5</v>
      </c>
      <c r="EE1353" s="19" t="s">
        <v>396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2021</v>
      </c>
      <c r="EU1353" s="29" t="b">
        <v>1</v>
      </c>
      <c r="EV1353" s="5" t="s">
        <v>366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2022</v>
      </c>
      <c r="B1354" s="28">
        <v>1</v>
      </c>
      <c r="C1354" s="52">
        <v>30</v>
      </c>
      <c r="D1354" s="8" t="s">
        <v>288</v>
      </c>
      <c r="E1354" s="8" t="s">
        <v>255</v>
      </c>
      <c r="F1354" s="8" t="s">
        <v>310</v>
      </c>
      <c r="G1354" s="8" t="s">
        <v>90</v>
      </c>
      <c r="H1354" s="8" t="s">
        <v>205</v>
      </c>
      <c r="I1354" s="23" t="s">
        <v>397</v>
      </c>
      <c r="J1354" s="24">
        <v>16.5</v>
      </c>
      <c r="K1354" s="24">
        <v>1</v>
      </c>
      <c r="L1354" s="23" t="s">
        <v>396</v>
      </c>
      <c r="M1354" s="24" t="s">
        <v>397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396</v>
      </c>
      <c r="T1354" s="19">
        <v>1</v>
      </c>
      <c r="U1354" s="19">
        <v>5</v>
      </c>
      <c r="V1354" s="19" t="s">
        <v>397</v>
      </c>
      <c r="W1354" s="19" t="s">
        <v>397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397</v>
      </c>
      <c r="AD1354" s="19" t="s">
        <v>397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396</v>
      </c>
      <c r="CT1354" s="19" t="s">
        <v>397</v>
      </c>
      <c r="CU1354" s="19" t="s">
        <v>396</v>
      </c>
      <c r="CV1354" s="19" t="s">
        <v>396</v>
      </c>
      <c r="CW1354" s="19" t="s">
        <v>397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397</v>
      </c>
      <c r="DK1354" s="19">
        <v>1</v>
      </c>
      <c r="DL1354" s="19">
        <v>3</v>
      </c>
      <c r="DM1354" s="19">
        <v>5</v>
      </c>
      <c r="DN1354" s="44"/>
      <c r="DO1354" s="19" t="s">
        <v>397</v>
      </c>
      <c r="DP1354" s="19" t="s">
        <v>397</v>
      </c>
      <c r="DQ1354" s="19" t="s">
        <v>397</v>
      </c>
      <c r="DR1354" s="19" t="s">
        <v>397</v>
      </c>
      <c r="DS1354" s="19" t="s">
        <v>397</v>
      </c>
      <c r="DT1354" s="19" t="s">
        <v>397</v>
      </c>
      <c r="DU1354" s="19" t="s">
        <v>397</v>
      </c>
      <c r="DV1354" s="19">
        <v>2</v>
      </c>
      <c r="DW1354" s="19">
        <v>1</v>
      </c>
      <c r="DX1354" s="18">
        <v>0</v>
      </c>
      <c r="DY1354" s="19" t="s">
        <v>396</v>
      </c>
      <c r="DZ1354" s="19">
        <v>3</v>
      </c>
      <c r="EA1354" s="19" t="s">
        <v>397</v>
      </c>
      <c r="EB1354" s="55">
        <v>0</v>
      </c>
      <c r="EC1354" s="19">
        <v>4</v>
      </c>
      <c r="ED1354" s="19">
        <v>5</v>
      </c>
      <c r="EE1354" s="19" t="s">
        <v>396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2022</v>
      </c>
      <c r="EU1354" s="29" t="b">
        <v>1</v>
      </c>
      <c r="EV1354" s="5" t="s">
        <v>366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2023</v>
      </c>
      <c r="B1355" s="28">
        <v>1</v>
      </c>
      <c r="C1355" s="52">
        <v>30</v>
      </c>
      <c r="D1355" s="8" t="s">
        <v>288</v>
      </c>
      <c r="E1355" s="8" t="s">
        <v>255</v>
      </c>
      <c r="F1355" s="8" t="s">
        <v>313</v>
      </c>
      <c r="G1355" s="8" t="s">
        <v>90</v>
      </c>
      <c r="H1355" s="8" t="s">
        <v>205</v>
      </c>
      <c r="I1355" s="23" t="s">
        <v>397</v>
      </c>
      <c r="J1355" s="24">
        <v>16.5</v>
      </c>
      <c r="K1355" s="24">
        <v>1</v>
      </c>
      <c r="L1355" s="23" t="s">
        <v>396</v>
      </c>
      <c r="M1355" s="24" t="s">
        <v>397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396</v>
      </c>
      <c r="T1355" s="19">
        <v>1</v>
      </c>
      <c r="U1355" s="19">
        <v>5</v>
      </c>
      <c r="V1355" s="19" t="s">
        <v>397</v>
      </c>
      <c r="W1355" s="19" t="s">
        <v>397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397</v>
      </c>
      <c r="AD1355" s="19" t="s">
        <v>397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396</v>
      </c>
      <c r="CT1355" s="19" t="s">
        <v>397</v>
      </c>
      <c r="CU1355" s="19" t="s">
        <v>396</v>
      </c>
      <c r="CV1355" s="19" t="s">
        <v>396</v>
      </c>
      <c r="CW1355" s="19" t="s">
        <v>397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397</v>
      </c>
      <c r="DK1355" s="19">
        <v>1</v>
      </c>
      <c r="DL1355" s="19">
        <v>3</v>
      </c>
      <c r="DM1355" s="19">
        <v>5</v>
      </c>
      <c r="DN1355" s="44"/>
      <c r="DO1355" s="19" t="s">
        <v>397</v>
      </c>
      <c r="DP1355" s="19" t="s">
        <v>397</v>
      </c>
      <c r="DQ1355" s="19" t="s">
        <v>397</v>
      </c>
      <c r="DR1355" s="19" t="s">
        <v>397</v>
      </c>
      <c r="DS1355" s="19" t="s">
        <v>397</v>
      </c>
      <c r="DT1355" s="19" t="s">
        <v>397</v>
      </c>
      <c r="DU1355" s="19" t="s">
        <v>397</v>
      </c>
      <c r="DV1355" s="19">
        <v>2</v>
      </c>
      <c r="DW1355" s="19">
        <v>1</v>
      </c>
      <c r="DX1355" s="18">
        <v>0</v>
      </c>
      <c r="DY1355" s="19" t="s">
        <v>396</v>
      </c>
      <c r="DZ1355" s="19">
        <v>3</v>
      </c>
      <c r="EA1355" s="19" t="s">
        <v>397</v>
      </c>
      <c r="EB1355" s="55">
        <v>0</v>
      </c>
      <c r="EC1355" s="19">
        <v>4</v>
      </c>
      <c r="ED1355" s="19">
        <v>5</v>
      </c>
      <c r="EE1355" s="19" t="s">
        <v>396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2023</v>
      </c>
      <c r="EU1355" s="29" t="b">
        <v>1</v>
      </c>
      <c r="EV1355" s="5" t="s">
        <v>366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8" t="s">
        <v>2024</v>
      </c>
      <c r="B1356" s="168">
        <v>1</v>
      </c>
      <c r="C1356" s="50">
        <v>9</v>
      </c>
      <c r="D1356" s="169" t="s">
        <v>82</v>
      </c>
      <c r="E1356" s="169" t="s">
        <v>176</v>
      </c>
      <c r="F1356" s="169" t="s">
        <v>315</v>
      </c>
      <c r="G1356" s="169" t="s">
        <v>87</v>
      </c>
      <c r="H1356" s="169" t="s">
        <v>226</v>
      </c>
      <c r="I1356" s="57" t="s">
        <v>396</v>
      </c>
      <c r="J1356" s="58">
        <v>18</v>
      </c>
      <c r="K1356" s="58">
        <v>1</v>
      </c>
      <c r="L1356" s="57" t="s">
        <v>396</v>
      </c>
      <c r="M1356" s="58" t="s">
        <v>397</v>
      </c>
      <c r="N1356" s="58">
        <v>3</v>
      </c>
      <c r="O1356" s="170">
        <v>2</v>
      </c>
      <c r="P1356" s="170">
        <v>1</v>
      </c>
      <c r="Q1356" s="170">
        <v>0</v>
      </c>
      <c r="R1356" s="131">
        <v>102</v>
      </c>
      <c r="S1356" s="131" t="s">
        <v>397</v>
      </c>
      <c r="T1356" s="170">
        <v>1</v>
      </c>
      <c r="U1356" s="170">
        <v>5</v>
      </c>
      <c r="V1356" s="170" t="s">
        <v>397</v>
      </c>
      <c r="W1356" s="170" t="s">
        <v>397</v>
      </c>
      <c r="X1356" s="170">
        <v>1</v>
      </c>
      <c r="Y1356" s="170">
        <v>1</v>
      </c>
      <c r="Z1356" s="170">
        <v>1</v>
      </c>
      <c r="AA1356" s="170">
        <v>1</v>
      </c>
      <c r="AB1356" s="170">
        <v>1</v>
      </c>
      <c r="AC1356" s="170" t="s">
        <v>397</v>
      </c>
      <c r="AD1356" s="170" t="s">
        <v>397</v>
      </c>
      <c r="AE1356" s="170">
        <v>1</v>
      </c>
      <c r="AF1356" s="170">
        <v>1</v>
      </c>
      <c r="AG1356" s="170">
        <v>1</v>
      </c>
      <c r="AH1356" s="170">
        <v>1</v>
      </c>
      <c r="AI1356" s="131">
        <v>55</v>
      </c>
      <c r="AJ1356" s="131">
        <v>0.15</v>
      </c>
      <c r="AK1356" s="170">
        <v>3</v>
      </c>
      <c r="AL1356" s="170">
        <v>2</v>
      </c>
      <c r="AM1356" s="131">
        <v>55.903846153846139</v>
      </c>
      <c r="AN1356" s="131">
        <v>0.22</v>
      </c>
      <c r="AO1356" s="170">
        <v>1</v>
      </c>
      <c r="AP1356" s="170">
        <v>2</v>
      </c>
      <c r="AQ1356" s="131">
        <v>17.653846153846146</v>
      </c>
      <c r="AR1356" s="131">
        <v>0.22</v>
      </c>
      <c r="AS1356" s="170">
        <v>1</v>
      </c>
      <c r="AT1356" s="170">
        <v>3</v>
      </c>
      <c r="AU1356" s="131">
        <v>49</v>
      </c>
      <c r="AV1356" s="131">
        <v>0.19</v>
      </c>
      <c r="AW1356" s="170">
        <v>1</v>
      </c>
      <c r="AX1356" s="170">
        <v>3</v>
      </c>
      <c r="AY1356" s="131">
        <v>17.365034129003298</v>
      </c>
      <c r="AZ1356" s="131">
        <v>0.19</v>
      </c>
      <c r="BA1356" s="170">
        <v>1</v>
      </c>
      <c r="BB1356" s="170">
        <v>1</v>
      </c>
      <c r="BC1356" s="131">
        <v>21.1</v>
      </c>
      <c r="BD1356" s="171">
        <v>5.2</v>
      </c>
      <c r="BE1356" s="171">
        <v>0.8</v>
      </c>
      <c r="BF1356" s="170">
        <v>1</v>
      </c>
      <c r="BG1356" s="170">
        <v>3</v>
      </c>
      <c r="BH1356" s="170">
        <v>1</v>
      </c>
      <c r="BI1356" s="131">
        <v>0</v>
      </c>
      <c r="BJ1356" s="171">
        <v>2.9</v>
      </c>
      <c r="BK1356" s="171">
        <v>0.7</v>
      </c>
      <c r="BL1356" s="170">
        <v>1</v>
      </c>
      <c r="BM1356" s="170">
        <v>3</v>
      </c>
      <c r="BN1356" s="170">
        <v>1</v>
      </c>
      <c r="BO1356" s="131">
        <v>0</v>
      </c>
      <c r="BP1356" s="171">
        <v>1.8</v>
      </c>
      <c r="BQ1356" s="171">
        <v>0.6</v>
      </c>
      <c r="BR1356" s="170">
        <v>1</v>
      </c>
      <c r="BS1356" s="170">
        <v>3</v>
      </c>
      <c r="BT1356" s="170">
        <v>1</v>
      </c>
      <c r="BU1356" s="131">
        <v>0.64051355393864629</v>
      </c>
      <c r="BV1356" s="171">
        <v>5.2</v>
      </c>
      <c r="BW1356" s="171">
        <v>0.8</v>
      </c>
      <c r="BX1356" s="170">
        <v>1</v>
      </c>
      <c r="BY1356" s="170">
        <v>3</v>
      </c>
      <c r="BZ1356" s="170">
        <v>1</v>
      </c>
      <c r="CA1356" s="131">
        <v>0</v>
      </c>
      <c r="CB1356" s="171">
        <v>2.9</v>
      </c>
      <c r="CC1356" s="171">
        <v>0.7</v>
      </c>
      <c r="CD1356" s="170">
        <v>1</v>
      </c>
      <c r="CE1356" s="170">
        <v>3</v>
      </c>
      <c r="CF1356" s="170">
        <v>1</v>
      </c>
      <c r="CG1356" s="131">
        <v>0</v>
      </c>
      <c r="CH1356" s="171">
        <v>1.8</v>
      </c>
      <c r="CI1356" s="171">
        <v>0.6</v>
      </c>
      <c r="CJ1356" s="170">
        <v>1</v>
      </c>
      <c r="CK1356" s="170">
        <v>3</v>
      </c>
      <c r="CL1356" s="170">
        <v>2</v>
      </c>
      <c r="CM1356" s="131">
        <v>2.5</v>
      </c>
      <c r="CN1356" s="131">
        <v>3.5</v>
      </c>
      <c r="CO1356" s="171">
        <v>0</v>
      </c>
      <c r="CP1356" s="170">
        <v>1</v>
      </c>
      <c r="CQ1356" s="170">
        <v>1</v>
      </c>
      <c r="CR1356" s="132">
        <v>1</v>
      </c>
      <c r="CS1356" s="132" t="s">
        <v>396</v>
      </c>
      <c r="CT1356" s="132" t="s">
        <v>396</v>
      </c>
      <c r="CU1356" s="132" t="s">
        <v>397</v>
      </c>
      <c r="CV1356" s="132" t="s">
        <v>396</v>
      </c>
      <c r="CW1356" s="170" t="s">
        <v>397</v>
      </c>
      <c r="CX1356" s="132">
        <v>1</v>
      </c>
      <c r="CY1356" s="172"/>
      <c r="CZ1356" s="172"/>
      <c r="DA1356" s="170">
        <v>1</v>
      </c>
      <c r="DB1356" s="132">
        <v>3</v>
      </c>
      <c r="DC1356" s="172"/>
      <c r="DD1356" s="132">
        <v>2</v>
      </c>
      <c r="DE1356" s="172"/>
      <c r="DF1356" s="170">
        <v>1</v>
      </c>
      <c r="DG1356" s="173">
        <v>0</v>
      </c>
      <c r="DH1356" s="173">
        <v>0</v>
      </c>
      <c r="DI1356" s="173">
        <v>0</v>
      </c>
      <c r="DJ1356" s="170" t="s">
        <v>397</v>
      </c>
      <c r="DK1356" s="170">
        <v>1</v>
      </c>
      <c r="DL1356" s="170">
        <v>3</v>
      </c>
      <c r="DM1356" s="132">
        <v>11</v>
      </c>
      <c r="DN1356" s="172"/>
      <c r="DO1356" s="170" t="s">
        <v>397</v>
      </c>
      <c r="DP1356" s="170" t="s">
        <v>397</v>
      </c>
      <c r="DQ1356" s="132" t="s">
        <v>397</v>
      </c>
      <c r="DR1356" s="132" t="s">
        <v>396</v>
      </c>
      <c r="DS1356" s="132" t="s">
        <v>397</v>
      </c>
      <c r="DT1356" s="170" t="s">
        <v>397</v>
      </c>
      <c r="DU1356" s="170" t="s">
        <v>397</v>
      </c>
      <c r="DV1356" s="132">
        <v>1</v>
      </c>
      <c r="DW1356" s="170">
        <v>1</v>
      </c>
      <c r="DX1356" s="171">
        <v>0</v>
      </c>
      <c r="DY1356" s="132" t="s">
        <v>397</v>
      </c>
      <c r="DZ1356" s="132">
        <v>0</v>
      </c>
      <c r="EA1356" s="170" t="s">
        <v>397</v>
      </c>
      <c r="EB1356" s="131">
        <v>0</v>
      </c>
      <c r="EC1356" s="170">
        <v>4</v>
      </c>
      <c r="ED1356" s="170">
        <v>5</v>
      </c>
      <c r="EE1356" s="131" t="s">
        <v>397</v>
      </c>
      <c r="EF1356" s="132">
        <v>0</v>
      </c>
      <c r="EG1356" s="131">
        <v>0</v>
      </c>
      <c r="EH1356" s="172"/>
      <c r="EI1356" s="170">
        <v>4</v>
      </c>
      <c r="EJ1356" s="170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2024</v>
      </c>
      <c r="EU1356" s="174" t="b">
        <v>1</v>
      </c>
      <c r="EV1356" s="177" t="s">
        <v>366</v>
      </c>
      <c r="EW1356" s="176"/>
      <c r="EX1356" s="176"/>
      <c r="EY1356" s="176"/>
      <c r="EZ1356" s="176"/>
      <c r="FA1356" s="176"/>
    </row>
    <row r="1357" spans="1:157" s="53" customFormat="1" ht="12.75" x14ac:dyDescent="0.2">
      <c r="A1357" s="168" t="s">
        <v>2025</v>
      </c>
      <c r="B1357" s="168">
        <v>1</v>
      </c>
      <c r="C1357" s="50">
        <v>9</v>
      </c>
      <c r="D1357" s="169" t="s">
        <v>82</v>
      </c>
      <c r="E1357" s="169" t="s">
        <v>176</v>
      </c>
      <c r="F1357" s="169" t="s">
        <v>315</v>
      </c>
      <c r="G1357" s="169" t="s">
        <v>88</v>
      </c>
      <c r="H1357" s="169" t="s">
        <v>226</v>
      </c>
      <c r="I1357" s="57" t="s">
        <v>396</v>
      </c>
      <c r="J1357" s="58">
        <v>18</v>
      </c>
      <c r="K1357" s="58">
        <v>1</v>
      </c>
      <c r="L1357" s="57" t="s">
        <v>396</v>
      </c>
      <c r="M1357" s="58" t="s">
        <v>397</v>
      </c>
      <c r="N1357" s="58">
        <v>3</v>
      </c>
      <c r="O1357" s="170">
        <v>2</v>
      </c>
      <c r="P1357" s="170">
        <v>1</v>
      </c>
      <c r="Q1357" s="170">
        <v>0</v>
      </c>
      <c r="R1357" s="131">
        <v>102</v>
      </c>
      <c r="S1357" s="131" t="s">
        <v>397</v>
      </c>
      <c r="T1357" s="170">
        <v>1</v>
      </c>
      <c r="U1357" s="170">
        <v>5</v>
      </c>
      <c r="V1357" s="170" t="s">
        <v>397</v>
      </c>
      <c r="W1357" s="170" t="s">
        <v>397</v>
      </c>
      <c r="X1357" s="170">
        <v>1</v>
      </c>
      <c r="Y1357" s="170">
        <v>1</v>
      </c>
      <c r="Z1357" s="170">
        <v>1</v>
      </c>
      <c r="AA1357" s="170">
        <v>1</v>
      </c>
      <c r="AB1357" s="170">
        <v>1</v>
      </c>
      <c r="AC1357" s="170" t="s">
        <v>397</v>
      </c>
      <c r="AD1357" s="170" t="s">
        <v>397</v>
      </c>
      <c r="AE1357" s="170">
        <v>1</v>
      </c>
      <c r="AF1357" s="170">
        <v>1</v>
      </c>
      <c r="AG1357" s="170">
        <v>1</v>
      </c>
      <c r="AH1357" s="170">
        <v>1</v>
      </c>
      <c r="AI1357" s="131">
        <v>55</v>
      </c>
      <c r="AJ1357" s="131">
        <v>0.15</v>
      </c>
      <c r="AK1357" s="170">
        <v>3</v>
      </c>
      <c r="AL1357" s="170">
        <v>2</v>
      </c>
      <c r="AM1357" s="131">
        <v>55.903846153846139</v>
      </c>
      <c r="AN1357" s="131">
        <v>0.22</v>
      </c>
      <c r="AO1357" s="170">
        <v>1</v>
      </c>
      <c r="AP1357" s="170">
        <v>2</v>
      </c>
      <c r="AQ1357" s="131">
        <v>17.653846153846146</v>
      </c>
      <c r="AR1357" s="131">
        <v>0.22</v>
      </c>
      <c r="AS1357" s="170">
        <v>1</v>
      </c>
      <c r="AT1357" s="170">
        <v>3</v>
      </c>
      <c r="AU1357" s="131">
        <v>49</v>
      </c>
      <c r="AV1357" s="131">
        <v>0.19</v>
      </c>
      <c r="AW1357" s="170">
        <v>1</v>
      </c>
      <c r="AX1357" s="170">
        <v>3</v>
      </c>
      <c r="AY1357" s="131">
        <v>17.365034129003298</v>
      </c>
      <c r="AZ1357" s="131">
        <v>0.19</v>
      </c>
      <c r="BA1357" s="170">
        <v>1</v>
      </c>
      <c r="BB1357" s="170">
        <v>1</v>
      </c>
      <c r="BC1357" s="131">
        <v>6.9471910112359527</v>
      </c>
      <c r="BD1357" s="171">
        <v>5.2</v>
      </c>
      <c r="BE1357" s="171">
        <v>0.8</v>
      </c>
      <c r="BF1357" s="170">
        <v>1</v>
      </c>
      <c r="BG1357" s="170">
        <v>1</v>
      </c>
      <c r="BH1357" s="170">
        <v>1</v>
      </c>
      <c r="BI1357" s="131">
        <v>14.152808988764038</v>
      </c>
      <c r="BJ1357" s="171">
        <v>2.9</v>
      </c>
      <c r="BK1357" s="171">
        <v>0.7</v>
      </c>
      <c r="BL1357" s="170">
        <v>1</v>
      </c>
      <c r="BM1357" s="170">
        <v>3</v>
      </c>
      <c r="BN1357" s="170">
        <v>1</v>
      </c>
      <c r="BO1357" s="131">
        <v>0</v>
      </c>
      <c r="BP1357" s="171">
        <v>1.8</v>
      </c>
      <c r="BQ1357" s="171">
        <v>0.6</v>
      </c>
      <c r="BR1357" s="170">
        <v>1</v>
      </c>
      <c r="BS1357" s="170">
        <v>3</v>
      </c>
      <c r="BT1357" s="170">
        <v>1</v>
      </c>
      <c r="BU1357" s="131">
        <v>0</v>
      </c>
      <c r="BV1357" s="171">
        <v>5.2</v>
      </c>
      <c r="BW1357" s="171">
        <v>0.8</v>
      </c>
      <c r="BX1357" s="170">
        <v>1</v>
      </c>
      <c r="BY1357" s="170">
        <v>1</v>
      </c>
      <c r="BZ1357" s="170">
        <v>1</v>
      </c>
      <c r="CA1357" s="131">
        <v>0.64051355393864629</v>
      </c>
      <c r="CB1357" s="171">
        <v>2.9</v>
      </c>
      <c r="CC1357" s="171">
        <v>0.7</v>
      </c>
      <c r="CD1357" s="170">
        <v>1</v>
      </c>
      <c r="CE1357" s="170">
        <v>3</v>
      </c>
      <c r="CF1357" s="170">
        <v>1</v>
      </c>
      <c r="CG1357" s="131">
        <v>0</v>
      </c>
      <c r="CH1357" s="171">
        <v>1.8</v>
      </c>
      <c r="CI1357" s="171">
        <v>0.6</v>
      </c>
      <c r="CJ1357" s="170">
        <v>1</v>
      </c>
      <c r="CK1357" s="170">
        <v>3</v>
      </c>
      <c r="CL1357" s="170">
        <v>2</v>
      </c>
      <c r="CM1357" s="131">
        <v>2.5</v>
      </c>
      <c r="CN1357" s="131">
        <v>3.5</v>
      </c>
      <c r="CO1357" s="171">
        <v>0</v>
      </c>
      <c r="CP1357" s="170">
        <v>1</v>
      </c>
      <c r="CQ1357" s="170">
        <v>1</v>
      </c>
      <c r="CR1357" s="132">
        <v>1</v>
      </c>
      <c r="CS1357" s="132" t="s">
        <v>396</v>
      </c>
      <c r="CT1357" s="132" t="s">
        <v>396</v>
      </c>
      <c r="CU1357" s="132" t="s">
        <v>397</v>
      </c>
      <c r="CV1357" s="132" t="s">
        <v>396</v>
      </c>
      <c r="CW1357" s="170" t="s">
        <v>397</v>
      </c>
      <c r="CX1357" s="132">
        <v>7</v>
      </c>
      <c r="CY1357" s="172"/>
      <c r="CZ1357" s="172"/>
      <c r="DA1357" s="170">
        <v>1</v>
      </c>
      <c r="DB1357" s="132">
        <v>3</v>
      </c>
      <c r="DC1357" s="172"/>
      <c r="DD1357" s="132">
        <v>2</v>
      </c>
      <c r="DE1357" s="172"/>
      <c r="DF1357" s="170">
        <v>1</v>
      </c>
      <c r="DG1357" s="173">
        <v>0</v>
      </c>
      <c r="DH1357" s="173">
        <v>0</v>
      </c>
      <c r="DI1357" s="173">
        <v>0</v>
      </c>
      <c r="DJ1357" s="170" t="s">
        <v>397</v>
      </c>
      <c r="DK1357" s="170">
        <v>1</v>
      </c>
      <c r="DL1357" s="170">
        <v>3</v>
      </c>
      <c r="DM1357" s="132">
        <v>5</v>
      </c>
      <c r="DN1357" s="172"/>
      <c r="DO1357" s="170" t="s">
        <v>397</v>
      </c>
      <c r="DP1357" s="170" t="s">
        <v>397</v>
      </c>
      <c r="DQ1357" s="132" t="s">
        <v>397</v>
      </c>
      <c r="DR1357" s="132" t="s">
        <v>396</v>
      </c>
      <c r="DS1357" s="132" t="s">
        <v>397</v>
      </c>
      <c r="DT1357" s="170" t="s">
        <v>397</v>
      </c>
      <c r="DU1357" s="170" t="s">
        <v>397</v>
      </c>
      <c r="DV1357" s="132">
        <v>1</v>
      </c>
      <c r="DW1357" s="170">
        <v>1</v>
      </c>
      <c r="DX1357" s="171">
        <v>0</v>
      </c>
      <c r="DY1357" s="132" t="s">
        <v>397</v>
      </c>
      <c r="DZ1357" s="132">
        <v>0</v>
      </c>
      <c r="EA1357" s="170" t="s">
        <v>397</v>
      </c>
      <c r="EB1357" s="131">
        <v>0</v>
      </c>
      <c r="EC1357" s="170">
        <v>4</v>
      </c>
      <c r="ED1357" s="170">
        <v>5</v>
      </c>
      <c r="EE1357" s="131" t="s">
        <v>397</v>
      </c>
      <c r="EF1357" s="132">
        <v>0</v>
      </c>
      <c r="EG1357" s="131">
        <v>0</v>
      </c>
      <c r="EH1357" s="172"/>
      <c r="EI1357" s="170">
        <v>4</v>
      </c>
      <c r="EJ1357" s="170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2025</v>
      </c>
      <c r="EU1357" s="174" t="b">
        <v>1</v>
      </c>
      <c r="EV1357" s="175" t="s">
        <v>366</v>
      </c>
      <c r="EW1357" s="176"/>
      <c r="EX1357" s="176"/>
      <c r="EY1357" s="176"/>
      <c r="EZ1357" s="176"/>
      <c r="FA1357" s="176"/>
    </row>
    <row r="1358" spans="1:157" s="53" customFormat="1" ht="12.75" x14ac:dyDescent="0.2">
      <c r="A1358" s="168" t="s">
        <v>2026</v>
      </c>
      <c r="B1358" s="168">
        <v>1</v>
      </c>
      <c r="C1358" s="50">
        <v>9</v>
      </c>
      <c r="D1358" s="169" t="s">
        <v>82</v>
      </c>
      <c r="E1358" s="169" t="s">
        <v>176</v>
      </c>
      <c r="F1358" s="169" t="s">
        <v>315</v>
      </c>
      <c r="G1358" s="169" t="s">
        <v>89</v>
      </c>
      <c r="H1358" s="169" t="s">
        <v>226</v>
      </c>
      <c r="I1358" s="57" t="s">
        <v>396</v>
      </c>
      <c r="J1358" s="58">
        <v>18</v>
      </c>
      <c r="K1358" s="58">
        <v>1</v>
      </c>
      <c r="L1358" s="57" t="s">
        <v>396</v>
      </c>
      <c r="M1358" s="58" t="s">
        <v>397</v>
      </c>
      <c r="N1358" s="58">
        <v>3</v>
      </c>
      <c r="O1358" s="170">
        <v>2</v>
      </c>
      <c r="P1358" s="170">
        <v>1</v>
      </c>
      <c r="Q1358" s="170">
        <v>0</v>
      </c>
      <c r="R1358" s="131">
        <v>102</v>
      </c>
      <c r="S1358" s="131" t="s">
        <v>396</v>
      </c>
      <c r="T1358" s="170">
        <v>1</v>
      </c>
      <c r="U1358" s="170">
        <v>5</v>
      </c>
      <c r="V1358" s="170" t="s">
        <v>397</v>
      </c>
      <c r="W1358" s="170" t="s">
        <v>397</v>
      </c>
      <c r="X1358" s="170">
        <v>1</v>
      </c>
      <c r="Y1358" s="170">
        <v>1</v>
      </c>
      <c r="Z1358" s="170">
        <v>1</v>
      </c>
      <c r="AA1358" s="170">
        <v>1</v>
      </c>
      <c r="AB1358" s="170">
        <v>1</v>
      </c>
      <c r="AC1358" s="170" t="s">
        <v>397</v>
      </c>
      <c r="AD1358" s="170" t="s">
        <v>397</v>
      </c>
      <c r="AE1358" s="170">
        <v>1</v>
      </c>
      <c r="AF1358" s="170">
        <v>1</v>
      </c>
      <c r="AG1358" s="170">
        <v>1</v>
      </c>
      <c r="AH1358" s="170">
        <v>1</v>
      </c>
      <c r="AI1358" s="131">
        <v>55</v>
      </c>
      <c r="AJ1358" s="131">
        <v>2.5299999999999998</v>
      </c>
      <c r="AK1358" s="170">
        <v>3</v>
      </c>
      <c r="AL1358" s="170">
        <v>2</v>
      </c>
      <c r="AM1358" s="131">
        <v>55.903846153846139</v>
      </c>
      <c r="AN1358" s="131">
        <v>2.5299999999999998</v>
      </c>
      <c r="AO1358" s="170">
        <v>1</v>
      </c>
      <c r="AP1358" s="170">
        <v>2</v>
      </c>
      <c r="AQ1358" s="131">
        <v>17.653846153846146</v>
      </c>
      <c r="AR1358" s="131">
        <v>2.5299999999999998</v>
      </c>
      <c r="AS1358" s="170">
        <v>1</v>
      </c>
      <c r="AT1358" s="170">
        <v>3</v>
      </c>
      <c r="AU1358" s="131">
        <v>49</v>
      </c>
      <c r="AV1358" s="131">
        <v>2.5299999999999998</v>
      </c>
      <c r="AW1358" s="170">
        <v>1</v>
      </c>
      <c r="AX1358" s="170">
        <v>3</v>
      </c>
      <c r="AY1358" s="131">
        <v>17.365034129003298</v>
      </c>
      <c r="AZ1358" s="131">
        <v>2.5299999999999998</v>
      </c>
      <c r="BA1358" s="170">
        <v>1</v>
      </c>
      <c r="BB1358" s="170">
        <v>1</v>
      </c>
      <c r="BC1358" s="131">
        <v>0</v>
      </c>
      <c r="BD1358" s="171">
        <v>5.2</v>
      </c>
      <c r="BE1358" s="171">
        <v>0.8</v>
      </c>
      <c r="BF1358" s="170">
        <v>1</v>
      </c>
      <c r="BG1358" s="170">
        <v>1</v>
      </c>
      <c r="BH1358" s="170">
        <v>1</v>
      </c>
      <c r="BI1358" s="131">
        <v>0</v>
      </c>
      <c r="BJ1358" s="171">
        <v>2.9</v>
      </c>
      <c r="BK1358" s="171">
        <v>0.7</v>
      </c>
      <c r="BL1358" s="170">
        <v>1</v>
      </c>
      <c r="BM1358" s="170">
        <v>3</v>
      </c>
      <c r="BN1358" s="170">
        <v>1</v>
      </c>
      <c r="BO1358" s="131">
        <v>21.1</v>
      </c>
      <c r="BP1358" s="171">
        <v>1.8</v>
      </c>
      <c r="BQ1358" s="171">
        <v>0.6</v>
      </c>
      <c r="BR1358" s="170">
        <v>1</v>
      </c>
      <c r="BS1358" s="170">
        <v>3</v>
      </c>
      <c r="BT1358" s="170">
        <v>1</v>
      </c>
      <c r="BU1358" s="131">
        <v>0</v>
      </c>
      <c r="BV1358" s="171">
        <v>5.2</v>
      </c>
      <c r="BW1358" s="171">
        <v>0.8</v>
      </c>
      <c r="BX1358" s="170">
        <v>1</v>
      </c>
      <c r="BY1358" s="170">
        <v>1</v>
      </c>
      <c r="BZ1358" s="170">
        <v>1</v>
      </c>
      <c r="CA1358" s="131">
        <v>0</v>
      </c>
      <c r="CB1358" s="171">
        <v>2.9</v>
      </c>
      <c r="CC1358" s="171">
        <v>0.7</v>
      </c>
      <c r="CD1358" s="170">
        <v>1</v>
      </c>
      <c r="CE1358" s="170">
        <v>3</v>
      </c>
      <c r="CF1358" s="170">
        <v>1</v>
      </c>
      <c r="CG1358" s="131">
        <v>0.64051355393864629</v>
      </c>
      <c r="CH1358" s="171">
        <v>1.8</v>
      </c>
      <c r="CI1358" s="171">
        <v>0.6</v>
      </c>
      <c r="CJ1358" s="170">
        <v>1</v>
      </c>
      <c r="CK1358" s="170">
        <v>3</v>
      </c>
      <c r="CL1358" s="170">
        <v>2</v>
      </c>
      <c r="CM1358" s="131">
        <v>2.5</v>
      </c>
      <c r="CN1358" s="131">
        <v>2</v>
      </c>
      <c r="CO1358" s="171">
        <v>0</v>
      </c>
      <c r="CP1358" s="170">
        <v>1</v>
      </c>
      <c r="CQ1358" s="170">
        <v>1</v>
      </c>
      <c r="CR1358" s="132">
        <v>1</v>
      </c>
      <c r="CS1358" s="132" t="s">
        <v>396</v>
      </c>
      <c r="CT1358" s="132" t="s">
        <v>396</v>
      </c>
      <c r="CU1358" s="132" t="s">
        <v>396</v>
      </c>
      <c r="CV1358" s="132" t="s">
        <v>396</v>
      </c>
      <c r="CW1358" s="170" t="s">
        <v>397</v>
      </c>
      <c r="CX1358" s="132">
        <v>7</v>
      </c>
      <c r="CY1358" s="172"/>
      <c r="CZ1358" s="172"/>
      <c r="DA1358" s="170">
        <v>1</v>
      </c>
      <c r="DB1358" s="132">
        <v>3</v>
      </c>
      <c r="DC1358" s="172"/>
      <c r="DD1358" s="132">
        <v>2</v>
      </c>
      <c r="DE1358" s="172"/>
      <c r="DF1358" s="170">
        <v>1</v>
      </c>
      <c r="DG1358" s="173">
        <v>0</v>
      </c>
      <c r="DH1358" s="173">
        <v>0</v>
      </c>
      <c r="DI1358" s="173">
        <v>0</v>
      </c>
      <c r="DJ1358" s="170" t="s">
        <v>397</v>
      </c>
      <c r="DK1358" s="170">
        <v>1</v>
      </c>
      <c r="DL1358" s="170">
        <v>3</v>
      </c>
      <c r="DM1358" s="132">
        <v>5</v>
      </c>
      <c r="DN1358" s="172"/>
      <c r="DO1358" s="170" t="s">
        <v>397</v>
      </c>
      <c r="DP1358" s="170" t="s">
        <v>397</v>
      </c>
      <c r="DQ1358" s="132" t="s">
        <v>397</v>
      </c>
      <c r="DR1358" s="132" t="s">
        <v>396</v>
      </c>
      <c r="DS1358" s="132" t="s">
        <v>397</v>
      </c>
      <c r="DT1358" s="170" t="s">
        <v>397</v>
      </c>
      <c r="DU1358" s="170" t="s">
        <v>397</v>
      </c>
      <c r="DV1358" s="132">
        <v>1</v>
      </c>
      <c r="DW1358" s="170">
        <v>1</v>
      </c>
      <c r="DX1358" s="171">
        <v>0</v>
      </c>
      <c r="DY1358" s="132" t="s">
        <v>397</v>
      </c>
      <c r="DZ1358" s="132">
        <v>0</v>
      </c>
      <c r="EA1358" s="170" t="s">
        <v>397</v>
      </c>
      <c r="EB1358" s="131">
        <v>0</v>
      </c>
      <c r="EC1358" s="170">
        <v>4</v>
      </c>
      <c r="ED1358" s="170">
        <v>5</v>
      </c>
      <c r="EE1358" s="131" t="s">
        <v>397</v>
      </c>
      <c r="EF1358" s="132">
        <v>0</v>
      </c>
      <c r="EG1358" s="131">
        <v>0</v>
      </c>
      <c r="EH1358" s="172"/>
      <c r="EI1358" s="170">
        <v>4</v>
      </c>
      <c r="EJ1358" s="170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2026</v>
      </c>
      <c r="EU1358" s="174" t="b">
        <v>1</v>
      </c>
      <c r="EV1358" s="175" t="s">
        <v>366</v>
      </c>
      <c r="EW1358" s="176"/>
      <c r="EX1358" s="176"/>
      <c r="EY1358" s="176"/>
      <c r="EZ1358" s="176"/>
      <c r="FA1358" s="176"/>
    </row>
    <row r="1359" spans="1:157" s="53" customFormat="1" ht="12.75" x14ac:dyDescent="0.2">
      <c r="A1359" s="168" t="s">
        <v>2027</v>
      </c>
      <c r="B1359" s="168">
        <v>1</v>
      </c>
      <c r="C1359" s="50">
        <v>9</v>
      </c>
      <c r="D1359" s="169" t="s">
        <v>82</v>
      </c>
      <c r="E1359" s="169" t="s">
        <v>176</v>
      </c>
      <c r="F1359" s="169" t="s">
        <v>315</v>
      </c>
      <c r="G1359" s="169" t="s">
        <v>90</v>
      </c>
      <c r="H1359" s="169" t="s">
        <v>226</v>
      </c>
      <c r="I1359" s="57" t="s">
        <v>396</v>
      </c>
      <c r="J1359" s="58">
        <v>18</v>
      </c>
      <c r="K1359" s="58">
        <v>1</v>
      </c>
      <c r="L1359" s="57" t="s">
        <v>396</v>
      </c>
      <c r="M1359" s="58" t="s">
        <v>397</v>
      </c>
      <c r="N1359" s="58">
        <v>3</v>
      </c>
      <c r="O1359" s="170">
        <v>2</v>
      </c>
      <c r="P1359" s="170">
        <v>1</v>
      </c>
      <c r="Q1359" s="170">
        <v>0</v>
      </c>
      <c r="R1359" s="131">
        <v>102</v>
      </c>
      <c r="S1359" s="131" t="s">
        <v>396</v>
      </c>
      <c r="T1359" s="170">
        <v>1</v>
      </c>
      <c r="U1359" s="170">
        <v>5</v>
      </c>
      <c r="V1359" s="170" t="s">
        <v>397</v>
      </c>
      <c r="W1359" s="170" t="s">
        <v>397</v>
      </c>
      <c r="X1359" s="170">
        <v>1</v>
      </c>
      <c r="Y1359" s="170">
        <v>1</v>
      </c>
      <c r="Z1359" s="170">
        <v>1</v>
      </c>
      <c r="AA1359" s="170">
        <v>1</v>
      </c>
      <c r="AB1359" s="170">
        <v>1</v>
      </c>
      <c r="AC1359" s="170" t="s">
        <v>397</v>
      </c>
      <c r="AD1359" s="170" t="s">
        <v>397</v>
      </c>
      <c r="AE1359" s="170">
        <v>1</v>
      </c>
      <c r="AF1359" s="170">
        <v>1</v>
      </c>
      <c r="AG1359" s="170">
        <v>1</v>
      </c>
      <c r="AH1359" s="170">
        <v>1</v>
      </c>
      <c r="AI1359" s="131">
        <v>55</v>
      </c>
      <c r="AJ1359" s="131">
        <v>2.5299999999999998</v>
      </c>
      <c r="AK1359" s="170">
        <v>3</v>
      </c>
      <c r="AL1359" s="170">
        <v>2</v>
      </c>
      <c r="AM1359" s="131">
        <v>55.903846153846139</v>
      </c>
      <c r="AN1359" s="131">
        <v>2.5299999999999998</v>
      </c>
      <c r="AO1359" s="170">
        <v>1</v>
      </c>
      <c r="AP1359" s="170">
        <v>2</v>
      </c>
      <c r="AQ1359" s="131">
        <v>17.653846153846146</v>
      </c>
      <c r="AR1359" s="131">
        <v>2.5299999999999998</v>
      </c>
      <c r="AS1359" s="170">
        <v>1</v>
      </c>
      <c r="AT1359" s="170">
        <v>3</v>
      </c>
      <c r="AU1359" s="131">
        <v>49</v>
      </c>
      <c r="AV1359" s="131">
        <v>2.5299999999999998</v>
      </c>
      <c r="AW1359" s="170">
        <v>1</v>
      </c>
      <c r="AX1359" s="170">
        <v>3</v>
      </c>
      <c r="AY1359" s="131">
        <v>17.365034129003298</v>
      </c>
      <c r="AZ1359" s="131">
        <v>2.5299999999999998</v>
      </c>
      <c r="BA1359" s="170">
        <v>1</v>
      </c>
      <c r="BB1359" s="170">
        <v>1</v>
      </c>
      <c r="BC1359" s="131">
        <v>0</v>
      </c>
      <c r="BD1359" s="171">
        <v>5.2</v>
      </c>
      <c r="BE1359" s="171">
        <v>0.8</v>
      </c>
      <c r="BF1359" s="170">
        <v>1</v>
      </c>
      <c r="BG1359" s="170">
        <v>1</v>
      </c>
      <c r="BH1359" s="170">
        <v>1</v>
      </c>
      <c r="BI1359" s="131">
        <v>0</v>
      </c>
      <c r="BJ1359" s="171">
        <v>2.9</v>
      </c>
      <c r="BK1359" s="171">
        <v>0.7</v>
      </c>
      <c r="BL1359" s="170">
        <v>1</v>
      </c>
      <c r="BM1359" s="170">
        <v>3</v>
      </c>
      <c r="BN1359" s="170">
        <v>1</v>
      </c>
      <c r="BO1359" s="131">
        <v>21.1</v>
      </c>
      <c r="BP1359" s="171">
        <v>1.8</v>
      </c>
      <c r="BQ1359" s="171">
        <v>0.6</v>
      </c>
      <c r="BR1359" s="170">
        <v>1</v>
      </c>
      <c r="BS1359" s="170">
        <v>3</v>
      </c>
      <c r="BT1359" s="170">
        <v>1</v>
      </c>
      <c r="BU1359" s="131">
        <v>0</v>
      </c>
      <c r="BV1359" s="171">
        <v>5.2</v>
      </c>
      <c r="BW1359" s="171">
        <v>0.8</v>
      </c>
      <c r="BX1359" s="170">
        <v>1</v>
      </c>
      <c r="BY1359" s="170">
        <v>1</v>
      </c>
      <c r="BZ1359" s="170">
        <v>1</v>
      </c>
      <c r="CA1359" s="131">
        <v>0</v>
      </c>
      <c r="CB1359" s="171">
        <v>2.9</v>
      </c>
      <c r="CC1359" s="171">
        <v>0.7</v>
      </c>
      <c r="CD1359" s="170">
        <v>1</v>
      </c>
      <c r="CE1359" s="170">
        <v>3</v>
      </c>
      <c r="CF1359" s="170">
        <v>1</v>
      </c>
      <c r="CG1359" s="131">
        <v>0.64051355393864629</v>
      </c>
      <c r="CH1359" s="171">
        <v>1.8</v>
      </c>
      <c r="CI1359" s="171">
        <v>0.6</v>
      </c>
      <c r="CJ1359" s="170">
        <v>1</v>
      </c>
      <c r="CK1359" s="170">
        <v>3</v>
      </c>
      <c r="CL1359" s="170">
        <v>2</v>
      </c>
      <c r="CM1359" s="131">
        <v>2.5</v>
      </c>
      <c r="CN1359" s="131">
        <v>2</v>
      </c>
      <c r="CO1359" s="171">
        <v>0</v>
      </c>
      <c r="CP1359" s="170">
        <v>1</v>
      </c>
      <c r="CQ1359" s="170">
        <v>1</v>
      </c>
      <c r="CR1359" s="132">
        <v>1</v>
      </c>
      <c r="CS1359" s="132" t="s">
        <v>396</v>
      </c>
      <c r="CT1359" s="132" t="s">
        <v>396</v>
      </c>
      <c r="CU1359" s="132" t="s">
        <v>396</v>
      </c>
      <c r="CV1359" s="132" t="s">
        <v>396</v>
      </c>
      <c r="CW1359" s="170" t="s">
        <v>397</v>
      </c>
      <c r="CX1359" s="132">
        <v>7</v>
      </c>
      <c r="CY1359" s="172"/>
      <c r="CZ1359" s="172"/>
      <c r="DA1359" s="170">
        <v>1</v>
      </c>
      <c r="DB1359" s="132">
        <v>3</v>
      </c>
      <c r="DC1359" s="172"/>
      <c r="DD1359" s="132">
        <v>2</v>
      </c>
      <c r="DE1359" s="172"/>
      <c r="DF1359" s="170">
        <v>1</v>
      </c>
      <c r="DG1359" s="173">
        <v>0</v>
      </c>
      <c r="DH1359" s="173">
        <v>0</v>
      </c>
      <c r="DI1359" s="173">
        <v>0</v>
      </c>
      <c r="DJ1359" s="170" t="s">
        <v>397</v>
      </c>
      <c r="DK1359" s="170">
        <v>1</v>
      </c>
      <c r="DL1359" s="170">
        <v>3</v>
      </c>
      <c r="DM1359" s="132">
        <v>5</v>
      </c>
      <c r="DN1359" s="172"/>
      <c r="DO1359" s="170" t="s">
        <v>397</v>
      </c>
      <c r="DP1359" s="170" t="s">
        <v>397</v>
      </c>
      <c r="DQ1359" s="132" t="s">
        <v>397</v>
      </c>
      <c r="DR1359" s="132" t="s">
        <v>396</v>
      </c>
      <c r="DS1359" s="132" t="s">
        <v>397</v>
      </c>
      <c r="DT1359" s="170" t="s">
        <v>397</v>
      </c>
      <c r="DU1359" s="170" t="s">
        <v>397</v>
      </c>
      <c r="DV1359" s="132">
        <v>1</v>
      </c>
      <c r="DW1359" s="170">
        <v>1</v>
      </c>
      <c r="DX1359" s="171">
        <v>0</v>
      </c>
      <c r="DY1359" s="132" t="s">
        <v>396</v>
      </c>
      <c r="DZ1359" s="132">
        <v>3</v>
      </c>
      <c r="EA1359" s="170" t="s">
        <v>397</v>
      </c>
      <c r="EB1359" s="131">
        <v>0</v>
      </c>
      <c r="EC1359" s="170">
        <v>4</v>
      </c>
      <c r="ED1359" s="170">
        <v>5</v>
      </c>
      <c r="EE1359" s="131" t="s">
        <v>396</v>
      </c>
      <c r="EF1359" s="132">
        <v>1</v>
      </c>
      <c r="EG1359" s="131">
        <v>15</v>
      </c>
      <c r="EH1359" s="172"/>
      <c r="EI1359" s="170">
        <v>4</v>
      </c>
      <c r="EJ1359" s="170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2027</v>
      </c>
      <c r="EU1359" s="174" t="b">
        <v>1</v>
      </c>
      <c r="EV1359" s="175" t="s">
        <v>366</v>
      </c>
      <c r="EW1359" s="176"/>
      <c r="EX1359" s="176"/>
      <c r="EY1359" s="176"/>
      <c r="EZ1359" s="176"/>
      <c r="FA1359" s="176"/>
    </row>
    <row r="1360" spans="1:157" s="53" customFormat="1" ht="12.75" x14ac:dyDescent="0.2">
      <c r="A1360" s="168" t="s">
        <v>2028</v>
      </c>
      <c r="B1360" s="168">
        <v>1</v>
      </c>
      <c r="C1360" s="50">
        <v>9</v>
      </c>
      <c r="D1360" s="169" t="s">
        <v>82</v>
      </c>
      <c r="E1360" s="169" t="s">
        <v>176</v>
      </c>
      <c r="F1360" s="169" t="s">
        <v>315</v>
      </c>
      <c r="G1360" s="169" t="s">
        <v>87</v>
      </c>
      <c r="H1360" s="169" t="s">
        <v>205</v>
      </c>
      <c r="I1360" s="57" t="s">
        <v>397</v>
      </c>
      <c r="J1360" s="58">
        <v>16.5</v>
      </c>
      <c r="K1360" s="58">
        <v>1</v>
      </c>
      <c r="L1360" s="57" t="s">
        <v>396</v>
      </c>
      <c r="M1360" s="58" t="s">
        <v>397</v>
      </c>
      <c r="N1360" s="58">
        <v>3</v>
      </c>
      <c r="O1360" s="170">
        <v>2</v>
      </c>
      <c r="P1360" s="170">
        <v>1</v>
      </c>
      <c r="Q1360" s="170">
        <v>0</v>
      </c>
      <c r="R1360" s="131">
        <v>102</v>
      </c>
      <c r="S1360" s="131" t="s">
        <v>397</v>
      </c>
      <c r="T1360" s="170">
        <v>1</v>
      </c>
      <c r="U1360" s="170">
        <v>5</v>
      </c>
      <c r="V1360" s="170" t="s">
        <v>397</v>
      </c>
      <c r="W1360" s="170" t="s">
        <v>397</v>
      </c>
      <c r="X1360" s="170">
        <v>1</v>
      </c>
      <c r="Y1360" s="170">
        <v>1</v>
      </c>
      <c r="Z1360" s="170">
        <v>1</v>
      </c>
      <c r="AA1360" s="170">
        <v>1</v>
      </c>
      <c r="AB1360" s="170">
        <v>1</v>
      </c>
      <c r="AC1360" s="170" t="s">
        <v>397</v>
      </c>
      <c r="AD1360" s="170" t="s">
        <v>397</v>
      </c>
      <c r="AE1360" s="170">
        <v>1</v>
      </c>
      <c r="AF1360" s="170">
        <v>1</v>
      </c>
      <c r="AG1360" s="170">
        <v>1</v>
      </c>
      <c r="AH1360" s="170">
        <v>1</v>
      </c>
      <c r="AI1360" s="131">
        <v>55</v>
      </c>
      <c r="AJ1360" s="131">
        <v>0.15</v>
      </c>
      <c r="AK1360" s="170">
        <v>3</v>
      </c>
      <c r="AL1360" s="170">
        <v>2</v>
      </c>
      <c r="AM1360" s="131">
        <v>55.903846153846139</v>
      </c>
      <c r="AN1360" s="131">
        <v>0.22</v>
      </c>
      <c r="AO1360" s="170">
        <v>1</v>
      </c>
      <c r="AP1360" s="170">
        <v>2</v>
      </c>
      <c r="AQ1360" s="131">
        <v>17.653846153846146</v>
      </c>
      <c r="AR1360" s="131">
        <v>0.22</v>
      </c>
      <c r="AS1360" s="170">
        <v>1</v>
      </c>
      <c r="AT1360" s="170">
        <v>3</v>
      </c>
      <c r="AU1360" s="131">
        <v>49</v>
      </c>
      <c r="AV1360" s="131">
        <v>0.19</v>
      </c>
      <c r="AW1360" s="170">
        <v>1</v>
      </c>
      <c r="AX1360" s="170">
        <v>3</v>
      </c>
      <c r="AY1360" s="131">
        <v>17.365034129003298</v>
      </c>
      <c r="AZ1360" s="131">
        <v>0.19</v>
      </c>
      <c r="BA1360" s="170">
        <v>1</v>
      </c>
      <c r="BB1360" s="170">
        <v>1</v>
      </c>
      <c r="BC1360" s="131">
        <v>21.1</v>
      </c>
      <c r="BD1360" s="171">
        <v>5.2</v>
      </c>
      <c r="BE1360" s="171">
        <v>0.8</v>
      </c>
      <c r="BF1360" s="170">
        <v>1</v>
      </c>
      <c r="BG1360" s="170">
        <v>1</v>
      </c>
      <c r="BH1360" s="170">
        <v>1</v>
      </c>
      <c r="BI1360" s="131">
        <v>0</v>
      </c>
      <c r="BJ1360" s="171">
        <v>2.9</v>
      </c>
      <c r="BK1360" s="171">
        <v>0.7</v>
      </c>
      <c r="BL1360" s="170">
        <v>1</v>
      </c>
      <c r="BM1360" s="170">
        <v>3</v>
      </c>
      <c r="BN1360" s="170">
        <v>1</v>
      </c>
      <c r="BO1360" s="131">
        <v>0</v>
      </c>
      <c r="BP1360" s="171">
        <v>1.8</v>
      </c>
      <c r="BQ1360" s="171">
        <v>0.6</v>
      </c>
      <c r="BR1360" s="170">
        <v>1</v>
      </c>
      <c r="BS1360" s="170">
        <v>3</v>
      </c>
      <c r="BT1360" s="170">
        <v>1</v>
      </c>
      <c r="BU1360" s="131">
        <v>0.64051355393864629</v>
      </c>
      <c r="BV1360" s="171">
        <v>5.2</v>
      </c>
      <c r="BW1360" s="171">
        <v>0.8</v>
      </c>
      <c r="BX1360" s="170">
        <v>1</v>
      </c>
      <c r="BY1360" s="170">
        <v>1</v>
      </c>
      <c r="BZ1360" s="170">
        <v>1</v>
      </c>
      <c r="CA1360" s="131">
        <v>0</v>
      </c>
      <c r="CB1360" s="171">
        <v>2.9</v>
      </c>
      <c r="CC1360" s="171">
        <v>0.7</v>
      </c>
      <c r="CD1360" s="170">
        <v>1</v>
      </c>
      <c r="CE1360" s="170">
        <v>3</v>
      </c>
      <c r="CF1360" s="170">
        <v>1</v>
      </c>
      <c r="CG1360" s="131">
        <v>0</v>
      </c>
      <c r="CH1360" s="171">
        <v>1.8</v>
      </c>
      <c r="CI1360" s="171">
        <v>0.6</v>
      </c>
      <c r="CJ1360" s="170">
        <v>1</v>
      </c>
      <c r="CK1360" s="170">
        <v>3</v>
      </c>
      <c r="CL1360" s="170">
        <v>2</v>
      </c>
      <c r="CM1360" s="131">
        <v>2.5</v>
      </c>
      <c r="CN1360" s="131">
        <v>3.5</v>
      </c>
      <c r="CO1360" s="171">
        <v>0</v>
      </c>
      <c r="CP1360" s="170">
        <v>1</v>
      </c>
      <c r="CQ1360" s="170">
        <v>1</v>
      </c>
      <c r="CR1360" s="132">
        <v>1</v>
      </c>
      <c r="CS1360" s="132" t="s">
        <v>396</v>
      </c>
      <c r="CT1360" s="132" t="s">
        <v>396</v>
      </c>
      <c r="CU1360" s="132" t="s">
        <v>397</v>
      </c>
      <c r="CV1360" s="132" t="s">
        <v>396</v>
      </c>
      <c r="CW1360" s="170" t="s">
        <v>397</v>
      </c>
      <c r="CX1360" s="132">
        <v>1</v>
      </c>
      <c r="CY1360" s="172"/>
      <c r="CZ1360" s="172"/>
      <c r="DA1360" s="170">
        <v>1</v>
      </c>
      <c r="DB1360" s="132">
        <v>3</v>
      </c>
      <c r="DC1360" s="172"/>
      <c r="DD1360" s="132">
        <v>2</v>
      </c>
      <c r="DE1360" s="172"/>
      <c r="DF1360" s="170">
        <v>1</v>
      </c>
      <c r="DG1360" s="173">
        <v>0</v>
      </c>
      <c r="DH1360" s="173">
        <v>0</v>
      </c>
      <c r="DI1360" s="173">
        <v>0</v>
      </c>
      <c r="DJ1360" s="170" t="s">
        <v>397</v>
      </c>
      <c r="DK1360" s="170">
        <v>1</v>
      </c>
      <c r="DL1360" s="170">
        <v>3</v>
      </c>
      <c r="DM1360" s="132">
        <v>11</v>
      </c>
      <c r="DN1360" s="172"/>
      <c r="DO1360" s="170" t="s">
        <v>397</v>
      </c>
      <c r="DP1360" s="170" t="s">
        <v>397</v>
      </c>
      <c r="DQ1360" s="132" t="s">
        <v>397</v>
      </c>
      <c r="DR1360" s="132" t="s">
        <v>396</v>
      </c>
      <c r="DS1360" s="132" t="s">
        <v>397</v>
      </c>
      <c r="DT1360" s="170" t="s">
        <v>397</v>
      </c>
      <c r="DU1360" s="170" t="s">
        <v>397</v>
      </c>
      <c r="DV1360" s="132">
        <v>1</v>
      </c>
      <c r="DW1360" s="170">
        <v>1</v>
      </c>
      <c r="DX1360" s="171">
        <v>0</v>
      </c>
      <c r="DY1360" s="132" t="s">
        <v>397</v>
      </c>
      <c r="DZ1360" s="132">
        <v>0</v>
      </c>
      <c r="EA1360" s="170" t="s">
        <v>397</v>
      </c>
      <c r="EB1360" s="131">
        <v>0</v>
      </c>
      <c r="EC1360" s="170">
        <v>4</v>
      </c>
      <c r="ED1360" s="170">
        <v>5</v>
      </c>
      <c r="EE1360" s="131" t="s">
        <v>397</v>
      </c>
      <c r="EF1360" s="132">
        <v>0</v>
      </c>
      <c r="EG1360" s="131">
        <v>0</v>
      </c>
      <c r="EH1360" s="172"/>
      <c r="EI1360" s="170">
        <v>4</v>
      </c>
      <c r="EJ1360" s="170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2028</v>
      </c>
      <c r="EU1360" s="174" t="b">
        <v>1</v>
      </c>
      <c r="EV1360" s="175" t="s">
        <v>366</v>
      </c>
      <c r="EW1360" s="176"/>
      <c r="EX1360" s="176"/>
      <c r="EY1360" s="176"/>
      <c r="EZ1360" s="176"/>
      <c r="FA1360" s="176"/>
    </row>
    <row r="1361" spans="1:152" s="53" customFormat="1" ht="12.75" x14ac:dyDescent="0.2">
      <c r="A1361" s="168" t="s">
        <v>2029</v>
      </c>
      <c r="B1361" s="168">
        <v>1</v>
      </c>
      <c r="C1361" s="50">
        <v>9</v>
      </c>
      <c r="D1361" s="169" t="s">
        <v>82</v>
      </c>
      <c r="E1361" s="169" t="s">
        <v>176</v>
      </c>
      <c r="F1361" s="169" t="s">
        <v>315</v>
      </c>
      <c r="G1361" s="169" t="s">
        <v>88</v>
      </c>
      <c r="H1361" s="169" t="s">
        <v>205</v>
      </c>
      <c r="I1361" s="57" t="s">
        <v>397</v>
      </c>
      <c r="J1361" s="58">
        <v>16.5</v>
      </c>
      <c r="K1361" s="58">
        <v>1</v>
      </c>
      <c r="L1361" s="57" t="s">
        <v>396</v>
      </c>
      <c r="M1361" s="58" t="s">
        <v>397</v>
      </c>
      <c r="N1361" s="58">
        <v>3</v>
      </c>
      <c r="O1361" s="170">
        <v>2</v>
      </c>
      <c r="P1361" s="170">
        <v>1</v>
      </c>
      <c r="Q1361" s="170">
        <v>0</v>
      </c>
      <c r="R1361" s="131">
        <v>102</v>
      </c>
      <c r="S1361" s="131" t="s">
        <v>397</v>
      </c>
      <c r="T1361" s="170">
        <v>1</v>
      </c>
      <c r="U1361" s="170">
        <v>5</v>
      </c>
      <c r="V1361" s="170" t="s">
        <v>397</v>
      </c>
      <c r="W1361" s="170" t="s">
        <v>397</v>
      </c>
      <c r="X1361" s="170">
        <v>1</v>
      </c>
      <c r="Y1361" s="170">
        <v>1</v>
      </c>
      <c r="Z1361" s="170">
        <v>1</v>
      </c>
      <c r="AA1361" s="170">
        <v>1</v>
      </c>
      <c r="AB1361" s="170">
        <v>1</v>
      </c>
      <c r="AC1361" s="170" t="s">
        <v>397</v>
      </c>
      <c r="AD1361" s="170" t="s">
        <v>397</v>
      </c>
      <c r="AE1361" s="170">
        <v>1</v>
      </c>
      <c r="AF1361" s="170">
        <v>1</v>
      </c>
      <c r="AG1361" s="170">
        <v>1</v>
      </c>
      <c r="AH1361" s="170">
        <v>1</v>
      </c>
      <c r="AI1361" s="131">
        <v>55</v>
      </c>
      <c r="AJ1361" s="131">
        <v>0.15</v>
      </c>
      <c r="AK1361" s="170">
        <v>3</v>
      </c>
      <c r="AL1361" s="170">
        <v>2</v>
      </c>
      <c r="AM1361" s="131">
        <v>55.903846153846139</v>
      </c>
      <c r="AN1361" s="131">
        <v>0.22</v>
      </c>
      <c r="AO1361" s="170">
        <v>1</v>
      </c>
      <c r="AP1361" s="170">
        <v>2</v>
      </c>
      <c r="AQ1361" s="131">
        <v>17.653846153846146</v>
      </c>
      <c r="AR1361" s="131">
        <v>0.22</v>
      </c>
      <c r="AS1361" s="170">
        <v>1</v>
      </c>
      <c r="AT1361" s="170">
        <v>3</v>
      </c>
      <c r="AU1361" s="131">
        <v>49</v>
      </c>
      <c r="AV1361" s="131">
        <v>0.19</v>
      </c>
      <c r="AW1361" s="170">
        <v>1</v>
      </c>
      <c r="AX1361" s="170">
        <v>3</v>
      </c>
      <c r="AY1361" s="131">
        <v>17.365034129003298</v>
      </c>
      <c r="AZ1361" s="131">
        <v>0.19</v>
      </c>
      <c r="BA1361" s="170">
        <v>1</v>
      </c>
      <c r="BB1361" s="170">
        <v>1</v>
      </c>
      <c r="BC1361" s="131">
        <v>6.9471910112359527</v>
      </c>
      <c r="BD1361" s="171">
        <v>5.2</v>
      </c>
      <c r="BE1361" s="171">
        <v>0.8</v>
      </c>
      <c r="BF1361" s="170">
        <v>1</v>
      </c>
      <c r="BG1361" s="170">
        <v>1</v>
      </c>
      <c r="BH1361" s="170">
        <v>1</v>
      </c>
      <c r="BI1361" s="131">
        <v>14.152808988764038</v>
      </c>
      <c r="BJ1361" s="171">
        <v>2.9</v>
      </c>
      <c r="BK1361" s="171">
        <v>0.7</v>
      </c>
      <c r="BL1361" s="170">
        <v>1</v>
      </c>
      <c r="BM1361" s="170">
        <v>3</v>
      </c>
      <c r="BN1361" s="170">
        <v>1</v>
      </c>
      <c r="BO1361" s="131">
        <v>0</v>
      </c>
      <c r="BP1361" s="171">
        <v>1.8</v>
      </c>
      <c r="BQ1361" s="171">
        <v>0.6</v>
      </c>
      <c r="BR1361" s="170">
        <v>1</v>
      </c>
      <c r="BS1361" s="170">
        <v>3</v>
      </c>
      <c r="BT1361" s="170">
        <v>1</v>
      </c>
      <c r="BU1361" s="131">
        <v>0</v>
      </c>
      <c r="BV1361" s="171">
        <v>5.2</v>
      </c>
      <c r="BW1361" s="171">
        <v>0.8</v>
      </c>
      <c r="BX1361" s="170">
        <v>1</v>
      </c>
      <c r="BY1361" s="170">
        <v>1</v>
      </c>
      <c r="BZ1361" s="170">
        <v>1</v>
      </c>
      <c r="CA1361" s="131">
        <v>0.64051355393864629</v>
      </c>
      <c r="CB1361" s="171">
        <v>2.9</v>
      </c>
      <c r="CC1361" s="171">
        <v>0.7</v>
      </c>
      <c r="CD1361" s="170">
        <v>1</v>
      </c>
      <c r="CE1361" s="170">
        <v>3</v>
      </c>
      <c r="CF1361" s="170">
        <v>1</v>
      </c>
      <c r="CG1361" s="131">
        <v>0</v>
      </c>
      <c r="CH1361" s="171">
        <v>1.8</v>
      </c>
      <c r="CI1361" s="171">
        <v>0.6</v>
      </c>
      <c r="CJ1361" s="170">
        <v>1</v>
      </c>
      <c r="CK1361" s="170">
        <v>3</v>
      </c>
      <c r="CL1361" s="170">
        <v>2</v>
      </c>
      <c r="CM1361" s="131">
        <v>2.5</v>
      </c>
      <c r="CN1361" s="131">
        <v>3.5</v>
      </c>
      <c r="CO1361" s="171">
        <v>0</v>
      </c>
      <c r="CP1361" s="170">
        <v>1</v>
      </c>
      <c r="CQ1361" s="170">
        <v>1</v>
      </c>
      <c r="CR1361" s="132">
        <v>1</v>
      </c>
      <c r="CS1361" s="132" t="s">
        <v>396</v>
      </c>
      <c r="CT1361" s="132" t="s">
        <v>396</v>
      </c>
      <c r="CU1361" s="132" t="s">
        <v>397</v>
      </c>
      <c r="CV1361" s="132" t="s">
        <v>396</v>
      </c>
      <c r="CW1361" s="170" t="s">
        <v>397</v>
      </c>
      <c r="CX1361" s="132">
        <v>7</v>
      </c>
      <c r="CY1361" s="172"/>
      <c r="CZ1361" s="172"/>
      <c r="DA1361" s="170">
        <v>1</v>
      </c>
      <c r="DB1361" s="132">
        <v>3</v>
      </c>
      <c r="DC1361" s="172"/>
      <c r="DD1361" s="132">
        <v>2</v>
      </c>
      <c r="DE1361" s="172"/>
      <c r="DF1361" s="170">
        <v>1</v>
      </c>
      <c r="DG1361" s="173">
        <v>0</v>
      </c>
      <c r="DH1361" s="173">
        <v>0</v>
      </c>
      <c r="DI1361" s="173">
        <v>0</v>
      </c>
      <c r="DJ1361" s="170" t="s">
        <v>397</v>
      </c>
      <c r="DK1361" s="170">
        <v>1</v>
      </c>
      <c r="DL1361" s="170">
        <v>3</v>
      </c>
      <c r="DM1361" s="132">
        <v>5</v>
      </c>
      <c r="DN1361" s="172"/>
      <c r="DO1361" s="170" t="s">
        <v>397</v>
      </c>
      <c r="DP1361" s="170" t="s">
        <v>397</v>
      </c>
      <c r="DQ1361" s="132" t="s">
        <v>397</v>
      </c>
      <c r="DR1361" s="132" t="s">
        <v>396</v>
      </c>
      <c r="DS1361" s="132" t="s">
        <v>397</v>
      </c>
      <c r="DT1361" s="170" t="s">
        <v>397</v>
      </c>
      <c r="DU1361" s="170" t="s">
        <v>397</v>
      </c>
      <c r="DV1361" s="132">
        <v>1</v>
      </c>
      <c r="DW1361" s="170">
        <v>1</v>
      </c>
      <c r="DX1361" s="171">
        <v>0</v>
      </c>
      <c r="DY1361" s="132" t="s">
        <v>397</v>
      </c>
      <c r="DZ1361" s="132">
        <v>0</v>
      </c>
      <c r="EA1361" s="170" t="s">
        <v>397</v>
      </c>
      <c r="EB1361" s="131">
        <v>0</v>
      </c>
      <c r="EC1361" s="170">
        <v>4</v>
      </c>
      <c r="ED1361" s="170">
        <v>5</v>
      </c>
      <c r="EE1361" s="131" t="s">
        <v>397</v>
      </c>
      <c r="EF1361" s="132">
        <v>0</v>
      </c>
      <c r="EG1361" s="131">
        <v>0</v>
      </c>
      <c r="EH1361" s="172"/>
      <c r="EI1361" s="170">
        <v>4</v>
      </c>
      <c r="EJ1361" s="170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2029</v>
      </c>
      <c r="EU1361" s="174" t="b">
        <v>1</v>
      </c>
      <c r="EV1361" s="175" t="s">
        <v>366</v>
      </c>
    </row>
    <row r="1362" spans="1:152" s="53" customFormat="1" ht="12.75" x14ac:dyDescent="0.2">
      <c r="A1362" s="168" t="s">
        <v>2030</v>
      </c>
      <c r="B1362" s="168">
        <v>1</v>
      </c>
      <c r="C1362" s="50">
        <v>9</v>
      </c>
      <c r="D1362" s="169" t="s">
        <v>82</v>
      </c>
      <c r="E1362" s="169" t="s">
        <v>176</v>
      </c>
      <c r="F1362" s="169" t="s">
        <v>315</v>
      </c>
      <c r="G1362" s="169" t="s">
        <v>89</v>
      </c>
      <c r="H1362" s="169" t="s">
        <v>205</v>
      </c>
      <c r="I1362" s="57" t="s">
        <v>397</v>
      </c>
      <c r="J1362" s="58">
        <v>16.5</v>
      </c>
      <c r="K1362" s="58">
        <v>1</v>
      </c>
      <c r="L1362" s="57" t="s">
        <v>396</v>
      </c>
      <c r="M1362" s="58" t="s">
        <v>397</v>
      </c>
      <c r="N1362" s="58">
        <v>3</v>
      </c>
      <c r="O1362" s="170">
        <v>2</v>
      </c>
      <c r="P1362" s="170">
        <v>1</v>
      </c>
      <c r="Q1362" s="170">
        <v>0</v>
      </c>
      <c r="R1362" s="131">
        <v>102</v>
      </c>
      <c r="S1362" s="131" t="s">
        <v>396</v>
      </c>
      <c r="T1362" s="170">
        <v>1</v>
      </c>
      <c r="U1362" s="170">
        <v>5</v>
      </c>
      <c r="V1362" s="170" t="s">
        <v>397</v>
      </c>
      <c r="W1362" s="170" t="s">
        <v>397</v>
      </c>
      <c r="X1362" s="170">
        <v>1</v>
      </c>
      <c r="Y1362" s="170">
        <v>1</v>
      </c>
      <c r="Z1362" s="170">
        <v>1</v>
      </c>
      <c r="AA1362" s="170">
        <v>1</v>
      </c>
      <c r="AB1362" s="170">
        <v>1</v>
      </c>
      <c r="AC1362" s="170" t="s">
        <v>397</v>
      </c>
      <c r="AD1362" s="170" t="s">
        <v>397</v>
      </c>
      <c r="AE1362" s="170">
        <v>1</v>
      </c>
      <c r="AF1362" s="170">
        <v>1</v>
      </c>
      <c r="AG1362" s="170">
        <v>1</v>
      </c>
      <c r="AH1362" s="170">
        <v>1</v>
      </c>
      <c r="AI1362" s="131">
        <v>55</v>
      </c>
      <c r="AJ1362" s="131">
        <v>2.5299999999999998</v>
      </c>
      <c r="AK1362" s="170">
        <v>3</v>
      </c>
      <c r="AL1362" s="170">
        <v>2</v>
      </c>
      <c r="AM1362" s="131">
        <v>55.903846153846139</v>
      </c>
      <c r="AN1362" s="131">
        <v>2.5299999999999998</v>
      </c>
      <c r="AO1362" s="170">
        <v>1</v>
      </c>
      <c r="AP1362" s="170">
        <v>2</v>
      </c>
      <c r="AQ1362" s="131">
        <v>17.653846153846146</v>
      </c>
      <c r="AR1362" s="131">
        <v>2.5299999999999998</v>
      </c>
      <c r="AS1362" s="170">
        <v>1</v>
      </c>
      <c r="AT1362" s="170">
        <v>3</v>
      </c>
      <c r="AU1362" s="131">
        <v>49</v>
      </c>
      <c r="AV1362" s="131">
        <v>2.5299999999999998</v>
      </c>
      <c r="AW1362" s="170">
        <v>1</v>
      </c>
      <c r="AX1362" s="170">
        <v>3</v>
      </c>
      <c r="AY1362" s="131">
        <v>17.365034129003298</v>
      </c>
      <c r="AZ1362" s="131">
        <v>2.5299999999999998</v>
      </c>
      <c r="BA1362" s="170">
        <v>1</v>
      </c>
      <c r="BB1362" s="170">
        <v>1</v>
      </c>
      <c r="BC1362" s="131">
        <v>0</v>
      </c>
      <c r="BD1362" s="171">
        <v>5.2</v>
      </c>
      <c r="BE1362" s="171">
        <v>0.8</v>
      </c>
      <c r="BF1362" s="170">
        <v>1</v>
      </c>
      <c r="BG1362" s="170">
        <v>1</v>
      </c>
      <c r="BH1362" s="170">
        <v>1</v>
      </c>
      <c r="BI1362" s="131">
        <v>0</v>
      </c>
      <c r="BJ1362" s="171">
        <v>2.9</v>
      </c>
      <c r="BK1362" s="171">
        <v>0.7</v>
      </c>
      <c r="BL1362" s="170">
        <v>1</v>
      </c>
      <c r="BM1362" s="170">
        <v>3</v>
      </c>
      <c r="BN1362" s="170">
        <v>1</v>
      </c>
      <c r="BO1362" s="131">
        <v>21.1</v>
      </c>
      <c r="BP1362" s="171">
        <v>1.8</v>
      </c>
      <c r="BQ1362" s="171">
        <v>0.6</v>
      </c>
      <c r="BR1362" s="170">
        <v>1</v>
      </c>
      <c r="BS1362" s="170">
        <v>3</v>
      </c>
      <c r="BT1362" s="170">
        <v>1</v>
      </c>
      <c r="BU1362" s="131">
        <v>0</v>
      </c>
      <c r="BV1362" s="171">
        <v>5.2</v>
      </c>
      <c r="BW1362" s="171">
        <v>0.8</v>
      </c>
      <c r="BX1362" s="170">
        <v>1</v>
      </c>
      <c r="BY1362" s="170">
        <v>1</v>
      </c>
      <c r="BZ1362" s="170">
        <v>1</v>
      </c>
      <c r="CA1362" s="131">
        <v>0</v>
      </c>
      <c r="CB1362" s="171">
        <v>2.9</v>
      </c>
      <c r="CC1362" s="171">
        <v>0.7</v>
      </c>
      <c r="CD1362" s="170">
        <v>1</v>
      </c>
      <c r="CE1362" s="170">
        <v>3</v>
      </c>
      <c r="CF1362" s="170">
        <v>1</v>
      </c>
      <c r="CG1362" s="131">
        <v>0.64051355393864629</v>
      </c>
      <c r="CH1362" s="171">
        <v>1.8</v>
      </c>
      <c r="CI1362" s="171">
        <v>0.6</v>
      </c>
      <c r="CJ1362" s="170">
        <v>1</v>
      </c>
      <c r="CK1362" s="170">
        <v>3</v>
      </c>
      <c r="CL1362" s="170">
        <v>2</v>
      </c>
      <c r="CM1362" s="131">
        <v>2.5</v>
      </c>
      <c r="CN1362" s="131">
        <v>2</v>
      </c>
      <c r="CO1362" s="171">
        <v>0</v>
      </c>
      <c r="CP1362" s="170">
        <v>1</v>
      </c>
      <c r="CQ1362" s="170">
        <v>1</v>
      </c>
      <c r="CR1362" s="132">
        <v>1</v>
      </c>
      <c r="CS1362" s="132" t="s">
        <v>396</v>
      </c>
      <c r="CT1362" s="132" t="s">
        <v>396</v>
      </c>
      <c r="CU1362" s="132" t="s">
        <v>396</v>
      </c>
      <c r="CV1362" s="132" t="s">
        <v>396</v>
      </c>
      <c r="CW1362" s="170" t="s">
        <v>397</v>
      </c>
      <c r="CX1362" s="132">
        <v>7</v>
      </c>
      <c r="CY1362" s="172"/>
      <c r="CZ1362" s="172"/>
      <c r="DA1362" s="170">
        <v>1</v>
      </c>
      <c r="DB1362" s="132">
        <v>3</v>
      </c>
      <c r="DC1362" s="172"/>
      <c r="DD1362" s="132">
        <v>2</v>
      </c>
      <c r="DE1362" s="172"/>
      <c r="DF1362" s="170">
        <v>1</v>
      </c>
      <c r="DG1362" s="173">
        <v>0</v>
      </c>
      <c r="DH1362" s="173">
        <v>0</v>
      </c>
      <c r="DI1362" s="173">
        <v>0</v>
      </c>
      <c r="DJ1362" s="170" t="s">
        <v>397</v>
      </c>
      <c r="DK1362" s="170">
        <v>1</v>
      </c>
      <c r="DL1362" s="170">
        <v>3</v>
      </c>
      <c r="DM1362" s="132">
        <v>5</v>
      </c>
      <c r="DN1362" s="172"/>
      <c r="DO1362" s="170" t="s">
        <v>397</v>
      </c>
      <c r="DP1362" s="170" t="s">
        <v>397</v>
      </c>
      <c r="DQ1362" s="132" t="s">
        <v>397</v>
      </c>
      <c r="DR1362" s="132" t="s">
        <v>396</v>
      </c>
      <c r="DS1362" s="132" t="s">
        <v>397</v>
      </c>
      <c r="DT1362" s="170" t="s">
        <v>397</v>
      </c>
      <c r="DU1362" s="170" t="s">
        <v>397</v>
      </c>
      <c r="DV1362" s="132">
        <v>1</v>
      </c>
      <c r="DW1362" s="170">
        <v>1</v>
      </c>
      <c r="DX1362" s="171">
        <v>0</v>
      </c>
      <c r="DY1362" s="132" t="s">
        <v>397</v>
      </c>
      <c r="DZ1362" s="132">
        <v>0</v>
      </c>
      <c r="EA1362" s="170" t="s">
        <v>397</v>
      </c>
      <c r="EB1362" s="131">
        <v>0</v>
      </c>
      <c r="EC1362" s="170">
        <v>4</v>
      </c>
      <c r="ED1362" s="170">
        <v>5</v>
      </c>
      <c r="EE1362" s="131" t="s">
        <v>397</v>
      </c>
      <c r="EF1362" s="132">
        <v>0</v>
      </c>
      <c r="EG1362" s="131">
        <v>0</v>
      </c>
      <c r="EH1362" s="172"/>
      <c r="EI1362" s="170">
        <v>4</v>
      </c>
      <c r="EJ1362" s="170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2030</v>
      </c>
      <c r="EU1362" s="174" t="b">
        <v>1</v>
      </c>
      <c r="EV1362" s="175" t="s">
        <v>366</v>
      </c>
    </row>
    <row r="1363" spans="1:152" s="53" customFormat="1" ht="12.75" x14ac:dyDescent="0.2">
      <c r="A1363" s="168" t="s">
        <v>2031</v>
      </c>
      <c r="B1363" s="168">
        <v>1</v>
      </c>
      <c r="C1363" s="50">
        <v>9</v>
      </c>
      <c r="D1363" s="169" t="s">
        <v>82</v>
      </c>
      <c r="E1363" s="169" t="s">
        <v>176</v>
      </c>
      <c r="F1363" s="169" t="s">
        <v>315</v>
      </c>
      <c r="G1363" s="169" t="s">
        <v>90</v>
      </c>
      <c r="H1363" s="169" t="s">
        <v>205</v>
      </c>
      <c r="I1363" s="57" t="s">
        <v>397</v>
      </c>
      <c r="J1363" s="58">
        <v>16.5</v>
      </c>
      <c r="K1363" s="58">
        <v>1</v>
      </c>
      <c r="L1363" s="57" t="s">
        <v>396</v>
      </c>
      <c r="M1363" s="58" t="s">
        <v>397</v>
      </c>
      <c r="N1363" s="58">
        <v>3</v>
      </c>
      <c r="O1363" s="170">
        <v>2</v>
      </c>
      <c r="P1363" s="170">
        <v>1</v>
      </c>
      <c r="Q1363" s="170">
        <v>0</v>
      </c>
      <c r="R1363" s="131">
        <v>102</v>
      </c>
      <c r="S1363" s="131" t="s">
        <v>396</v>
      </c>
      <c r="T1363" s="170">
        <v>1</v>
      </c>
      <c r="U1363" s="170">
        <v>5</v>
      </c>
      <c r="V1363" s="170" t="s">
        <v>397</v>
      </c>
      <c r="W1363" s="170" t="s">
        <v>397</v>
      </c>
      <c r="X1363" s="170">
        <v>1</v>
      </c>
      <c r="Y1363" s="170">
        <v>1</v>
      </c>
      <c r="Z1363" s="170">
        <v>1</v>
      </c>
      <c r="AA1363" s="170">
        <v>1</v>
      </c>
      <c r="AB1363" s="170">
        <v>1</v>
      </c>
      <c r="AC1363" s="170" t="s">
        <v>397</v>
      </c>
      <c r="AD1363" s="170" t="s">
        <v>397</v>
      </c>
      <c r="AE1363" s="170">
        <v>1</v>
      </c>
      <c r="AF1363" s="170">
        <v>1</v>
      </c>
      <c r="AG1363" s="170">
        <v>1</v>
      </c>
      <c r="AH1363" s="170">
        <v>1</v>
      </c>
      <c r="AI1363" s="131">
        <v>55</v>
      </c>
      <c r="AJ1363" s="131">
        <v>2.5299999999999998</v>
      </c>
      <c r="AK1363" s="170">
        <v>3</v>
      </c>
      <c r="AL1363" s="170">
        <v>2</v>
      </c>
      <c r="AM1363" s="131">
        <v>55.903846153846139</v>
      </c>
      <c r="AN1363" s="131">
        <v>2.5299999999999998</v>
      </c>
      <c r="AO1363" s="170">
        <v>1</v>
      </c>
      <c r="AP1363" s="170">
        <v>2</v>
      </c>
      <c r="AQ1363" s="131">
        <v>17.653846153846146</v>
      </c>
      <c r="AR1363" s="131">
        <v>2.5299999999999998</v>
      </c>
      <c r="AS1363" s="170">
        <v>1</v>
      </c>
      <c r="AT1363" s="170">
        <v>3</v>
      </c>
      <c r="AU1363" s="131">
        <v>49</v>
      </c>
      <c r="AV1363" s="131">
        <v>2.5299999999999998</v>
      </c>
      <c r="AW1363" s="170">
        <v>1</v>
      </c>
      <c r="AX1363" s="170">
        <v>3</v>
      </c>
      <c r="AY1363" s="131">
        <v>17.365034129003298</v>
      </c>
      <c r="AZ1363" s="131">
        <v>2.5299999999999998</v>
      </c>
      <c r="BA1363" s="170">
        <v>1</v>
      </c>
      <c r="BB1363" s="170">
        <v>1</v>
      </c>
      <c r="BC1363" s="131">
        <v>0</v>
      </c>
      <c r="BD1363" s="171">
        <v>5.2</v>
      </c>
      <c r="BE1363" s="171">
        <v>0.8</v>
      </c>
      <c r="BF1363" s="170">
        <v>1</v>
      </c>
      <c r="BG1363" s="170">
        <v>1</v>
      </c>
      <c r="BH1363" s="170">
        <v>1</v>
      </c>
      <c r="BI1363" s="131">
        <v>0</v>
      </c>
      <c r="BJ1363" s="171">
        <v>2.9</v>
      </c>
      <c r="BK1363" s="171">
        <v>0.7</v>
      </c>
      <c r="BL1363" s="170">
        <v>1</v>
      </c>
      <c r="BM1363" s="170">
        <v>3</v>
      </c>
      <c r="BN1363" s="170">
        <v>1</v>
      </c>
      <c r="BO1363" s="131">
        <v>21.1</v>
      </c>
      <c r="BP1363" s="171">
        <v>1.8</v>
      </c>
      <c r="BQ1363" s="171">
        <v>0.6</v>
      </c>
      <c r="BR1363" s="170">
        <v>1</v>
      </c>
      <c r="BS1363" s="170">
        <v>3</v>
      </c>
      <c r="BT1363" s="170">
        <v>1</v>
      </c>
      <c r="BU1363" s="131">
        <v>0</v>
      </c>
      <c r="BV1363" s="171">
        <v>5.2</v>
      </c>
      <c r="BW1363" s="171">
        <v>0.8</v>
      </c>
      <c r="BX1363" s="170">
        <v>1</v>
      </c>
      <c r="BY1363" s="170">
        <v>1</v>
      </c>
      <c r="BZ1363" s="170">
        <v>1</v>
      </c>
      <c r="CA1363" s="131">
        <v>0</v>
      </c>
      <c r="CB1363" s="171">
        <v>2.9</v>
      </c>
      <c r="CC1363" s="171">
        <v>0.7</v>
      </c>
      <c r="CD1363" s="170">
        <v>1</v>
      </c>
      <c r="CE1363" s="170">
        <v>3</v>
      </c>
      <c r="CF1363" s="170">
        <v>1</v>
      </c>
      <c r="CG1363" s="131">
        <v>0.64051355393864629</v>
      </c>
      <c r="CH1363" s="171">
        <v>1.8</v>
      </c>
      <c r="CI1363" s="171">
        <v>0.6</v>
      </c>
      <c r="CJ1363" s="170">
        <v>1</v>
      </c>
      <c r="CK1363" s="170">
        <v>3</v>
      </c>
      <c r="CL1363" s="170">
        <v>2</v>
      </c>
      <c r="CM1363" s="131">
        <v>2.5</v>
      </c>
      <c r="CN1363" s="131">
        <v>2</v>
      </c>
      <c r="CO1363" s="171">
        <v>0</v>
      </c>
      <c r="CP1363" s="170">
        <v>1</v>
      </c>
      <c r="CQ1363" s="170">
        <v>1</v>
      </c>
      <c r="CR1363" s="132">
        <v>1</v>
      </c>
      <c r="CS1363" s="132" t="s">
        <v>396</v>
      </c>
      <c r="CT1363" s="132" t="s">
        <v>396</v>
      </c>
      <c r="CU1363" s="132" t="s">
        <v>396</v>
      </c>
      <c r="CV1363" s="132" t="s">
        <v>396</v>
      </c>
      <c r="CW1363" s="170" t="s">
        <v>397</v>
      </c>
      <c r="CX1363" s="132">
        <v>7</v>
      </c>
      <c r="CY1363" s="172"/>
      <c r="CZ1363" s="172"/>
      <c r="DA1363" s="170">
        <v>1</v>
      </c>
      <c r="DB1363" s="132">
        <v>3</v>
      </c>
      <c r="DC1363" s="172"/>
      <c r="DD1363" s="132">
        <v>2</v>
      </c>
      <c r="DE1363" s="172"/>
      <c r="DF1363" s="170">
        <v>1</v>
      </c>
      <c r="DG1363" s="173">
        <v>0</v>
      </c>
      <c r="DH1363" s="173">
        <v>0</v>
      </c>
      <c r="DI1363" s="173">
        <v>0</v>
      </c>
      <c r="DJ1363" s="170" t="s">
        <v>397</v>
      </c>
      <c r="DK1363" s="170">
        <v>1</v>
      </c>
      <c r="DL1363" s="170">
        <v>3</v>
      </c>
      <c r="DM1363" s="132">
        <v>5</v>
      </c>
      <c r="DN1363" s="172"/>
      <c r="DO1363" s="170" t="s">
        <v>397</v>
      </c>
      <c r="DP1363" s="170" t="s">
        <v>397</v>
      </c>
      <c r="DQ1363" s="132" t="s">
        <v>397</v>
      </c>
      <c r="DR1363" s="132" t="s">
        <v>396</v>
      </c>
      <c r="DS1363" s="132" t="s">
        <v>397</v>
      </c>
      <c r="DT1363" s="170" t="s">
        <v>397</v>
      </c>
      <c r="DU1363" s="170" t="s">
        <v>397</v>
      </c>
      <c r="DV1363" s="132">
        <v>1</v>
      </c>
      <c r="DW1363" s="170">
        <v>1</v>
      </c>
      <c r="DX1363" s="171">
        <v>0</v>
      </c>
      <c r="DY1363" s="132" t="s">
        <v>396</v>
      </c>
      <c r="DZ1363" s="132">
        <v>3</v>
      </c>
      <c r="EA1363" s="170" t="s">
        <v>397</v>
      </c>
      <c r="EB1363" s="131">
        <v>0</v>
      </c>
      <c r="EC1363" s="170">
        <v>4</v>
      </c>
      <c r="ED1363" s="170">
        <v>5</v>
      </c>
      <c r="EE1363" s="131" t="s">
        <v>396</v>
      </c>
      <c r="EF1363" s="132">
        <v>1</v>
      </c>
      <c r="EG1363" s="131">
        <v>15</v>
      </c>
      <c r="EH1363" s="172"/>
      <c r="EI1363" s="170">
        <v>4</v>
      </c>
      <c r="EJ1363" s="170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2031</v>
      </c>
      <c r="EU1363" s="174" t="b">
        <v>1</v>
      </c>
      <c r="EV1363" s="175" t="s">
        <v>366</v>
      </c>
    </row>
    <row r="1364" spans="1:152" s="53" customFormat="1" ht="12.75" x14ac:dyDescent="0.2">
      <c r="A1364" s="168" t="s">
        <v>2032</v>
      </c>
      <c r="B1364" s="168">
        <v>1</v>
      </c>
      <c r="C1364" s="50">
        <v>10</v>
      </c>
      <c r="D1364" s="169" t="s">
        <v>82</v>
      </c>
      <c r="E1364" s="169" t="s">
        <v>224</v>
      </c>
      <c r="F1364" s="169" t="s">
        <v>315</v>
      </c>
      <c r="G1364" s="169" t="s">
        <v>87</v>
      </c>
      <c r="H1364" s="169" t="s">
        <v>226</v>
      </c>
      <c r="I1364" s="57" t="s">
        <v>396</v>
      </c>
      <c r="J1364" s="58">
        <v>18</v>
      </c>
      <c r="K1364" s="58">
        <v>1</v>
      </c>
      <c r="L1364" s="57" t="s">
        <v>396</v>
      </c>
      <c r="M1364" s="58" t="s">
        <v>397</v>
      </c>
      <c r="N1364" s="58">
        <v>2.8</v>
      </c>
      <c r="O1364" s="170">
        <v>2</v>
      </c>
      <c r="P1364" s="170">
        <v>1</v>
      </c>
      <c r="Q1364" s="170">
        <v>0</v>
      </c>
      <c r="R1364" s="131">
        <v>87</v>
      </c>
      <c r="S1364" s="131" t="s">
        <v>397</v>
      </c>
      <c r="T1364" s="170">
        <v>1</v>
      </c>
      <c r="U1364" s="170">
        <v>5</v>
      </c>
      <c r="V1364" s="170" t="s">
        <v>397</v>
      </c>
      <c r="W1364" s="170" t="s">
        <v>397</v>
      </c>
      <c r="X1364" s="170">
        <v>1</v>
      </c>
      <c r="Y1364" s="170">
        <v>1</v>
      </c>
      <c r="Z1364" s="170">
        <v>1</v>
      </c>
      <c r="AA1364" s="170">
        <v>1</v>
      </c>
      <c r="AB1364" s="170">
        <v>1</v>
      </c>
      <c r="AC1364" s="170" t="s">
        <v>397</v>
      </c>
      <c r="AD1364" s="170" t="s">
        <v>397</v>
      </c>
      <c r="AE1364" s="170">
        <v>1</v>
      </c>
      <c r="AF1364" s="170">
        <v>1</v>
      </c>
      <c r="AG1364" s="170">
        <v>1</v>
      </c>
      <c r="AH1364" s="170">
        <v>1</v>
      </c>
      <c r="AI1364" s="131">
        <v>47</v>
      </c>
      <c r="AJ1364" s="131">
        <v>0.15</v>
      </c>
      <c r="AK1364" s="170">
        <v>3</v>
      </c>
      <c r="AL1364" s="170">
        <v>2</v>
      </c>
      <c r="AM1364" s="131">
        <v>57.292682926829301</v>
      </c>
      <c r="AN1364" s="131">
        <v>0.39</v>
      </c>
      <c r="AO1364" s="170">
        <v>1</v>
      </c>
      <c r="AP1364" s="170">
        <v>2</v>
      </c>
      <c r="AQ1364" s="131">
        <v>0</v>
      </c>
      <c r="AR1364" s="131">
        <v>0.39</v>
      </c>
      <c r="AS1364" s="170">
        <v>1</v>
      </c>
      <c r="AT1364" s="170">
        <v>3</v>
      </c>
      <c r="AU1364" s="131">
        <v>42.3</v>
      </c>
      <c r="AV1364" s="131">
        <v>0.36</v>
      </c>
      <c r="AW1364" s="170">
        <v>1</v>
      </c>
      <c r="AX1364" s="170">
        <v>3</v>
      </c>
      <c r="AY1364" s="131">
        <v>20.208674166168802</v>
      </c>
      <c r="AZ1364" s="131">
        <v>0.36</v>
      </c>
      <c r="BA1364" s="170">
        <v>1</v>
      </c>
      <c r="BB1364" s="170">
        <v>1</v>
      </c>
      <c r="BC1364" s="131">
        <v>21.4</v>
      </c>
      <c r="BD1364" s="171">
        <v>5.2</v>
      </c>
      <c r="BE1364" s="171">
        <v>0.8</v>
      </c>
      <c r="BF1364" s="170">
        <v>1</v>
      </c>
      <c r="BG1364" s="170">
        <v>3</v>
      </c>
      <c r="BH1364" s="170">
        <v>1</v>
      </c>
      <c r="BI1364" s="131">
        <v>0</v>
      </c>
      <c r="BJ1364" s="171">
        <v>2.9</v>
      </c>
      <c r="BK1364" s="171">
        <v>0.7</v>
      </c>
      <c r="BL1364" s="170">
        <v>1</v>
      </c>
      <c r="BM1364" s="170">
        <v>3</v>
      </c>
      <c r="BN1364" s="170">
        <v>1</v>
      </c>
      <c r="BO1364" s="131">
        <v>0</v>
      </c>
      <c r="BP1364" s="171">
        <v>1.8</v>
      </c>
      <c r="BQ1364" s="171">
        <v>0.6</v>
      </c>
      <c r="BR1364" s="170">
        <v>1</v>
      </c>
      <c r="BS1364" s="170">
        <v>3</v>
      </c>
      <c r="BT1364" s="170">
        <v>1</v>
      </c>
      <c r="BU1364" s="131">
        <v>0.68633233017177064</v>
      </c>
      <c r="BV1364" s="171">
        <v>5.2</v>
      </c>
      <c r="BW1364" s="171">
        <v>0.8</v>
      </c>
      <c r="BX1364" s="170">
        <v>1</v>
      </c>
      <c r="BY1364" s="170">
        <v>3</v>
      </c>
      <c r="BZ1364" s="170">
        <v>1</v>
      </c>
      <c r="CA1364" s="131">
        <v>0</v>
      </c>
      <c r="CB1364" s="171">
        <v>2.9</v>
      </c>
      <c r="CC1364" s="171">
        <v>0.7</v>
      </c>
      <c r="CD1364" s="170">
        <v>1</v>
      </c>
      <c r="CE1364" s="170">
        <v>3</v>
      </c>
      <c r="CF1364" s="170">
        <v>1</v>
      </c>
      <c r="CG1364" s="131">
        <v>0</v>
      </c>
      <c r="CH1364" s="171">
        <v>1.8</v>
      </c>
      <c r="CI1364" s="171">
        <v>0.6</v>
      </c>
      <c r="CJ1364" s="170">
        <v>1</v>
      </c>
      <c r="CK1364" s="170">
        <v>3</v>
      </c>
      <c r="CL1364" s="170">
        <v>2</v>
      </c>
      <c r="CM1364" s="131">
        <v>1.3</v>
      </c>
      <c r="CN1364" s="131">
        <v>3.5</v>
      </c>
      <c r="CO1364" s="171">
        <v>0</v>
      </c>
      <c r="CP1364" s="170">
        <v>1</v>
      </c>
      <c r="CQ1364" s="170">
        <v>1</v>
      </c>
      <c r="CR1364" s="132">
        <v>1</v>
      </c>
      <c r="CS1364" s="132" t="s">
        <v>396</v>
      </c>
      <c r="CT1364" s="132" t="s">
        <v>396</v>
      </c>
      <c r="CU1364" s="132" t="s">
        <v>397</v>
      </c>
      <c r="CV1364" s="132" t="s">
        <v>396</v>
      </c>
      <c r="CW1364" s="170" t="s">
        <v>397</v>
      </c>
      <c r="CX1364" s="132">
        <v>1</v>
      </c>
      <c r="CY1364" s="172"/>
      <c r="CZ1364" s="172"/>
      <c r="DA1364" s="170">
        <v>1</v>
      </c>
      <c r="DB1364" s="132">
        <v>3</v>
      </c>
      <c r="DC1364" s="172"/>
      <c r="DD1364" s="132">
        <v>2</v>
      </c>
      <c r="DE1364" s="172"/>
      <c r="DF1364" s="170">
        <v>1</v>
      </c>
      <c r="DG1364" s="173">
        <v>0</v>
      </c>
      <c r="DH1364" s="173">
        <v>0</v>
      </c>
      <c r="DI1364" s="173">
        <v>0</v>
      </c>
      <c r="DJ1364" s="170" t="s">
        <v>397</v>
      </c>
      <c r="DK1364" s="170">
        <v>1</v>
      </c>
      <c r="DL1364" s="170">
        <v>3</v>
      </c>
      <c r="DM1364" s="132">
        <v>11</v>
      </c>
      <c r="DN1364" s="172"/>
      <c r="DO1364" s="170" t="s">
        <v>397</v>
      </c>
      <c r="DP1364" s="170" t="s">
        <v>397</v>
      </c>
      <c r="DQ1364" s="132" t="s">
        <v>397</v>
      </c>
      <c r="DR1364" s="132" t="s">
        <v>397</v>
      </c>
      <c r="DS1364" s="132" t="s">
        <v>397</v>
      </c>
      <c r="DT1364" s="170" t="s">
        <v>397</v>
      </c>
      <c r="DU1364" s="170" t="s">
        <v>397</v>
      </c>
      <c r="DV1364" s="132">
        <v>1</v>
      </c>
      <c r="DW1364" s="170">
        <v>1</v>
      </c>
      <c r="DX1364" s="171">
        <v>0</v>
      </c>
      <c r="DY1364" s="132" t="s">
        <v>397</v>
      </c>
      <c r="DZ1364" s="132">
        <v>0</v>
      </c>
      <c r="EA1364" s="170" t="s">
        <v>397</v>
      </c>
      <c r="EB1364" s="131">
        <v>0</v>
      </c>
      <c r="EC1364" s="170">
        <v>4</v>
      </c>
      <c r="ED1364" s="170">
        <v>5</v>
      </c>
      <c r="EE1364" s="131" t="s">
        <v>397</v>
      </c>
      <c r="EF1364" s="132">
        <v>0</v>
      </c>
      <c r="EG1364" s="131">
        <v>0</v>
      </c>
      <c r="EH1364" s="172"/>
      <c r="EI1364" s="170">
        <v>4</v>
      </c>
      <c r="EJ1364" s="170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2032</v>
      </c>
      <c r="EU1364" s="174" t="b">
        <v>1</v>
      </c>
      <c r="EV1364" s="177" t="s">
        <v>366</v>
      </c>
    </row>
    <row r="1365" spans="1:152" s="53" customFormat="1" ht="12.75" x14ac:dyDescent="0.2">
      <c r="A1365" s="168" t="s">
        <v>2033</v>
      </c>
      <c r="B1365" s="168">
        <v>1</v>
      </c>
      <c r="C1365" s="50">
        <v>10</v>
      </c>
      <c r="D1365" s="169" t="s">
        <v>82</v>
      </c>
      <c r="E1365" s="169" t="s">
        <v>224</v>
      </c>
      <c r="F1365" s="169" t="s">
        <v>315</v>
      </c>
      <c r="G1365" s="169" t="s">
        <v>88</v>
      </c>
      <c r="H1365" s="169" t="s">
        <v>226</v>
      </c>
      <c r="I1365" s="57" t="s">
        <v>396</v>
      </c>
      <c r="J1365" s="58">
        <v>18</v>
      </c>
      <c r="K1365" s="58">
        <v>1</v>
      </c>
      <c r="L1365" s="57" t="s">
        <v>396</v>
      </c>
      <c r="M1365" s="58" t="s">
        <v>397</v>
      </c>
      <c r="N1365" s="58">
        <v>2.8</v>
      </c>
      <c r="O1365" s="170">
        <v>2</v>
      </c>
      <c r="P1365" s="170">
        <v>1</v>
      </c>
      <c r="Q1365" s="170">
        <v>0</v>
      </c>
      <c r="R1365" s="131">
        <v>87</v>
      </c>
      <c r="S1365" s="131" t="s">
        <v>397</v>
      </c>
      <c r="T1365" s="170">
        <v>1</v>
      </c>
      <c r="U1365" s="170">
        <v>5</v>
      </c>
      <c r="V1365" s="170" t="s">
        <v>397</v>
      </c>
      <c r="W1365" s="170" t="s">
        <v>397</v>
      </c>
      <c r="X1365" s="170">
        <v>1</v>
      </c>
      <c r="Y1365" s="170">
        <v>1</v>
      </c>
      <c r="Z1365" s="170">
        <v>1</v>
      </c>
      <c r="AA1365" s="170">
        <v>1</v>
      </c>
      <c r="AB1365" s="170">
        <v>1</v>
      </c>
      <c r="AC1365" s="170" t="s">
        <v>397</v>
      </c>
      <c r="AD1365" s="170" t="s">
        <v>397</v>
      </c>
      <c r="AE1365" s="170">
        <v>1</v>
      </c>
      <c r="AF1365" s="170">
        <v>1</v>
      </c>
      <c r="AG1365" s="170">
        <v>1</v>
      </c>
      <c r="AH1365" s="170">
        <v>1</v>
      </c>
      <c r="AI1365" s="131">
        <v>47</v>
      </c>
      <c r="AJ1365" s="131">
        <v>0.32</v>
      </c>
      <c r="AK1365" s="170">
        <v>3</v>
      </c>
      <c r="AL1365" s="170">
        <v>2</v>
      </c>
      <c r="AM1365" s="131">
        <v>57.292682926829301</v>
      </c>
      <c r="AN1365" s="131">
        <v>0.39</v>
      </c>
      <c r="AO1365" s="170">
        <v>1</v>
      </c>
      <c r="AP1365" s="170">
        <v>2</v>
      </c>
      <c r="AQ1365" s="131">
        <v>0</v>
      </c>
      <c r="AR1365" s="131">
        <v>0</v>
      </c>
      <c r="AS1365" s="170">
        <v>1</v>
      </c>
      <c r="AT1365" s="170">
        <v>3</v>
      </c>
      <c r="AU1365" s="131">
        <v>42.3</v>
      </c>
      <c r="AV1365" s="131">
        <v>0.36</v>
      </c>
      <c r="AW1365" s="170">
        <v>1</v>
      </c>
      <c r="AX1365" s="170">
        <v>3</v>
      </c>
      <c r="AY1365" s="131">
        <v>20.208674166168802</v>
      </c>
      <c r="AZ1365" s="131">
        <v>0.36</v>
      </c>
      <c r="BA1365" s="170">
        <v>1</v>
      </c>
      <c r="BB1365" s="170">
        <v>1</v>
      </c>
      <c r="BC1365" s="131">
        <v>6.5102040816326552</v>
      </c>
      <c r="BD1365" s="171">
        <v>5.2</v>
      </c>
      <c r="BE1365" s="171">
        <v>0.8</v>
      </c>
      <c r="BF1365" s="170">
        <v>1</v>
      </c>
      <c r="BG1365" s="170">
        <v>1</v>
      </c>
      <c r="BH1365" s="170">
        <v>1</v>
      </c>
      <c r="BI1365" s="131">
        <v>14.889795918367351</v>
      </c>
      <c r="BJ1365" s="171">
        <v>2.9</v>
      </c>
      <c r="BK1365" s="171">
        <v>0.7</v>
      </c>
      <c r="BL1365" s="170">
        <v>1</v>
      </c>
      <c r="BM1365" s="170">
        <v>3</v>
      </c>
      <c r="BN1365" s="170">
        <v>1</v>
      </c>
      <c r="BO1365" s="131">
        <v>0</v>
      </c>
      <c r="BP1365" s="171">
        <v>1.8</v>
      </c>
      <c r="BQ1365" s="171">
        <v>0.6</v>
      </c>
      <c r="BR1365" s="170">
        <v>1</v>
      </c>
      <c r="BS1365" s="170">
        <v>3</v>
      </c>
      <c r="BT1365" s="170">
        <v>1</v>
      </c>
      <c r="BU1365" s="131">
        <v>0</v>
      </c>
      <c r="BV1365" s="171">
        <v>5.2</v>
      </c>
      <c r="BW1365" s="171">
        <v>0.8</v>
      </c>
      <c r="BX1365" s="170">
        <v>1</v>
      </c>
      <c r="BY1365" s="170">
        <v>1</v>
      </c>
      <c r="BZ1365" s="170">
        <v>1</v>
      </c>
      <c r="CA1365" s="131">
        <v>0.68633233017177064</v>
      </c>
      <c r="CB1365" s="171">
        <v>2.9</v>
      </c>
      <c r="CC1365" s="171">
        <v>0.7</v>
      </c>
      <c r="CD1365" s="170">
        <v>1</v>
      </c>
      <c r="CE1365" s="170">
        <v>3</v>
      </c>
      <c r="CF1365" s="170">
        <v>1</v>
      </c>
      <c r="CG1365" s="131">
        <v>0</v>
      </c>
      <c r="CH1365" s="171">
        <v>1.8</v>
      </c>
      <c r="CI1365" s="171">
        <v>0.6</v>
      </c>
      <c r="CJ1365" s="170">
        <v>1</v>
      </c>
      <c r="CK1365" s="170">
        <v>3</v>
      </c>
      <c r="CL1365" s="170">
        <v>2</v>
      </c>
      <c r="CM1365" s="131">
        <v>1.3</v>
      </c>
      <c r="CN1365" s="131">
        <v>3.5</v>
      </c>
      <c r="CO1365" s="171">
        <v>0</v>
      </c>
      <c r="CP1365" s="170">
        <v>1</v>
      </c>
      <c r="CQ1365" s="170">
        <v>1</v>
      </c>
      <c r="CR1365" s="132">
        <v>1</v>
      </c>
      <c r="CS1365" s="132" t="s">
        <v>396</v>
      </c>
      <c r="CT1365" s="132" t="s">
        <v>396</v>
      </c>
      <c r="CU1365" s="132" t="s">
        <v>397</v>
      </c>
      <c r="CV1365" s="132" t="s">
        <v>396</v>
      </c>
      <c r="CW1365" s="170" t="s">
        <v>397</v>
      </c>
      <c r="CX1365" s="132">
        <v>7</v>
      </c>
      <c r="CY1365" s="172"/>
      <c r="CZ1365" s="172"/>
      <c r="DA1365" s="170">
        <v>1</v>
      </c>
      <c r="DB1365" s="132">
        <v>3</v>
      </c>
      <c r="DC1365" s="172"/>
      <c r="DD1365" s="132">
        <v>2</v>
      </c>
      <c r="DE1365" s="172"/>
      <c r="DF1365" s="170">
        <v>1</v>
      </c>
      <c r="DG1365" s="173">
        <v>0</v>
      </c>
      <c r="DH1365" s="173">
        <v>0</v>
      </c>
      <c r="DI1365" s="173">
        <v>0</v>
      </c>
      <c r="DJ1365" s="170" t="s">
        <v>397</v>
      </c>
      <c r="DK1365" s="170">
        <v>1</v>
      </c>
      <c r="DL1365" s="170">
        <v>3</v>
      </c>
      <c r="DM1365" s="132">
        <v>5</v>
      </c>
      <c r="DN1365" s="172"/>
      <c r="DO1365" s="170" t="s">
        <v>397</v>
      </c>
      <c r="DP1365" s="170" t="s">
        <v>397</v>
      </c>
      <c r="DQ1365" s="132" t="s">
        <v>397</v>
      </c>
      <c r="DR1365" s="132" t="s">
        <v>397</v>
      </c>
      <c r="DS1365" s="132" t="s">
        <v>397</v>
      </c>
      <c r="DT1365" s="170" t="s">
        <v>397</v>
      </c>
      <c r="DU1365" s="170" t="s">
        <v>397</v>
      </c>
      <c r="DV1365" s="132">
        <v>1</v>
      </c>
      <c r="DW1365" s="170">
        <v>1</v>
      </c>
      <c r="DX1365" s="171">
        <v>0</v>
      </c>
      <c r="DY1365" s="132" t="s">
        <v>397</v>
      </c>
      <c r="DZ1365" s="132">
        <v>0</v>
      </c>
      <c r="EA1365" s="170" t="s">
        <v>397</v>
      </c>
      <c r="EB1365" s="131">
        <v>0</v>
      </c>
      <c r="EC1365" s="170">
        <v>4</v>
      </c>
      <c r="ED1365" s="170">
        <v>5</v>
      </c>
      <c r="EE1365" s="131" t="s">
        <v>397</v>
      </c>
      <c r="EF1365" s="132">
        <v>0</v>
      </c>
      <c r="EG1365" s="131">
        <v>0</v>
      </c>
      <c r="EH1365" s="172"/>
      <c r="EI1365" s="170">
        <v>4</v>
      </c>
      <c r="EJ1365" s="170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2033</v>
      </c>
      <c r="EU1365" s="174" t="b">
        <v>1</v>
      </c>
      <c r="EV1365" s="175" t="s">
        <v>366</v>
      </c>
    </row>
    <row r="1366" spans="1:152" s="53" customFormat="1" ht="12.75" x14ac:dyDescent="0.2">
      <c r="A1366" s="168" t="s">
        <v>2034</v>
      </c>
      <c r="B1366" s="168">
        <v>1</v>
      </c>
      <c r="C1366" s="50">
        <v>10</v>
      </c>
      <c r="D1366" s="169" t="s">
        <v>82</v>
      </c>
      <c r="E1366" s="169" t="s">
        <v>224</v>
      </c>
      <c r="F1366" s="169" t="s">
        <v>315</v>
      </c>
      <c r="G1366" s="169" t="s">
        <v>89</v>
      </c>
      <c r="H1366" s="169" t="s">
        <v>226</v>
      </c>
      <c r="I1366" s="57" t="s">
        <v>396</v>
      </c>
      <c r="J1366" s="58">
        <v>18</v>
      </c>
      <c r="K1366" s="58">
        <v>1</v>
      </c>
      <c r="L1366" s="57" t="s">
        <v>396</v>
      </c>
      <c r="M1366" s="58" t="s">
        <v>397</v>
      </c>
      <c r="N1366" s="58">
        <v>2.8</v>
      </c>
      <c r="O1366" s="170">
        <v>2</v>
      </c>
      <c r="P1366" s="170">
        <v>1</v>
      </c>
      <c r="Q1366" s="170">
        <v>0</v>
      </c>
      <c r="R1366" s="131">
        <v>87</v>
      </c>
      <c r="S1366" s="131" t="s">
        <v>396</v>
      </c>
      <c r="T1366" s="170">
        <v>1</v>
      </c>
      <c r="U1366" s="170">
        <v>5</v>
      </c>
      <c r="V1366" s="170" t="s">
        <v>397</v>
      </c>
      <c r="W1366" s="170" t="s">
        <v>397</v>
      </c>
      <c r="X1366" s="170">
        <v>1</v>
      </c>
      <c r="Y1366" s="170">
        <v>1</v>
      </c>
      <c r="Z1366" s="170">
        <v>1</v>
      </c>
      <c r="AA1366" s="170">
        <v>1</v>
      </c>
      <c r="AB1366" s="170">
        <v>1</v>
      </c>
      <c r="AC1366" s="170" t="s">
        <v>397</v>
      </c>
      <c r="AD1366" s="170" t="s">
        <v>397</v>
      </c>
      <c r="AE1366" s="170">
        <v>1</v>
      </c>
      <c r="AF1366" s="170">
        <v>1</v>
      </c>
      <c r="AG1366" s="170">
        <v>1</v>
      </c>
      <c r="AH1366" s="170">
        <v>1</v>
      </c>
      <c r="AI1366" s="131">
        <v>47</v>
      </c>
      <c r="AJ1366" s="131">
        <v>2.5299999999999998</v>
      </c>
      <c r="AK1366" s="170">
        <v>3</v>
      </c>
      <c r="AL1366" s="170">
        <v>2</v>
      </c>
      <c r="AM1366" s="131">
        <v>57.292682926829301</v>
      </c>
      <c r="AN1366" s="131">
        <v>2.5299999999999998</v>
      </c>
      <c r="AO1366" s="170">
        <v>1</v>
      </c>
      <c r="AP1366" s="170">
        <v>2</v>
      </c>
      <c r="AQ1366" s="131">
        <v>0</v>
      </c>
      <c r="AR1366" s="131">
        <v>2.5299999999999998</v>
      </c>
      <c r="AS1366" s="170">
        <v>1</v>
      </c>
      <c r="AT1366" s="170">
        <v>3</v>
      </c>
      <c r="AU1366" s="131">
        <v>42.3</v>
      </c>
      <c r="AV1366" s="131">
        <v>2.5299999999999998</v>
      </c>
      <c r="AW1366" s="170">
        <v>1</v>
      </c>
      <c r="AX1366" s="170">
        <v>3</v>
      </c>
      <c r="AY1366" s="131">
        <v>20.208674166168802</v>
      </c>
      <c r="AZ1366" s="131">
        <v>2.5299999999999998</v>
      </c>
      <c r="BA1366" s="170">
        <v>1</v>
      </c>
      <c r="BB1366" s="170">
        <v>1</v>
      </c>
      <c r="BC1366" s="131">
        <v>0</v>
      </c>
      <c r="BD1366" s="171">
        <v>5.2</v>
      </c>
      <c r="BE1366" s="171">
        <v>0.8</v>
      </c>
      <c r="BF1366" s="170">
        <v>1</v>
      </c>
      <c r="BG1366" s="170">
        <v>1</v>
      </c>
      <c r="BH1366" s="170">
        <v>1</v>
      </c>
      <c r="BI1366" s="131">
        <v>0</v>
      </c>
      <c r="BJ1366" s="171">
        <v>2.9</v>
      </c>
      <c r="BK1366" s="171">
        <v>0.7</v>
      </c>
      <c r="BL1366" s="170">
        <v>1</v>
      </c>
      <c r="BM1366" s="170">
        <v>3</v>
      </c>
      <c r="BN1366" s="170">
        <v>1</v>
      </c>
      <c r="BO1366" s="131">
        <v>21.4</v>
      </c>
      <c r="BP1366" s="171">
        <v>1.8</v>
      </c>
      <c r="BQ1366" s="171">
        <v>0.6</v>
      </c>
      <c r="BR1366" s="170">
        <v>1</v>
      </c>
      <c r="BS1366" s="170">
        <v>3</v>
      </c>
      <c r="BT1366" s="170">
        <v>1</v>
      </c>
      <c r="BU1366" s="131">
        <v>0</v>
      </c>
      <c r="BV1366" s="171">
        <v>5.2</v>
      </c>
      <c r="BW1366" s="171">
        <v>0.8</v>
      </c>
      <c r="BX1366" s="170">
        <v>1</v>
      </c>
      <c r="BY1366" s="170">
        <v>1</v>
      </c>
      <c r="BZ1366" s="170">
        <v>1</v>
      </c>
      <c r="CA1366" s="131">
        <v>0</v>
      </c>
      <c r="CB1366" s="171">
        <v>2.9</v>
      </c>
      <c r="CC1366" s="171">
        <v>0.7</v>
      </c>
      <c r="CD1366" s="170">
        <v>1</v>
      </c>
      <c r="CE1366" s="170">
        <v>3</v>
      </c>
      <c r="CF1366" s="170">
        <v>1</v>
      </c>
      <c r="CG1366" s="131">
        <v>0.68633233017177064</v>
      </c>
      <c r="CH1366" s="171">
        <v>1.8</v>
      </c>
      <c r="CI1366" s="171">
        <v>0.6</v>
      </c>
      <c r="CJ1366" s="170">
        <v>1</v>
      </c>
      <c r="CK1366" s="170">
        <v>3</v>
      </c>
      <c r="CL1366" s="170">
        <v>2</v>
      </c>
      <c r="CM1366" s="131">
        <v>1.3</v>
      </c>
      <c r="CN1366" s="131">
        <v>2</v>
      </c>
      <c r="CO1366" s="171">
        <v>0</v>
      </c>
      <c r="CP1366" s="170">
        <v>1</v>
      </c>
      <c r="CQ1366" s="170">
        <v>1</v>
      </c>
      <c r="CR1366" s="132">
        <v>1</v>
      </c>
      <c r="CS1366" s="132" t="s">
        <v>396</v>
      </c>
      <c r="CT1366" s="132" t="s">
        <v>396</v>
      </c>
      <c r="CU1366" s="132" t="s">
        <v>396</v>
      </c>
      <c r="CV1366" s="132" t="s">
        <v>396</v>
      </c>
      <c r="CW1366" s="170" t="s">
        <v>397</v>
      </c>
      <c r="CX1366" s="132">
        <v>7</v>
      </c>
      <c r="CY1366" s="172"/>
      <c r="CZ1366" s="172"/>
      <c r="DA1366" s="170">
        <v>1</v>
      </c>
      <c r="DB1366" s="132">
        <v>3</v>
      </c>
      <c r="DC1366" s="172"/>
      <c r="DD1366" s="132">
        <v>2</v>
      </c>
      <c r="DE1366" s="172"/>
      <c r="DF1366" s="170">
        <v>1</v>
      </c>
      <c r="DG1366" s="173">
        <v>0</v>
      </c>
      <c r="DH1366" s="173">
        <v>0</v>
      </c>
      <c r="DI1366" s="173">
        <v>0</v>
      </c>
      <c r="DJ1366" s="170" t="s">
        <v>397</v>
      </c>
      <c r="DK1366" s="170">
        <v>1</v>
      </c>
      <c r="DL1366" s="170">
        <v>3</v>
      </c>
      <c r="DM1366" s="132">
        <v>5</v>
      </c>
      <c r="DN1366" s="172"/>
      <c r="DO1366" s="170" t="s">
        <v>397</v>
      </c>
      <c r="DP1366" s="170" t="s">
        <v>397</v>
      </c>
      <c r="DQ1366" s="132" t="s">
        <v>397</v>
      </c>
      <c r="DR1366" s="132" t="s">
        <v>397</v>
      </c>
      <c r="DS1366" s="132" t="s">
        <v>397</v>
      </c>
      <c r="DT1366" s="170" t="s">
        <v>397</v>
      </c>
      <c r="DU1366" s="170" t="s">
        <v>397</v>
      </c>
      <c r="DV1366" s="132">
        <v>1</v>
      </c>
      <c r="DW1366" s="170">
        <v>1</v>
      </c>
      <c r="DX1366" s="171">
        <v>0</v>
      </c>
      <c r="DY1366" s="132" t="s">
        <v>397</v>
      </c>
      <c r="DZ1366" s="132">
        <v>0</v>
      </c>
      <c r="EA1366" s="170" t="s">
        <v>397</v>
      </c>
      <c r="EB1366" s="131">
        <v>0</v>
      </c>
      <c r="EC1366" s="170">
        <v>4</v>
      </c>
      <c r="ED1366" s="170">
        <v>5</v>
      </c>
      <c r="EE1366" s="131" t="s">
        <v>397</v>
      </c>
      <c r="EF1366" s="132">
        <v>0</v>
      </c>
      <c r="EG1366" s="131">
        <v>0</v>
      </c>
      <c r="EH1366" s="172"/>
      <c r="EI1366" s="170">
        <v>4</v>
      </c>
      <c r="EJ1366" s="170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2034</v>
      </c>
      <c r="EU1366" s="174" t="b">
        <v>1</v>
      </c>
      <c r="EV1366" s="175" t="s">
        <v>366</v>
      </c>
    </row>
    <row r="1367" spans="1:152" s="53" customFormat="1" ht="12.75" x14ac:dyDescent="0.2">
      <c r="A1367" s="168" t="s">
        <v>2035</v>
      </c>
      <c r="B1367" s="168">
        <v>1</v>
      </c>
      <c r="C1367" s="50">
        <v>10</v>
      </c>
      <c r="D1367" s="169" t="s">
        <v>82</v>
      </c>
      <c r="E1367" s="169" t="s">
        <v>224</v>
      </c>
      <c r="F1367" s="169" t="s">
        <v>315</v>
      </c>
      <c r="G1367" s="169" t="s">
        <v>90</v>
      </c>
      <c r="H1367" s="169" t="s">
        <v>226</v>
      </c>
      <c r="I1367" s="57" t="s">
        <v>396</v>
      </c>
      <c r="J1367" s="58">
        <v>18</v>
      </c>
      <c r="K1367" s="58">
        <v>1</v>
      </c>
      <c r="L1367" s="57" t="s">
        <v>396</v>
      </c>
      <c r="M1367" s="58" t="s">
        <v>397</v>
      </c>
      <c r="N1367" s="58">
        <v>2.8</v>
      </c>
      <c r="O1367" s="170">
        <v>2</v>
      </c>
      <c r="P1367" s="170">
        <v>1</v>
      </c>
      <c r="Q1367" s="170">
        <v>0</v>
      </c>
      <c r="R1367" s="131">
        <v>87</v>
      </c>
      <c r="S1367" s="131" t="s">
        <v>396</v>
      </c>
      <c r="T1367" s="170">
        <v>1</v>
      </c>
      <c r="U1367" s="170">
        <v>5</v>
      </c>
      <c r="V1367" s="170" t="s">
        <v>397</v>
      </c>
      <c r="W1367" s="170" t="s">
        <v>397</v>
      </c>
      <c r="X1367" s="170">
        <v>1</v>
      </c>
      <c r="Y1367" s="170">
        <v>1</v>
      </c>
      <c r="Z1367" s="170">
        <v>1</v>
      </c>
      <c r="AA1367" s="170">
        <v>1</v>
      </c>
      <c r="AB1367" s="170">
        <v>1</v>
      </c>
      <c r="AC1367" s="170" t="s">
        <v>397</v>
      </c>
      <c r="AD1367" s="170" t="s">
        <v>397</v>
      </c>
      <c r="AE1367" s="170">
        <v>1</v>
      </c>
      <c r="AF1367" s="170">
        <v>1</v>
      </c>
      <c r="AG1367" s="170">
        <v>1</v>
      </c>
      <c r="AH1367" s="170">
        <v>1</v>
      </c>
      <c r="AI1367" s="131">
        <v>47</v>
      </c>
      <c r="AJ1367" s="131">
        <v>2.5299999999999998</v>
      </c>
      <c r="AK1367" s="170">
        <v>3</v>
      </c>
      <c r="AL1367" s="170">
        <v>2</v>
      </c>
      <c r="AM1367" s="131">
        <v>57.292682926829301</v>
      </c>
      <c r="AN1367" s="131">
        <v>2.5299999999999998</v>
      </c>
      <c r="AO1367" s="170">
        <v>1</v>
      </c>
      <c r="AP1367" s="170">
        <v>2</v>
      </c>
      <c r="AQ1367" s="131">
        <v>0</v>
      </c>
      <c r="AR1367" s="131">
        <v>2.5299999999999998</v>
      </c>
      <c r="AS1367" s="170">
        <v>1</v>
      </c>
      <c r="AT1367" s="170">
        <v>3</v>
      </c>
      <c r="AU1367" s="131">
        <v>42.3</v>
      </c>
      <c r="AV1367" s="131">
        <v>2.5299999999999998</v>
      </c>
      <c r="AW1367" s="170">
        <v>1</v>
      </c>
      <c r="AX1367" s="170">
        <v>3</v>
      </c>
      <c r="AY1367" s="131">
        <v>20.208674166168802</v>
      </c>
      <c r="AZ1367" s="131">
        <v>2.5299999999999998</v>
      </c>
      <c r="BA1367" s="170">
        <v>1</v>
      </c>
      <c r="BB1367" s="170">
        <v>1</v>
      </c>
      <c r="BC1367" s="131">
        <v>0</v>
      </c>
      <c r="BD1367" s="171">
        <v>5.2</v>
      </c>
      <c r="BE1367" s="171">
        <v>0.8</v>
      </c>
      <c r="BF1367" s="170">
        <v>1</v>
      </c>
      <c r="BG1367" s="170">
        <v>1</v>
      </c>
      <c r="BH1367" s="170">
        <v>1</v>
      </c>
      <c r="BI1367" s="131">
        <v>0</v>
      </c>
      <c r="BJ1367" s="171">
        <v>2.9</v>
      </c>
      <c r="BK1367" s="171">
        <v>0.7</v>
      </c>
      <c r="BL1367" s="170">
        <v>1</v>
      </c>
      <c r="BM1367" s="170">
        <v>3</v>
      </c>
      <c r="BN1367" s="170">
        <v>1</v>
      </c>
      <c r="BO1367" s="131">
        <v>21.4</v>
      </c>
      <c r="BP1367" s="171">
        <v>1.8</v>
      </c>
      <c r="BQ1367" s="171">
        <v>0.6</v>
      </c>
      <c r="BR1367" s="170">
        <v>1</v>
      </c>
      <c r="BS1367" s="170">
        <v>3</v>
      </c>
      <c r="BT1367" s="170">
        <v>1</v>
      </c>
      <c r="BU1367" s="131">
        <v>0</v>
      </c>
      <c r="BV1367" s="171">
        <v>5.2</v>
      </c>
      <c r="BW1367" s="171">
        <v>0.8</v>
      </c>
      <c r="BX1367" s="170">
        <v>1</v>
      </c>
      <c r="BY1367" s="170">
        <v>1</v>
      </c>
      <c r="BZ1367" s="170">
        <v>1</v>
      </c>
      <c r="CA1367" s="131">
        <v>0</v>
      </c>
      <c r="CB1367" s="171">
        <v>2.9</v>
      </c>
      <c r="CC1367" s="171">
        <v>0.7</v>
      </c>
      <c r="CD1367" s="170">
        <v>1</v>
      </c>
      <c r="CE1367" s="170">
        <v>3</v>
      </c>
      <c r="CF1367" s="170">
        <v>1</v>
      </c>
      <c r="CG1367" s="131">
        <v>0.68633233017177064</v>
      </c>
      <c r="CH1367" s="171">
        <v>1.8</v>
      </c>
      <c r="CI1367" s="171">
        <v>0.6</v>
      </c>
      <c r="CJ1367" s="170">
        <v>1</v>
      </c>
      <c r="CK1367" s="170">
        <v>3</v>
      </c>
      <c r="CL1367" s="170">
        <v>2</v>
      </c>
      <c r="CM1367" s="131">
        <v>1.3</v>
      </c>
      <c r="CN1367" s="131">
        <v>2</v>
      </c>
      <c r="CO1367" s="171">
        <v>0</v>
      </c>
      <c r="CP1367" s="170">
        <v>1</v>
      </c>
      <c r="CQ1367" s="170">
        <v>1</v>
      </c>
      <c r="CR1367" s="132">
        <v>1</v>
      </c>
      <c r="CS1367" s="132" t="s">
        <v>396</v>
      </c>
      <c r="CT1367" s="132" t="s">
        <v>396</v>
      </c>
      <c r="CU1367" s="132" t="s">
        <v>396</v>
      </c>
      <c r="CV1367" s="132" t="s">
        <v>396</v>
      </c>
      <c r="CW1367" s="170" t="s">
        <v>397</v>
      </c>
      <c r="CX1367" s="132">
        <v>7</v>
      </c>
      <c r="CY1367" s="172"/>
      <c r="CZ1367" s="172"/>
      <c r="DA1367" s="170">
        <v>1</v>
      </c>
      <c r="DB1367" s="132">
        <v>3</v>
      </c>
      <c r="DC1367" s="172"/>
      <c r="DD1367" s="132">
        <v>2</v>
      </c>
      <c r="DE1367" s="172"/>
      <c r="DF1367" s="170">
        <v>1</v>
      </c>
      <c r="DG1367" s="173">
        <v>0</v>
      </c>
      <c r="DH1367" s="173">
        <v>0</v>
      </c>
      <c r="DI1367" s="173">
        <v>0</v>
      </c>
      <c r="DJ1367" s="170" t="s">
        <v>397</v>
      </c>
      <c r="DK1367" s="170">
        <v>1</v>
      </c>
      <c r="DL1367" s="170">
        <v>3</v>
      </c>
      <c r="DM1367" s="132">
        <v>5</v>
      </c>
      <c r="DN1367" s="172"/>
      <c r="DO1367" s="170" t="s">
        <v>397</v>
      </c>
      <c r="DP1367" s="170" t="s">
        <v>397</v>
      </c>
      <c r="DQ1367" s="132" t="s">
        <v>397</v>
      </c>
      <c r="DR1367" s="132" t="s">
        <v>397</v>
      </c>
      <c r="DS1367" s="132" t="s">
        <v>397</v>
      </c>
      <c r="DT1367" s="170" t="s">
        <v>397</v>
      </c>
      <c r="DU1367" s="170" t="s">
        <v>397</v>
      </c>
      <c r="DV1367" s="132">
        <v>1</v>
      </c>
      <c r="DW1367" s="170">
        <v>1</v>
      </c>
      <c r="DX1367" s="171">
        <v>0</v>
      </c>
      <c r="DY1367" s="132" t="s">
        <v>396</v>
      </c>
      <c r="DZ1367" s="132">
        <v>3</v>
      </c>
      <c r="EA1367" s="170" t="s">
        <v>397</v>
      </c>
      <c r="EB1367" s="131">
        <v>0</v>
      </c>
      <c r="EC1367" s="170">
        <v>4</v>
      </c>
      <c r="ED1367" s="170">
        <v>5</v>
      </c>
      <c r="EE1367" s="131" t="s">
        <v>396</v>
      </c>
      <c r="EF1367" s="132">
        <v>1</v>
      </c>
      <c r="EG1367" s="131">
        <v>15</v>
      </c>
      <c r="EH1367" s="172"/>
      <c r="EI1367" s="170">
        <v>4</v>
      </c>
      <c r="EJ1367" s="170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2035</v>
      </c>
      <c r="EU1367" s="174" t="b">
        <v>1</v>
      </c>
      <c r="EV1367" s="175" t="s">
        <v>366</v>
      </c>
    </row>
    <row r="1368" spans="1:152" s="53" customFormat="1" ht="12.75" x14ac:dyDescent="0.2">
      <c r="A1368" s="168" t="s">
        <v>2036</v>
      </c>
      <c r="B1368" s="168">
        <v>1</v>
      </c>
      <c r="C1368" s="50">
        <v>10</v>
      </c>
      <c r="D1368" s="169" t="s">
        <v>82</v>
      </c>
      <c r="E1368" s="169" t="s">
        <v>224</v>
      </c>
      <c r="F1368" s="169" t="s">
        <v>315</v>
      </c>
      <c r="G1368" s="169" t="s">
        <v>87</v>
      </c>
      <c r="H1368" s="169" t="s">
        <v>205</v>
      </c>
      <c r="I1368" s="57" t="s">
        <v>397</v>
      </c>
      <c r="J1368" s="58">
        <v>16.5</v>
      </c>
      <c r="K1368" s="58">
        <v>1</v>
      </c>
      <c r="L1368" s="57" t="s">
        <v>396</v>
      </c>
      <c r="M1368" s="58" t="s">
        <v>397</v>
      </c>
      <c r="N1368" s="58">
        <v>2.8</v>
      </c>
      <c r="O1368" s="170">
        <v>2</v>
      </c>
      <c r="P1368" s="170">
        <v>1</v>
      </c>
      <c r="Q1368" s="170">
        <v>0</v>
      </c>
      <c r="R1368" s="131">
        <v>87</v>
      </c>
      <c r="S1368" s="131" t="s">
        <v>397</v>
      </c>
      <c r="T1368" s="170">
        <v>1</v>
      </c>
      <c r="U1368" s="170">
        <v>5</v>
      </c>
      <c r="V1368" s="170" t="s">
        <v>397</v>
      </c>
      <c r="W1368" s="170" t="s">
        <v>397</v>
      </c>
      <c r="X1368" s="170">
        <v>1</v>
      </c>
      <c r="Y1368" s="170">
        <v>1</v>
      </c>
      <c r="Z1368" s="170">
        <v>1</v>
      </c>
      <c r="AA1368" s="170">
        <v>1</v>
      </c>
      <c r="AB1368" s="170">
        <v>1</v>
      </c>
      <c r="AC1368" s="170" t="s">
        <v>397</v>
      </c>
      <c r="AD1368" s="170" t="s">
        <v>397</v>
      </c>
      <c r="AE1368" s="170">
        <v>1</v>
      </c>
      <c r="AF1368" s="170">
        <v>1</v>
      </c>
      <c r="AG1368" s="170">
        <v>1</v>
      </c>
      <c r="AH1368" s="170">
        <v>1</v>
      </c>
      <c r="AI1368" s="131">
        <v>47</v>
      </c>
      <c r="AJ1368" s="131">
        <v>0.15</v>
      </c>
      <c r="AK1368" s="170">
        <v>3</v>
      </c>
      <c r="AL1368" s="170">
        <v>2</v>
      </c>
      <c r="AM1368" s="131">
        <v>57.292682926829301</v>
      </c>
      <c r="AN1368" s="131">
        <v>0.39</v>
      </c>
      <c r="AO1368" s="170">
        <v>1</v>
      </c>
      <c r="AP1368" s="170">
        <v>2</v>
      </c>
      <c r="AQ1368" s="131">
        <v>0</v>
      </c>
      <c r="AR1368" s="131">
        <v>0.39</v>
      </c>
      <c r="AS1368" s="170">
        <v>1</v>
      </c>
      <c r="AT1368" s="170">
        <v>3</v>
      </c>
      <c r="AU1368" s="131">
        <v>42.3</v>
      </c>
      <c r="AV1368" s="131">
        <v>0.36</v>
      </c>
      <c r="AW1368" s="170">
        <v>1</v>
      </c>
      <c r="AX1368" s="170">
        <v>3</v>
      </c>
      <c r="AY1368" s="131">
        <v>20.208674166168802</v>
      </c>
      <c r="AZ1368" s="131">
        <v>0.36</v>
      </c>
      <c r="BA1368" s="170">
        <v>1</v>
      </c>
      <c r="BB1368" s="170">
        <v>1</v>
      </c>
      <c r="BC1368" s="131">
        <v>21.4</v>
      </c>
      <c r="BD1368" s="171">
        <v>5.2</v>
      </c>
      <c r="BE1368" s="171">
        <v>0.8</v>
      </c>
      <c r="BF1368" s="170">
        <v>1</v>
      </c>
      <c r="BG1368" s="170">
        <v>1</v>
      </c>
      <c r="BH1368" s="170">
        <v>1</v>
      </c>
      <c r="BI1368" s="131">
        <v>0</v>
      </c>
      <c r="BJ1368" s="171">
        <v>2.9</v>
      </c>
      <c r="BK1368" s="171">
        <v>0.7</v>
      </c>
      <c r="BL1368" s="170">
        <v>1</v>
      </c>
      <c r="BM1368" s="170">
        <v>3</v>
      </c>
      <c r="BN1368" s="170">
        <v>1</v>
      </c>
      <c r="BO1368" s="131">
        <v>0</v>
      </c>
      <c r="BP1368" s="171">
        <v>1.8</v>
      </c>
      <c r="BQ1368" s="171">
        <v>0.6</v>
      </c>
      <c r="BR1368" s="170">
        <v>1</v>
      </c>
      <c r="BS1368" s="170">
        <v>3</v>
      </c>
      <c r="BT1368" s="170">
        <v>1</v>
      </c>
      <c r="BU1368" s="131">
        <v>0.68633233017177064</v>
      </c>
      <c r="BV1368" s="171">
        <v>5.2</v>
      </c>
      <c r="BW1368" s="171">
        <v>0.8</v>
      </c>
      <c r="BX1368" s="170">
        <v>1</v>
      </c>
      <c r="BY1368" s="170">
        <v>1</v>
      </c>
      <c r="BZ1368" s="170">
        <v>1</v>
      </c>
      <c r="CA1368" s="131">
        <v>0</v>
      </c>
      <c r="CB1368" s="171">
        <v>2.9</v>
      </c>
      <c r="CC1368" s="171">
        <v>0.7</v>
      </c>
      <c r="CD1368" s="170">
        <v>1</v>
      </c>
      <c r="CE1368" s="170">
        <v>3</v>
      </c>
      <c r="CF1368" s="170">
        <v>1</v>
      </c>
      <c r="CG1368" s="131">
        <v>0</v>
      </c>
      <c r="CH1368" s="171">
        <v>1.8</v>
      </c>
      <c r="CI1368" s="171">
        <v>0.6</v>
      </c>
      <c r="CJ1368" s="170">
        <v>1</v>
      </c>
      <c r="CK1368" s="170">
        <v>3</v>
      </c>
      <c r="CL1368" s="170">
        <v>2</v>
      </c>
      <c r="CM1368" s="131">
        <v>1.3</v>
      </c>
      <c r="CN1368" s="131">
        <v>3.5</v>
      </c>
      <c r="CO1368" s="171">
        <v>0</v>
      </c>
      <c r="CP1368" s="170">
        <v>1</v>
      </c>
      <c r="CQ1368" s="170">
        <v>1</v>
      </c>
      <c r="CR1368" s="132">
        <v>1</v>
      </c>
      <c r="CS1368" s="132" t="s">
        <v>396</v>
      </c>
      <c r="CT1368" s="132" t="s">
        <v>396</v>
      </c>
      <c r="CU1368" s="132" t="s">
        <v>397</v>
      </c>
      <c r="CV1368" s="132" t="s">
        <v>396</v>
      </c>
      <c r="CW1368" s="170" t="s">
        <v>397</v>
      </c>
      <c r="CX1368" s="132">
        <v>1</v>
      </c>
      <c r="CY1368" s="172"/>
      <c r="CZ1368" s="172"/>
      <c r="DA1368" s="170">
        <v>1</v>
      </c>
      <c r="DB1368" s="132">
        <v>3</v>
      </c>
      <c r="DC1368" s="172"/>
      <c r="DD1368" s="132">
        <v>2</v>
      </c>
      <c r="DE1368" s="172"/>
      <c r="DF1368" s="170">
        <v>1</v>
      </c>
      <c r="DG1368" s="173">
        <v>0</v>
      </c>
      <c r="DH1368" s="173">
        <v>0</v>
      </c>
      <c r="DI1368" s="173">
        <v>0</v>
      </c>
      <c r="DJ1368" s="170" t="s">
        <v>397</v>
      </c>
      <c r="DK1368" s="170">
        <v>1</v>
      </c>
      <c r="DL1368" s="170">
        <v>3</v>
      </c>
      <c r="DM1368" s="132">
        <v>11</v>
      </c>
      <c r="DN1368" s="172"/>
      <c r="DO1368" s="170" t="s">
        <v>397</v>
      </c>
      <c r="DP1368" s="170" t="s">
        <v>397</v>
      </c>
      <c r="DQ1368" s="132" t="s">
        <v>397</v>
      </c>
      <c r="DR1368" s="132" t="s">
        <v>397</v>
      </c>
      <c r="DS1368" s="132" t="s">
        <v>397</v>
      </c>
      <c r="DT1368" s="170" t="s">
        <v>397</v>
      </c>
      <c r="DU1368" s="170" t="s">
        <v>397</v>
      </c>
      <c r="DV1368" s="132">
        <v>1</v>
      </c>
      <c r="DW1368" s="170">
        <v>1</v>
      </c>
      <c r="DX1368" s="171">
        <v>0</v>
      </c>
      <c r="DY1368" s="132" t="s">
        <v>397</v>
      </c>
      <c r="DZ1368" s="132">
        <v>0</v>
      </c>
      <c r="EA1368" s="170" t="s">
        <v>397</v>
      </c>
      <c r="EB1368" s="131">
        <v>0</v>
      </c>
      <c r="EC1368" s="170">
        <v>4</v>
      </c>
      <c r="ED1368" s="170">
        <v>5</v>
      </c>
      <c r="EE1368" s="131" t="s">
        <v>397</v>
      </c>
      <c r="EF1368" s="132">
        <v>0</v>
      </c>
      <c r="EG1368" s="131">
        <v>0</v>
      </c>
      <c r="EH1368" s="172"/>
      <c r="EI1368" s="170">
        <v>4</v>
      </c>
      <c r="EJ1368" s="170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2036</v>
      </c>
      <c r="EU1368" s="174" t="b">
        <v>1</v>
      </c>
      <c r="EV1368" s="175" t="s">
        <v>366</v>
      </c>
    </row>
    <row r="1369" spans="1:152" s="53" customFormat="1" ht="12.75" x14ac:dyDescent="0.2">
      <c r="A1369" s="168" t="s">
        <v>2037</v>
      </c>
      <c r="B1369" s="168">
        <v>1</v>
      </c>
      <c r="C1369" s="50">
        <v>10</v>
      </c>
      <c r="D1369" s="169" t="s">
        <v>82</v>
      </c>
      <c r="E1369" s="169" t="s">
        <v>224</v>
      </c>
      <c r="F1369" s="169" t="s">
        <v>315</v>
      </c>
      <c r="G1369" s="169" t="s">
        <v>88</v>
      </c>
      <c r="H1369" s="169" t="s">
        <v>205</v>
      </c>
      <c r="I1369" s="57" t="s">
        <v>397</v>
      </c>
      <c r="J1369" s="58">
        <v>16.5</v>
      </c>
      <c r="K1369" s="58">
        <v>1</v>
      </c>
      <c r="L1369" s="57" t="s">
        <v>396</v>
      </c>
      <c r="M1369" s="58" t="s">
        <v>397</v>
      </c>
      <c r="N1369" s="58">
        <v>2.8</v>
      </c>
      <c r="O1369" s="170">
        <v>2</v>
      </c>
      <c r="P1369" s="170">
        <v>1</v>
      </c>
      <c r="Q1369" s="170">
        <v>0</v>
      </c>
      <c r="R1369" s="131">
        <v>87</v>
      </c>
      <c r="S1369" s="131" t="s">
        <v>397</v>
      </c>
      <c r="T1369" s="170">
        <v>1</v>
      </c>
      <c r="U1369" s="170">
        <v>5</v>
      </c>
      <c r="V1369" s="170" t="s">
        <v>397</v>
      </c>
      <c r="W1369" s="170" t="s">
        <v>397</v>
      </c>
      <c r="X1369" s="170">
        <v>1</v>
      </c>
      <c r="Y1369" s="170">
        <v>1</v>
      </c>
      <c r="Z1369" s="170">
        <v>1</v>
      </c>
      <c r="AA1369" s="170">
        <v>1</v>
      </c>
      <c r="AB1369" s="170">
        <v>1</v>
      </c>
      <c r="AC1369" s="170" t="s">
        <v>397</v>
      </c>
      <c r="AD1369" s="170" t="s">
        <v>397</v>
      </c>
      <c r="AE1369" s="170">
        <v>1</v>
      </c>
      <c r="AF1369" s="170">
        <v>1</v>
      </c>
      <c r="AG1369" s="170">
        <v>1</v>
      </c>
      <c r="AH1369" s="170">
        <v>1</v>
      </c>
      <c r="AI1369" s="131">
        <v>47</v>
      </c>
      <c r="AJ1369" s="131">
        <v>0.32</v>
      </c>
      <c r="AK1369" s="170">
        <v>3</v>
      </c>
      <c r="AL1369" s="170">
        <v>2</v>
      </c>
      <c r="AM1369" s="131">
        <v>57.292682926829301</v>
      </c>
      <c r="AN1369" s="131">
        <v>0.39</v>
      </c>
      <c r="AO1369" s="170">
        <v>1</v>
      </c>
      <c r="AP1369" s="170">
        <v>2</v>
      </c>
      <c r="AQ1369" s="131">
        <v>0</v>
      </c>
      <c r="AR1369" s="131">
        <v>0</v>
      </c>
      <c r="AS1369" s="170">
        <v>1</v>
      </c>
      <c r="AT1369" s="170">
        <v>3</v>
      </c>
      <c r="AU1369" s="131">
        <v>42.3</v>
      </c>
      <c r="AV1369" s="131">
        <v>0.36</v>
      </c>
      <c r="AW1369" s="170">
        <v>1</v>
      </c>
      <c r="AX1369" s="170">
        <v>3</v>
      </c>
      <c r="AY1369" s="131">
        <v>20.208674166168802</v>
      </c>
      <c r="AZ1369" s="131">
        <v>0.36</v>
      </c>
      <c r="BA1369" s="170">
        <v>1</v>
      </c>
      <c r="BB1369" s="170">
        <v>1</v>
      </c>
      <c r="BC1369" s="131">
        <v>6.5102040816326552</v>
      </c>
      <c r="BD1369" s="171">
        <v>5.2</v>
      </c>
      <c r="BE1369" s="171">
        <v>0.8</v>
      </c>
      <c r="BF1369" s="170">
        <v>1</v>
      </c>
      <c r="BG1369" s="170">
        <v>1</v>
      </c>
      <c r="BH1369" s="170">
        <v>1</v>
      </c>
      <c r="BI1369" s="131">
        <v>14.889795918367351</v>
      </c>
      <c r="BJ1369" s="171">
        <v>2.9</v>
      </c>
      <c r="BK1369" s="171">
        <v>0.7</v>
      </c>
      <c r="BL1369" s="170">
        <v>1</v>
      </c>
      <c r="BM1369" s="170">
        <v>3</v>
      </c>
      <c r="BN1369" s="170">
        <v>1</v>
      </c>
      <c r="BO1369" s="131">
        <v>0</v>
      </c>
      <c r="BP1369" s="171">
        <v>1.8</v>
      </c>
      <c r="BQ1369" s="171">
        <v>0.6</v>
      </c>
      <c r="BR1369" s="170">
        <v>1</v>
      </c>
      <c r="BS1369" s="170">
        <v>3</v>
      </c>
      <c r="BT1369" s="170">
        <v>1</v>
      </c>
      <c r="BU1369" s="131">
        <v>0</v>
      </c>
      <c r="BV1369" s="171">
        <v>5.2</v>
      </c>
      <c r="BW1369" s="171">
        <v>0.8</v>
      </c>
      <c r="BX1369" s="170">
        <v>1</v>
      </c>
      <c r="BY1369" s="170">
        <v>1</v>
      </c>
      <c r="BZ1369" s="170">
        <v>1</v>
      </c>
      <c r="CA1369" s="131">
        <v>0.68633233017177064</v>
      </c>
      <c r="CB1369" s="171">
        <v>2.9</v>
      </c>
      <c r="CC1369" s="171">
        <v>0.7</v>
      </c>
      <c r="CD1369" s="170">
        <v>1</v>
      </c>
      <c r="CE1369" s="170">
        <v>3</v>
      </c>
      <c r="CF1369" s="170">
        <v>1</v>
      </c>
      <c r="CG1369" s="131">
        <v>0</v>
      </c>
      <c r="CH1369" s="171">
        <v>1.8</v>
      </c>
      <c r="CI1369" s="171">
        <v>0.6</v>
      </c>
      <c r="CJ1369" s="170">
        <v>1</v>
      </c>
      <c r="CK1369" s="170">
        <v>3</v>
      </c>
      <c r="CL1369" s="170">
        <v>2</v>
      </c>
      <c r="CM1369" s="131">
        <v>1.3</v>
      </c>
      <c r="CN1369" s="131">
        <v>3.5</v>
      </c>
      <c r="CO1369" s="171">
        <v>0</v>
      </c>
      <c r="CP1369" s="170">
        <v>1</v>
      </c>
      <c r="CQ1369" s="170">
        <v>1</v>
      </c>
      <c r="CR1369" s="132">
        <v>1</v>
      </c>
      <c r="CS1369" s="132" t="s">
        <v>396</v>
      </c>
      <c r="CT1369" s="132" t="s">
        <v>396</v>
      </c>
      <c r="CU1369" s="132" t="s">
        <v>397</v>
      </c>
      <c r="CV1369" s="132" t="s">
        <v>396</v>
      </c>
      <c r="CW1369" s="170" t="s">
        <v>397</v>
      </c>
      <c r="CX1369" s="132">
        <v>7</v>
      </c>
      <c r="CY1369" s="172"/>
      <c r="CZ1369" s="172"/>
      <c r="DA1369" s="170">
        <v>1</v>
      </c>
      <c r="DB1369" s="132">
        <v>3</v>
      </c>
      <c r="DC1369" s="172"/>
      <c r="DD1369" s="132">
        <v>2</v>
      </c>
      <c r="DE1369" s="172"/>
      <c r="DF1369" s="170">
        <v>1</v>
      </c>
      <c r="DG1369" s="173">
        <v>0</v>
      </c>
      <c r="DH1369" s="173">
        <v>0</v>
      </c>
      <c r="DI1369" s="173">
        <v>0</v>
      </c>
      <c r="DJ1369" s="170" t="s">
        <v>397</v>
      </c>
      <c r="DK1369" s="170">
        <v>1</v>
      </c>
      <c r="DL1369" s="170">
        <v>3</v>
      </c>
      <c r="DM1369" s="132">
        <v>5</v>
      </c>
      <c r="DN1369" s="172"/>
      <c r="DO1369" s="170" t="s">
        <v>397</v>
      </c>
      <c r="DP1369" s="170" t="s">
        <v>397</v>
      </c>
      <c r="DQ1369" s="132" t="s">
        <v>397</v>
      </c>
      <c r="DR1369" s="132" t="s">
        <v>397</v>
      </c>
      <c r="DS1369" s="132" t="s">
        <v>397</v>
      </c>
      <c r="DT1369" s="170" t="s">
        <v>397</v>
      </c>
      <c r="DU1369" s="170" t="s">
        <v>397</v>
      </c>
      <c r="DV1369" s="132">
        <v>1</v>
      </c>
      <c r="DW1369" s="170">
        <v>1</v>
      </c>
      <c r="DX1369" s="171">
        <v>0</v>
      </c>
      <c r="DY1369" s="132" t="s">
        <v>397</v>
      </c>
      <c r="DZ1369" s="132">
        <v>0</v>
      </c>
      <c r="EA1369" s="170" t="s">
        <v>397</v>
      </c>
      <c r="EB1369" s="131">
        <v>0</v>
      </c>
      <c r="EC1369" s="170">
        <v>4</v>
      </c>
      <c r="ED1369" s="170">
        <v>5</v>
      </c>
      <c r="EE1369" s="131" t="s">
        <v>397</v>
      </c>
      <c r="EF1369" s="132">
        <v>0</v>
      </c>
      <c r="EG1369" s="131">
        <v>0</v>
      </c>
      <c r="EH1369" s="172"/>
      <c r="EI1369" s="170">
        <v>4</v>
      </c>
      <c r="EJ1369" s="170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2037</v>
      </c>
      <c r="EU1369" s="174" t="b">
        <v>1</v>
      </c>
      <c r="EV1369" s="175" t="s">
        <v>366</v>
      </c>
    </row>
    <row r="1370" spans="1:152" s="53" customFormat="1" ht="12.75" x14ac:dyDescent="0.2">
      <c r="A1370" s="168" t="s">
        <v>2038</v>
      </c>
      <c r="B1370" s="168">
        <v>1</v>
      </c>
      <c r="C1370" s="50">
        <v>10</v>
      </c>
      <c r="D1370" s="169" t="s">
        <v>82</v>
      </c>
      <c r="E1370" s="169" t="s">
        <v>224</v>
      </c>
      <c r="F1370" s="169" t="s">
        <v>315</v>
      </c>
      <c r="G1370" s="169" t="s">
        <v>89</v>
      </c>
      <c r="H1370" s="169" t="s">
        <v>205</v>
      </c>
      <c r="I1370" s="57" t="s">
        <v>397</v>
      </c>
      <c r="J1370" s="58">
        <v>16.5</v>
      </c>
      <c r="K1370" s="58">
        <v>1</v>
      </c>
      <c r="L1370" s="57" t="s">
        <v>396</v>
      </c>
      <c r="M1370" s="58" t="s">
        <v>397</v>
      </c>
      <c r="N1370" s="58">
        <v>2.8</v>
      </c>
      <c r="O1370" s="170">
        <v>2</v>
      </c>
      <c r="P1370" s="170">
        <v>1</v>
      </c>
      <c r="Q1370" s="170">
        <v>0</v>
      </c>
      <c r="R1370" s="131">
        <v>87</v>
      </c>
      <c r="S1370" s="131" t="s">
        <v>396</v>
      </c>
      <c r="T1370" s="170">
        <v>1</v>
      </c>
      <c r="U1370" s="170">
        <v>5</v>
      </c>
      <c r="V1370" s="170" t="s">
        <v>397</v>
      </c>
      <c r="W1370" s="170" t="s">
        <v>397</v>
      </c>
      <c r="X1370" s="170">
        <v>1</v>
      </c>
      <c r="Y1370" s="170">
        <v>1</v>
      </c>
      <c r="Z1370" s="170">
        <v>1</v>
      </c>
      <c r="AA1370" s="170">
        <v>1</v>
      </c>
      <c r="AB1370" s="170">
        <v>1</v>
      </c>
      <c r="AC1370" s="170" t="s">
        <v>397</v>
      </c>
      <c r="AD1370" s="170" t="s">
        <v>397</v>
      </c>
      <c r="AE1370" s="170">
        <v>1</v>
      </c>
      <c r="AF1370" s="170">
        <v>1</v>
      </c>
      <c r="AG1370" s="170">
        <v>1</v>
      </c>
      <c r="AH1370" s="170">
        <v>1</v>
      </c>
      <c r="AI1370" s="131">
        <v>47</v>
      </c>
      <c r="AJ1370" s="131">
        <v>2.5299999999999998</v>
      </c>
      <c r="AK1370" s="170">
        <v>3</v>
      </c>
      <c r="AL1370" s="170">
        <v>2</v>
      </c>
      <c r="AM1370" s="131">
        <v>57.292682926829301</v>
      </c>
      <c r="AN1370" s="131">
        <v>2.5299999999999998</v>
      </c>
      <c r="AO1370" s="170">
        <v>1</v>
      </c>
      <c r="AP1370" s="170">
        <v>2</v>
      </c>
      <c r="AQ1370" s="131">
        <v>0</v>
      </c>
      <c r="AR1370" s="131">
        <v>2.5299999999999998</v>
      </c>
      <c r="AS1370" s="170">
        <v>1</v>
      </c>
      <c r="AT1370" s="170">
        <v>3</v>
      </c>
      <c r="AU1370" s="131">
        <v>42.3</v>
      </c>
      <c r="AV1370" s="131">
        <v>2.5299999999999998</v>
      </c>
      <c r="AW1370" s="170">
        <v>1</v>
      </c>
      <c r="AX1370" s="170">
        <v>3</v>
      </c>
      <c r="AY1370" s="131">
        <v>20.208674166168802</v>
      </c>
      <c r="AZ1370" s="131">
        <v>2.5299999999999998</v>
      </c>
      <c r="BA1370" s="170">
        <v>1</v>
      </c>
      <c r="BB1370" s="170">
        <v>1</v>
      </c>
      <c r="BC1370" s="131">
        <v>0</v>
      </c>
      <c r="BD1370" s="171">
        <v>5.2</v>
      </c>
      <c r="BE1370" s="171">
        <v>0.8</v>
      </c>
      <c r="BF1370" s="170">
        <v>1</v>
      </c>
      <c r="BG1370" s="170">
        <v>1</v>
      </c>
      <c r="BH1370" s="170">
        <v>1</v>
      </c>
      <c r="BI1370" s="131">
        <v>0</v>
      </c>
      <c r="BJ1370" s="171">
        <v>2.9</v>
      </c>
      <c r="BK1370" s="171">
        <v>0.7</v>
      </c>
      <c r="BL1370" s="170">
        <v>1</v>
      </c>
      <c r="BM1370" s="170">
        <v>3</v>
      </c>
      <c r="BN1370" s="170">
        <v>1</v>
      </c>
      <c r="BO1370" s="131">
        <v>21.4</v>
      </c>
      <c r="BP1370" s="171">
        <v>1.8</v>
      </c>
      <c r="BQ1370" s="171">
        <v>0.6</v>
      </c>
      <c r="BR1370" s="170">
        <v>1</v>
      </c>
      <c r="BS1370" s="170">
        <v>3</v>
      </c>
      <c r="BT1370" s="170">
        <v>1</v>
      </c>
      <c r="BU1370" s="131">
        <v>0</v>
      </c>
      <c r="BV1370" s="171">
        <v>5.2</v>
      </c>
      <c r="BW1370" s="171">
        <v>0.8</v>
      </c>
      <c r="BX1370" s="170">
        <v>1</v>
      </c>
      <c r="BY1370" s="170">
        <v>1</v>
      </c>
      <c r="BZ1370" s="170">
        <v>1</v>
      </c>
      <c r="CA1370" s="131">
        <v>0</v>
      </c>
      <c r="CB1370" s="171">
        <v>2.9</v>
      </c>
      <c r="CC1370" s="171">
        <v>0.7</v>
      </c>
      <c r="CD1370" s="170">
        <v>1</v>
      </c>
      <c r="CE1370" s="170">
        <v>3</v>
      </c>
      <c r="CF1370" s="170">
        <v>1</v>
      </c>
      <c r="CG1370" s="131">
        <v>0.68633233017177064</v>
      </c>
      <c r="CH1370" s="171">
        <v>1.8</v>
      </c>
      <c r="CI1370" s="171">
        <v>0.6</v>
      </c>
      <c r="CJ1370" s="170">
        <v>1</v>
      </c>
      <c r="CK1370" s="170">
        <v>3</v>
      </c>
      <c r="CL1370" s="170">
        <v>2</v>
      </c>
      <c r="CM1370" s="131">
        <v>1.3</v>
      </c>
      <c r="CN1370" s="131">
        <v>2</v>
      </c>
      <c r="CO1370" s="171">
        <v>0</v>
      </c>
      <c r="CP1370" s="170">
        <v>1</v>
      </c>
      <c r="CQ1370" s="170">
        <v>1</v>
      </c>
      <c r="CR1370" s="132">
        <v>1</v>
      </c>
      <c r="CS1370" s="132" t="s">
        <v>396</v>
      </c>
      <c r="CT1370" s="132" t="s">
        <v>396</v>
      </c>
      <c r="CU1370" s="132" t="s">
        <v>396</v>
      </c>
      <c r="CV1370" s="132" t="s">
        <v>396</v>
      </c>
      <c r="CW1370" s="170" t="s">
        <v>397</v>
      </c>
      <c r="CX1370" s="132">
        <v>7</v>
      </c>
      <c r="CY1370" s="172"/>
      <c r="CZ1370" s="172"/>
      <c r="DA1370" s="170">
        <v>1</v>
      </c>
      <c r="DB1370" s="132">
        <v>3</v>
      </c>
      <c r="DC1370" s="172"/>
      <c r="DD1370" s="132">
        <v>2</v>
      </c>
      <c r="DE1370" s="172"/>
      <c r="DF1370" s="170">
        <v>1</v>
      </c>
      <c r="DG1370" s="173">
        <v>0</v>
      </c>
      <c r="DH1370" s="173">
        <v>0</v>
      </c>
      <c r="DI1370" s="173">
        <v>0</v>
      </c>
      <c r="DJ1370" s="170" t="s">
        <v>397</v>
      </c>
      <c r="DK1370" s="170">
        <v>1</v>
      </c>
      <c r="DL1370" s="170">
        <v>3</v>
      </c>
      <c r="DM1370" s="132">
        <v>5</v>
      </c>
      <c r="DN1370" s="172"/>
      <c r="DO1370" s="170" t="s">
        <v>397</v>
      </c>
      <c r="DP1370" s="170" t="s">
        <v>397</v>
      </c>
      <c r="DQ1370" s="132" t="s">
        <v>397</v>
      </c>
      <c r="DR1370" s="132" t="s">
        <v>397</v>
      </c>
      <c r="DS1370" s="132" t="s">
        <v>397</v>
      </c>
      <c r="DT1370" s="170" t="s">
        <v>397</v>
      </c>
      <c r="DU1370" s="170" t="s">
        <v>397</v>
      </c>
      <c r="DV1370" s="132">
        <v>1</v>
      </c>
      <c r="DW1370" s="170">
        <v>1</v>
      </c>
      <c r="DX1370" s="171">
        <v>0</v>
      </c>
      <c r="DY1370" s="132" t="s">
        <v>397</v>
      </c>
      <c r="DZ1370" s="132">
        <v>0</v>
      </c>
      <c r="EA1370" s="170" t="s">
        <v>397</v>
      </c>
      <c r="EB1370" s="131">
        <v>0</v>
      </c>
      <c r="EC1370" s="170">
        <v>4</v>
      </c>
      <c r="ED1370" s="170">
        <v>5</v>
      </c>
      <c r="EE1370" s="131" t="s">
        <v>397</v>
      </c>
      <c r="EF1370" s="132">
        <v>0</v>
      </c>
      <c r="EG1370" s="131">
        <v>0</v>
      </c>
      <c r="EH1370" s="172"/>
      <c r="EI1370" s="170">
        <v>4</v>
      </c>
      <c r="EJ1370" s="170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2038</v>
      </c>
      <c r="EU1370" s="174" t="b">
        <v>1</v>
      </c>
      <c r="EV1370" s="175" t="s">
        <v>366</v>
      </c>
    </row>
    <row r="1371" spans="1:152" s="53" customFormat="1" ht="12.75" x14ac:dyDescent="0.2">
      <c r="A1371" s="168" t="s">
        <v>2039</v>
      </c>
      <c r="B1371" s="168">
        <v>1</v>
      </c>
      <c r="C1371" s="50">
        <v>10</v>
      </c>
      <c r="D1371" s="169" t="s">
        <v>82</v>
      </c>
      <c r="E1371" s="169" t="s">
        <v>224</v>
      </c>
      <c r="F1371" s="169" t="s">
        <v>315</v>
      </c>
      <c r="G1371" s="169" t="s">
        <v>90</v>
      </c>
      <c r="H1371" s="169" t="s">
        <v>205</v>
      </c>
      <c r="I1371" s="57" t="s">
        <v>397</v>
      </c>
      <c r="J1371" s="58">
        <v>16.5</v>
      </c>
      <c r="K1371" s="58">
        <v>1</v>
      </c>
      <c r="L1371" s="57" t="s">
        <v>396</v>
      </c>
      <c r="M1371" s="58" t="s">
        <v>397</v>
      </c>
      <c r="N1371" s="58">
        <v>2.8</v>
      </c>
      <c r="O1371" s="170">
        <v>2</v>
      </c>
      <c r="P1371" s="170">
        <v>1</v>
      </c>
      <c r="Q1371" s="170">
        <v>0</v>
      </c>
      <c r="R1371" s="131">
        <v>87</v>
      </c>
      <c r="S1371" s="131" t="s">
        <v>396</v>
      </c>
      <c r="T1371" s="170">
        <v>1</v>
      </c>
      <c r="U1371" s="170">
        <v>5</v>
      </c>
      <c r="V1371" s="170" t="s">
        <v>397</v>
      </c>
      <c r="W1371" s="170" t="s">
        <v>397</v>
      </c>
      <c r="X1371" s="170">
        <v>1</v>
      </c>
      <c r="Y1371" s="170">
        <v>1</v>
      </c>
      <c r="Z1371" s="170">
        <v>1</v>
      </c>
      <c r="AA1371" s="170">
        <v>1</v>
      </c>
      <c r="AB1371" s="170">
        <v>1</v>
      </c>
      <c r="AC1371" s="170" t="s">
        <v>397</v>
      </c>
      <c r="AD1371" s="170" t="s">
        <v>397</v>
      </c>
      <c r="AE1371" s="170">
        <v>1</v>
      </c>
      <c r="AF1371" s="170">
        <v>1</v>
      </c>
      <c r="AG1371" s="170">
        <v>1</v>
      </c>
      <c r="AH1371" s="170">
        <v>1</v>
      </c>
      <c r="AI1371" s="131">
        <v>47</v>
      </c>
      <c r="AJ1371" s="131">
        <v>2.5299999999999998</v>
      </c>
      <c r="AK1371" s="170">
        <v>3</v>
      </c>
      <c r="AL1371" s="170">
        <v>2</v>
      </c>
      <c r="AM1371" s="131">
        <v>57.292682926829301</v>
      </c>
      <c r="AN1371" s="131">
        <v>2.5299999999999998</v>
      </c>
      <c r="AO1371" s="170">
        <v>1</v>
      </c>
      <c r="AP1371" s="170">
        <v>2</v>
      </c>
      <c r="AQ1371" s="131">
        <v>0</v>
      </c>
      <c r="AR1371" s="131">
        <v>2.5299999999999998</v>
      </c>
      <c r="AS1371" s="170">
        <v>1</v>
      </c>
      <c r="AT1371" s="170">
        <v>3</v>
      </c>
      <c r="AU1371" s="131">
        <v>42.3</v>
      </c>
      <c r="AV1371" s="131">
        <v>2.5299999999999998</v>
      </c>
      <c r="AW1371" s="170">
        <v>1</v>
      </c>
      <c r="AX1371" s="170">
        <v>3</v>
      </c>
      <c r="AY1371" s="131">
        <v>20.208674166168802</v>
      </c>
      <c r="AZ1371" s="131">
        <v>2.5299999999999998</v>
      </c>
      <c r="BA1371" s="170">
        <v>1</v>
      </c>
      <c r="BB1371" s="170">
        <v>1</v>
      </c>
      <c r="BC1371" s="131">
        <v>0</v>
      </c>
      <c r="BD1371" s="171">
        <v>5.2</v>
      </c>
      <c r="BE1371" s="171">
        <v>0.8</v>
      </c>
      <c r="BF1371" s="170">
        <v>1</v>
      </c>
      <c r="BG1371" s="170">
        <v>1</v>
      </c>
      <c r="BH1371" s="170">
        <v>1</v>
      </c>
      <c r="BI1371" s="131">
        <v>0</v>
      </c>
      <c r="BJ1371" s="171">
        <v>2.9</v>
      </c>
      <c r="BK1371" s="171">
        <v>0.7</v>
      </c>
      <c r="BL1371" s="170">
        <v>1</v>
      </c>
      <c r="BM1371" s="170">
        <v>3</v>
      </c>
      <c r="BN1371" s="170">
        <v>1</v>
      </c>
      <c r="BO1371" s="131">
        <v>21.4</v>
      </c>
      <c r="BP1371" s="171">
        <v>1.8</v>
      </c>
      <c r="BQ1371" s="171">
        <v>0.6</v>
      </c>
      <c r="BR1371" s="170">
        <v>1</v>
      </c>
      <c r="BS1371" s="170">
        <v>3</v>
      </c>
      <c r="BT1371" s="170">
        <v>1</v>
      </c>
      <c r="BU1371" s="131">
        <v>0</v>
      </c>
      <c r="BV1371" s="171">
        <v>5.2</v>
      </c>
      <c r="BW1371" s="171">
        <v>0.8</v>
      </c>
      <c r="BX1371" s="170">
        <v>1</v>
      </c>
      <c r="BY1371" s="170">
        <v>1</v>
      </c>
      <c r="BZ1371" s="170">
        <v>1</v>
      </c>
      <c r="CA1371" s="131">
        <v>0</v>
      </c>
      <c r="CB1371" s="171">
        <v>2.9</v>
      </c>
      <c r="CC1371" s="171">
        <v>0.7</v>
      </c>
      <c r="CD1371" s="170">
        <v>1</v>
      </c>
      <c r="CE1371" s="170">
        <v>3</v>
      </c>
      <c r="CF1371" s="170">
        <v>1</v>
      </c>
      <c r="CG1371" s="131">
        <v>0.68633233017177064</v>
      </c>
      <c r="CH1371" s="171">
        <v>1.8</v>
      </c>
      <c r="CI1371" s="171">
        <v>0.6</v>
      </c>
      <c r="CJ1371" s="170">
        <v>1</v>
      </c>
      <c r="CK1371" s="170">
        <v>3</v>
      </c>
      <c r="CL1371" s="170">
        <v>2</v>
      </c>
      <c r="CM1371" s="131">
        <v>1.3</v>
      </c>
      <c r="CN1371" s="131">
        <v>2</v>
      </c>
      <c r="CO1371" s="171">
        <v>0</v>
      </c>
      <c r="CP1371" s="170">
        <v>1</v>
      </c>
      <c r="CQ1371" s="170">
        <v>1</v>
      </c>
      <c r="CR1371" s="132">
        <v>1</v>
      </c>
      <c r="CS1371" s="132" t="s">
        <v>396</v>
      </c>
      <c r="CT1371" s="132" t="s">
        <v>396</v>
      </c>
      <c r="CU1371" s="132" t="s">
        <v>396</v>
      </c>
      <c r="CV1371" s="132" t="s">
        <v>396</v>
      </c>
      <c r="CW1371" s="170" t="s">
        <v>397</v>
      </c>
      <c r="CX1371" s="132">
        <v>7</v>
      </c>
      <c r="CY1371" s="172"/>
      <c r="CZ1371" s="172"/>
      <c r="DA1371" s="170">
        <v>1</v>
      </c>
      <c r="DB1371" s="132">
        <v>3</v>
      </c>
      <c r="DC1371" s="172"/>
      <c r="DD1371" s="132">
        <v>2</v>
      </c>
      <c r="DE1371" s="172"/>
      <c r="DF1371" s="170">
        <v>1</v>
      </c>
      <c r="DG1371" s="173">
        <v>0</v>
      </c>
      <c r="DH1371" s="173">
        <v>0</v>
      </c>
      <c r="DI1371" s="173">
        <v>0</v>
      </c>
      <c r="DJ1371" s="170" t="s">
        <v>397</v>
      </c>
      <c r="DK1371" s="170">
        <v>1</v>
      </c>
      <c r="DL1371" s="170">
        <v>3</v>
      </c>
      <c r="DM1371" s="132">
        <v>5</v>
      </c>
      <c r="DN1371" s="172"/>
      <c r="DO1371" s="170" t="s">
        <v>397</v>
      </c>
      <c r="DP1371" s="170" t="s">
        <v>397</v>
      </c>
      <c r="DQ1371" s="132" t="s">
        <v>397</v>
      </c>
      <c r="DR1371" s="132" t="s">
        <v>397</v>
      </c>
      <c r="DS1371" s="132" t="s">
        <v>397</v>
      </c>
      <c r="DT1371" s="170" t="s">
        <v>397</v>
      </c>
      <c r="DU1371" s="170" t="s">
        <v>397</v>
      </c>
      <c r="DV1371" s="132">
        <v>1</v>
      </c>
      <c r="DW1371" s="170">
        <v>1</v>
      </c>
      <c r="DX1371" s="171">
        <v>0</v>
      </c>
      <c r="DY1371" s="132" t="s">
        <v>396</v>
      </c>
      <c r="DZ1371" s="132">
        <v>3</v>
      </c>
      <c r="EA1371" s="170" t="s">
        <v>397</v>
      </c>
      <c r="EB1371" s="131">
        <v>0</v>
      </c>
      <c r="EC1371" s="170">
        <v>4</v>
      </c>
      <c r="ED1371" s="170">
        <v>5</v>
      </c>
      <c r="EE1371" s="131" t="s">
        <v>396</v>
      </c>
      <c r="EF1371" s="132">
        <v>1</v>
      </c>
      <c r="EG1371" s="131">
        <v>15</v>
      </c>
      <c r="EH1371" s="172"/>
      <c r="EI1371" s="170">
        <v>4</v>
      </c>
      <c r="EJ1371" s="170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2039</v>
      </c>
      <c r="EU1371" s="174" t="b">
        <v>1</v>
      </c>
      <c r="EV1371" s="175" t="s">
        <v>366</v>
      </c>
    </row>
    <row r="1372" spans="1:152" s="53" customFormat="1" ht="12.75" x14ac:dyDescent="0.2">
      <c r="A1372" s="168" t="s">
        <v>2040</v>
      </c>
      <c r="B1372" s="168">
        <v>1</v>
      </c>
      <c r="C1372" s="50">
        <v>11</v>
      </c>
      <c r="D1372" s="169" t="s">
        <v>82</v>
      </c>
      <c r="E1372" s="169" t="s">
        <v>223</v>
      </c>
      <c r="F1372" s="169" t="s">
        <v>315</v>
      </c>
      <c r="G1372" s="169" t="s">
        <v>87</v>
      </c>
      <c r="H1372" s="169" t="s">
        <v>226</v>
      </c>
      <c r="I1372" s="57" t="s">
        <v>396</v>
      </c>
      <c r="J1372" s="58">
        <v>18</v>
      </c>
      <c r="K1372" s="58">
        <v>1</v>
      </c>
      <c r="L1372" s="57" t="s">
        <v>396</v>
      </c>
      <c r="M1372" s="58" t="s">
        <v>397</v>
      </c>
      <c r="N1372" s="58">
        <v>3</v>
      </c>
      <c r="O1372" s="170">
        <v>2</v>
      </c>
      <c r="P1372" s="170">
        <v>1</v>
      </c>
      <c r="Q1372" s="170">
        <v>0</v>
      </c>
      <c r="R1372" s="131">
        <v>106</v>
      </c>
      <c r="S1372" s="131" t="s">
        <v>397</v>
      </c>
      <c r="T1372" s="170">
        <v>1</v>
      </c>
      <c r="U1372" s="170">
        <v>5</v>
      </c>
      <c r="V1372" s="170" t="s">
        <v>397</v>
      </c>
      <c r="W1372" s="170" t="s">
        <v>397</v>
      </c>
      <c r="X1372" s="170">
        <v>1</v>
      </c>
      <c r="Y1372" s="170">
        <v>1</v>
      </c>
      <c r="Z1372" s="170">
        <v>1</v>
      </c>
      <c r="AA1372" s="170">
        <v>1</v>
      </c>
      <c r="AB1372" s="170">
        <v>1</v>
      </c>
      <c r="AC1372" s="170" t="s">
        <v>397</v>
      </c>
      <c r="AD1372" s="170" t="s">
        <v>397</v>
      </c>
      <c r="AE1372" s="170">
        <v>1</v>
      </c>
      <c r="AF1372" s="170">
        <v>1</v>
      </c>
      <c r="AG1372" s="170">
        <v>1</v>
      </c>
      <c r="AH1372" s="170">
        <v>1</v>
      </c>
      <c r="AI1372" s="131">
        <v>52</v>
      </c>
      <c r="AJ1372" s="131">
        <v>0.17</v>
      </c>
      <c r="AK1372" s="170">
        <v>3</v>
      </c>
      <c r="AL1372" s="170">
        <v>2</v>
      </c>
      <c r="AM1372" s="131">
        <v>65.470588235294144</v>
      </c>
      <c r="AN1372" s="131">
        <v>0.86</v>
      </c>
      <c r="AO1372" s="170">
        <v>1</v>
      </c>
      <c r="AP1372" s="170">
        <v>2</v>
      </c>
      <c r="AQ1372" s="131">
        <v>0</v>
      </c>
      <c r="AR1372" s="131">
        <v>0.86</v>
      </c>
      <c r="AS1372" s="170">
        <v>1</v>
      </c>
      <c r="AT1372" s="170">
        <v>3</v>
      </c>
      <c r="AU1372" s="131">
        <v>40.5</v>
      </c>
      <c r="AV1372" s="131">
        <v>0.43</v>
      </c>
      <c r="AW1372" s="170">
        <v>1</v>
      </c>
      <c r="AX1372" s="170">
        <v>3</v>
      </c>
      <c r="AY1372" s="131">
        <v>22.21070684493667</v>
      </c>
      <c r="AZ1372" s="131">
        <v>0.43</v>
      </c>
      <c r="BA1372" s="170">
        <v>1</v>
      </c>
      <c r="BB1372" s="170">
        <v>1</v>
      </c>
      <c r="BC1372" s="131">
        <v>25.6</v>
      </c>
      <c r="BD1372" s="171">
        <v>5.2</v>
      </c>
      <c r="BE1372" s="171">
        <v>0.8</v>
      </c>
      <c r="BF1372" s="170">
        <v>1</v>
      </c>
      <c r="BG1372" s="170">
        <v>3</v>
      </c>
      <c r="BH1372" s="170">
        <v>1</v>
      </c>
      <c r="BI1372" s="131">
        <v>0</v>
      </c>
      <c r="BJ1372" s="171">
        <v>2.9</v>
      </c>
      <c r="BK1372" s="171">
        <v>0.7</v>
      </c>
      <c r="BL1372" s="170">
        <v>1</v>
      </c>
      <c r="BM1372" s="170">
        <v>3</v>
      </c>
      <c r="BN1372" s="170">
        <v>1</v>
      </c>
      <c r="BO1372" s="131">
        <v>0</v>
      </c>
      <c r="BP1372" s="171">
        <v>1.8</v>
      </c>
      <c r="BQ1372" s="171">
        <v>0.6</v>
      </c>
      <c r="BR1372" s="170">
        <v>1</v>
      </c>
      <c r="BS1372" s="170">
        <v>3</v>
      </c>
      <c r="BT1372" s="170">
        <v>1</v>
      </c>
      <c r="BU1372" s="131">
        <v>0.68575081167900531</v>
      </c>
      <c r="BV1372" s="171">
        <v>5.2</v>
      </c>
      <c r="BW1372" s="171">
        <v>0.8</v>
      </c>
      <c r="BX1372" s="170">
        <v>1</v>
      </c>
      <c r="BY1372" s="170">
        <v>3</v>
      </c>
      <c r="BZ1372" s="170">
        <v>1</v>
      </c>
      <c r="CA1372" s="131">
        <v>0</v>
      </c>
      <c r="CB1372" s="171">
        <v>2.9</v>
      </c>
      <c r="CC1372" s="171">
        <v>0.7</v>
      </c>
      <c r="CD1372" s="170">
        <v>1</v>
      </c>
      <c r="CE1372" s="170">
        <v>3</v>
      </c>
      <c r="CF1372" s="170">
        <v>1</v>
      </c>
      <c r="CG1372" s="131">
        <v>0</v>
      </c>
      <c r="CH1372" s="171">
        <v>1.8</v>
      </c>
      <c r="CI1372" s="171">
        <v>0.6</v>
      </c>
      <c r="CJ1372" s="170">
        <v>1</v>
      </c>
      <c r="CK1372" s="170">
        <v>3</v>
      </c>
      <c r="CL1372" s="170">
        <v>2</v>
      </c>
      <c r="CM1372" s="131">
        <v>1.6</v>
      </c>
      <c r="CN1372" s="131">
        <v>3.5</v>
      </c>
      <c r="CO1372" s="171">
        <v>0</v>
      </c>
      <c r="CP1372" s="170">
        <v>1</v>
      </c>
      <c r="CQ1372" s="170">
        <v>1</v>
      </c>
      <c r="CR1372" s="132">
        <v>1</v>
      </c>
      <c r="CS1372" s="132" t="s">
        <v>396</v>
      </c>
      <c r="CT1372" s="132" t="s">
        <v>396</v>
      </c>
      <c r="CU1372" s="132" t="s">
        <v>397</v>
      </c>
      <c r="CV1372" s="132" t="s">
        <v>396</v>
      </c>
      <c r="CW1372" s="170" t="s">
        <v>397</v>
      </c>
      <c r="CX1372" s="132">
        <v>3</v>
      </c>
      <c r="CY1372" s="172"/>
      <c r="CZ1372" s="172"/>
      <c r="DA1372" s="170">
        <v>1</v>
      </c>
      <c r="DB1372" s="132">
        <v>3</v>
      </c>
      <c r="DC1372" s="172"/>
      <c r="DD1372" s="132">
        <v>2</v>
      </c>
      <c r="DE1372" s="172"/>
      <c r="DF1372" s="170">
        <v>1</v>
      </c>
      <c r="DG1372" s="173">
        <v>0</v>
      </c>
      <c r="DH1372" s="173">
        <v>0</v>
      </c>
      <c r="DI1372" s="173">
        <v>0</v>
      </c>
      <c r="DJ1372" s="170" t="s">
        <v>397</v>
      </c>
      <c r="DK1372" s="170">
        <v>1</v>
      </c>
      <c r="DL1372" s="170">
        <v>3</v>
      </c>
      <c r="DM1372" s="132">
        <v>3</v>
      </c>
      <c r="DN1372" s="172"/>
      <c r="DO1372" s="170" t="s">
        <v>397</v>
      </c>
      <c r="DP1372" s="170" t="s">
        <v>397</v>
      </c>
      <c r="DQ1372" s="132" t="s">
        <v>397</v>
      </c>
      <c r="DR1372" s="132" t="s">
        <v>397</v>
      </c>
      <c r="DS1372" s="132" t="s">
        <v>397</v>
      </c>
      <c r="DT1372" s="170" t="s">
        <v>397</v>
      </c>
      <c r="DU1372" s="170" t="s">
        <v>397</v>
      </c>
      <c r="DV1372" s="132">
        <v>1</v>
      </c>
      <c r="DW1372" s="170">
        <v>1</v>
      </c>
      <c r="DX1372" s="171">
        <v>0</v>
      </c>
      <c r="DY1372" s="132" t="s">
        <v>397</v>
      </c>
      <c r="DZ1372" s="132">
        <v>0</v>
      </c>
      <c r="EA1372" s="170" t="s">
        <v>397</v>
      </c>
      <c r="EB1372" s="131">
        <v>0</v>
      </c>
      <c r="EC1372" s="170">
        <v>4</v>
      </c>
      <c r="ED1372" s="170">
        <v>5</v>
      </c>
      <c r="EE1372" s="131" t="s">
        <v>397</v>
      </c>
      <c r="EF1372" s="132">
        <v>0</v>
      </c>
      <c r="EG1372" s="131">
        <v>0</v>
      </c>
      <c r="EH1372" s="172"/>
      <c r="EI1372" s="170">
        <v>4</v>
      </c>
      <c r="EJ1372" s="170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2040</v>
      </c>
      <c r="EU1372" s="174" t="b">
        <v>1</v>
      </c>
      <c r="EV1372" s="177" t="s">
        <v>366</v>
      </c>
    </row>
    <row r="1373" spans="1:152" s="53" customFormat="1" ht="12.75" x14ac:dyDescent="0.2">
      <c r="A1373" s="168" t="s">
        <v>2041</v>
      </c>
      <c r="B1373" s="168">
        <v>1</v>
      </c>
      <c r="C1373" s="50">
        <v>11</v>
      </c>
      <c r="D1373" s="169" t="s">
        <v>82</v>
      </c>
      <c r="E1373" s="169" t="s">
        <v>223</v>
      </c>
      <c r="F1373" s="169" t="s">
        <v>315</v>
      </c>
      <c r="G1373" s="169" t="s">
        <v>88</v>
      </c>
      <c r="H1373" s="169" t="s">
        <v>226</v>
      </c>
      <c r="I1373" s="57" t="s">
        <v>396</v>
      </c>
      <c r="J1373" s="58">
        <v>18</v>
      </c>
      <c r="K1373" s="58">
        <v>1</v>
      </c>
      <c r="L1373" s="57" t="s">
        <v>396</v>
      </c>
      <c r="M1373" s="58" t="s">
        <v>397</v>
      </c>
      <c r="N1373" s="58">
        <v>3</v>
      </c>
      <c r="O1373" s="170">
        <v>2</v>
      </c>
      <c r="P1373" s="170">
        <v>1</v>
      </c>
      <c r="Q1373" s="170">
        <v>0</v>
      </c>
      <c r="R1373" s="131">
        <v>106</v>
      </c>
      <c r="S1373" s="131" t="s">
        <v>397</v>
      </c>
      <c r="T1373" s="170">
        <v>1</v>
      </c>
      <c r="U1373" s="170">
        <v>5</v>
      </c>
      <c r="V1373" s="170" t="s">
        <v>397</v>
      </c>
      <c r="W1373" s="170" t="s">
        <v>397</v>
      </c>
      <c r="X1373" s="170">
        <v>1</v>
      </c>
      <c r="Y1373" s="170">
        <v>1</v>
      </c>
      <c r="Z1373" s="170">
        <v>1</v>
      </c>
      <c r="AA1373" s="170">
        <v>1</v>
      </c>
      <c r="AB1373" s="170">
        <v>1</v>
      </c>
      <c r="AC1373" s="170" t="s">
        <v>397</v>
      </c>
      <c r="AD1373" s="170" t="s">
        <v>397</v>
      </c>
      <c r="AE1373" s="170">
        <v>1</v>
      </c>
      <c r="AF1373" s="170">
        <v>1</v>
      </c>
      <c r="AG1373" s="170">
        <v>1</v>
      </c>
      <c r="AH1373" s="170">
        <v>1</v>
      </c>
      <c r="AI1373" s="131">
        <v>52</v>
      </c>
      <c r="AJ1373" s="131">
        <v>0.17</v>
      </c>
      <c r="AK1373" s="170">
        <v>3</v>
      </c>
      <c r="AL1373" s="170">
        <v>2</v>
      </c>
      <c r="AM1373" s="131">
        <v>65.470588235294144</v>
      </c>
      <c r="AN1373" s="131">
        <v>0.86</v>
      </c>
      <c r="AO1373" s="170">
        <v>1</v>
      </c>
      <c r="AP1373" s="170">
        <v>2</v>
      </c>
      <c r="AQ1373" s="131">
        <v>0</v>
      </c>
      <c r="AR1373" s="131">
        <v>0</v>
      </c>
      <c r="AS1373" s="170">
        <v>1</v>
      </c>
      <c r="AT1373" s="170">
        <v>3</v>
      </c>
      <c r="AU1373" s="131">
        <v>40.5</v>
      </c>
      <c r="AV1373" s="131">
        <v>0.43</v>
      </c>
      <c r="AW1373" s="170">
        <v>1</v>
      </c>
      <c r="AX1373" s="170">
        <v>3</v>
      </c>
      <c r="AY1373" s="131">
        <v>22.21070684493667</v>
      </c>
      <c r="AZ1373" s="131">
        <v>0.43</v>
      </c>
      <c r="BA1373" s="170">
        <v>1</v>
      </c>
      <c r="BB1373" s="170">
        <v>1</v>
      </c>
      <c r="BC1373" s="131">
        <v>4.3263157894736857</v>
      </c>
      <c r="BD1373" s="171">
        <v>5.2</v>
      </c>
      <c r="BE1373" s="171">
        <v>0.8</v>
      </c>
      <c r="BF1373" s="170">
        <v>1</v>
      </c>
      <c r="BG1373" s="170">
        <v>1</v>
      </c>
      <c r="BH1373" s="170">
        <v>1</v>
      </c>
      <c r="BI1373" s="131">
        <v>21.273684210526323</v>
      </c>
      <c r="BJ1373" s="171">
        <v>2.9</v>
      </c>
      <c r="BK1373" s="171">
        <v>0.7</v>
      </c>
      <c r="BL1373" s="170">
        <v>1</v>
      </c>
      <c r="BM1373" s="170">
        <v>3</v>
      </c>
      <c r="BN1373" s="170">
        <v>1</v>
      </c>
      <c r="BO1373" s="131">
        <v>0</v>
      </c>
      <c r="BP1373" s="171">
        <v>1.8</v>
      </c>
      <c r="BQ1373" s="171">
        <v>0.6</v>
      </c>
      <c r="BR1373" s="170">
        <v>1</v>
      </c>
      <c r="BS1373" s="170">
        <v>3</v>
      </c>
      <c r="BT1373" s="170">
        <v>1</v>
      </c>
      <c r="BU1373" s="131">
        <v>0</v>
      </c>
      <c r="BV1373" s="171">
        <v>5.2</v>
      </c>
      <c r="BW1373" s="171">
        <v>0.8</v>
      </c>
      <c r="BX1373" s="170">
        <v>1</v>
      </c>
      <c r="BY1373" s="170">
        <v>1</v>
      </c>
      <c r="BZ1373" s="170">
        <v>1</v>
      </c>
      <c r="CA1373" s="131">
        <v>0.68575081167900531</v>
      </c>
      <c r="CB1373" s="171">
        <v>2.9</v>
      </c>
      <c r="CC1373" s="171">
        <v>0.7</v>
      </c>
      <c r="CD1373" s="170">
        <v>1</v>
      </c>
      <c r="CE1373" s="170">
        <v>3</v>
      </c>
      <c r="CF1373" s="170">
        <v>1</v>
      </c>
      <c r="CG1373" s="131">
        <v>0</v>
      </c>
      <c r="CH1373" s="171">
        <v>1.8</v>
      </c>
      <c r="CI1373" s="171">
        <v>0.6</v>
      </c>
      <c r="CJ1373" s="170">
        <v>1</v>
      </c>
      <c r="CK1373" s="170">
        <v>3</v>
      </c>
      <c r="CL1373" s="170">
        <v>2</v>
      </c>
      <c r="CM1373" s="131">
        <v>1.6</v>
      </c>
      <c r="CN1373" s="131">
        <v>3.5</v>
      </c>
      <c r="CO1373" s="171">
        <v>0</v>
      </c>
      <c r="CP1373" s="170">
        <v>1</v>
      </c>
      <c r="CQ1373" s="170">
        <v>1</v>
      </c>
      <c r="CR1373" s="132">
        <v>1</v>
      </c>
      <c r="CS1373" s="132" t="s">
        <v>396</v>
      </c>
      <c r="CT1373" s="132" t="s">
        <v>396</v>
      </c>
      <c r="CU1373" s="132" t="s">
        <v>397</v>
      </c>
      <c r="CV1373" s="132" t="s">
        <v>396</v>
      </c>
      <c r="CW1373" s="170" t="s">
        <v>397</v>
      </c>
      <c r="CX1373" s="132">
        <v>7</v>
      </c>
      <c r="CY1373" s="172"/>
      <c r="CZ1373" s="172"/>
      <c r="DA1373" s="170">
        <v>1</v>
      </c>
      <c r="DB1373" s="132">
        <v>3</v>
      </c>
      <c r="DC1373" s="172"/>
      <c r="DD1373" s="132">
        <v>2</v>
      </c>
      <c r="DE1373" s="172"/>
      <c r="DF1373" s="170">
        <v>1</v>
      </c>
      <c r="DG1373" s="173">
        <v>0</v>
      </c>
      <c r="DH1373" s="173">
        <v>0</v>
      </c>
      <c r="DI1373" s="173">
        <v>0</v>
      </c>
      <c r="DJ1373" s="170" t="s">
        <v>397</v>
      </c>
      <c r="DK1373" s="170">
        <v>1</v>
      </c>
      <c r="DL1373" s="170">
        <v>3</v>
      </c>
      <c r="DM1373" s="132">
        <v>5</v>
      </c>
      <c r="DN1373" s="172"/>
      <c r="DO1373" s="170" t="s">
        <v>397</v>
      </c>
      <c r="DP1373" s="170" t="s">
        <v>397</v>
      </c>
      <c r="DQ1373" s="132" t="s">
        <v>397</v>
      </c>
      <c r="DR1373" s="132" t="s">
        <v>397</v>
      </c>
      <c r="DS1373" s="132" t="s">
        <v>397</v>
      </c>
      <c r="DT1373" s="170" t="s">
        <v>397</v>
      </c>
      <c r="DU1373" s="170" t="s">
        <v>397</v>
      </c>
      <c r="DV1373" s="132">
        <v>1</v>
      </c>
      <c r="DW1373" s="170">
        <v>1</v>
      </c>
      <c r="DX1373" s="171">
        <v>0</v>
      </c>
      <c r="DY1373" s="132" t="s">
        <v>397</v>
      </c>
      <c r="DZ1373" s="132">
        <v>0</v>
      </c>
      <c r="EA1373" s="170" t="s">
        <v>397</v>
      </c>
      <c r="EB1373" s="131">
        <v>0</v>
      </c>
      <c r="EC1373" s="170">
        <v>4</v>
      </c>
      <c r="ED1373" s="170">
        <v>5</v>
      </c>
      <c r="EE1373" s="131" t="s">
        <v>397</v>
      </c>
      <c r="EF1373" s="132">
        <v>0</v>
      </c>
      <c r="EG1373" s="131">
        <v>0</v>
      </c>
      <c r="EH1373" s="172"/>
      <c r="EI1373" s="170">
        <v>4</v>
      </c>
      <c r="EJ1373" s="170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2041</v>
      </c>
      <c r="EU1373" s="174" t="b">
        <v>1</v>
      </c>
      <c r="EV1373" s="175" t="s">
        <v>366</v>
      </c>
    </row>
    <row r="1374" spans="1:152" s="53" customFormat="1" ht="12.75" x14ac:dyDescent="0.2">
      <c r="A1374" s="168" t="s">
        <v>2042</v>
      </c>
      <c r="B1374" s="168">
        <v>1</v>
      </c>
      <c r="C1374" s="50">
        <v>11</v>
      </c>
      <c r="D1374" s="169" t="s">
        <v>82</v>
      </c>
      <c r="E1374" s="169" t="s">
        <v>223</v>
      </c>
      <c r="F1374" s="169" t="s">
        <v>315</v>
      </c>
      <c r="G1374" s="169" t="s">
        <v>89</v>
      </c>
      <c r="H1374" s="169" t="s">
        <v>226</v>
      </c>
      <c r="I1374" s="57" t="s">
        <v>396</v>
      </c>
      <c r="J1374" s="58">
        <v>18</v>
      </c>
      <c r="K1374" s="58">
        <v>1</v>
      </c>
      <c r="L1374" s="57" t="s">
        <v>396</v>
      </c>
      <c r="M1374" s="58" t="s">
        <v>397</v>
      </c>
      <c r="N1374" s="58">
        <v>3</v>
      </c>
      <c r="O1374" s="170">
        <v>2</v>
      </c>
      <c r="P1374" s="170">
        <v>1</v>
      </c>
      <c r="Q1374" s="170">
        <v>0</v>
      </c>
      <c r="R1374" s="131">
        <v>106</v>
      </c>
      <c r="S1374" s="131" t="s">
        <v>396</v>
      </c>
      <c r="T1374" s="170">
        <v>1</v>
      </c>
      <c r="U1374" s="170">
        <v>5</v>
      </c>
      <c r="V1374" s="170" t="s">
        <v>397</v>
      </c>
      <c r="W1374" s="170" t="s">
        <v>397</v>
      </c>
      <c r="X1374" s="170">
        <v>1</v>
      </c>
      <c r="Y1374" s="170">
        <v>1</v>
      </c>
      <c r="Z1374" s="170">
        <v>1</v>
      </c>
      <c r="AA1374" s="170">
        <v>1</v>
      </c>
      <c r="AB1374" s="170">
        <v>1</v>
      </c>
      <c r="AC1374" s="170" t="s">
        <v>397</v>
      </c>
      <c r="AD1374" s="170" t="s">
        <v>397</v>
      </c>
      <c r="AE1374" s="170">
        <v>1</v>
      </c>
      <c r="AF1374" s="170">
        <v>1</v>
      </c>
      <c r="AG1374" s="170">
        <v>1</v>
      </c>
      <c r="AH1374" s="170">
        <v>1</v>
      </c>
      <c r="AI1374" s="131">
        <v>52</v>
      </c>
      <c r="AJ1374" s="131">
        <v>2.5299999999999998</v>
      </c>
      <c r="AK1374" s="170">
        <v>3</v>
      </c>
      <c r="AL1374" s="170">
        <v>2</v>
      </c>
      <c r="AM1374" s="131">
        <v>65.470588235294144</v>
      </c>
      <c r="AN1374" s="131">
        <v>2.5299999999999998</v>
      </c>
      <c r="AO1374" s="170">
        <v>1</v>
      </c>
      <c r="AP1374" s="170">
        <v>2</v>
      </c>
      <c r="AQ1374" s="131">
        <v>0</v>
      </c>
      <c r="AR1374" s="131">
        <v>2.5299999999999998</v>
      </c>
      <c r="AS1374" s="170">
        <v>1</v>
      </c>
      <c r="AT1374" s="170">
        <v>3</v>
      </c>
      <c r="AU1374" s="131">
        <v>40.5</v>
      </c>
      <c r="AV1374" s="131">
        <v>2.5299999999999998</v>
      </c>
      <c r="AW1374" s="170">
        <v>1</v>
      </c>
      <c r="AX1374" s="170">
        <v>3</v>
      </c>
      <c r="AY1374" s="131">
        <v>22.21070684493667</v>
      </c>
      <c r="AZ1374" s="131">
        <v>2.5299999999999998</v>
      </c>
      <c r="BA1374" s="170">
        <v>1</v>
      </c>
      <c r="BB1374" s="170">
        <v>1</v>
      </c>
      <c r="BC1374" s="131">
        <v>0</v>
      </c>
      <c r="BD1374" s="171">
        <v>5.2</v>
      </c>
      <c r="BE1374" s="171">
        <v>0.8</v>
      </c>
      <c r="BF1374" s="170">
        <v>1</v>
      </c>
      <c r="BG1374" s="170">
        <v>1</v>
      </c>
      <c r="BH1374" s="170">
        <v>1</v>
      </c>
      <c r="BI1374" s="131">
        <v>0</v>
      </c>
      <c r="BJ1374" s="171">
        <v>2.9</v>
      </c>
      <c r="BK1374" s="171">
        <v>0.7</v>
      </c>
      <c r="BL1374" s="170">
        <v>1</v>
      </c>
      <c r="BM1374" s="170">
        <v>3</v>
      </c>
      <c r="BN1374" s="170">
        <v>1</v>
      </c>
      <c r="BO1374" s="131">
        <v>25.6</v>
      </c>
      <c r="BP1374" s="171">
        <v>1.8</v>
      </c>
      <c r="BQ1374" s="171">
        <v>0.6</v>
      </c>
      <c r="BR1374" s="170">
        <v>1</v>
      </c>
      <c r="BS1374" s="170">
        <v>3</v>
      </c>
      <c r="BT1374" s="170">
        <v>1</v>
      </c>
      <c r="BU1374" s="131">
        <v>0</v>
      </c>
      <c r="BV1374" s="171">
        <v>5.2</v>
      </c>
      <c r="BW1374" s="171">
        <v>0.8</v>
      </c>
      <c r="BX1374" s="170">
        <v>1</v>
      </c>
      <c r="BY1374" s="170">
        <v>1</v>
      </c>
      <c r="BZ1374" s="170">
        <v>1</v>
      </c>
      <c r="CA1374" s="131">
        <v>0</v>
      </c>
      <c r="CB1374" s="171">
        <v>2.9</v>
      </c>
      <c r="CC1374" s="171">
        <v>0.7</v>
      </c>
      <c r="CD1374" s="170">
        <v>1</v>
      </c>
      <c r="CE1374" s="170">
        <v>3</v>
      </c>
      <c r="CF1374" s="170">
        <v>1</v>
      </c>
      <c r="CG1374" s="131">
        <v>0.68575081167900531</v>
      </c>
      <c r="CH1374" s="171">
        <v>1.8</v>
      </c>
      <c r="CI1374" s="171">
        <v>0.6</v>
      </c>
      <c r="CJ1374" s="170">
        <v>1</v>
      </c>
      <c r="CK1374" s="170">
        <v>3</v>
      </c>
      <c r="CL1374" s="170">
        <v>2</v>
      </c>
      <c r="CM1374" s="131">
        <v>1.6</v>
      </c>
      <c r="CN1374" s="131">
        <v>2</v>
      </c>
      <c r="CO1374" s="171">
        <v>0</v>
      </c>
      <c r="CP1374" s="170">
        <v>1</v>
      </c>
      <c r="CQ1374" s="170">
        <v>1</v>
      </c>
      <c r="CR1374" s="132">
        <v>1</v>
      </c>
      <c r="CS1374" s="132" t="s">
        <v>396</v>
      </c>
      <c r="CT1374" s="132" t="s">
        <v>396</v>
      </c>
      <c r="CU1374" s="132" t="s">
        <v>396</v>
      </c>
      <c r="CV1374" s="132" t="s">
        <v>396</v>
      </c>
      <c r="CW1374" s="170" t="s">
        <v>397</v>
      </c>
      <c r="CX1374" s="132">
        <v>7</v>
      </c>
      <c r="CY1374" s="172"/>
      <c r="CZ1374" s="172"/>
      <c r="DA1374" s="170">
        <v>1</v>
      </c>
      <c r="DB1374" s="132">
        <v>3</v>
      </c>
      <c r="DC1374" s="172"/>
      <c r="DD1374" s="132">
        <v>2</v>
      </c>
      <c r="DE1374" s="172"/>
      <c r="DF1374" s="170">
        <v>1</v>
      </c>
      <c r="DG1374" s="173">
        <v>0</v>
      </c>
      <c r="DH1374" s="173">
        <v>0</v>
      </c>
      <c r="DI1374" s="173">
        <v>0</v>
      </c>
      <c r="DJ1374" s="170" t="s">
        <v>397</v>
      </c>
      <c r="DK1374" s="170">
        <v>1</v>
      </c>
      <c r="DL1374" s="170">
        <v>3</v>
      </c>
      <c r="DM1374" s="132">
        <v>5</v>
      </c>
      <c r="DN1374" s="172"/>
      <c r="DO1374" s="170" t="s">
        <v>397</v>
      </c>
      <c r="DP1374" s="170" t="s">
        <v>397</v>
      </c>
      <c r="DQ1374" s="132" t="s">
        <v>397</v>
      </c>
      <c r="DR1374" s="132" t="s">
        <v>397</v>
      </c>
      <c r="DS1374" s="132" t="s">
        <v>397</v>
      </c>
      <c r="DT1374" s="170" t="s">
        <v>397</v>
      </c>
      <c r="DU1374" s="170" t="s">
        <v>397</v>
      </c>
      <c r="DV1374" s="132">
        <v>1</v>
      </c>
      <c r="DW1374" s="170">
        <v>1</v>
      </c>
      <c r="DX1374" s="171">
        <v>0</v>
      </c>
      <c r="DY1374" s="132" t="s">
        <v>397</v>
      </c>
      <c r="DZ1374" s="132">
        <v>0</v>
      </c>
      <c r="EA1374" s="170" t="s">
        <v>397</v>
      </c>
      <c r="EB1374" s="131">
        <v>0</v>
      </c>
      <c r="EC1374" s="170">
        <v>4</v>
      </c>
      <c r="ED1374" s="170">
        <v>5</v>
      </c>
      <c r="EE1374" s="131" t="s">
        <v>397</v>
      </c>
      <c r="EF1374" s="132">
        <v>0</v>
      </c>
      <c r="EG1374" s="131">
        <v>0</v>
      </c>
      <c r="EH1374" s="172"/>
      <c r="EI1374" s="170">
        <v>4</v>
      </c>
      <c r="EJ1374" s="170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2042</v>
      </c>
      <c r="EU1374" s="174" t="b">
        <v>1</v>
      </c>
      <c r="EV1374" s="175" t="s">
        <v>366</v>
      </c>
    </row>
    <row r="1375" spans="1:152" s="53" customFormat="1" ht="12.75" x14ac:dyDescent="0.2">
      <c r="A1375" s="168" t="s">
        <v>2043</v>
      </c>
      <c r="B1375" s="168">
        <v>1</v>
      </c>
      <c r="C1375" s="50">
        <v>11</v>
      </c>
      <c r="D1375" s="169" t="s">
        <v>82</v>
      </c>
      <c r="E1375" s="169" t="s">
        <v>223</v>
      </c>
      <c r="F1375" s="169" t="s">
        <v>315</v>
      </c>
      <c r="G1375" s="169" t="s">
        <v>90</v>
      </c>
      <c r="H1375" s="169" t="s">
        <v>226</v>
      </c>
      <c r="I1375" s="57" t="s">
        <v>396</v>
      </c>
      <c r="J1375" s="58">
        <v>18</v>
      </c>
      <c r="K1375" s="58">
        <v>1</v>
      </c>
      <c r="L1375" s="57" t="s">
        <v>396</v>
      </c>
      <c r="M1375" s="58" t="s">
        <v>397</v>
      </c>
      <c r="N1375" s="58">
        <v>3</v>
      </c>
      <c r="O1375" s="170">
        <v>2</v>
      </c>
      <c r="P1375" s="170">
        <v>1</v>
      </c>
      <c r="Q1375" s="170">
        <v>0</v>
      </c>
      <c r="R1375" s="131">
        <v>106</v>
      </c>
      <c r="S1375" s="131" t="s">
        <v>396</v>
      </c>
      <c r="T1375" s="170">
        <v>1</v>
      </c>
      <c r="U1375" s="170">
        <v>5</v>
      </c>
      <c r="V1375" s="170" t="s">
        <v>397</v>
      </c>
      <c r="W1375" s="170" t="s">
        <v>397</v>
      </c>
      <c r="X1375" s="170">
        <v>1</v>
      </c>
      <c r="Y1375" s="170">
        <v>1</v>
      </c>
      <c r="Z1375" s="170">
        <v>1</v>
      </c>
      <c r="AA1375" s="170">
        <v>1</v>
      </c>
      <c r="AB1375" s="170">
        <v>1</v>
      </c>
      <c r="AC1375" s="170" t="s">
        <v>397</v>
      </c>
      <c r="AD1375" s="170" t="s">
        <v>397</v>
      </c>
      <c r="AE1375" s="170">
        <v>1</v>
      </c>
      <c r="AF1375" s="170">
        <v>1</v>
      </c>
      <c r="AG1375" s="170">
        <v>1</v>
      </c>
      <c r="AH1375" s="170">
        <v>1</v>
      </c>
      <c r="AI1375" s="131">
        <v>52</v>
      </c>
      <c r="AJ1375" s="131">
        <v>2.5299999999999998</v>
      </c>
      <c r="AK1375" s="170">
        <v>3</v>
      </c>
      <c r="AL1375" s="170">
        <v>2</v>
      </c>
      <c r="AM1375" s="131">
        <v>65.470588235294144</v>
      </c>
      <c r="AN1375" s="131">
        <v>2.5299999999999998</v>
      </c>
      <c r="AO1375" s="170">
        <v>1</v>
      </c>
      <c r="AP1375" s="170">
        <v>2</v>
      </c>
      <c r="AQ1375" s="131">
        <v>0</v>
      </c>
      <c r="AR1375" s="131">
        <v>2.5299999999999998</v>
      </c>
      <c r="AS1375" s="170">
        <v>1</v>
      </c>
      <c r="AT1375" s="170">
        <v>3</v>
      </c>
      <c r="AU1375" s="131">
        <v>40.5</v>
      </c>
      <c r="AV1375" s="131">
        <v>2.5299999999999998</v>
      </c>
      <c r="AW1375" s="170">
        <v>1</v>
      </c>
      <c r="AX1375" s="170">
        <v>3</v>
      </c>
      <c r="AY1375" s="131">
        <v>22.21070684493667</v>
      </c>
      <c r="AZ1375" s="131">
        <v>2.5299999999999998</v>
      </c>
      <c r="BA1375" s="170">
        <v>1</v>
      </c>
      <c r="BB1375" s="170">
        <v>1</v>
      </c>
      <c r="BC1375" s="131">
        <v>0</v>
      </c>
      <c r="BD1375" s="171">
        <v>5.2</v>
      </c>
      <c r="BE1375" s="171">
        <v>0.8</v>
      </c>
      <c r="BF1375" s="170">
        <v>1</v>
      </c>
      <c r="BG1375" s="170">
        <v>1</v>
      </c>
      <c r="BH1375" s="170">
        <v>1</v>
      </c>
      <c r="BI1375" s="131">
        <v>0</v>
      </c>
      <c r="BJ1375" s="171">
        <v>2.9</v>
      </c>
      <c r="BK1375" s="171">
        <v>0.7</v>
      </c>
      <c r="BL1375" s="170">
        <v>1</v>
      </c>
      <c r="BM1375" s="170">
        <v>3</v>
      </c>
      <c r="BN1375" s="170">
        <v>1</v>
      </c>
      <c r="BO1375" s="131">
        <v>25.6</v>
      </c>
      <c r="BP1375" s="171">
        <v>1.8</v>
      </c>
      <c r="BQ1375" s="171">
        <v>0.6</v>
      </c>
      <c r="BR1375" s="170">
        <v>1</v>
      </c>
      <c r="BS1375" s="170">
        <v>3</v>
      </c>
      <c r="BT1375" s="170">
        <v>1</v>
      </c>
      <c r="BU1375" s="131">
        <v>0</v>
      </c>
      <c r="BV1375" s="171">
        <v>5.2</v>
      </c>
      <c r="BW1375" s="171">
        <v>0.8</v>
      </c>
      <c r="BX1375" s="170">
        <v>1</v>
      </c>
      <c r="BY1375" s="170">
        <v>1</v>
      </c>
      <c r="BZ1375" s="170">
        <v>1</v>
      </c>
      <c r="CA1375" s="131">
        <v>0</v>
      </c>
      <c r="CB1375" s="171">
        <v>2.9</v>
      </c>
      <c r="CC1375" s="171">
        <v>0.7</v>
      </c>
      <c r="CD1375" s="170">
        <v>1</v>
      </c>
      <c r="CE1375" s="170">
        <v>3</v>
      </c>
      <c r="CF1375" s="170">
        <v>1</v>
      </c>
      <c r="CG1375" s="131">
        <v>0.68575081167900531</v>
      </c>
      <c r="CH1375" s="171">
        <v>1.8</v>
      </c>
      <c r="CI1375" s="171">
        <v>0.6</v>
      </c>
      <c r="CJ1375" s="170">
        <v>1</v>
      </c>
      <c r="CK1375" s="170">
        <v>3</v>
      </c>
      <c r="CL1375" s="170">
        <v>2</v>
      </c>
      <c r="CM1375" s="131">
        <v>1.6</v>
      </c>
      <c r="CN1375" s="131">
        <v>2</v>
      </c>
      <c r="CO1375" s="171">
        <v>0</v>
      </c>
      <c r="CP1375" s="170">
        <v>1</v>
      </c>
      <c r="CQ1375" s="170">
        <v>1</v>
      </c>
      <c r="CR1375" s="132">
        <v>1</v>
      </c>
      <c r="CS1375" s="132" t="s">
        <v>396</v>
      </c>
      <c r="CT1375" s="132" t="s">
        <v>396</v>
      </c>
      <c r="CU1375" s="132" t="s">
        <v>396</v>
      </c>
      <c r="CV1375" s="132" t="s">
        <v>396</v>
      </c>
      <c r="CW1375" s="170" t="s">
        <v>397</v>
      </c>
      <c r="CX1375" s="132">
        <v>7</v>
      </c>
      <c r="CY1375" s="172"/>
      <c r="CZ1375" s="172"/>
      <c r="DA1375" s="170">
        <v>1</v>
      </c>
      <c r="DB1375" s="132">
        <v>3</v>
      </c>
      <c r="DC1375" s="172"/>
      <c r="DD1375" s="132">
        <v>2</v>
      </c>
      <c r="DE1375" s="172"/>
      <c r="DF1375" s="170">
        <v>1</v>
      </c>
      <c r="DG1375" s="173">
        <v>0</v>
      </c>
      <c r="DH1375" s="173">
        <v>0</v>
      </c>
      <c r="DI1375" s="173">
        <v>0</v>
      </c>
      <c r="DJ1375" s="170" t="s">
        <v>397</v>
      </c>
      <c r="DK1375" s="170">
        <v>1</v>
      </c>
      <c r="DL1375" s="170">
        <v>3</v>
      </c>
      <c r="DM1375" s="132">
        <v>5</v>
      </c>
      <c r="DN1375" s="172"/>
      <c r="DO1375" s="170" t="s">
        <v>397</v>
      </c>
      <c r="DP1375" s="170" t="s">
        <v>397</v>
      </c>
      <c r="DQ1375" s="132" t="s">
        <v>397</v>
      </c>
      <c r="DR1375" s="132" t="s">
        <v>397</v>
      </c>
      <c r="DS1375" s="132" t="s">
        <v>397</v>
      </c>
      <c r="DT1375" s="170" t="s">
        <v>397</v>
      </c>
      <c r="DU1375" s="170" t="s">
        <v>397</v>
      </c>
      <c r="DV1375" s="132">
        <v>1</v>
      </c>
      <c r="DW1375" s="170">
        <v>1</v>
      </c>
      <c r="DX1375" s="171">
        <v>0</v>
      </c>
      <c r="DY1375" s="132" t="s">
        <v>396</v>
      </c>
      <c r="DZ1375" s="132">
        <v>3</v>
      </c>
      <c r="EA1375" s="170" t="s">
        <v>397</v>
      </c>
      <c r="EB1375" s="131">
        <v>0</v>
      </c>
      <c r="EC1375" s="170">
        <v>4</v>
      </c>
      <c r="ED1375" s="170">
        <v>5</v>
      </c>
      <c r="EE1375" s="131" t="s">
        <v>396</v>
      </c>
      <c r="EF1375" s="132">
        <v>1</v>
      </c>
      <c r="EG1375" s="131">
        <v>15</v>
      </c>
      <c r="EH1375" s="172"/>
      <c r="EI1375" s="170">
        <v>4</v>
      </c>
      <c r="EJ1375" s="170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2043</v>
      </c>
      <c r="EU1375" s="174" t="b">
        <v>1</v>
      </c>
      <c r="EV1375" s="175" t="s">
        <v>366</v>
      </c>
    </row>
    <row r="1376" spans="1:152" s="53" customFormat="1" ht="12.75" x14ac:dyDescent="0.2">
      <c r="A1376" s="168" t="s">
        <v>2044</v>
      </c>
      <c r="B1376" s="168">
        <v>1</v>
      </c>
      <c r="C1376" s="50">
        <v>11</v>
      </c>
      <c r="D1376" s="169" t="s">
        <v>82</v>
      </c>
      <c r="E1376" s="169" t="s">
        <v>223</v>
      </c>
      <c r="F1376" s="169" t="s">
        <v>315</v>
      </c>
      <c r="G1376" s="169" t="s">
        <v>87</v>
      </c>
      <c r="H1376" s="169" t="s">
        <v>205</v>
      </c>
      <c r="I1376" s="57" t="s">
        <v>397</v>
      </c>
      <c r="J1376" s="58">
        <v>16.5</v>
      </c>
      <c r="K1376" s="58">
        <v>1</v>
      </c>
      <c r="L1376" s="57" t="s">
        <v>396</v>
      </c>
      <c r="M1376" s="58" t="s">
        <v>397</v>
      </c>
      <c r="N1376" s="58">
        <v>3</v>
      </c>
      <c r="O1376" s="170">
        <v>2</v>
      </c>
      <c r="P1376" s="170">
        <v>1</v>
      </c>
      <c r="Q1376" s="170">
        <v>0</v>
      </c>
      <c r="R1376" s="131">
        <v>106</v>
      </c>
      <c r="S1376" s="131" t="s">
        <v>397</v>
      </c>
      <c r="T1376" s="170">
        <v>1</v>
      </c>
      <c r="U1376" s="170">
        <v>5</v>
      </c>
      <c r="V1376" s="170" t="s">
        <v>397</v>
      </c>
      <c r="W1376" s="170" t="s">
        <v>397</v>
      </c>
      <c r="X1376" s="170">
        <v>1</v>
      </c>
      <c r="Y1376" s="170">
        <v>1</v>
      </c>
      <c r="Z1376" s="170">
        <v>1</v>
      </c>
      <c r="AA1376" s="170">
        <v>1</v>
      </c>
      <c r="AB1376" s="170">
        <v>1</v>
      </c>
      <c r="AC1376" s="170" t="s">
        <v>397</v>
      </c>
      <c r="AD1376" s="170" t="s">
        <v>397</v>
      </c>
      <c r="AE1376" s="170">
        <v>1</v>
      </c>
      <c r="AF1376" s="170">
        <v>1</v>
      </c>
      <c r="AG1376" s="170">
        <v>1</v>
      </c>
      <c r="AH1376" s="170">
        <v>1</v>
      </c>
      <c r="AI1376" s="131">
        <v>52</v>
      </c>
      <c r="AJ1376" s="131">
        <v>0.17</v>
      </c>
      <c r="AK1376" s="170">
        <v>3</v>
      </c>
      <c r="AL1376" s="170">
        <v>2</v>
      </c>
      <c r="AM1376" s="131">
        <v>65.470588235294144</v>
      </c>
      <c r="AN1376" s="131">
        <v>0.86</v>
      </c>
      <c r="AO1376" s="170">
        <v>1</v>
      </c>
      <c r="AP1376" s="170">
        <v>2</v>
      </c>
      <c r="AQ1376" s="131">
        <v>0</v>
      </c>
      <c r="AR1376" s="131">
        <v>0.86</v>
      </c>
      <c r="AS1376" s="170">
        <v>1</v>
      </c>
      <c r="AT1376" s="170">
        <v>3</v>
      </c>
      <c r="AU1376" s="131">
        <v>40.5</v>
      </c>
      <c r="AV1376" s="131">
        <v>0.43</v>
      </c>
      <c r="AW1376" s="170">
        <v>1</v>
      </c>
      <c r="AX1376" s="170">
        <v>3</v>
      </c>
      <c r="AY1376" s="131">
        <v>22.21070684493667</v>
      </c>
      <c r="AZ1376" s="131">
        <v>0.43</v>
      </c>
      <c r="BA1376" s="170">
        <v>1</v>
      </c>
      <c r="BB1376" s="170">
        <v>1</v>
      </c>
      <c r="BC1376" s="131">
        <v>25.6</v>
      </c>
      <c r="BD1376" s="171">
        <v>5.2</v>
      </c>
      <c r="BE1376" s="171">
        <v>0.8</v>
      </c>
      <c r="BF1376" s="170">
        <v>1</v>
      </c>
      <c r="BG1376" s="170">
        <v>1</v>
      </c>
      <c r="BH1376" s="170">
        <v>1</v>
      </c>
      <c r="BI1376" s="131">
        <v>0</v>
      </c>
      <c r="BJ1376" s="171">
        <v>2.9</v>
      </c>
      <c r="BK1376" s="171">
        <v>0.7</v>
      </c>
      <c r="BL1376" s="170">
        <v>1</v>
      </c>
      <c r="BM1376" s="170">
        <v>3</v>
      </c>
      <c r="BN1376" s="170">
        <v>1</v>
      </c>
      <c r="BO1376" s="131">
        <v>0</v>
      </c>
      <c r="BP1376" s="171">
        <v>1.8</v>
      </c>
      <c r="BQ1376" s="171">
        <v>0.6</v>
      </c>
      <c r="BR1376" s="170">
        <v>1</v>
      </c>
      <c r="BS1376" s="170">
        <v>3</v>
      </c>
      <c r="BT1376" s="170">
        <v>1</v>
      </c>
      <c r="BU1376" s="131">
        <v>0.68575081167900531</v>
      </c>
      <c r="BV1376" s="171">
        <v>5.2</v>
      </c>
      <c r="BW1376" s="171">
        <v>0.8</v>
      </c>
      <c r="BX1376" s="170">
        <v>1</v>
      </c>
      <c r="BY1376" s="170">
        <v>1</v>
      </c>
      <c r="BZ1376" s="170">
        <v>1</v>
      </c>
      <c r="CA1376" s="131">
        <v>0</v>
      </c>
      <c r="CB1376" s="171">
        <v>2.9</v>
      </c>
      <c r="CC1376" s="171">
        <v>0.7</v>
      </c>
      <c r="CD1376" s="170">
        <v>1</v>
      </c>
      <c r="CE1376" s="170">
        <v>3</v>
      </c>
      <c r="CF1376" s="170">
        <v>1</v>
      </c>
      <c r="CG1376" s="131">
        <v>0</v>
      </c>
      <c r="CH1376" s="171">
        <v>1.8</v>
      </c>
      <c r="CI1376" s="171">
        <v>0.6</v>
      </c>
      <c r="CJ1376" s="170">
        <v>1</v>
      </c>
      <c r="CK1376" s="170">
        <v>3</v>
      </c>
      <c r="CL1376" s="170">
        <v>2</v>
      </c>
      <c r="CM1376" s="131">
        <v>1.6</v>
      </c>
      <c r="CN1376" s="131">
        <v>3.5</v>
      </c>
      <c r="CO1376" s="171">
        <v>0</v>
      </c>
      <c r="CP1376" s="170">
        <v>1</v>
      </c>
      <c r="CQ1376" s="170">
        <v>1</v>
      </c>
      <c r="CR1376" s="132">
        <v>1</v>
      </c>
      <c r="CS1376" s="132" t="s">
        <v>396</v>
      </c>
      <c r="CT1376" s="132" t="s">
        <v>396</v>
      </c>
      <c r="CU1376" s="132" t="s">
        <v>397</v>
      </c>
      <c r="CV1376" s="132" t="s">
        <v>396</v>
      </c>
      <c r="CW1376" s="170" t="s">
        <v>397</v>
      </c>
      <c r="CX1376" s="132">
        <v>3</v>
      </c>
      <c r="CY1376" s="172"/>
      <c r="CZ1376" s="172"/>
      <c r="DA1376" s="170">
        <v>1</v>
      </c>
      <c r="DB1376" s="132">
        <v>3</v>
      </c>
      <c r="DC1376" s="172"/>
      <c r="DD1376" s="132">
        <v>2</v>
      </c>
      <c r="DE1376" s="172"/>
      <c r="DF1376" s="170">
        <v>1</v>
      </c>
      <c r="DG1376" s="173">
        <v>0</v>
      </c>
      <c r="DH1376" s="173">
        <v>0</v>
      </c>
      <c r="DI1376" s="173">
        <v>0</v>
      </c>
      <c r="DJ1376" s="170" t="s">
        <v>397</v>
      </c>
      <c r="DK1376" s="170">
        <v>1</v>
      </c>
      <c r="DL1376" s="170">
        <v>3</v>
      </c>
      <c r="DM1376" s="132">
        <v>3</v>
      </c>
      <c r="DN1376" s="172"/>
      <c r="DO1376" s="170" t="s">
        <v>397</v>
      </c>
      <c r="DP1376" s="170" t="s">
        <v>397</v>
      </c>
      <c r="DQ1376" s="132" t="s">
        <v>397</v>
      </c>
      <c r="DR1376" s="132" t="s">
        <v>397</v>
      </c>
      <c r="DS1376" s="132" t="s">
        <v>397</v>
      </c>
      <c r="DT1376" s="170" t="s">
        <v>397</v>
      </c>
      <c r="DU1376" s="170" t="s">
        <v>397</v>
      </c>
      <c r="DV1376" s="132">
        <v>1</v>
      </c>
      <c r="DW1376" s="170">
        <v>1</v>
      </c>
      <c r="DX1376" s="171">
        <v>0</v>
      </c>
      <c r="DY1376" s="132" t="s">
        <v>397</v>
      </c>
      <c r="DZ1376" s="132">
        <v>0</v>
      </c>
      <c r="EA1376" s="170" t="s">
        <v>397</v>
      </c>
      <c r="EB1376" s="131">
        <v>0</v>
      </c>
      <c r="EC1376" s="170">
        <v>4</v>
      </c>
      <c r="ED1376" s="170">
        <v>5</v>
      </c>
      <c r="EE1376" s="131" t="s">
        <v>397</v>
      </c>
      <c r="EF1376" s="132">
        <v>0</v>
      </c>
      <c r="EG1376" s="131">
        <v>0</v>
      </c>
      <c r="EH1376" s="172"/>
      <c r="EI1376" s="170">
        <v>4</v>
      </c>
      <c r="EJ1376" s="170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2044</v>
      </c>
      <c r="EU1376" s="174" t="b">
        <v>1</v>
      </c>
      <c r="EV1376" s="175" t="s">
        <v>366</v>
      </c>
    </row>
    <row r="1377" spans="1:152" s="53" customFormat="1" ht="12.75" x14ac:dyDescent="0.2">
      <c r="A1377" s="168" t="s">
        <v>2045</v>
      </c>
      <c r="B1377" s="168">
        <v>1</v>
      </c>
      <c r="C1377" s="50">
        <v>11</v>
      </c>
      <c r="D1377" s="169" t="s">
        <v>82</v>
      </c>
      <c r="E1377" s="169" t="s">
        <v>223</v>
      </c>
      <c r="F1377" s="169" t="s">
        <v>315</v>
      </c>
      <c r="G1377" s="169" t="s">
        <v>88</v>
      </c>
      <c r="H1377" s="169" t="s">
        <v>205</v>
      </c>
      <c r="I1377" s="57" t="s">
        <v>397</v>
      </c>
      <c r="J1377" s="58">
        <v>16.5</v>
      </c>
      <c r="K1377" s="58">
        <v>1</v>
      </c>
      <c r="L1377" s="57" t="s">
        <v>396</v>
      </c>
      <c r="M1377" s="58" t="s">
        <v>397</v>
      </c>
      <c r="N1377" s="58">
        <v>3</v>
      </c>
      <c r="O1377" s="170">
        <v>2</v>
      </c>
      <c r="P1377" s="170">
        <v>1</v>
      </c>
      <c r="Q1377" s="170">
        <v>0</v>
      </c>
      <c r="R1377" s="131">
        <v>106</v>
      </c>
      <c r="S1377" s="131" t="s">
        <v>397</v>
      </c>
      <c r="T1377" s="170">
        <v>1</v>
      </c>
      <c r="U1377" s="170">
        <v>5</v>
      </c>
      <c r="V1377" s="170" t="s">
        <v>397</v>
      </c>
      <c r="W1377" s="170" t="s">
        <v>397</v>
      </c>
      <c r="X1377" s="170">
        <v>1</v>
      </c>
      <c r="Y1377" s="170">
        <v>1</v>
      </c>
      <c r="Z1377" s="170">
        <v>1</v>
      </c>
      <c r="AA1377" s="170">
        <v>1</v>
      </c>
      <c r="AB1377" s="170">
        <v>1</v>
      </c>
      <c r="AC1377" s="170" t="s">
        <v>397</v>
      </c>
      <c r="AD1377" s="170" t="s">
        <v>397</v>
      </c>
      <c r="AE1377" s="170">
        <v>1</v>
      </c>
      <c r="AF1377" s="170">
        <v>1</v>
      </c>
      <c r="AG1377" s="170">
        <v>1</v>
      </c>
      <c r="AH1377" s="170">
        <v>1</v>
      </c>
      <c r="AI1377" s="131">
        <v>52</v>
      </c>
      <c r="AJ1377" s="131">
        <v>0.17</v>
      </c>
      <c r="AK1377" s="170">
        <v>3</v>
      </c>
      <c r="AL1377" s="170">
        <v>2</v>
      </c>
      <c r="AM1377" s="131">
        <v>65.470588235294144</v>
      </c>
      <c r="AN1377" s="131">
        <v>0.86</v>
      </c>
      <c r="AO1377" s="170">
        <v>1</v>
      </c>
      <c r="AP1377" s="170">
        <v>2</v>
      </c>
      <c r="AQ1377" s="131">
        <v>0</v>
      </c>
      <c r="AR1377" s="131">
        <v>0</v>
      </c>
      <c r="AS1377" s="170">
        <v>1</v>
      </c>
      <c r="AT1377" s="170">
        <v>3</v>
      </c>
      <c r="AU1377" s="131">
        <v>40.5</v>
      </c>
      <c r="AV1377" s="131">
        <v>0.43</v>
      </c>
      <c r="AW1377" s="170">
        <v>1</v>
      </c>
      <c r="AX1377" s="170">
        <v>3</v>
      </c>
      <c r="AY1377" s="131">
        <v>22.21070684493667</v>
      </c>
      <c r="AZ1377" s="131">
        <v>0.43</v>
      </c>
      <c r="BA1377" s="170">
        <v>1</v>
      </c>
      <c r="BB1377" s="170">
        <v>1</v>
      </c>
      <c r="BC1377" s="131">
        <v>4.3263157894736857</v>
      </c>
      <c r="BD1377" s="171">
        <v>5.2</v>
      </c>
      <c r="BE1377" s="171">
        <v>0.8</v>
      </c>
      <c r="BF1377" s="170">
        <v>1</v>
      </c>
      <c r="BG1377" s="170">
        <v>1</v>
      </c>
      <c r="BH1377" s="170">
        <v>1</v>
      </c>
      <c r="BI1377" s="131">
        <v>21.273684210526323</v>
      </c>
      <c r="BJ1377" s="171">
        <v>2.9</v>
      </c>
      <c r="BK1377" s="171">
        <v>0.7</v>
      </c>
      <c r="BL1377" s="170">
        <v>1</v>
      </c>
      <c r="BM1377" s="170">
        <v>3</v>
      </c>
      <c r="BN1377" s="170">
        <v>1</v>
      </c>
      <c r="BO1377" s="131">
        <v>0</v>
      </c>
      <c r="BP1377" s="171">
        <v>1.8</v>
      </c>
      <c r="BQ1377" s="171">
        <v>0.6</v>
      </c>
      <c r="BR1377" s="170">
        <v>1</v>
      </c>
      <c r="BS1377" s="170">
        <v>3</v>
      </c>
      <c r="BT1377" s="170">
        <v>1</v>
      </c>
      <c r="BU1377" s="131">
        <v>0</v>
      </c>
      <c r="BV1377" s="171">
        <v>5.2</v>
      </c>
      <c r="BW1377" s="171">
        <v>0.8</v>
      </c>
      <c r="BX1377" s="170">
        <v>1</v>
      </c>
      <c r="BY1377" s="170">
        <v>1</v>
      </c>
      <c r="BZ1377" s="170">
        <v>1</v>
      </c>
      <c r="CA1377" s="131">
        <v>0.68575081167900531</v>
      </c>
      <c r="CB1377" s="171">
        <v>2.9</v>
      </c>
      <c r="CC1377" s="171">
        <v>0.7</v>
      </c>
      <c r="CD1377" s="170">
        <v>1</v>
      </c>
      <c r="CE1377" s="170">
        <v>3</v>
      </c>
      <c r="CF1377" s="170">
        <v>1</v>
      </c>
      <c r="CG1377" s="131">
        <v>0</v>
      </c>
      <c r="CH1377" s="171">
        <v>1.8</v>
      </c>
      <c r="CI1377" s="171">
        <v>0.6</v>
      </c>
      <c r="CJ1377" s="170">
        <v>1</v>
      </c>
      <c r="CK1377" s="170">
        <v>3</v>
      </c>
      <c r="CL1377" s="170">
        <v>2</v>
      </c>
      <c r="CM1377" s="131">
        <v>1.6</v>
      </c>
      <c r="CN1377" s="131">
        <v>3.5</v>
      </c>
      <c r="CO1377" s="171">
        <v>0</v>
      </c>
      <c r="CP1377" s="170">
        <v>1</v>
      </c>
      <c r="CQ1377" s="170">
        <v>1</v>
      </c>
      <c r="CR1377" s="132">
        <v>1</v>
      </c>
      <c r="CS1377" s="132" t="s">
        <v>396</v>
      </c>
      <c r="CT1377" s="132" t="s">
        <v>396</v>
      </c>
      <c r="CU1377" s="132" t="s">
        <v>397</v>
      </c>
      <c r="CV1377" s="132" t="s">
        <v>396</v>
      </c>
      <c r="CW1377" s="170" t="s">
        <v>397</v>
      </c>
      <c r="CX1377" s="132">
        <v>7</v>
      </c>
      <c r="CY1377" s="172"/>
      <c r="CZ1377" s="172"/>
      <c r="DA1377" s="170">
        <v>1</v>
      </c>
      <c r="DB1377" s="132">
        <v>3</v>
      </c>
      <c r="DC1377" s="172"/>
      <c r="DD1377" s="132">
        <v>2</v>
      </c>
      <c r="DE1377" s="172"/>
      <c r="DF1377" s="170">
        <v>1</v>
      </c>
      <c r="DG1377" s="173">
        <v>0</v>
      </c>
      <c r="DH1377" s="173">
        <v>0</v>
      </c>
      <c r="DI1377" s="173">
        <v>0</v>
      </c>
      <c r="DJ1377" s="170" t="s">
        <v>397</v>
      </c>
      <c r="DK1377" s="170">
        <v>1</v>
      </c>
      <c r="DL1377" s="170">
        <v>3</v>
      </c>
      <c r="DM1377" s="132">
        <v>5</v>
      </c>
      <c r="DN1377" s="172"/>
      <c r="DO1377" s="170" t="s">
        <v>397</v>
      </c>
      <c r="DP1377" s="170" t="s">
        <v>397</v>
      </c>
      <c r="DQ1377" s="132" t="s">
        <v>397</v>
      </c>
      <c r="DR1377" s="132" t="s">
        <v>397</v>
      </c>
      <c r="DS1377" s="132" t="s">
        <v>397</v>
      </c>
      <c r="DT1377" s="170" t="s">
        <v>397</v>
      </c>
      <c r="DU1377" s="170" t="s">
        <v>397</v>
      </c>
      <c r="DV1377" s="132">
        <v>1</v>
      </c>
      <c r="DW1377" s="170">
        <v>1</v>
      </c>
      <c r="DX1377" s="171">
        <v>0</v>
      </c>
      <c r="DY1377" s="132" t="s">
        <v>397</v>
      </c>
      <c r="DZ1377" s="132">
        <v>0</v>
      </c>
      <c r="EA1377" s="170" t="s">
        <v>397</v>
      </c>
      <c r="EB1377" s="131">
        <v>0</v>
      </c>
      <c r="EC1377" s="170">
        <v>4</v>
      </c>
      <c r="ED1377" s="170">
        <v>5</v>
      </c>
      <c r="EE1377" s="131" t="s">
        <v>397</v>
      </c>
      <c r="EF1377" s="132">
        <v>0</v>
      </c>
      <c r="EG1377" s="131">
        <v>0</v>
      </c>
      <c r="EH1377" s="172"/>
      <c r="EI1377" s="170">
        <v>4</v>
      </c>
      <c r="EJ1377" s="170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2045</v>
      </c>
      <c r="EU1377" s="174" t="b">
        <v>1</v>
      </c>
      <c r="EV1377" s="175" t="s">
        <v>366</v>
      </c>
    </row>
    <row r="1378" spans="1:152" s="53" customFormat="1" ht="12.75" x14ac:dyDescent="0.2">
      <c r="A1378" s="168" t="s">
        <v>2046</v>
      </c>
      <c r="B1378" s="168">
        <v>1</v>
      </c>
      <c r="C1378" s="50">
        <v>11</v>
      </c>
      <c r="D1378" s="169" t="s">
        <v>82</v>
      </c>
      <c r="E1378" s="169" t="s">
        <v>223</v>
      </c>
      <c r="F1378" s="169" t="s">
        <v>315</v>
      </c>
      <c r="G1378" s="169" t="s">
        <v>89</v>
      </c>
      <c r="H1378" s="169" t="s">
        <v>205</v>
      </c>
      <c r="I1378" s="57" t="s">
        <v>397</v>
      </c>
      <c r="J1378" s="58">
        <v>16.5</v>
      </c>
      <c r="K1378" s="58">
        <v>1</v>
      </c>
      <c r="L1378" s="57" t="s">
        <v>396</v>
      </c>
      <c r="M1378" s="58" t="s">
        <v>397</v>
      </c>
      <c r="N1378" s="58">
        <v>3</v>
      </c>
      <c r="O1378" s="170">
        <v>2</v>
      </c>
      <c r="P1378" s="170">
        <v>1</v>
      </c>
      <c r="Q1378" s="170">
        <v>0</v>
      </c>
      <c r="R1378" s="131">
        <v>106</v>
      </c>
      <c r="S1378" s="131" t="s">
        <v>396</v>
      </c>
      <c r="T1378" s="170">
        <v>1</v>
      </c>
      <c r="U1378" s="170">
        <v>5</v>
      </c>
      <c r="V1378" s="170" t="s">
        <v>397</v>
      </c>
      <c r="W1378" s="170" t="s">
        <v>397</v>
      </c>
      <c r="X1378" s="170">
        <v>1</v>
      </c>
      <c r="Y1378" s="170">
        <v>1</v>
      </c>
      <c r="Z1378" s="170">
        <v>1</v>
      </c>
      <c r="AA1378" s="170">
        <v>1</v>
      </c>
      <c r="AB1378" s="170">
        <v>1</v>
      </c>
      <c r="AC1378" s="170" t="s">
        <v>397</v>
      </c>
      <c r="AD1378" s="170" t="s">
        <v>397</v>
      </c>
      <c r="AE1378" s="170">
        <v>1</v>
      </c>
      <c r="AF1378" s="170">
        <v>1</v>
      </c>
      <c r="AG1378" s="170">
        <v>1</v>
      </c>
      <c r="AH1378" s="170">
        <v>1</v>
      </c>
      <c r="AI1378" s="131">
        <v>52</v>
      </c>
      <c r="AJ1378" s="131">
        <v>2.5299999999999998</v>
      </c>
      <c r="AK1378" s="170">
        <v>3</v>
      </c>
      <c r="AL1378" s="170">
        <v>2</v>
      </c>
      <c r="AM1378" s="131">
        <v>65.470588235294144</v>
      </c>
      <c r="AN1378" s="131">
        <v>2.5299999999999998</v>
      </c>
      <c r="AO1378" s="170">
        <v>1</v>
      </c>
      <c r="AP1378" s="170">
        <v>2</v>
      </c>
      <c r="AQ1378" s="131">
        <v>0</v>
      </c>
      <c r="AR1378" s="131">
        <v>2.5299999999999998</v>
      </c>
      <c r="AS1378" s="170">
        <v>1</v>
      </c>
      <c r="AT1378" s="170">
        <v>3</v>
      </c>
      <c r="AU1378" s="131">
        <v>40.5</v>
      </c>
      <c r="AV1378" s="131">
        <v>2.5299999999999998</v>
      </c>
      <c r="AW1378" s="170">
        <v>1</v>
      </c>
      <c r="AX1378" s="170">
        <v>3</v>
      </c>
      <c r="AY1378" s="131">
        <v>22.21070684493667</v>
      </c>
      <c r="AZ1378" s="131">
        <v>2.5299999999999998</v>
      </c>
      <c r="BA1378" s="170">
        <v>1</v>
      </c>
      <c r="BB1378" s="170">
        <v>1</v>
      </c>
      <c r="BC1378" s="131">
        <v>0</v>
      </c>
      <c r="BD1378" s="171">
        <v>5.2</v>
      </c>
      <c r="BE1378" s="171">
        <v>0.8</v>
      </c>
      <c r="BF1378" s="170">
        <v>1</v>
      </c>
      <c r="BG1378" s="170">
        <v>1</v>
      </c>
      <c r="BH1378" s="170">
        <v>1</v>
      </c>
      <c r="BI1378" s="131">
        <v>0</v>
      </c>
      <c r="BJ1378" s="171">
        <v>2.9</v>
      </c>
      <c r="BK1378" s="171">
        <v>0.7</v>
      </c>
      <c r="BL1378" s="170">
        <v>1</v>
      </c>
      <c r="BM1378" s="170">
        <v>3</v>
      </c>
      <c r="BN1378" s="170">
        <v>1</v>
      </c>
      <c r="BO1378" s="131">
        <v>25.6</v>
      </c>
      <c r="BP1378" s="171">
        <v>1.8</v>
      </c>
      <c r="BQ1378" s="171">
        <v>0.6</v>
      </c>
      <c r="BR1378" s="170">
        <v>1</v>
      </c>
      <c r="BS1378" s="170">
        <v>3</v>
      </c>
      <c r="BT1378" s="170">
        <v>1</v>
      </c>
      <c r="BU1378" s="131">
        <v>0</v>
      </c>
      <c r="BV1378" s="171">
        <v>5.2</v>
      </c>
      <c r="BW1378" s="171">
        <v>0.8</v>
      </c>
      <c r="BX1378" s="170">
        <v>1</v>
      </c>
      <c r="BY1378" s="170">
        <v>1</v>
      </c>
      <c r="BZ1378" s="170">
        <v>1</v>
      </c>
      <c r="CA1378" s="131">
        <v>0</v>
      </c>
      <c r="CB1378" s="171">
        <v>2.9</v>
      </c>
      <c r="CC1378" s="171">
        <v>0.7</v>
      </c>
      <c r="CD1378" s="170">
        <v>1</v>
      </c>
      <c r="CE1378" s="170">
        <v>3</v>
      </c>
      <c r="CF1378" s="170">
        <v>1</v>
      </c>
      <c r="CG1378" s="131">
        <v>0.68575081167900531</v>
      </c>
      <c r="CH1378" s="171">
        <v>1.8</v>
      </c>
      <c r="CI1378" s="171">
        <v>0.6</v>
      </c>
      <c r="CJ1378" s="170">
        <v>1</v>
      </c>
      <c r="CK1378" s="170">
        <v>3</v>
      </c>
      <c r="CL1378" s="170">
        <v>2</v>
      </c>
      <c r="CM1378" s="131">
        <v>1.6</v>
      </c>
      <c r="CN1378" s="131">
        <v>2</v>
      </c>
      <c r="CO1378" s="171">
        <v>0</v>
      </c>
      <c r="CP1378" s="170">
        <v>1</v>
      </c>
      <c r="CQ1378" s="170">
        <v>1</v>
      </c>
      <c r="CR1378" s="132">
        <v>1</v>
      </c>
      <c r="CS1378" s="132" t="s">
        <v>396</v>
      </c>
      <c r="CT1378" s="132" t="s">
        <v>396</v>
      </c>
      <c r="CU1378" s="132" t="s">
        <v>396</v>
      </c>
      <c r="CV1378" s="132" t="s">
        <v>396</v>
      </c>
      <c r="CW1378" s="170" t="s">
        <v>397</v>
      </c>
      <c r="CX1378" s="132">
        <v>7</v>
      </c>
      <c r="CY1378" s="172"/>
      <c r="CZ1378" s="172"/>
      <c r="DA1378" s="170">
        <v>1</v>
      </c>
      <c r="DB1378" s="132">
        <v>3</v>
      </c>
      <c r="DC1378" s="172"/>
      <c r="DD1378" s="132">
        <v>2</v>
      </c>
      <c r="DE1378" s="172"/>
      <c r="DF1378" s="170">
        <v>1</v>
      </c>
      <c r="DG1378" s="173">
        <v>0</v>
      </c>
      <c r="DH1378" s="173">
        <v>0</v>
      </c>
      <c r="DI1378" s="173">
        <v>0</v>
      </c>
      <c r="DJ1378" s="170" t="s">
        <v>397</v>
      </c>
      <c r="DK1378" s="170">
        <v>1</v>
      </c>
      <c r="DL1378" s="170">
        <v>3</v>
      </c>
      <c r="DM1378" s="132">
        <v>5</v>
      </c>
      <c r="DN1378" s="172"/>
      <c r="DO1378" s="170" t="s">
        <v>397</v>
      </c>
      <c r="DP1378" s="170" t="s">
        <v>397</v>
      </c>
      <c r="DQ1378" s="132" t="s">
        <v>397</v>
      </c>
      <c r="DR1378" s="132" t="s">
        <v>397</v>
      </c>
      <c r="DS1378" s="132" t="s">
        <v>397</v>
      </c>
      <c r="DT1378" s="170" t="s">
        <v>397</v>
      </c>
      <c r="DU1378" s="170" t="s">
        <v>397</v>
      </c>
      <c r="DV1378" s="132">
        <v>1</v>
      </c>
      <c r="DW1378" s="170">
        <v>1</v>
      </c>
      <c r="DX1378" s="171">
        <v>0</v>
      </c>
      <c r="DY1378" s="132" t="s">
        <v>397</v>
      </c>
      <c r="DZ1378" s="132">
        <v>0</v>
      </c>
      <c r="EA1378" s="170" t="s">
        <v>397</v>
      </c>
      <c r="EB1378" s="131">
        <v>0</v>
      </c>
      <c r="EC1378" s="170">
        <v>4</v>
      </c>
      <c r="ED1378" s="170">
        <v>5</v>
      </c>
      <c r="EE1378" s="131" t="s">
        <v>397</v>
      </c>
      <c r="EF1378" s="132">
        <v>0</v>
      </c>
      <c r="EG1378" s="131">
        <v>0</v>
      </c>
      <c r="EH1378" s="172"/>
      <c r="EI1378" s="170">
        <v>4</v>
      </c>
      <c r="EJ1378" s="170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2046</v>
      </c>
      <c r="EU1378" s="174" t="b">
        <v>1</v>
      </c>
      <c r="EV1378" s="175" t="s">
        <v>366</v>
      </c>
    </row>
    <row r="1379" spans="1:152" s="53" customFormat="1" ht="12.75" x14ac:dyDescent="0.2">
      <c r="A1379" s="168" t="s">
        <v>2047</v>
      </c>
      <c r="B1379" s="168">
        <v>1</v>
      </c>
      <c r="C1379" s="50">
        <v>11</v>
      </c>
      <c r="D1379" s="169" t="s">
        <v>82</v>
      </c>
      <c r="E1379" s="169" t="s">
        <v>223</v>
      </c>
      <c r="F1379" s="169" t="s">
        <v>315</v>
      </c>
      <c r="G1379" s="169" t="s">
        <v>90</v>
      </c>
      <c r="H1379" s="169" t="s">
        <v>205</v>
      </c>
      <c r="I1379" s="57" t="s">
        <v>397</v>
      </c>
      <c r="J1379" s="58">
        <v>16.5</v>
      </c>
      <c r="K1379" s="58">
        <v>1</v>
      </c>
      <c r="L1379" s="57" t="s">
        <v>396</v>
      </c>
      <c r="M1379" s="58" t="s">
        <v>397</v>
      </c>
      <c r="N1379" s="58">
        <v>3</v>
      </c>
      <c r="O1379" s="170">
        <v>2</v>
      </c>
      <c r="P1379" s="170">
        <v>1</v>
      </c>
      <c r="Q1379" s="170">
        <v>0</v>
      </c>
      <c r="R1379" s="131">
        <v>106</v>
      </c>
      <c r="S1379" s="131" t="s">
        <v>396</v>
      </c>
      <c r="T1379" s="170">
        <v>1</v>
      </c>
      <c r="U1379" s="170">
        <v>5</v>
      </c>
      <c r="V1379" s="170" t="s">
        <v>397</v>
      </c>
      <c r="W1379" s="170" t="s">
        <v>397</v>
      </c>
      <c r="X1379" s="170">
        <v>1</v>
      </c>
      <c r="Y1379" s="170">
        <v>1</v>
      </c>
      <c r="Z1379" s="170">
        <v>1</v>
      </c>
      <c r="AA1379" s="170">
        <v>1</v>
      </c>
      <c r="AB1379" s="170">
        <v>1</v>
      </c>
      <c r="AC1379" s="170" t="s">
        <v>397</v>
      </c>
      <c r="AD1379" s="170" t="s">
        <v>397</v>
      </c>
      <c r="AE1379" s="170">
        <v>1</v>
      </c>
      <c r="AF1379" s="170">
        <v>1</v>
      </c>
      <c r="AG1379" s="170">
        <v>1</v>
      </c>
      <c r="AH1379" s="170">
        <v>1</v>
      </c>
      <c r="AI1379" s="131">
        <v>52</v>
      </c>
      <c r="AJ1379" s="131">
        <v>2.5299999999999998</v>
      </c>
      <c r="AK1379" s="170">
        <v>3</v>
      </c>
      <c r="AL1379" s="170">
        <v>2</v>
      </c>
      <c r="AM1379" s="131">
        <v>65.470588235294144</v>
      </c>
      <c r="AN1379" s="131">
        <v>2.5299999999999998</v>
      </c>
      <c r="AO1379" s="170">
        <v>1</v>
      </c>
      <c r="AP1379" s="170">
        <v>2</v>
      </c>
      <c r="AQ1379" s="131">
        <v>0</v>
      </c>
      <c r="AR1379" s="131">
        <v>2.5299999999999998</v>
      </c>
      <c r="AS1379" s="170">
        <v>1</v>
      </c>
      <c r="AT1379" s="170">
        <v>3</v>
      </c>
      <c r="AU1379" s="131">
        <v>40.5</v>
      </c>
      <c r="AV1379" s="131">
        <v>2.5299999999999998</v>
      </c>
      <c r="AW1379" s="170">
        <v>1</v>
      </c>
      <c r="AX1379" s="170">
        <v>3</v>
      </c>
      <c r="AY1379" s="131">
        <v>22.21070684493667</v>
      </c>
      <c r="AZ1379" s="131">
        <v>2.5299999999999998</v>
      </c>
      <c r="BA1379" s="170">
        <v>1</v>
      </c>
      <c r="BB1379" s="170">
        <v>1</v>
      </c>
      <c r="BC1379" s="131">
        <v>0</v>
      </c>
      <c r="BD1379" s="171">
        <v>5.2</v>
      </c>
      <c r="BE1379" s="171">
        <v>0.8</v>
      </c>
      <c r="BF1379" s="170">
        <v>1</v>
      </c>
      <c r="BG1379" s="170">
        <v>1</v>
      </c>
      <c r="BH1379" s="170">
        <v>1</v>
      </c>
      <c r="BI1379" s="131">
        <v>0</v>
      </c>
      <c r="BJ1379" s="171">
        <v>2.9</v>
      </c>
      <c r="BK1379" s="171">
        <v>0.7</v>
      </c>
      <c r="BL1379" s="170">
        <v>1</v>
      </c>
      <c r="BM1379" s="170">
        <v>3</v>
      </c>
      <c r="BN1379" s="170">
        <v>1</v>
      </c>
      <c r="BO1379" s="131">
        <v>25.6</v>
      </c>
      <c r="BP1379" s="171">
        <v>1.8</v>
      </c>
      <c r="BQ1379" s="171">
        <v>0.6</v>
      </c>
      <c r="BR1379" s="170">
        <v>1</v>
      </c>
      <c r="BS1379" s="170">
        <v>3</v>
      </c>
      <c r="BT1379" s="170">
        <v>1</v>
      </c>
      <c r="BU1379" s="131">
        <v>0</v>
      </c>
      <c r="BV1379" s="171">
        <v>5.2</v>
      </c>
      <c r="BW1379" s="171">
        <v>0.8</v>
      </c>
      <c r="BX1379" s="170">
        <v>1</v>
      </c>
      <c r="BY1379" s="170">
        <v>1</v>
      </c>
      <c r="BZ1379" s="170">
        <v>1</v>
      </c>
      <c r="CA1379" s="131">
        <v>0</v>
      </c>
      <c r="CB1379" s="171">
        <v>2.9</v>
      </c>
      <c r="CC1379" s="171">
        <v>0.7</v>
      </c>
      <c r="CD1379" s="170">
        <v>1</v>
      </c>
      <c r="CE1379" s="170">
        <v>3</v>
      </c>
      <c r="CF1379" s="170">
        <v>1</v>
      </c>
      <c r="CG1379" s="131">
        <v>0.68575081167900531</v>
      </c>
      <c r="CH1379" s="171">
        <v>1.8</v>
      </c>
      <c r="CI1379" s="171">
        <v>0.6</v>
      </c>
      <c r="CJ1379" s="170">
        <v>1</v>
      </c>
      <c r="CK1379" s="170">
        <v>3</v>
      </c>
      <c r="CL1379" s="170">
        <v>2</v>
      </c>
      <c r="CM1379" s="131">
        <v>1.6</v>
      </c>
      <c r="CN1379" s="131">
        <v>2</v>
      </c>
      <c r="CO1379" s="171">
        <v>0</v>
      </c>
      <c r="CP1379" s="170">
        <v>1</v>
      </c>
      <c r="CQ1379" s="170">
        <v>1</v>
      </c>
      <c r="CR1379" s="132">
        <v>1</v>
      </c>
      <c r="CS1379" s="132" t="s">
        <v>396</v>
      </c>
      <c r="CT1379" s="132" t="s">
        <v>396</v>
      </c>
      <c r="CU1379" s="132" t="s">
        <v>396</v>
      </c>
      <c r="CV1379" s="132" t="s">
        <v>396</v>
      </c>
      <c r="CW1379" s="170" t="s">
        <v>397</v>
      </c>
      <c r="CX1379" s="132">
        <v>7</v>
      </c>
      <c r="CY1379" s="172"/>
      <c r="CZ1379" s="172"/>
      <c r="DA1379" s="170">
        <v>1</v>
      </c>
      <c r="DB1379" s="132">
        <v>3</v>
      </c>
      <c r="DC1379" s="172"/>
      <c r="DD1379" s="132">
        <v>2</v>
      </c>
      <c r="DE1379" s="172"/>
      <c r="DF1379" s="170">
        <v>1</v>
      </c>
      <c r="DG1379" s="173">
        <v>0</v>
      </c>
      <c r="DH1379" s="173">
        <v>0</v>
      </c>
      <c r="DI1379" s="173">
        <v>0</v>
      </c>
      <c r="DJ1379" s="170" t="s">
        <v>397</v>
      </c>
      <c r="DK1379" s="170">
        <v>1</v>
      </c>
      <c r="DL1379" s="170">
        <v>3</v>
      </c>
      <c r="DM1379" s="132">
        <v>5</v>
      </c>
      <c r="DN1379" s="172"/>
      <c r="DO1379" s="170" t="s">
        <v>397</v>
      </c>
      <c r="DP1379" s="170" t="s">
        <v>397</v>
      </c>
      <c r="DQ1379" s="132" t="s">
        <v>397</v>
      </c>
      <c r="DR1379" s="132" t="s">
        <v>397</v>
      </c>
      <c r="DS1379" s="132" t="s">
        <v>397</v>
      </c>
      <c r="DT1379" s="170" t="s">
        <v>397</v>
      </c>
      <c r="DU1379" s="170" t="s">
        <v>397</v>
      </c>
      <c r="DV1379" s="132">
        <v>1</v>
      </c>
      <c r="DW1379" s="170">
        <v>1</v>
      </c>
      <c r="DX1379" s="171">
        <v>0</v>
      </c>
      <c r="DY1379" s="132" t="s">
        <v>396</v>
      </c>
      <c r="DZ1379" s="132">
        <v>3</v>
      </c>
      <c r="EA1379" s="170" t="s">
        <v>397</v>
      </c>
      <c r="EB1379" s="131">
        <v>0</v>
      </c>
      <c r="EC1379" s="170">
        <v>4</v>
      </c>
      <c r="ED1379" s="170">
        <v>5</v>
      </c>
      <c r="EE1379" s="131" t="s">
        <v>396</v>
      </c>
      <c r="EF1379" s="132">
        <v>1</v>
      </c>
      <c r="EG1379" s="131">
        <v>15</v>
      </c>
      <c r="EH1379" s="172"/>
      <c r="EI1379" s="170">
        <v>4</v>
      </c>
      <c r="EJ1379" s="170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2047</v>
      </c>
      <c r="EU1379" s="174" t="b">
        <v>1</v>
      </c>
      <c r="EV1379" s="175" t="s">
        <v>366</v>
      </c>
    </row>
    <row r="1380" spans="1:152" s="53" customFormat="1" ht="12.75" x14ac:dyDescent="0.2">
      <c r="A1380" s="168" t="s">
        <v>2048</v>
      </c>
      <c r="B1380" s="168">
        <v>1</v>
      </c>
      <c r="C1380" s="50">
        <v>12</v>
      </c>
      <c r="D1380" s="169" t="s">
        <v>82</v>
      </c>
      <c r="E1380" s="169" t="s">
        <v>84</v>
      </c>
      <c r="F1380" s="169" t="s">
        <v>315</v>
      </c>
      <c r="G1380" s="169" t="s">
        <v>87</v>
      </c>
      <c r="H1380" s="169" t="s">
        <v>226</v>
      </c>
      <c r="I1380" s="57" t="s">
        <v>396</v>
      </c>
      <c r="J1380" s="58">
        <v>18</v>
      </c>
      <c r="K1380" s="58">
        <v>1</v>
      </c>
      <c r="L1380" s="57" t="s">
        <v>396</v>
      </c>
      <c r="M1380" s="58" t="s">
        <v>397</v>
      </c>
      <c r="N1380" s="58">
        <v>3</v>
      </c>
      <c r="O1380" s="170">
        <v>2</v>
      </c>
      <c r="P1380" s="170">
        <v>1</v>
      </c>
      <c r="Q1380" s="170">
        <v>0</v>
      </c>
      <c r="R1380" s="131">
        <v>106</v>
      </c>
      <c r="S1380" s="131" t="s">
        <v>396</v>
      </c>
      <c r="T1380" s="170">
        <v>1</v>
      </c>
      <c r="U1380" s="170">
        <v>5</v>
      </c>
      <c r="V1380" s="170" t="s">
        <v>397</v>
      </c>
      <c r="W1380" s="170" t="s">
        <v>397</v>
      </c>
      <c r="X1380" s="170">
        <v>1</v>
      </c>
      <c r="Y1380" s="170">
        <v>1</v>
      </c>
      <c r="Z1380" s="170">
        <v>1</v>
      </c>
      <c r="AA1380" s="170">
        <v>1</v>
      </c>
      <c r="AB1380" s="170">
        <v>1</v>
      </c>
      <c r="AC1380" s="170" t="s">
        <v>397</v>
      </c>
      <c r="AD1380" s="170" t="s">
        <v>397</v>
      </c>
      <c r="AE1380" s="170">
        <v>1</v>
      </c>
      <c r="AF1380" s="170">
        <v>1</v>
      </c>
      <c r="AG1380" s="170">
        <v>1</v>
      </c>
      <c r="AH1380" s="170">
        <v>1</v>
      </c>
      <c r="AI1380" s="131">
        <v>51</v>
      </c>
      <c r="AJ1380" s="131">
        <v>0.52</v>
      </c>
      <c r="AK1380" s="170">
        <v>3</v>
      </c>
      <c r="AL1380" s="170">
        <v>2</v>
      </c>
      <c r="AM1380" s="131">
        <v>68.58823529411768</v>
      </c>
      <c r="AN1380" s="131">
        <v>1.3</v>
      </c>
      <c r="AO1380" s="170">
        <v>1</v>
      </c>
      <c r="AP1380" s="170">
        <v>2</v>
      </c>
      <c r="AQ1380" s="131">
        <v>0</v>
      </c>
      <c r="AR1380" s="131">
        <v>1.3</v>
      </c>
      <c r="AS1380" s="170">
        <v>1</v>
      </c>
      <c r="AT1380" s="170">
        <v>3</v>
      </c>
      <c r="AU1380" s="131">
        <v>40.6</v>
      </c>
      <c r="AV1380" s="131">
        <v>1.3</v>
      </c>
      <c r="AW1380" s="170">
        <v>1</v>
      </c>
      <c r="AX1380" s="170">
        <v>3</v>
      </c>
      <c r="AY1380" s="131">
        <v>20.424223866467749</v>
      </c>
      <c r="AZ1380" s="131">
        <v>1.3</v>
      </c>
      <c r="BA1380" s="170">
        <v>1</v>
      </c>
      <c r="BB1380" s="170">
        <v>1</v>
      </c>
      <c r="BC1380" s="131">
        <v>9.65</v>
      </c>
      <c r="BD1380" s="171">
        <v>5.2</v>
      </c>
      <c r="BE1380" s="171">
        <v>0.8</v>
      </c>
      <c r="BF1380" s="170">
        <v>1</v>
      </c>
      <c r="BG1380" s="170">
        <v>3</v>
      </c>
      <c r="BH1380" s="170">
        <v>1</v>
      </c>
      <c r="BI1380" s="131">
        <v>9.65</v>
      </c>
      <c r="BJ1380" s="171">
        <v>2.9</v>
      </c>
      <c r="BK1380" s="171">
        <v>0.7</v>
      </c>
      <c r="BL1380" s="170">
        <v>1</v>
      </c>
      <c r="BM1380" s="170">
        <v>3</v>
      </c>
      <c r="BN1380" s="170">
        <v>1</v>
      </c>
      <c r="BO1380" s="131">
        <v>0</v>
      </c>
      <c r="BP1380" s="171">
        <v>1.8</v>
      </c>
      <c r="BQ1380" s="171">
        <v>0.6</v>
      </c>
      <c r="BR1380" s="170">
        <v>1</v>
      </c>
      <c r="BS1380" s="170">
        <v>3</v>
      </c>
      <c r="BT1380" s="170">
        <v>1</v>
      </c>
      <c r="BU1380" s="131">
        <v>0.31475687465446872</v>
      </c>
      <c r="BV1380" s="171">
        <v>5.2</v>
      </c>
      <c r="BW1380" s="171">
        <v>0.8</v>
      </c>
      <c r="BX1380" s="170">
        <v>1</v>
      </c>
      <c r="BY1380" s="170">
        <v>3</v>
      </c>
      <c r="BZ1380" s="170">
        <v>1</v>
      </c>
      <c r="CA1380" s="131">
        <v>0.31475687465446872</v>
      </c>
      <c r="CB1380" s="171">
        <v>2.9</v>
      </c>
      <c r="CC1380" s="171">
        <v>0.7</v>
      </c>
      <c r="CD1380" s="170">
        <v>1</v>
      </c>
      <c r="CE1380" s="170">
        <v>3</v>
      </c>
      <c r="CF1380" s="170">
        <v>1</v>
      </c>
      <c r="CG1380" s="131">
        <v>0</v>
      </c>
      <c r="CH1380" s="171">
        <v>1.8</v>
      </c>
      <c r="CI1380" s="171">
        <v>0.6</v>
      </c>
      <c r="CJ1380" s="170">
        <v>1</v>
      </c>
      <c r="CK1380" s="170">
        <v>3</v>
      </c>
      <c r="CL1380" s="170">
        <v>2</v>
      </c>
      <c r="CM1380" s="131">
        <v>1.8</v>
      </c>
      <c r="CN1380" s="131">
        <v>3.5</v>
      </c>
      <c r="CO1380" s="171">
        <v>0</v>
      </c>
      <c r="CP1380" s="170">
        <v>1</v>
      </c>
      <c r="CQ1380" s="170">
        <v>1</v>
      </c>
      <c r="CR1380" s="132">
        <v>1</v>
      </c>
      <c r="CS1380" s="132" t="s">
        <v>396</v>
      </c>
      <c r="CT1380" s="132" t="s">
        <v>396</v>
      </c>
      <c r="CU1380" s="132" t="s">
        <v>397</v>
      </c>
      <c r="CV1380" s="132" t="s">
        <v>396</v>
      </c>
      <c r="CW1380" s="170" t="s">
        <v>397</v>
      </c>
      <c r="CX1380" s="132">
        <v>4</v>
      </c>
      <c r="CY1380" s="172"/>
      <c r="CZ1380" s="172"/>
      <c r="DA1380" s="170">
        <v>1</v>
      </c>
      <c r="DB1380" s="132">
        <v>3</v>
      </c>
      <c r="DC1380" s="172"/>
      <c r="DD1380" s="132">
        <v>2</v>
      </c>
      <c r="DE1380" s="172"/>
      <c r="DF1380" s="170">
        <v>1</v>
      </c>
      <c r="DG1380" s="173">
        <v>0</v>
      </c>
      <c r="DH1380" s="173">
        <v>0</v>
      </c>
      <c r="DI1380" s="173">
        <v>0</v>
      </c>
      <c r="DJ1380" s="170" t="s">
        <v>397</v>
      </c>
      <c r="DK1380" s="170">
        <v>1</v>
      </c>
      <c r="DL1380" s="170">
        <v>3</v>
      </c>
      <c r="DM1380" s="132">
        <v>4</v>
      </c>
      <c r="DN1380" s="172"/>
      <c r="DO1380" s="170" t="s">
        <v>397</v>
      </c>
      <c r="DP1380" s="170" t="s">
        <v>397</v>
      </c>
      <c r="DQ1380" s="132" t="s">
        <v>397</v>
      </c>
      <c r="DR1380" s="132" t="s">
        <v>397</v>
      </c>
      <c r="DS1380" s="132" t="s">
        <v>397</v>
      </c>
      <c r="DT1380" s="170" t="s">
        <v>397</v>
      </c>
      <c r="DU1380" s="170" t="s">
        <v>397</v>
      </c>
      <c r="DV1380" s="132">
        <v>1</v>
      </c>
      <c r="DW1380" s="170">
        <v>1</v>
      </c>
      <c r="DX1380" s="171">
        <v>0</v>
      </c>
      <c r="DY1380" s="132" t="s">
        <v>397</v>
      </c>
      <c r="DZ1380" s="132">
        <v>0</v>
      </c>
      <c r="EA1380" s="170" t="s">
        <v>397</v>
      </c>
      <c r="EB1380" s="131">
        <v>0</v>
      </c>
      <c r="EC1380" s="170">
        <v>4</v>
      </c>
      <c r="ED1380" s="170">
        <v>5</v>
      </c>
      <c r="EE1380" s="131" t="s">
        <v>397</v>
      </c>
      <c r="EF1380" s="132">
        <v>0</v>
      </c>
      <c r="EG1380" s="131">
        <v>0</v>
      </c>
      <c r="EH1380" s="172"/>
      <c r="EI1380" s="170">
        <v>4</v>
      </c>
      <c r="EJ1380" s="170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2048</v>
      </c>
      <c r="EU1380" s="174" t="b">
        <v>1</v>
      </c>
      <c r="EV1380" s="177" t="s">
        <v>366</v>
      </c>
    </row>
    <row r="1381" spans="1:152" s="53" customFormat="1" ht="12.75" x14ac:dyDescent="0.2">
      <c r="A1381" s="168" t="s">
        <v>2049</v>
      </c>
      <c r="B1381" s="168">
        <v>1</v>
      </c>
      <c r="C1381" s="50">
        <v>12</v>
      </c>
      <c r="D1381" s="169" t="s">
        <v>82</v>
      </c>
      <c r="E1381" s="169" t="s">
        <v>84</v>
      </c>
      <c r="F1381" s="169" t="s">
        <v>315</v>
      </c>
      <c r="G1381" s="169" t="s">
        <v>88</v>
      </c>
      <c r="H1381" s="169" t="s">
        <v>226</v>
      </c>
      <c r="I1381" s="57" t="s">
        <v>396</v>
      </c>
      <c r="J1381" s="58">
        <v>18</v>
      </c>
      <c r="K1381" s="58">
        <v>1</v>
      </c>
      <c r="L1381" s="57" t="s">
        <v>396</v>
      </c>
      <c r="M1381" s="58" t="s">
        <v>397</v>
      </c>
      <c r="N1381" s="58">
        <v>3</v>
      </c>
      <c r="O1381" s="170">
        <v>2</v>
      </c>
      <c r="P1381" s="170">
        <v>1</v>
      </c>
      <c r="Q1381" s="170">
        <v>0</v>
      </c>
      <c r="R1381" s="131">
        <v>106</v>
      </c>
      <c r="S1381" s="131" t="s">
        <v>396</v>
      </c>
      <c r="T1381" s="170">
        <v>1</v>
      </c>
      <c r="U1381" s="170">
        <v>5</v>
      </c>
      <c r="V1381" s="170" t="s">
        <v>397</v>
      </c>
      <c r="W1381" s="170" t="s">
        <v>397</v>
      </c>
      <c r="X1381" s="170">
        <v>1</v>
      </c>
      <c r="Y1381" s="170">
        <v>1</v>
      </c>
      <c r="Z1381" s="170">
        <v>1</v>
      </c>
      <c r="AA1381" s="170">
        <v>1</v>
      </c>
      <c r="AB1381" s="170">
        <v>1</v>
      </c>
      <c r="AC1381" s="170" t="s">
        <v>397</v>
      </c>
      <c r="AD1381" s="170" t="s">
        <v>397</v>
      </c>
      <c r="AE1381" s="170">
        <v>1</v>
      </c>
      <c r="AF1381" s="170">
        <v>1</v>
      </c>
      <c r="AG1381" s="170">
        <v>1</v>
      </c>
      <c r="AH1381" s="170">
        <v>1</v>
      </c>
      <c r="AI1381" s="131">
        <v>51</v>
      </c>
      <c r="AJ1381" s="131">
        <v>0.52</v>
      </c>
      <c r="AK1381" s="170">
        <v>3</v>
      </c>
      <c r="AL1381" s="170">
        <v>2</v>
      </c>
      <c r="AM1381" s="131">
        <v>68.58823529411768</v>
      </c>
      <c r="AN1381" s="131">
        <v>1.3</v>
      </c>
      <c r="AO1381" s="170">
        <v>1</v>
      </c>
      <c r="AP1381" s="170">
        <v>2</v>
      </c>
      <c r="AQ1381" s="131">
        <v>0</v>
      </c>
      <c r="AR1381" s="131">
        <v>0</v>
      </c>
      <c r="AS1381" s="170">
        <v>1</v>
      </c>
      <c r="AT1381" s="170">
        <v>3</v>
      </c>
      <c r="AU1381" s="131">
        <v>40.6</v>
      </c>
      <c r="AV1381" s="131">
        <v>1.3</v>
      </c>
      <c r="AW1381" s="170">
        <v>1</v>
      </c>
      <c r="AX1381" s="170">
        <v>3</v>
      </c>
      <c r="AY1381" s="131">
        <v>20.424223866467749</v>
      </c>
      <c r="AZ1381" s="131">
        <v>1.3</v>
      </c>
      <c r="BA1381" s="170">
        <v>1</v>
      </c>
      <c r="BB1381" s="170">
        <v>1</v>
      </c>
      <c r="BC1381" s="131">
        <v>3.0847953216374284</v>
      </c>
      <c r="BD1381" s="171">
        <v>5.2</v>
      </c>
      <c r="BE1381" s="171">
        <v>0.8</v>
      </c>
      <c r="BF1381" s="170">
        <v>1</v>
      </c>
      <c r="BG1381" s="170">
        <v>1</v>
      </c>
      <c r="BH1381" s="170">
        <v>1</v>
      </c>
      <c r="BI1381" s="131">
        <v>16.215204678362579</v>
      </c>
      <c r="BJ1381" s="171">
        <v>2.9</v>
      </c>
      <c r="BK1381" s="171">
        <v>0.7</v>
      </c>
      <c r="BL1381" s="170">
        <v>1</v>
      </c>
      <c r="BM1381" s="170">
        <v>3</v>
      </c>
      <c r="BN1381" s="170">
        <v>1</v>
      </c>
      <c r="BO1381" s="131">
        <v>0</v>
      </c>
      <c r="BP1381" s="171">
        <v>1.8</v>
      </c>
      <c r="BQ1381" s="171">
        <v>0.6</v>
      </c>
      <c r="BR1381" s="170">
        <v>1</v>
      </c>
      <c r="BS1381" s="170">
        <v>3</v>
      </c>
      <c r="BT1381" s="170">
        <v>1</v>
      </c>
      <c r="BU1381" s="131">
        <v>0</v>
      </c>
      <c r="BV1381" s="171">
        <v>5.2</v>
      </c>
      <c r="BW1381" s="171">
        <v>0.8</v>
      </c>
      <c r="BX1381" s="170">
        <v>1</v>
      </c>
      <c r="BY1381" s="170">
        <v>1</v>
      </c>
      <c r="BZ1381" s="170">
        <v>1</v>
      </c>
      <c r="CA1381" s="131">
        <v>0.62951374930893744</v>
      </c>
      <c r="CB1381" s="171">
        <v>2.9</v>
      </c>
      <c r="CC1381" s="171">
        <v>0.7</v>
      </c>
      <c r="CD1381" s="170">
        <v>1</v>
      </c>
      <c r="CE1381" s="170">
        <v>3</v>
      </c>
      <c r="CF1381" s="170">
        <v>1</v>
      </c>
      <c r="CG1381" s="131">
        <v>0</v>
      </c>
      <c r="CH1381" s="171">
        <v>1.8</v>
      </c>
      <c r="CI1381" s="171">
        <v>0.6</v>
      </c>
      <c r="CJ1381" s="170">
        <v>1</v>
      </c>
      <c r="CK1381" s="170">
        <v>3</v>
      </c>
      <c r="CL1381" s="170">
        <v>2</v>
      </c>
      <c r="CM1381" s="131">
        <v>1.8</v>
      </c>
      <c r="CN1381" s="131">
        <v>3.5</v>
      </c>
      <c r="CO1381" s="171">
        <v>0</v>
      </c>
      <c r="CP1381" s="170">
        <v>1</v>
      </c>
      <c r="CQ1381" s="170">
        <v>1</v>
      </c>
      <c r="CR1381" s="132">
        <v>1</v>
      </c>
      <c r="CS1381" s="132" t="s">
        <v>396</v>
      </c>
      <c r="CT1381" s="132" t="s">
        <v>396</v>
      </c>
      <c r="CU1381" s="132" t="s">
        <v>397</v>
      </c>
      <c r="CV1381" s="132" t="s">
        <v>396</v>
      </c>
      <c r="CW1381" s="170" t="s">
        <v>397</v>
      </c>
      <c r="CX1381" s="132">
        <v>7</v>
      </c>
      <c r="CY1381" s="172"/>
      <c r="CZ1381" s="172"/>
      <c r="DA1381" s="170">
        <v>1</v>
      </c>
      <c r="DB1381" s="132">
        <v>3</v>
      </c>
      <c r="DC1381" s="172"/>
      <c r="DD1381" s="132">
        <v>2</v>
      </c>
      <c r="DE1381" s="172"/>
      <c r="DF1381" s="170">
        <v>1</v>
      </c>
      <c r="DG1381" s="173">
        <v>0</v>
      </c>
      <c r="DH1381" s="173">
        <v>0</v>
      </c>
      <c r="DI1381" s="173">
        <v>0</v>
      </c>
      <c r="DJ1381" s="170" t="s">
        <v>397</v>
      </c>
      <c r="DK1381" s="170">
        <v>1</v>
      </c>
      <c r="DL1381" s="170">
        <v>3</v>
      </c>
      <c r="DM1381" s="132">
        <v>5</v>
      </c>
      <c r="DN1381" s="172"/>
      <c r="DO1381" s="170" t="s">
        <v>397</v>
      </c>
      <c r="DP1381" s="170" t="s">
        <v>397</v>
      </c>
      <c r="DQ1381" s="132" t="s">
        <v>397</v>
      </c>
      <c r="DR1381" s="132" t="s">
        <v>397</v>
      </c>
      <c r="DS1381" s="132" t="s">
        <v>397</v>
      </c>
      <c r="DT1381" s="170" t="s">
        <v>397</v>
      </c>
      <c r="DU1381" s="170" t="s">
        <v>397</v>
      </c>
      <c r="DV1381" s="132">
        <v>1</v>
      </c>
      <c r="DW1381" s="170">
        <v>1</v>
      </c>
      <c r="DX1381" s="171">
        <v>0</v>
      </c>
      <c r="DY1381" s="132" t="s">
        <v>397</v>
      </c>
      <c r="DZ1381" s="132">
        <v>0</v>
      </c>
      <c r="EA1381" s="170" t="s">
        <v>397</v>
      </c>
      <c r="EB1381" s="131">
        <v>0</v>
      </c>
      <c r="EC1381" s="170">
        <v>4</v>
      </c>
      <c r="ED1381" s="170">
        <v>5</v>
      </c>
      <c r="EE1381" s="131" t="s">
        <v>397</v>
      </c>
      <c r="EF1381" s="132">
        <v>0</v>
      </c>
      <c r="EG1381" s="131">
        <v>0</v>
      </c>
      <c r="EH1381" s="172"/>
      <c r="EI1381" s="170">
        <v>4</v>
      </c>
      <c r="EJ1381" s="170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2049</v>
      </c>
      <c r="EU1381" s="174" t="b">
        <v>1</v>
      </c>
      <c r="EV1381" s="175" t="s">
        <v>366</v>
      </c>
    </row>
    <row r="1382" spans="1:152" s="53" customFormat="1" ht="12.75" x14ac:dyDescent="0.2">
      <c r="A1382" s="168" t="s">
        <v>2050</v>
      </c>
      <c r="B1382" s="168">
        <v>1</v>
      </c>
      <c r="C1382" s="50">
        <v>12</v>
      </c>
      <c r="D1382" s="169" t="s">
        <v>82</v>
      </c>
      <c r="E1382" s="169" t="s">
        <v>84</v>
      </c>
      <c r="F1382" s="169" t="s">
        <v>315</v>
      </c>
      <c r="G1382" s="169" t="s">
        <v>89</v>
      </c>
      <c r="H1382" s="169" t="s">
        <v>226</v>
      </c>
      <c r="I1382" s="57" t="s">
        <v>396</v>
      </c>
      <c r="J1382" s="58">
        <v>18</v>
      </c>
      <c r="K1382" s="58">
        <v>1</v>
      </c>
      <c r="L1382" s="57" t="s">
        <v>396</v>
      </c>
      <c r="M1382" s="58" t="s">
        <v>397</v>
      </c>
      <c r="N1382" s="58">
        <v>3</v>
      </c>
      <c r="O1382" s="170">
        <v>2</v>
      </c>
      <c r="P1382" s="170">
        <v>1</v>
      </c>
      <c r="Q1382" s="170">
        <v>0</v>
      </c>
      <c r="R1382" s="131">
        <v>106</v>
      </c>
      <c r="S1382" s="131" t="s">
        <v>396</v>
      </c>
      <c r="T1382" s="170">
        <v>1</v>
      </c>
      <c r="U1382" s="170">
        <v>5</v>
      </c>
      <c r="V1382" s="170" t="s">
        <v>397</v>
      </c>
      <c r="W1382" s="170" t="s">
        <v>397</v>
      </c>
      <c r="X1382" s="170">
        <v>1</v>
      </c>
      <c r="Y1382" s="170">
        <v>1</v>
      </c>
      <c r="Z1382" s="170">
        <v>1</v>
      </c>
      <c r="AA1382" s="170">
        <v>1</v>
      </c>
      <c r="AB1382" s="170">
        <v>1</v>
      </c>
      <c r="AC1382" s="170" t="s">
        <v>397</v>
      </c>
      <c r="AD1382" s="170" t="s">
        <v>397</v>
      </c>
      <c r="AE1382" s="170">
        <v>1</v>
      </c>
      <c r="AF1382" s="170">
        <v>1</v>
      </c>
      <c r="AG1382" s="170">
        <v>1</v>
      </c>
      <c r="AH1382" s="170">
        <v>1</v>
      </c>
      <c r="AI1382" s="131">
        <v>51</v>
      </c>
      <c r="AJ1382" s="131">
        <v>2.5299999999999998</v>
      </c>
      <c r="AK1382" s="170">
        <v>3</v>
      </c>
      <c r="AL1382" s="170">
        <v>2</v>
      </c>
      <c r="AM1382" s="131">
        <v>68.58823529411768</v>
      </c>
      <c r="AN1382" s="131">
        <v>2.5299999999999998</v>
      </c>
      <c r="AO1382" s="170">
        <v>1</v>
      </c>
      <c r="AP1382" s="170">
        <v>2</v>
      </c>
      <c r="AQ1382" s="131">
        <v>0</v>
      </c>
      <c r="AR1382" s="131">
        <v>2.5299999999999998</v>
      </c>
      <c r="AS1382" s="170">
        <v>1</v>
      </c>
      <c r="AT1382" s="170">
        <v>3</v>
      </c>
      <c r="AU1382" s="131">
        <v>40.6</v>
      </c>
      <c r="AV1382" s="131">
        <v>2.5299999999999998</v>
      </c>
      <c r="AW1382" s="170">
        <v>1</v>
      </c>
      <c r="AX1382" s="170">
        <v>3</v>
      </c>
      <c r="AY1382" s="131">
        <v>20.424223866467749</v>
      </c>
      <c r="AZ1382" s="131">
        <v>2.5299999999999998</v>
      </c>
      <c r="BA1382" s="170">
        <v>1</v>
      </c>
      <c r="BB1382" s="170">
        <v>1</v>
      </c>
      <c r="BC1382" s="131">
        <v>0</v>
      </c>
      <c r="BD1382" s="171">
        <v>5.2</v>
      </c>
      <c r="BE1382" s="171">
        <v>0.8</v>
      </c>
      <c r="BF1382" s="170">
        <v>1</v>
      </c>
      <c r="BG1382" s="170">
        <v>1</v>
      </c>
      <c r="BH1382" s="170">
        <v>1</v>
      </c>
      <c r="BI1382" s="131">
        <v>0</v>
      </c>
      <c r="BJ1382" s="171">
        <v>2.9</v>
      </c>
      <c r="BK1382" s="171">
        <v>0.7</v>
      </c>
      <c r="BL1382" s="170">
        <v>1</v>
      </c>
      <c r="BM1382" s="170">
        <v>3</v>
      </c>
      <c r="BN1382" s="170">
        <v>1</v>
      </c>
      <c r="BO1382" s="131">
        <v>19.3</v>
      </c>
      <c r="BP1382" s="171">
        <v>1.8</v>
      </c>
      <c r="BQ1382" s="171">
        <v>0.6</v>
      </c>
      <c r="BR1382" s="170">
        <v>1</v>
      </c>
      <c r="BS1382" s="170">
        <v>3</v>
      </c>
      <c r="BT1382" s="170">
        <v>1</v>
      </c>
      <c r="BU1382" s="131">
        <v>0</v>
      </c>
      <c r="BV1382" s="171">
        <v>5.2</v>
      </c>
      <c r="BW1382" s="171">
        <v>0.8</v>
      </c>
      <c r="BX1382" s="170">
        <v>1</v>
      </c>
      <c r="BY1382" s="170">
        <v>1</v>
      </c>
      <c r="BZ1382" s="170">
        <v>1</v>
      </c>
      <c r="CA1382" s="131">
        <v>0</v>
      </c>
      <c r="CB1382" s="171">
        <v>2.9</v>
      </c>
      <c r="CC1382" s="171">
        <v>0.7</v>
      </c>
      <c r="CD1382" s="170">
        <v>1</v>
      </c>
      <c r="CE1382" s="170">
        <v>3</v>
      </c>
      <c r="CF1382" s="170">
        <v>1</v>
      </c>
      <c r="CG1382" s="131">
        <v>0.62951374930893744</v>
      </c>
      <c r="CH1382" s="171">
        <v>1.8</v>
      </c>
      <c r="CI1382" s="171">
        <v>0.6</v>
      </c>
      <c r="CJ1382" s="170">
        <v>1</v>
      </c>
      <c r="CK1382" s="170">
        <v>3</v>
      </c>
      <c r="CL1382" s="170">
        <v>2</v>
      </c>
      <c r="CM1382" s="131">
        <v>1.8</v>
      </c>
      <c r="CN1382" s="131">
        <v>2</v>
      </c>
      <c r="CO1382" s="171">
        <v>0</v>
      </c>
      <c r="CP1382" s="170">
        <v>1</v>
      </c>
      <c r="CQ1382" s="170">
        <v>1</v>
      </c>
      <c r="CR1382" s="132">
        <v>1</v>
      </c>
      <c r="CS1382" s="132" t="s">
        <v>396</v>
      </c>
      <c r="CT1382" s="132" t="s">
        <v>396</v>
      </c>
      <c r="CU1382" s="132" t="s">
        <v>396</v>
      </c>
      <c r="CV1382" s="132" t="s">
        <v>396</v>
      </c>
      <c r="CW1382" s="170" t="s">
        <v>397</v>
      </c>
      <c r="CX1382" s="132">
        <v>7</v>
      </c>
      <c r="CY1382" s="172"/>
      <c r="CZ1382" s="172"/>
      <c r="DA1382" s="170">
        <v>1</v>
      </c>
      <c r="DB1382" s="132">
        <v>3</v>
      </c>
      <c r="DC1382" s="172"/>
      <c r="DD1382" s="132">
        <v>2</v>
      </c>
      <c r="DE1382" s="172"/>
      <c r="DF1382" s="170">
        <v>1</v>
      </c>
      <c r="DG1382" s="173">
        <v>0</v>
      </c>
      <c r="DH1382" s="173">
        <v>0</v>
      </c>
      <c r="DI1382" s="173">
        <v>0</v>
      </c>
      <c r="DJ1382" s="170" t="s">
        <v>397</v>
      </c>
      <c r="DK1382" s="170">
        <v>1</v>
      </c>
      <c r="DL1382" s="170">
        <v>3</v>
      </c>
      <c r="DM1382" s="132">
        <v>5</v>
      </c>
      <c r="DN1382" s="172"/>
      <c r="DO1382" s="170" t="s">
        <v>397</v>
      </c>
      <c r="DP1382" s="170" t="s">
        <v>397</v>
      </c>
      <c r="DQ1382" s="132" t="s">
        <v>397</v>
      </c>
      <c r="DR1382" s="132" t="s">
        <v>397</v>
      </c>
      <c r="DS1382" s="132" t="s">
        <v>397</v>
      </c>
      <c r="DT1382" s="170" t="s">
        <v>397</v>
      </c>
      <c r="DU1382" s="170" t="s">
        <v>397</v>
      </c>
      <c r="DV1382" s="132">
        <v>1</v>
      </c>
      <c r="DW1382" s="170">
        <v>1</v>
      </c>
      <c r="DX1382" s="171">
        <v>0</v>
      </c>
      <c r="DY1382" s="132" t="s">
        <v>397</v>
      </c>
      <c r="DZ1382" s="132">
        <v>0</v>
      </c>
      <c r="EA1382" s="170" t="s">
        <v>397</v>
      </c>
      <c r="EB1382" s="131">
        <v>0</v>
      </c>
      <c r="EC1382" s="170">
        <v>4</v>
      </c>
      <c r="ED1382" s="170">
        <v>5</v>
      </c>
      <c r="EE1382" s="131" t="s">
        <v>397</v>
      </c>
      <c r="EF1382" s="132">
        <v>0</v>
      </c>
      <c r="EG1382" s="131">
        <v>0</v>
      </c>
      <c r="EH1382" s="172"/>
      <c r="EI1382" s="170">
        <v>4</v>
      </c>
      <c r="EJ1382" s="170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2050</v>
      </c>
      <c r="EU1382" s="174" t="b">
        <v>1</v>
      </c>
      <c r="EV1382" s="175" t="s">
        <v>366</v>
      </c>
    </row>
    <row r="1383" spans="1:152" s="53" customFormat="1" ht="12.75" x14ac:dyDescent="0.2">
      <c r="A1383" s="168" t="s">
        <v>2051</v>
      </c>
      <c r="B1383" s="168">
        <v>1</v>
      </c>
      <c r="C1383" s="50">
        <v>12</v>
      </c>
      <c r="D1383" s="169" t="s">
        <v>82</v>
      </c>
      <c r="E1383" s="169" t="s">
        <v>84</v>
      </c>
      <c r="F1383" s="169" t="s">
        <v>315</v>
      </c>
      <c r="G1383" s="169" t="s">
        <v>90</v>
      </c>
      <c r="H1383" s="169" t="s">
        <v>226</v>
      </c>
      <c r="I1383" s="57" t="s">
        <v>396</v>
      </c>
      <c r="J1383" s="58">
        <v>18</v>
      </c>
      <c r="K1383" s="58">
        <v>1</v>
      </c>
      <c r="L1383" s="57" t="s">
        <v>396</v>
      </c>
      <c r="M1383" s="58" t="s">
        <v>397</v>
      </c>
      <c r="N1383" s="58">
        <v>3</v>
      </c>
      <c r="O1383" s="170">
        <v>2</v>
      </c>
      <c r="P1383" s="170">
        <v>1</v>
      </c>
      <c r="Q1383" s="170">
        <v>0</v>
      </c>
      <c r="R1383" s="131">
        <v>106</v>
      </c>
      <c r="S1383" s="131" t="s">
        <v>396</v>
      </c>
      <c r="T1383" s="170">
        <v>1</v>
      </c>
      <c r="U1383" s="170">
        <v>5</v>
      </c>
      <c r="V1383" s="170" t="s">
        <v>397</v>
      </c>
      <c r="W1383" s="170" t="s">
        <v>397</v>
      </c>
      <c r="X1383" s="170">
        <v>1</v>
      </c>
      <c r="Y1383" s="170">
        <v>1</v>
      </c>
      <c r="Z1383" s="170">
        <v>1</v>
      </c>
      <c r="AA1383" s="170">
        <v>1</v>
      </c>
      <c r="AB1383" s="170">
        <v>1</v>
      </c>
      <c r="AC1383" s="170" t="s">
        <v>397</v>
      </c>
      <c r="AD1383" s="170" t="s">
        <v>397</v>
      </c>
      <c r="AE1383" s="170">
        <v>1</v>
      </c>
      <c r="AF1383" s="170">
        <v>1</v>
      </c>
      <c r="AG1383" s="170">
        <v>1</v>
      </c>
      <c r="AH1383" s="170">
        <v>1</v>
      </c>
      <c r="AI1383" s="131">
        <v>51</v>
      </c>
      <c r="AJ1383" s="131">
        <v>2.5299999999999998</v>
      </c>
      <c r="AK1383" s="170">
        <v>3</v>
      </c>
      <c r="AL1383" s="170">
        <v>2</v>
      </c>
      <c r="AM1383" s="131">
        <v>68.58823529411768</v>
      </c>
      <c r="AN1383" s="131">
        <v>2.5299999999999998</v>
      </c>
      <c r="AO1383" s="170">
        <v>1</v>
      </c>
      <c r="AP1383" s="170">
        <v>2</v>
      </c>
      <c r="AQ1383" s="131">
        <v>0</v>
      </c>
      <c r="AR1383" s="131">
        <v>2.5299999999999998</v>
      </c>
      <c r="AS1383" s="170">
        <v>1</v>
      </c>
      <c r="AT1383" s="170">
        <v>3</v>
      </c>
      <c r="AU1383" s="131">
        <v>40.6</v>
      </c>
      <c r="AV1383" s="131">
        <v>2.5299999999999998</v>
      </c>
      <c r="AW1383" s="170">
        <v>1</v>
      </c>
      <c r="AX1383" s="170">
        <v>3</v>
      </c>
      <c r="AY1383" s="131">
        <v>20.424223866467749</v>
      </c>
      <c r="AZ1383" s="131">
        <v>2.5299999999999998</v>
      </c>
      <c r="BA1383" s="170">
        <v>1</v>
      </c>
      <c r="BB1383" s="170">
        <v>1</v>
      </c>
      <c r="BC1383" s="131">
        <v>0</v>
      </c>
      <c r="BD1383" s="171">
        <v>5.2</v>
      </c>
      <c r="BE1383" s="171">
        <v>0.8</v>
      </c>
      <c r="BF1383" s="170">
        <v>1</v>
      </c>
      <c r="BG1383" s="170">
        <v>1</v>
      </c>
      <c r="BH1383" s="170">
        <v>1</v>
      </c>
      <c r="BI1383" s="131">
        <v>0</v>
      </c>
      <c r="BJ1383" s="171">
        <v>2.9</v>
      </c>
      <c r="BK1383" s="171">
        <v>0.7</v>
      </c>
      <c r="BL1383" s="170">
        <v>1</v>
      </c>
      <c r="BM1383" s="170">
        <v>3</v>
      </c>
      <c r="BN1383" s="170">
        <v>1</v>
      </c>
      <c r="BO1383" s="131">
        <v>19.3</v>
      </c>
      <c r="BP1383" s="171">
        <v>1.8</v>
      </c>
      <c r="BQ1383" s="171">
        <v>0.6</v>
      </c>
      <c r="BR1383" s="170">
        <v>1</v>
      </c>
      <c r="BS1383" s="170">
        <v>3</v>
      </c>
      <c r="BT1383" s="170">
        <v>1</v>
      </c>
      <c r="BU1383" s="131">
        <v>0</v>
      </c>
      <c r="BV1383" s="171">
        <v>5.2</v>
      </c>
      <c r="BW1383" s="171">
        <v>0.8</v>
      </c>
      <c r="BX1383" s="170">
        <v>1</v>
      </c>
      <c r="BY1383" s="170">
        <v>1</v>
      </c>
      <c r="BZ1383" s="170">
        <v>1</v>
      </c>
      <c r="CA1383" s="131">
        <v>0</v>
      </c>
      <c r="CB1383" s="171">
        <v>2.9</v>
      </c>
      <c r="CC1383" s="171">
        <v>0.7</v>
      </c>
      <c r="CD1383" s="170">
        <v>1</v>
      </c>
      <c r="CE1383" s="170">
        <v>3</v>
      </c>
      <c r="CF1383" s="170">
        <v>1</v>
      </c>
      <c r="CG1383" s="131">
        <v>0.62951374930893744</v>
      </c>
      <c r="CH1383" s="171">
        <v>1.8</v>
      </c>
      <c r="CI1383" s="171">
        <v>0.6</v>
      </c>
      <c r="CJ1383" s="170">
        <v>1</v>
      </c>
      <c r="CK1383" s="170">
        <v>3</v>
      </c>
      <c r="CL1383" s="170">
        <v>2</v>
      </c>
      <c r="CM1383" s="131">
        <v>1.8</v>
      </c>
      <c r="CN1383" s="131">
        <v>2</v>
      </c>
      <c r="CO1383" s="171">
        <v>0</v>
      </c>
      <c r="CP1383" s="170">
        <v>1</v>
      </c>
      <c r="CQ1383" s="170">
        <v>1</v>
      </c>
      <c r="CR1383" s="132">
        <v>1</v>
      </c>
      <c r="CS1383" s="132" t="s">
        <v>396</v>
      </c>
      <c r="CT1383" s="132" t="s">
        <v>396</v>
      </c>
      <c r="CU1383" s="132" t="s">
        <v>396</v>
      </c>
      <c r="CV1383" s="132" t="s">
        <v>396</v>
      </c>
      <c r="CW1383" s="170" t="s">
        <v>397</v>
      </c>
      <c r="CX1383" s="132">
        <v>7</v>
      </c>
      <c r="CY1383" s="172"/>
      <c r="CZ1383" s="172"/>
      <c r="DA1383" s="170">
        <v>1</v>
      </c>
      <c r="DB1383" s="132">
        <v>3</v>
      </c>
      <c r="DC1383" s="172"/>
      <c r="DD1383" s="132">
        <v>2</v>
      </c>
      <c r="DE1383" s="172"/>
      <c r="DF1383" s="170">
        <v>1</v>
      </c>
      <c r="DG1383" s="173">
        <v>0</v>
      </c>
      <c r="DH1383" s="173">
        <v>0</v>
      </c>
      <c r="DI1383" s="173">
        <v>0</v>
      </c>
      <c r="DJ1383" s="170" t="s">
        <v>397</v>
      </c>
      <c r="DK1383" s="170">
        <v>1</v>
      </c>
      <c r="DL1383" s="170">
        <v>3</v>
      </c>
      <c r="DM1383" s="132">
        <v>5</v>
      </c>
      <c r="DN1383" s="172"/>
      <c r="DO1383" s="170" t="s">
        <v>397</v>
      </c>
      <c r="DP1383" s="170" t="s">
        <v>397</v>
      </c>
      <c r="DQ1383" s="132" t="s">
        <v>397</v>
      </c>
      <c r="DR1383" s="132" t="s">
        <v>397</v>
      </c>
      <c r="DS1383" s="132" t="s">
        <v>397</v>
      </c>
      <c r="DT1383" s="170" t="s">
        <v>397</v>
      </c>
      <c r="DU1383" s="170" t="s">
        <v>397</v>
      </c>
      <c r="DV1383" s="132">
        <v>1</v>
      </c>
      <c r="DW1383" s="170">
        <v>1</v>
      </c>
      <c r="DX1383" s="171">
        <v>0</v>
      </c>
      <c r="DY1383" s="132" t="s">
        <v>396</v>
      </c>
      <c r="DZ1383" s="132">
        <v>3</v>
      </c>
      <c r="EA1383" s="170" t="s">
        <v>397</v>
      </c>
      <c r="EB1383" s="131">
        <v>0</v>
      </c>
      <c r="EC1383" s="170">
        <v>4</v>
      </c>
      <c r="ED1383" s="170">
        <v>5</v>
      </c>
      <c r="EE1383" s="131" t="s">
        <v>396</v>
      </c>
      <c r="EF1383" s="132">
        <v>1</v>
      </c>
      <c r="EG1383" s="131">
        <v>15</v>
      </c>
      <c r="EH1383" s="172"/>
      <c r="EI1383" s="170">
        <v>4</v>
      </c>
      <c r="EJ1383" s="170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2051</v>
      </c>
      <c r="EU1383" s="174" t="b">
        <v>1</v>
      </c>
      <c r="EV1383" s="175" t="s">
        <v>366</v>
      </c>
    </row>
    <row r="1384" spans="1:152" s="53" customFormat="1" ht="12.75" x14ac:dyDescent="0.2">
      <c r="A1384" s="168" t="s">
        <v>2052</v>
      </c>
      <c r="B1384" s="168">
        <v>1</v>
      </c>
      <c r="C1384" s="50">
        <v>12</v>
      </c>
      <c r="D1384" s="169" t="s">
        <v>82</v>
      </c>
      <c r="E1384" s="169" t="s">
        <v>84</v>
      </c>
      <c r="F1384" s="169" t="s">
        <v>315</v>
      </c>
      <c r="G1384" s="169" t="s">
        <v>87</v>
      </c>
      <c r="H1384" s="169" t="s">
        <v>205</v>
      </c>
      <c r="I1384" s="57" t="s">
        <v>397</v>
      </c>
      <c r="J1384" s="58">
        <v>16.5</v>
      </c>
      <c r="K1384" s="58">
        <v>1</v>
      </c>
      <c r="L1384" s="57" t="s">
        <v>396</v>
      </c>
      <c r="M1384" s="58" t="s">
        <v>397</v>
      </c>
      <c r="N1384" s="58">
        <v>3</v>
      </c>
      <c r="O1384" s="170">
        <v>2</v>
      </c>
      <c r="P1384" s="170">
        <v>1</v>
      </c>
      <c r="Q1384" s="170">
        <v>0</v>
      </c>
      <c r="R1384" s="131">
        <v>106</v>
      </c>
      <c r="S1384" s="131" t="s">
        <v>396</v>
      </c>
      <c r="T1384" s="170">
        <v>1</v>
      </c>
      <c r="U1384" s="170">
        <v>5</v>
      </c>
      <c r="V1384" s="170" t="s">
        <v>397</v>
      </c>
      <c r="W1384" s="170" t="s">
        <v>397</v>
      </c>
      <c r="X1384" s="170">
        <v>1</v>
      </c>
      <c r="Y1384" s="170">
        <v>1</v>
      </c>
      <c r="Z1384" s="170">
        <v>1</v>
      </c>
      <c r="AA1384" s="170">
        <v>1</v>
      </c>
      <c r="AB1384" s="170">
        <v>1</v>
      </c>
      <c r="AC1384" s="170" t="s">
        <v>397</v>
      </c>
      <c r="AD1384" s="170" t="s">
        <v>397</v>
      </c>
      <c r="AE1384" s="170">
        <v>1</v>
      </c>
      <c r="AF1384" s="170">
        <v>1</v>
      </c>
      <c r="AG1384" s="170">
        <v>1</v>
      </c>
      <c r="AH1384" s="170">
        <v>1</v>
      </c>
      <c r="AI1384" s="131">
        <v>51</v>
      </c>
      <c r="AJ1384" s="131">
        <v>0.52</v>
      </c>
      <c r="AK1384" s="170">
        <v>3</v>
      </c>
      <c r="AL1384" s="170">
        <v>2</v>
      </c>
      <c r="AM1384" s="131">
        <v>68.58823529411768</v>
      </c>
      <c r="AN1384" s="131">
        <v>1.3</v>
      </c>
      <c r="AO1384" s="170">
        <v>1</v>
      </c>
      <c r="AP1384" s="170">
        <v>2</v>
      </c>
      <c r="AQ1384" s="131">
        <v>0</v>
      </c>
      <c r="AR1384" s="131">
        <v>1.3</v>
      </c>
      <c r="AS1384" s="170">
        <v>1</v>
      </c>
      <c r="AT1384" s="170">
        <v>3</v>
      </c>
      <c r="AU1384" s="131">
        <v>40.6</v>
      </c>
      <c r="AV1384" s="131">
        <v>1.3</v>
      </c>
      <c r="AW1384" s="170">
        <v>1</v>
      </c>
      <c r="AX1384" s="170">
        <v>3</v>
      </c>
      <c r="AY1384" s="131">
        <v>20.424223866467749</v>
      </c>
      <c r="AZ1384" s="131">
        <v>1.3</v>
      </c>
      <c r="BA1384" s="170">
        <v>1</v>
      </c>
      <c r="BB1384" s="170">
        <v>1</v>
      </c>
      <c r="BC1384" s="131">
        <v>9.65</v>
      </c>
      <c r="BD1384" s="171">
        <v>5.2</v>
      </c>
      <c r="BE1384" s="171">
        <v>0.8</v>
      </c>
      <c r="BF1384" s="170">
        <v>1</v>
      </c>
      <c r="BG1384" s="170">
        <v>1</v>
      </c>
      <c r="BH1384" s="170">
        <v>1</v>
      </c>
      <c r="BI1384" s="131">
        <v>9.65</v>
      </c>
      <c r="BJ1384" s="171">
        <v>2.9</v>
      </c>
      <c r="BK1384" s="171">
        <v>0.7</v>
      </c>
      <c r="BL1384" s="170">
        <v>1</v>
      </c>
      <c r="BM1384" s="170">
        <v>3</v>
      </c>
      <c r="BN1384" s="170">
        <v>1</v>
      </c>
      <c r="BO1384" s="131">
        <v>0</v>
      </c>
      <c r="BP1384" s="171">
        <v>1.8</v>
      </c>
      <c r="BQ1384" s="171">
        <v>0.6</v>
      </c>
      <c r="BR1384" s="170">
        <v>1</v>
      </c>
      <c r="BS1384" s="170">
        <v>3</v>
      </c>
      <c r="BT1384" s="170">
        <v>1</v>
      </c>
      <c r="BU1384" s="131">
        <v>0.31475687465446872</v>
      </c>
      <c r="BV1384" s="171">
        <v>5.2</v>
      </c>
      <c r="BW1384" s="171">
        <v>0.8</v>
      </c>
      <c r="BX1384" s="170">
        <v>1</v>
      </c>
      <c r="BY1384" s="170">
        <v>1</v>
      </c>
      <c r="BZ1384" s="170">
        <v>1</v>
      </c>
      <c r="CA1384" s="131">
        <v>0.31475687465446872</v>
      </c>
      <c r="CB1384" s="171">
        <v>2.9</v>
      </c>
      <c r="CC1384" s="171">
        <v>0.7</v>
      </c>
      <c r="CD1384" s="170">
        <v>1</v>
      </c>
      <c r="CE1384" s="170">
        <v>3</v>
      </c>
      <c r="CF1384" s="170">
        <v>1</v>
      </c>
      <c r="CG1384" s="131">
        <v>0</v>
      </c>
      <c r="CH1384" s="171">
        <v>1.8</v>
      </c>
      <c r="CI1384" s="171">
        <v>0.6</v>
      </c>
      <c r="CJ1384" s="170">
        <v>1</v>
      </c>
      <c r="CK1384" s="170">
        <v>3</v>
      </c>
      <c r="CL1384" s="170">
        <v>2</v>
      </c>
      <c r="CM1384" s="131">
        <v>1.8</v>
      </c>
      <c r="CN1384" s="131">
        <v>3.5</v>
      </c>
      <c r="CO1384" s="171">
        <v>0</v>
      </c>
      <c r="CP1384" s="170">
        <v>1</v>
      </c>
      <c r="CQ1384" s="170">
        <v>1</v>
      </c>
      <c r="CR1384" s="132">
        <v>1</v>
      </c>
      <c r="CS1384" s="132" t="s">
        <v>396</v>
      </c>
      <c r="CT1384" s="132" t="s">
        <v>396</v>
      </c>
      <c r="CU1384" s="132" t="s">
        <v>397</v>
      </c>
      <c r="CV1384" s="132" t="s">
        <v>396</v>
      </c>
      <c r="CW1384" s="170" t="s">
        <v>397</v>
      </c>
      <c r="CX1384" s="132">
        <v>4</v>
      </c>
      <c r="CY1384" s="172"/>
      <c r="CZ1384" s="172"/>
      <c r="DA1384" s="170">
        <v>1</v>
      </c>
      <c r="DB1384" s="132">
        <v>3</v>
      </c>
      <c r="DC1384" s="172"/>
      <c r="DD1384" s="132">
        <v>2</v>
      </c>
      <c r="DE1384" s="172"/>
      <c r="DF1384" s="170">
        <v>1</v>
      </c>
      <c r="DG1384" s="173">
        <v>0</v>
      </c>
      <c r="DH1384" s="173">
        <v>0</v>
      </c>
      <c r="DI1384" s="173">
        <v>0</v>
      </c>
      <c r="DJ1384" s="170" t="s">
        <v>397</v>
      </c>
      <c r="DK1384" s="170">
        <v>1</v>
      </c>
      <c r="DL1384" s="170">
        <v>3</v>
      </c>
      <c r="DM1384" s="132">
        <v>4</v>
      </c>
      <c r="DN1384" s="172"/>
      <c r="DO1384" s="170" t="s">
        <v>397</v>
      </c>
      <c r="DP1384" s="170" t="s">
        <v>397</v>
      </c>
      <c r="DQ1384" s="132" t="s">
        <v>397</v>
      </c>
      <c r="DR1384" s="132" t="s">
        <v>397</v>
      </c>
      <c r="DS1384" s="132" t="s">
        <v>397</v>
      </c>
      <c r="DT1384" s="170" t="s">
        <v>397</v>
      </c>
      <c r="DU1384" s="170" t="s">
        <v>397</v>
      </c>
      <c r="DV1384" s="132">
        <v>1</v>
      </c>
      <c r="DW1384" s="170">
        <v>1</v>
      </c>
      <c r="DX1384" s="171">
        <v>0</v>
      </c>
      <c r="DY1384" s="132" t="s">
        <v>397</v>
      </c>
      <c r="DZ1384" s="132">
        <v>0</v>
      </c>
      <c r="EA1384" s="170" t="s">
        <v>397</v>
      </c>
      <c r="EB1384" s="131">
        <v>0</v>
      </c>
      <c r="EC1384" s="170">
        <v>4</v>
      </c>
      <c r="ED1384" s="170">
        <v>5</v>
      </c>
      <c r="EE1384" s="131" t="s">
        <v>397</v>
      </c>
      <c r="EF1384" s="132">
        <v>0</v>
      </c>
      <c r="EG1384" s="131">
        <v>0</v>
      </c>
      <c r="EH1384" s="172"/>
      <c r="EI1384" s="170">
        <v>4</v>
      </c>
      <c r="EJ1384" s="170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2052</v>
      </c>
      <c r="EU1384" s="174" t="b">
        <v>1</v>
      </c>
      <c r="EV1384" s="175" t="s">
        <v>366</v>
      </c>
    </row>
    <row r="1385" spans="1:152" s="53" customFormat="1" ht="12.75" x14ac:dyDescent="0.2">
      <c r="A1385" s="168" t="s">
        <v>2053</v>
      </c>
      <c r="B1385" s="168">
        <v>1</v>
      </c>
      <c r="C1385" s="50">
        <v>12</v>
      </c>
      <c r="D1385" s="169" t="s">
        <v>82</v>
      </c>
      <c r="E1385" s="169" t="s">
        <v>84</v>
      </c>
      <c r="F1385" s="169" t="s">
        <v>315</v>
      </c>
      <c r="G1385" s="169" t="s">
        <v>88</v>
      </c>
      <c r="H1385" s="169" t="s">
        <v>205</v>
      </c>
      <c r="I1385" s="57" t="s">
        <v>397</v>
      </c>
      <c r="J1385" s="58">
        <v>16.5</v>
      </c>
      <c r="K1385" s="58">
        <v>1</v>
      </c>
      <c r="L1385" s="57" t="s">
        <v>396</v>
      </c>
      <c r="M1385" s="58" t="s">
        <v>397</v>
      </c>
      <c r="N1385" s="58">
        <v>3</v>
      </c>
      <c r="O1385" s="170">
        <v>2</v>
      </c>
      <c r="P1385" s="170">
        <v>1</v>
      </c>
      <c r="Q1385" s="170">
        <v>0</v>
      </c>
      <c r="R1385" s="131">
        <v>106</v>
      </c>
      <c r="S1385" s="131" t="s">
        <v>396</v>
      </c>
      <c r="T1385" s="170">
        <v>1</v>
      </c>
      <c r="U1385" s="170">
        <v>5</v>
      </c>
      <c r="V1385" s="170" t="s">
        <v>397</v>
      </c>
      <c r="W1385" s="170" t="s">
        <v>397</v>
      </c>
      <c r="X1385" s="170">
        <v>1</v>
      </c>
      <c r="Y1385" s="170">
        <v>1</v>
      </c>
      <c r="Z1385" s="170">
        <v>1</v>
      </c>
      <c r="AA1385" s="170">
        <v>1</v>
      </c>
      <c r="AB1385" s="170">
        <v>1</v>
      </c>
      <c r="AC1385" s="170" t="s">
        <v>397</v>
      </c>
      <c r="AD1385" s="170" t="s">
        <v>397</v>
      </c>
      <c r="AE1385" s="170">
        <v>1</v>
      </c>
      <c r="AF1385" s="170">
        <v>1</v>
      </c>
      <c r="AG1385" s="170">
        <v>1</v>
      </c>
      <c r="AH1385" s="170">
        <v>1</v>
      </c>
      <c r="AI1385" s="131">
        <v>51</v>
      </c>
      <c r="AJ1385" s="131">
        <v>0.52</v>
      </c>
      <c r="AK1385" s="170">
        <v>3</v>
      </c>
      <c r="AL1385" s="170">
        <v>2</v>
      </c>
      <c r="AM1385" s="131">
        <v>68.58823529411768</v>
      </c>
      <c r="AN1385" s="131">
        <v>1.3</v>
      </c>
      <c r="AO1385" s="170">
        <v>1</v>
      </c>
      <c r="AP1385" s="170">
        <v>2</v>
      </c>
      <c r="AQ1385" s="131">
        <v>0</v>
      </c>
      <c r="AR1385" s="131">
        <v>0</v>
      </c>
      <c r="AS1385" s="170">
        <v>1</v>
      </c>
      <c r="AT1385" s="170">
        <v>3</v>
      </c>
      <c r="AU1385" s="131">
        <v>40.6</v>
      </c>
      <c r="AV1385" s="131">
        <v>1.3</v>
      </c>
      <c r="AW1385" s="170">
        <v>1</v>
      </c>
      <c r="AX1385" s="170">
        <v>3</v>
      </c>
      <c r="AY1385" s="131">
        <v>20.424223866467749</v>
      </c>
      <c r="AZ1385" s="131">
        <v>1.3</v>
      </c>
      <c r="BA1385" s="170">
        <v>1</v>
      </c>
      <c r="BB1385" s="170">
        <v>1</v>
      </c>
      <c r="BC1385" s="131">
        <v>3.0847953216374284</v>
      </c>
      <c r="BD1385" s="171">
        <v>5.2</v>
      </c>
      <c r="BE1385" s="171">
        <v>0.8</v>
      </c>
      <c r="BF1385" s="170">
        <v>1</v>
      </c>
      <c r="BG1385" s="170">
        <v>1</v>
      </c>
      <c r="BH1385" s="170">
        <v>1</v>
      </c>
      <c r="BI1385" s="131">
        <v>16.215204678362579</v>
      </c>
      <c r="BJ1385" s="171">
        <v>2.9</v>
      </c>
      <c r="BK1385" s="171">
        <v>0.7</v>
      </c>
      <c r="BL1385" s="170">
        <v>1</v>
      </c>
      <c r="BM1385" s="170">
        <v>3</v>
      </c>
      <c r="BN1385" s="170">
        <v>1</v>
      </c>
      <c r="BO1385" s="131">
        <v>0</v>
      </c>
      <c r="BP1385" s="171">
        <v>1.8</v>
      </c>
      <c r="BQ1385" s="171">
        <v>0.6</v>
      </c>
      <c r="BR1385" s="170">
        <v>1</v>
      </c>
      <c r="BS1385" s="170">
        <v>3</v>
      </c>
      <c r="BT1385" s="170">
        <v>1</v>
      </c>
      <c r="BU1385" s="131">
        <v>0</v>
      </c>
      <c r="BV1385" s="171">
        <v>5.2</v>
      </c>
      <c r="BW1385" s="171">
        <v>0.8</v>
      </c>
      <c r="BX1385" s="170">
        <v>1</v>
      </c>
      <c r="BY1385" s="170">
        <v>1</v>
      </c>
      <c r="BZ1385" s="170">
        <v>1</v>
      </c>
      <c r="CA1385" s="131">
        <v>0.62951374930893744</v>
      </c>
      <c r="CB1385" s="171">
        <v>2.9</v>
      </c>
      <c r="CC1385" s="171">
        <v>0.7</v>
      </c>
      <c r="CD1385" s="170">
        <v>1</v>
      </c>
      <c r="CE1385" s="170">
        <v>3</v>
      </c>
      <c r="CF1385" s="170">
        <v>1</v>
      </c>
      <c r="CG1385" s="131">
        <v>0</v>
      </c>
      <c r="CH1385" s="171">
        <v>1.8</v>
      </c>
      <c r="CI1385" s="171">
        <v>0.6</v>
      </c>
      <c r="CJ1385" s="170">
        <v>1</v>
      </c>
      <c r="CK1385" s="170">
        <v>3</v>
      </c>
      <c r="CL1385" s="170">
        <v>2</v>
      </c>
      <c r="CM1385" s="131">
        <v>1.8</v>
      </c>
      <c r="CN1385" s="131">
        <v>3.5</v>
      </c>
      <c r="CO1385" s="171">
        <v>0</v>
      </c>
      <c r="CP1385" s="170">
        <v>1</v>
      </c>
      <c r="CQ1385" s="170">
        <v>1</v>
      </c>
      <c r="CR1385" s="132">
        <v>1</v>
      </c>
      <c r="CS1385" s="132" t="s">
        <v>396</v>
      </c>
      <c r="CT1385" s="132" t="s">
        <v>396</v>
      </c>
      <c r="CU1385" s="132" t="s">
        <v>397</v>
      </c>
      <c r="CV1385" s="132" t="s">
        <v>396</v>
      </c>
      <c r="CW1385" s="170" t="s">
        <v>397</v>
      </c>
      <c r="CX1385" s="132">
        <v>7</v>
      </c>
      <c r="CY1385" s="172"/>
      <c r="CZ1385" s="172"/>
      <c r="DA1385" s="170">
        <v>1</v>
      </c>
      <c r="DB1385" s="132">
        <v>3</v>
      </c>
      <c r="DC1385" s="172"/>
      <c r="DD1385" s="132">
        <v>2</v>
      </c>
      <c r="DE1385" s="172"/>
      <c r="DF1385" s="170">
        <v>1</v>
      </c>
      <c r="DG1385" s="173">
        <v>0</v>
      </c>
      <c r="DH1385" s="173">
        <v>0</v>
      </c>
      <c r="DI1385" s="173">
        <v>0</v>
      </c>
      <c r="DJ1385" s="170" t="s">
        <v>397</v>
      </c>
      <c r="DK1385" s="170">
        <v>1</v>
      </c>
      <c r="DL1385" s="170">
        <v>3</v>
      </c>
      <c r="DM1385" s="132">
        <v>5</v>
      </c>
      <c r="DN1385" s="172"/>
      <c r="DO1385" s="170" t="s">
        <v>397</v>
      </c>
      <c r="DP1385" s="170" t="s">
        <v>397</v>
      </c>
      <c r="DQ1385" s="132" t="s">
        <v>397</v>
      </c>
      <c r="DR1385" s="132" t="s">
        <v>397</v>
      </c>
      <c r="DS1385" s="132" t="s">
        <v>397</v>
      </c>
      <c r="DT1385" s="170" t="s">
        <v>397</v>
      </c>
      <c r="DU1385" s="170" t="s">
        <v>397</v>
      </c>
      <c r="DV1385" s="132">
        <v>1</v>
      </c>
      <c r="DW1385" s="170">
        <v>1</v>
      </c>
      <c r="DX1385" s="171">
        <v>0</v>
      </c>
      <c r="DY1385" s="132" t="s">
        <v>397</v>
      </c>
      <c r="DZ1385" s="132">
        <v>0</v>
      </c>
      <c r="EA1385" s="170" t="s">
        <v>397</v>
      </c>
      <c r="EB1385" s="131">
        <v>0</v>
      </c>
      <c r="EC1385" s="170">
        <v>4</v>
      </c>
      <c r="ED1385" s="170">
        <v>5</v>
      </c>
      <c r="EE1385" s="131" t="s">
        <v>397</v>
      </c>
      <c r="EF1385" s="132">
        <v>0</v>
      </c>
      <c r="EG1385" s="131">
        <v>0</v>
      </c>
      <c r="EH1385" s="172"/>
      <c r="EI1385" s="170">
        <v>4</v>
      </c>
      <c r="EJ1385" s="170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2053</v>
      </c>
      <c r="EU1385" s="174" t="b">
        <v>1</v>
      </c>
      <c r="EV1385" s="175" t="s">
        <v>366</v>
      </c>
    </row>
    <row r="1386" spans="1:152" s="53" customFormat="1" ht="12.75" x14ac:dyDescent="0.2">
      <c r="A1386" s="168" t="s">
        <v>2054</v>
      </c>
      <c r="B1386" s="168">
        <v>1</v>
      </c>
      <c r="C1386" s="50">
        <v>12</v>
      </c>
      <c r="D1386" s="169" t="s">
        <v>82</v>
      </c>
      <c r="E1386" s="169" t="s">
        <v>84</v>
      </c>
      <c r="F1386" s="169" t="s">
        <v>315</v>
      </c>
      <c r="G1386" s="169" t="s">
        <v>89</v>
      </c>
      <c r="H1386" s="169" t="s">
        <v>205</v>
      </c>
      <c r="I1386" s="57" t="s">
        <v>397</v>
      </c>
      <c r="J1386" s="58">
        <v>16.5</v>
      </c>
      <c r="K1386" s="58">
        <v>1</v>
      </c>
      <c r="L1386" s="57" t="s">
        <v>396</v>
      </c>
      <c r="M1386" s="58" t="s">
        <v>397</v>
      </c>
      <c r="N1386" s="58">
        <v>3</v>
      </c>
      <c r="O1386" s="170">
        <v>2</v>
      </c>
      <c r="P1386" s="170">
        <v>1</v>
      </c>
      <c r="Q1386" s="170">
        <v>0</v>
      </c>
      <c r="R1386" s="131">
        <v>106</v>
      </c>
      <c r="S1386" s="131" t="s">
        <v>396</v>
      </c>
      <c r="T1386" s="170">
        <v>1</v>
      </c>
      <c r="U1386" s="170">
        <v>5</v>
      </c>
      <c r="V1386" s="170" t="s">
        <v>397</v>
      </c>
      <c r="W1386" s="170" t="s">
        <v>397</v>
      </c>
      <c r="X1386" s="170">
        <v>1</v>
      </c>
      <c r="Y1386" s="170">
        <v>1</v>
      </c>
      <c r="Z1386" s="170">
        <v>1</v>
      </c>
      <c r="AA1386" s="170">
        <v>1</v>
      </c>
      <c r="AB1386" s="170">
        <v>1</v>
      </c>
      <c r="AC1386" s="170" t="s">
        <v>397</v>
      </c>
      <c r="AD1386" s="170" t="s">
        <v>397</v>
      </c>
      <c r="AE1386" s="170">
        <v>1</v>
      </c>
      <c r="AF1386" s="170">
        <v>1</v>
      </c>
      <c r="AG1386" s="170">
        <v>1</v>
      </c>
      <c r="AH1386" s="170">
        <v>1</v>
      </c>
      <c r="AI1386" s="131">
        <v>51</v>
      </c>
      <c r="AJ1386" s="131">
        <v>2.5299999999999998</v>
      </c>
      <c r="AK1386" s="170">
        <v>3</v>
      </c>
      <c r="AL1386" s="170">
        <v>2</v>
      </c>
      <c r="AM1386" s="131">
        <v>68.58823529411768</v>
      </c>
      <c r="AN1386" s="131">
        <v>2.5299999999999998</v>
      </c>
      <c r="AO1386" s="170">
        <v>1</v>
      </c>
      <c r="AP1386" s="170">
        <v>2</v>
      </c>
      <c r="AQ1386" s="131">
        <v>0</v>
      </c>
      <c r="AR1386" s="131">
        <v>2.5299999999999998</v>
      </c>
      <c r="AS1386" s="170">
        <v>1</v>
      </c>
      <c r="AT1386" s="170">
        <v>3</v>
      </c>
      <c r="AU1386" s="131">
        <v>40.6</v>
      </c>
      <c r="AV1386" s="131">
        <v>2.5299999999999998</v>
      </c>
      <c r="AW1386" s="170">
        <v>1</v>
      </c>
      <c r="AX1386" s="170">
        <v>3</v>
      </c>
      <c r="AY1386" s="131">
        <v>20.424223866467749</v>
      </c>
      <c r="AZ1386" s="131">
        <v>2.5299999999999998</v>
      </c>
      <c r="BA1386" s="170">
        <v>1</v>
      </c>
      <c r="BB1386" s="170">
        <v>1</v>
      </c>
      <c r="BC1386" s="131">
        <v>0</v>
      </c>
      <c r="BD1386" s="171">
        <v>5.2</v>
      </c>
      <c r="BE1386" s="171">
        <v>0.8</v>
      </c>
      <c r="BF1386" s="170">
        <v>1</v>
      </c>
      <c r="BG1386" s="170">
        <v>1</v>
      </c>
      <c r="BH1386" s="170">
        <v>1</v>
      </c>
      <c r="BI1386" s="131">
        <v>0</v>
      </c>
      <c r="BJ1386" s="171">
        <v>2.9</v>
      </c>
      <c r="BK1386" s="171">
        <v>0.7</v>
      </c>
      <c r="BL1386" s="170">
        <v>1</v>
      </c>
      <c r="BM1386" s="170">
        <v>3</v>
      </c>
      <c r="BN1386" s="170">
        <v>1</v>
      </c>
      <c r="BO1386" s="131">
        <v>19.3</v>
      </c>
      <c r="BP1386" s="171">
        <v>1.8</v>
      </c>
      <c r="BQ1386" s="171">
        <v>0.6</v>
      </c>
      <c r="BR1386" s="170">
        <v>1</v>
      </c>
      <c r="BS1386" s="170">
        <v>3</v>
      </c>
      <c r="BT1386" s="170">
        <v>1</v>
      </c>
      <c r="BU1386" s="131">
        <v>0</v>
      </c>
      <c r="BV1386" s="171">
        <v>5.2</v>
      </c>
      <c r="BW1386" s="171">
        <v>0.8</v>
      </c>
      <c r="BX1386" s="170">
        <v>1</v>
      </c>
      <c r="BY1386" s="170">
        <v>1</v>
      </c>
      <c r="BZ1386" s="170">
        <v>1</v>
      </c>
      <c r="CA1386" s="131">
        <v>0</v>
      </c>
      <c r="CB1386" s="171">
        <v>2.9</v>
      </c>
      <c r="CC1386" s="171">
        <v>0.7</v>
      </c>
      <c r="CD1386" s="170">
        <v>1</v>
      </c>
      <c r="CE1386" s="170">
        <v>3</v>
      </c>
      <c r="CF1386" s="170">
        <v>1</v>
      </c>
      <c r="CG1386" s="131">
        <v>0.62951374930893744</v>
      </c>
      <c r="CH1386" s="171">
        <v>1.8</v>
      </c>
      <c r="CI1386" s="171">
        <v>0.6</v>
      </c>
      <c r="CJ1386" s="170">
        <v>1</v>
      </c>
      <c r="CK1386" s="170">
        <v>3</v>
      </c>
      <c r="CL1386" s="170">
        <v>2</v>
      </c>
      <c r="CM1386" s="131">
        <v>1.8</v>
      </c>
      <c r="CN1386" s="131">
        <v>2</v>
      </c>
      <c r="CO1386" s="171">
        <v>0</v>
      </c>
      <c r="CP1386" s="170">
        <v>1</v>
      </c>
      <c r="CQ1386" s="170">
        <v>1</v>
      </c>
      <c r="CR1386" s="132">
        <v>1</v>
      </c>
      <c r="CS1386" s="132" t="s">
        <v>396</v>
      </c>
      <c r="CT1386" s="132" t="s">
        <v>396</v>
      </c>
      <c r="CU1386" s="132" t="s">
        <v>396</v>
      </c>
      <c r="CV1386" s="132" t="s">
        <v>396</v>
      </c>
      <c r="CW1386" s="170" t="s">
        <v>397</v>
      </c>
      <c r="CX1386" s="132">
        <v>7</v>
      </c>
      <c r="CY1386" s="172"/>
      <c r="CZ1386" s="172"/>
      <c r="DA1386" s="170">
        <v>1</v>
      </c>
      <c r="DB1386" s="132">
        <v>3</v>
      </c>
      <c r="DC1386" s="172"/>
      <c r="DD1386" s="132">
        <v>2</v>
      </c>
      <c r="DE1386" s="172"/>
      <c r="DF1386" s="170">
        <v>1</v>
      </c>
      <c r="DG1386" s="173">
        <v>0</v>
      </c>
      <c r="DH1386" s="173">
        <v>0</v>
      </c>
      <c r="DI1386" s="173">
        <v>0</v>
      </c>
      <c r="DJ1386" s="170" t="s">
        <v>397</v>
      </c>
      <c r="DK1386" s="170">
        <v>1</v>
      </c>
      <c r="DL1386" s="170">
        <v>3</v>
      </c>
      <c r="DM1386" s="132">
        <v>5</v>
      </c>
      <c r="DN1386" s="172"/>
      <c r="DO1386" s="170" t="s">
        <v>397</v>
      </c>
      <c r="DP1386" s="170" t="s">
        <v>397</v>
      </c>
      <c r="DQ1386" s="132" t="s">
        <v>397</v>
      </c>
      <c r="DR1386" s="132" t="s">
        <v>397</v>
      </c>
      <c r="DS1386" s="132" t="s">
        <v>397</v>
      </c>
      <c r="DT1386" s="170" t="s">
        <v>397</v>
      </c>
      <c r="DU1386" s="170" t="s">
        <v>397</v>
      </c>
      <c r="DV1386" s="132">
        <v>1</v>
      </c>
      <c r="DW1386" s="170">
        <v>1</v>
      </c>
      <c r="DX1386" s="171">
        <v>0</v>
      </c>
      <c r="DY1386" s="132" t="s">
        <v>397</v>
      </c>
      <c r="DZ1386" s="132">
        <v>0</v>
      </c>
      <c r="EA1386" s="170" t="s">
        <v>397</v>
      </c>
      <c r="EB1386" s="131">
        <v>0</v>
      </c>
      <c r="EC1386" s="170">
        <v>4</v>
      </c>
      <c r="ED1386" s="170">
        <v>5</v>
      </c>
      <c r="EE1386" s="131" t="s">
        <v>397</v>
      </c>
      <c r="EF1386" s="132">
        <v>0</v>
      </c>
      <c r="EG1386" s="131">
        <v>0</v>
      </c>
      <c r="EH1386" s="172"/>
      <c r="EI1386" s="170">
        <v>4</v>
      </c>
      <c r="EJ1386" s="170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2054</v>
      </c>
      <c r="EU1386" s="174" t="b">
        <v>1</v>
      </c>
      <c r="EV1386" s="175" t="s">
        <v>366</v>
      </c>
    </row>
    <row r="1387" spans="1:152" s="53" customFormat="1" ht="12.75" x14ac:dyDescent="0.2">
      <c r="A1387" s="168" t="s">
        <v>2055</v>
      </c>
      <c r="B1387" s="168">
        <v>1</v>
      </c>
      <c r="C1387" s="50">
        <v>12</v>
      </c>
      <c r="D1387" s="169" t="s">
        <v>82</v>
      </c>
      <c r="E1387" s="169" t="s">
        <v>84</v>
      </c>
      <c r="F1387" s="169" t="s">
        <v>315</v>
      </c>
      <c r="G1387" s="169" t="s">
        <v>90</v>
      </c>
      <c r="H1387" s="169" t="s">
        <v>205</v>
      </c>
      <c r="I1387" s="57" t="s">
        <v>397</v>
      </c>
      <c r="J1387" s="58">
        <v>16.5</v>
      </c>
      <c r="K1387" s="58">
        <v>1</v>
      </c>
      <c r="L1387" s="57" t="s">
        <v>396</v>
      </c>
      <c r="M1387" s="58" t="s">
        <v>397</v>
      </c>
      <c r="N1387" s="58">
        <v>3</v>
      </c>
      <c r="O1387" s="170">
        <v>2</v>
      </c>
      <c r="P1387" s="170">
        <v>1</v>
      </c>
      <c r="Q1387" s="170">
        <v>0</v>
      </c>
      <c r="R1387" s="131">
        <v>106</v>
      </c>
      <c r="S1387" s="131" t="s">
        <v>396</v>
      </c>
      <c r="T1387" s="170">
        <v>1</v>
      </c>
      <c r="U1387" s="170">
        <v>5</v>
      </c>
      <c r="V1387" s="170" t="s">
        <v>397</v>
      </c>
      <c r="W1387" s="170" t="s">
        <v>397</v>
      </c>
      <c r="X1387" s="170">
        <v>1</v>
      </c>
      <c r="Y1387" s="170">
        <v>1</v>
      </c>
      <c r="Z1387" s="170">
        <v>1</v>
      </c>
      <c r="AA1387" s="170">
        <v>1</v>
      </c>
      <c r="AB1387" s="170">
        <v>1</v>
      </c>
      <c r="AC1387" s="170" t="s">
        <v>397</v>
      </c>
      <c r="AD1387" s="170" t="s">
        <v>397</v>
      </c>
      <c r="AE1387" s="170">
        <v>1</v>
      </c>
      <c r="AF1387" s="170">
        <v>1</v>
      </c>
      <c r="AG1387" s="170">
        <v>1</v>
      </c>
      <c r="AH1387" s="170">
        <v>1</v>
      </c>
      <c r="AI1387" s="131">
        <v>51</v>
      </c>
      <c r="AJ1387" s="131">
        <v>2.5299999999999998</v>
      </c>
      <c r="AK1387" s="170">
        <v>3</v>
      </c>
      <c r="AL1387" s="170">
        <v>2</v>
      </c>
      <c r="AM1387" s="131">
        <v>68.58823529411768</v>
      </c>
      <c r="AN1387" s="131">
        <v>2.5299999999999998</v>
      </c>
      <c r="AO1387" s="170">
        <v>1</v>
      </c>
      <c r="AP1387" s="170">
        <v>2</v>
      </c>
      <c r="AQ1387" s="131">
        <v>0</v>
      </c>
      <c r="AR1387" s="131">
        <v>2.5299999999999998</v>
      </c>
      <c r="AS1387" s="170">
        <v>1</v>
      </c>
      <c r="AT1387" s="170">
        <v>3</v>
      </c>
      <c r="AU1387" s="131">
        <v>40.6</v>
      </c>
      <c r="AV1387" s="131">
        <v>2.5299999999999998</v>
      </c>
      <c r="AW1387" s="170">
        <v>1</v>
      </c>
      <c r="AX1387" s="170">
        <v>3</v>
      </c>
      <c r="AY1387" s="131">
        <v>20.424223866467749</v>
      </c>
      <c r="AZ1387" s="131">
        <v>2.5299999999999998</v>
      </c>
      <c r="BA1387" s="170">
        <v>1</v>
      </c>
      <c r="BB1387" s="170">
        <v>1</v>
      </c>
      <c r="BC1387" s="131">
        <v>0</v>
      </c>
      <c r="BD1387" s="171">
        <v>5.2</v>
      </c>
      <c r="BE1387" s="171">
        <v>0.8</v>
      </c>
      <c r="BF1387" s="170">
        <v>1</v>
      </c>
      <c r="BG1387" s="170">
        <v>1</v>
      </c>
      <c r="BH1387" s="170">
        <v>1</v>
      </c>
      <c r="BI1387" s="131">
        <v>0</v>
      </c>
      <c r="BJ1387" s="171">
        <v>2.9</v>
      </c>
      <c r="BK1387" s="171">
        <v>0.7</v>
      </c>
      <c r="BL1387" s="170">
        <v>1</v>
      </c>
      <c r="BM1387" s="170">
        <v>3</v>
      </c>
      <c r="BN1387" s="170">
        <v>1</v>
      </c>
      <c r="BO1387" s="131">
        <v>19.3</v>
      </c>
      <c r="BP1387" s="171">
        <v>1.8</v>
      </c>
      <c r="BQ1387" s="171">
        <v>0.6</v>
      </c>
      <c r="BR1387" s="170">
        <v>1</v>
      </c>
      <c r="BS1387" s="170">
        <v>3</v>
      </c>
      <c r="BT1387" s="170">
        <v>1</v>
      </c>
      <c r="BU1387" s="131">
        <v>0</v>
      </c>
      <c r="BV1387" s="171">
        <v>5.2</v>
      </c>
      <c r="BW1387" s="171">
        <v>0.8</v>
      </c>
      <c r="BX1387" s="170">
        <v>1</v>
      </c>
      <c r="BY1387" s="170">
        <v>1</v>
      </c>
      <c r="BZ1387" s="170">
        <v>1</v>
      </c>
      <c r="CA1387" s="131">
        <v>0</v>
      </c>
      <c r="CB1387" s="171">
        <v>2.9</v>
      </c>
      <c r="CC1387" s="171">
        <v>0.7</v>
      </c>
      <c r="CD1387" s="170">
        <v>1</v>
      </c>
      <c r="CE1387" s="170">
        <v>3</v>
      </c>
      <c r="CF1387" s="170">
        <v>1</v>
      </c>
      <c r="CG1387" s="131">
        <v>0.62951374930893744</v>
      </c>
      <c r="CH1387" s="171">
        <v>1.8</v>
      </c>
      <c r="CI1387" s="171">
        <v>0.6</v>
      </c>
      <c r="CJ1387" s="170">
        <v>1</v>
      </c>
      <c r="CK1387" s="170">
        <v>3</v>
      </c>
      <c r="CL1387" s="170">
        <v>2</v>
      </c>
      <c r="CM1387" s="131">
        <v>1.8</v>
      </c>
      <c r="CN1387" s="131">
        <v>2</v>
      </c>
      <c r="CO1387" s="171">
        <v>0</v>
      </c>
      <c r="CP1387" s="170">
        <v>1</v>
      </c>
      <c r="CQ1387" s="170">
        <v>1</v>
      </c>
      <c r="CR1387" s="132">
        <v>1</v>
      </c>
      <c r="CS1387" s="132" t="s">
        <v>396</v>
      </c>
      <c r="CT1387" s="132" t="s">
        <v>396</v>
      </c>
      <c r="CU1387" s="132" t="s">
        <v>396</v>
      </c>
      <c r="CV1387" s="132" t="s">
        <v>396</v>
      </c>
      <c r="CW1387" s="170" t="s">
        <v>397</v>
      </c>
      <c r="CX1387" s="132">
        <v>7</v>
      </c>
      <c r="CY1387" s="172"/>
      <c r="CZ1387" s="172"/>
      <c r="DA1387" s="170">
        <v>1</v>
      </c>
      <c r="DB1387" s="132">
        <v>3</v>
      </c>
      <c r="DC1387" s="172"/>
      <c r="DD1387" s="132">
        <v>2</v>
      </c>
      <c r="DE1387" s="172"/>
      <c r="DF1387" s="170">
        <v>1</v>
      </c>
      <c r="DG1387" s="173">
        <v>0</v>
      </c>
      <c r="DH1387" s="173">
        <v>0</v>
      </c>
      <c r="DI1387" s="173">
        <v>0</v>
      </c>
      <c r="DJ1387" s="170" t="s">
        <v>397</v>
      </c>
      <c r="DK1387" s="170">
        <v>1</v>
      </c>
      <c r="DL1387" s="170">
        <v>3</v>
      </c>
      <c r="DM1387" s="132">
        <v>5</v>
      </c>
      <c r="DN1387" s="172"/>
      <c r="DO1387" s="170" t="s">
        <v>397</v>
      </c>
      <c r="DP1387" s="170" t="s">
        <v>397</v>
      </c>
      <c r="DQ1387" s="132" t="s">
        <v>397</v>
      </c>
      <c r="DR1387" s="132" t="s">
        <v>397</v>
      </c>
      <c r="DS1387" s="132" t="s">
        <v>397</v>
      </c>
      <c r="DT1387" s="170" t="s">
        <v>397</v>
      </c>
      <c r="DU1387" s="170" t="s">
        <v>397</v>
      </c>
      <c r="DV1387" s="132">
        <v>1</v>
      </c>
      <c r="DW1387" s="170">
        <v>1</v>
      </c>
      <c r="DX1387" s="171">
        <v>0</v>
      </c>
      <c r="DY1387" s="132" t="s">
        <v>396</v>
      </c>
      <c r="DZ1387" s="132">
        <v>3</v>
      </c>
      <c r="EA1387" s="170" t="s">
        <v>397</v>
      </c>
      <c r="EB1387" s="131">
        <v>0</v>
      </c>
      <c r="EC1387" s="170">
        <v>4</v>
      </c>
      <c r="ED1387" s="170">
        <v>5</v>
      </c>
      <c r="EE1387" s="131" t="s">
        <v>396</v>
      </c>
      <c r="EF1387" s="132">
        <v>1</v>
      </c>
      <c r="EG1387" s="131">
        <v>15</v>
      </c>
      <c r="EH1387" s="172"/>
      <c r="EI1387" s="170">
        <v>4</v>
      </c>
      <c r="EJ1387" s="170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2055</v>
      </c>
      <c r="EU1387" s="174" t="b">
        <v>1</v>
      </c>
      <c r="EV1387" s="175" t="s">
        <v>366</v>
      </c>
    </row>
    <row r="1388" spans="1:152" s="53" customFormat="1" ht="12.75" x14ac:dyDescent="0.2">
      <c r="A1388" s="168" t="s">
        <v>2056</v>
      </c>
      <c r="B1388" s="168">
        <v>1</v>
      </c>
      <c r="C1388" s="50">
        <v>13</v>
      </c>
      <c r="D1388" s="169" t="s">
        <v>82</v>
      </c>
      <c r="E1388" s="169" t="s">
        <v>255</v>
      </c>
      <c r="F1388" s="169" t="s">
        <v>315</v>
      </c>
      <c r="G1388" s="169" t="s">
        <v>87</v>
      </c>
      <c r="H1388" s="169" t="s">
        <v>226</v>
      </c>
      <c r="I1388" s="57" t="s">
        <v>396</v>
      </c>
      <c r="J1388" s="58">
        <v>18</v>
      </c>
      <c r="K1388" s="58">
        <v>1</v>
      </c>
      <c r="L1388" s="57" t="s">
        <v>396</v>
      </c>
      <c r="M1388" s="58" t="s">
        <v>397</v>
      </c>
      <c r="N1388" s="58">
        <v>3</v>
      </c>
      <c r="O1388" s="170">
        <v>2</v>
      </c>
      <c r="P1388" s="170">
        <v>1</v>
      </c>
      <c r="Q1388" s="170">
        <v>0</v>
      </c>
      <c r="R1388" s="131">
        <v>114</v>
      </c>
      <c r="S1388" s="131" t="s">
        <v>396</v>
      </c>
      <c r="T1388" s="170">
        <v>1</v>
      </c>
      <c r="U1388" s="170">
        <v>5</v>
      </c>
      <c r="V1388" s="170" t="s">
        <v>397</v>
      </c>
      <c r="W1388" s="170" t="s">
        <v>397</v>
      </c>
      <c r="X1388" s="170">
        <v>1</v>
      </c>
      <c r="Y1388" s="170">
        <v>1</v>
      </c>
      <c r="Z1388" s="170">
        <v>1</v>
      </c>
      <c r="AA1388" s="170">
        <v>1</v>
      </c>
      <c r="AB1388" s="170">
        <v>1</v>
      </c>
      <c r="AC1388" s="170" t="s">
        <v>397</v>
      </c>
      <c r="AD1388" s="170" t="s">
        <v>397</v>
      </c>
      <c r="AE1388" s="170">
        <v>1</v>
      </c>
      <c r="AF1388" s="170">
        <v>1</v>
      </c>
      <c r="AG1388" s="170">
        <v>1</v>
      </c>
      <c r="AH1388" s="170">
        <v>1</v>
      </c>
      <c r="AI1388" s="131">
        <v>56</v>
      </c>
      <c r="AJ1388" s="131">
        <v>2.5299999999999998</v>
      </c>
      <c r="AK1388" s="170">
        <v>3</v>
      </c>
      <c r="AL1388" s="170">
        <v>2</v>
      </c>
      <c r="AM1388" s="131">
        <v>0</v>
      </c>
      <c r="AN1388" s="131">
        <v>2.5299999999999998</v>
      </c>
      <c r="AO1388" s="170">
        <v>1</v>
      </c>
      <c r="AP1388" s="170">
        <v>2</v>
      </c>
      <c r="AQ1388" s="131">
        <v>56.08064516129032</v>
      </c>
      <c r="AR1388" s="131">
        <v>2.5299999999999998</v>
      </c>
      <c r="AS1388" s="170">
        <v>1</v>
      </c>
      <c r="AT1388" s="170">
        <v>3</v>
      </c>
      <c r="AU1388" s="131">
        <v>49.9</v>
      </c>
      <c r="AV1388" s="131">
        <v>2.5299999999999998</v>
      </c>
      <c r="AW1388" s="170">
        <v>1</v>
      </c>
      <c r="AX1388" s="170">
        <v>3</v>
      </c>
      <c r="AY1388" s="131">
        <v>18.85690777661156</v>
      </c>
      <c r="AZ1388" s="131">
        <v>2.5299999999999998</v>
      </c>
      <c r="BA1388" s="170">
        <v>1</v>
      </c>
      <c r="BB1388" s="170">
        <v>1</v>
      </c>
      <c r="BC1388" s="131">
        <v>0</v>
      </c>
      <c r="BD1388" s="171">
        <v>5.2</v>
      </c>
      <c r="BE1388" s="171">
        <v>0.8</v>
      </c>
      <c r="BF1388" s="170">
        <v>1</v>
      </c>
      <c r="BG1388" s="170">
        <v>3</v>
      </c>
      <c r="BH1388" s="170">
        <v>1</v>
      </c>
      <c r="BI1388" s="131">
        <v>21.8</v>
      </c>
      <c r="BJ1388" s="171">
        <v>2.9</v>
      </c>
      <c r="BK1388" s="171">
        <v>0.7</v>
      </c>
      <c r="BL1388" s="170">
        <v>1</v>
      </c>
      <c r="BM1388" s="170">
        <v>3</v>
      </c>
      <c r="BN1388" s="170">
        <v>1</v>
      </c>
      <c r="BO1388" s="131">
        <v>0</v>
      </c>
      <c r="BP1388" s="171">
        <v>1.8</v>
      </c>
      <c r="BQ1388" s="171">
        <v>0.6</v>
      </c>
      <c r="BR1388" s="170">
        <v>1</v>
      </c>
      <c r="BS1388" s="170">
        <v>3</v>
      </c>
      <c r="BT1388" s="170">
        <v>1</v>
      </c>
      <c r="BU1388" s="131">
        <v>0</v>
      </c>
      <c r="BV1388" s="171">
        <v>5.2</v>
      </c>
      <c r="BW1388" s="171">
        <v>0.8</v>
      </c>
      <c r="BX1388" s="170">
        <v>1</v>
      </c>
      <c r="BY1388" s="170">
        <v>3</v>
      </c>
      <c r="BZ1388" s="170">
        <v>1</v>
      </c>
      <c r="CA1388" s="131">
        <v>0.57238505898652303</v>
      </c>
      <c r="CB1388" s="171">
        <v>2.9</v>
      </c>
      <c r="CC1388" s="171">
        <v>0.7</v>
      </c>
      <c r="CD1388" s="170">
        <v>1</v>
      </c>
      <c r="CE1388" s="170">
        <v>3</v>
      </c>
      <c r="CF1388" s="170">
        <v>1</v>
      </c>
      <c r="CG1388" s="131">
        <v>0</v>
      </c>
      <c r="CH1388" s="171">
        <v>1.8</v>
      </c>
      <c r="CI1388" s="171">
        <v>0.6</v>
      </c>
      <c r="CJ1388" s="170">
        <v>1</v>
      </c>
      <c r="CK1388" s="170">
        <v>3</v>
      </c>
      <c r="CL1388" s="170">
        <v>2</v>
      </c>
      <c r="CM1388" s="131">
        <v>2.2999999999999998</v>
      </c>
      <c r="CN1388" s="131">
        <v>3.5</v>
      </c>
      <c r="CO1388" s="171">
        <v>0</v>
      </c>
      <c r="CP1388" s="170">
        <v>1</v>
      </c>
      <c r="CQ1388" s="170">
        <v>1</v>
      </c>
      <c r="CR1388" s="132">
        <v>1</v>
      </c>
      <c r="CS1388" s="132" t="s">
        <v>396</v>
      </c>
      <c r="CT1388" s="132" t="s">
        <v>397</v>
      </c>
      <c r="CU1388" s="132" t="s">
        <v>397</v>
      </c>
      <c r="CV1388" s="132" t="s">
        <v>396</v>
      </c>
      <c r="CW1388" s="170" t="s">
        <v>397</v>
      </c>
      <c r="CX1388" s="132">
        <v>5</v>
      </c>
      <c r="CY1388" s="172"/>
      <c r="CZ1388" s="172"/>
      <c r="DA1388" s="170">
        <v>1</v>
      </c>
      <c r="DB1388" s="132">
        <v>3</v>
      </c>
      <c r="DC1388" s="172"/>
      <c r="DD1388" s="132">
        <v>2</v>
      </c>
      <c r="DE1388" s="172"/>
      <c r="DF1388" s="170">
        <v>1</v>
      </c>
      <c r="DG1388" s="173">
        <v>0</v>
      </c>
      <c r="DH1388" s="173">
        <v>0</v>
      </c>
      <c r="DI1388" s="173">
        <v>0</v>
      </c>
      <c r="DJ1388" s="170" t="s">
        <v>397</v>
      </c>
      <c r="DK1388" s="170">
        <v>1</v>
      </c>
      <c r="DL1388" s="170">
        <v>3</v>
      </c>
      <c r="DM1388" s="132">
        <v>5</v>
      </c>
      <c r="DN1388" s="172"/>
      <c r="DO1388" s="170" t="s">
        <v>397</v>
      </c>
      <c r="DP1388" s="170" t="s">
        <v>397</v>
      </c>
      <c r="DQ1388" s="132" t="s">
        <v>397</v>
      </c>
      <c r="DR1388" s="132" t="s">
        <v>396</v>
      </c>
      <c r="DS1388" s="132" t="s">
        <v>397</v>
      </c>
      <c r="DT1388" s="170" t="s">
        <v>397</v>
      </c>
      <c r="DU1388" s="170" t="s">
        <v>397</v>
      </c>
      <c r="DV1388" s="132">
        <v>2</v>
      </c>
      <c r="DW1388" s="170">
        <v>1</v>
      </c>
      <c r="DX1388" s="171">
        <v>0</v>
      </c>
      <c r="DY1388" s="132" t="s">
        <v>397</v>
      </c>
      <c r="DZ1388" s="132">
        <v>0</v>
      </c>
      <c r="EA1388" s="170" t="s">
        <v>397</v>
      </c>
      <c r="EB1388" s="131">
        <v>0</v>
      </c>
      <c r="EC1388" s="170">
        <v>4</v>
      </c>
      <c r="ED1388" s="170">
        <v>5</v>
      </c>
      <c r="EE1388" s="131" t="s">
        <v>397</v>
      </c>
      <c r="EF1388" s="132">
        <v>0</v>
      </c>
      <c r="EG1388" s="131">
        <v>0</v>
      </c>
      <c r="EH1388" s="172"/>
      <c r="EI1388" s="170">
        <v>4</v>
      </c>
      <c r="EJ1388" s="170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2056</v>
      </c>
      <c r="EU1388" s="174" t="b">
        <v>1</v>
      </c>
      <c r="EV1388" s="177" t="s">
        <v>366</v>
      </c>
    </row>
    <row r="1389" spans="1:152" s="53" customFormat="1" ht="12.75" x14ac:dyDescent="0.2">
      <c r="A1389" s="168" t="s">
        <v>2057</v>
      </c>
      <c r="B1389" s="168">
        <v>1</v>
      </c>
      <c r="C1389" s="50">
        <v>13</v>
      </c>
      <c r="D1389" s="169" t="s">
        <v>82</v>
      </c>
      <c r="E1389" s="169" t="s">
        <v>255</v>
      </c>
      <c r="F1389" s="169" t="s">
        <v>315</v>
      </c>
      <c r="G1389" s="169" t="s">
        <v>88</v>
      </c>
      <c r="H1389" s="169" t="s">
        <v>226</v>
      </c>
      <c r="I1389" s="57" t="s">
        <v>396</v>
      </c>
      <c r="J1389" s="58">
        <v>18</v>
      </c>
      <c r="K1389" s="58">
        <v>1</v>
      </c>
      <c r="L1389" s="57" t="s">
        <v>396</v>
      </c>
      <c r="M1389" s="58" t="s">
        <v>397</v>
      </c>
      <c r="N1389" s="58">
        <v>3</v>
      </c>
      <c r="O1389" s="170">
        <v>2</v>
      </c>
      <c r="P1389" s="170">
        <v>1</v>
      </c>
      <c r="Q1389" s="170">
        <v>0</v>
      </c>
      <c r="R1389" s="131">
        <v>114</v>
      </c>
      <c r="S1389" s="131" t="s">
        <v>396</v>
      </c>
      <c r="T1389" s="170">
        <v>1</v>
      </c>
      <c r="U1389" s="170">
        <v>5</v>
      </c>
      <c r="V1389" s="170" t="s">
        <v>397</v>
      </c>
      <c r="W1389" s="170" t="s">
        <v>397</v>
      </c>
      <c r="X1389" s="170">
        <v>1</v>
      </c>
      <c r="Y1389" s="170">
        <v>1</v>
      </c>
      <c r="Z1389" s="170">
        <v>1</v>
      </c>
      <c r="AA1389" s="170">
        <v>1</v>
      </c>
      <c r="AB1389" s="170">
        <v>1</v>
      </c>
      <c r="AC1389" s="170" t="s">
        <v>397</v>
      </c>
      <c r="AD1389" s="170" t="s">
        <v>397</v>
      </c>
      <c r="AE1389" s="170">
        <v>1</v>
      </c>
      <c r="AF1389" s="170">
        <v>1</v>
      </c>
      <c r="AG1389" s="170">
        <v>1</v>
      </c>
      <c r="AH1389" s="170">
        <v>1</v>
      </c>
      <c r="AI1389" s="131">
        <v>56</v>
      </c>
      <c r="AJ1389" s="131">
        <v>2.5299999999999998</v>
      </c>
      <c r="AK1389" s="170">
        <v>3</v>
      </c>
      <c r="AL1389" s="170">
        <v>2</v>
      </c>
      <c r="AM1389" s="131">
        <v>0</v>
      </c>
      <c r="AN1389" s="131">
        <v>0</v>
      </c>
      <c r="AO1389" s="170">
        <v>1</v>
      </c>
      <c r="AP1389" s="170">
        <v>2</v>
      </c>
      <c r="AQ1389" s="131">
        <v>56.08064516129032</v>
      </c>
      <c r="AR1389" s="131">
        <v>2.5299999999999998</v>
      </c>
      <c r="AS1389" s="170">
        <v>1</v>
      </c>
      <c r="AT1389" s="170">
        <v>3</v>
      </c>
      <c r="AU1389" s="131">
        <v>49.9</v>
      </c>
      <c r="AV1389" s="131">
        <v>2.5299999999999998</v>
      </c>
      <c r="AW1389" s="170">
        <v>1</v>
      </c>
      <c r="AX1389" s="170">
        <v>3</v>
      </c>
      <c r="AY1389" s="131">
        <v>18.85690777661156</v>
      </c>
      <c r="AZ1389" s="131">
        <v>2.5299999999999998</v>
      </c>
      <c r="BA1389" s="170">
        <v>1</v>
      </c>
      <c r="BB1389" s="170">
        <v>1</v>
      </c>
      <c r="BC1389" s="131">
        <v>0</v>
      </c>
      <c r="BD1389" s="171">
        <v>5.2</v>
      </c>
      <c r="BE1389" s="171">
        <v>0.8</v>
      </c>
      <c r="BF1389" s="170">
        <v>1</v>
      </c>
      <c r="BG1389" s="170">
        <v>1</v>
      </c>
      <c r="BH1389" s="170">
        <v>1</v>
      </c>
      <c r="BI1389" s="131">
        <v>7.0479638009049763</v>
      </c>
      <c r="BJ1389" s="171">
        <v>2.9</v>
      </c>
      <c r="BK1389" s="171">
        <v>0.7</v>
      </c>
      <c r="BL1389" s="170">
        <v>1</v>
      </c>
      <c r="BM1389" s="170">
        <v>3</v>
      </c>
      <c r="BN1389" s="170">
        <v>1</v>
      </c>
      <c r="BO1389" s="131">
        <v>14.752036199095024</v>
      </c>
      <c r="BP1389" s="171">
        <v>1.8</v>
      </c>
      <c r="BQ1389" s="171">
        <v>0.6</v>
      </c>
      <c r="BR1389" s="170">
        <v>1</v>
      </c>
      <c r="BS1389" s="170">
        <v>3</v>
      </c>
      <c r="BT1389" s="170">
        <v>1</v>
      </c>
      <c r="BU1389" s="131">
        <v>0</v>
      </c>
      <c r="BV1389" s="171">
        <v>5.2</v>
      </c>
      <c r="BW1389" s="171">
        <v>0.8</v>
      </c>
      <c r="BX1389" s="170">
        <v>1</v>
      </c>
      <c r="BY1389" s="170">
        <v>1</v>
      </c>
      <c r="BZ1389" s="170">
        <v>1</v>
      </c>
      <c r="CA1389" s="131">
        <v>0</v>
      </c>
      <c r="CB1389" s="171">
        <v>2.9</v>
      </c>
      <c r="CC1389" s="171">
        <v>0.7</v>
      </c>
      <c r="CD1389" s="170">
        <v>1</v>
      </c>
      <c r="CE1389" s="170">
        <v>3</v>
      </c>
      <c r="CF1389" s="170">
        <v>1</v>
      </c>
      <c r="CG1389" s="131">
        <v>0.57238505898652303</v>
      </c>
      <c r="CH1389" s="171">
        <v>1.8</v>
      </c>
      <c r="CI1389" s="171">
        <v>0.6</v>
      </c>
      <c r="CJ1389" s="170">
        <v>1</v>
      </c>
      <c r="CK1389" s="170">
        <v>3</v>
      </c>
      <c r="CL1389" s="170">
        <v>2</v>
      </c>
      <c r="CM1389" s="131">
        <v>2.2999999999999998</v>
      </c>
      <c r="CN1389" s="131">
        <v>3.5</v>
      </c>
      <c r="CO1389" s="171">
        <v>0</v>
      </c>
      <c r="CP1389" s="170">
        <v>1</v>
      </c>
      <c r="CQ1389" s="170">
        <v>1</v>
      </c>
      <c r="CR1389" s="132">
        <v>1</v>
      </c>
      <c r="CS1389" s="132" t="s">
        <v>396</v>
      </c>
      <c r="CT1389" s="132" t="s">
        <v>397</v>
      </c>
      <c r="CU1389" s="132" t="s">
        <v>397</v>
      </c>
      <c r="CV1389" s="132" t="s">
        <v>396</v>
      </c>
      <c r="CW1389" s="170" t="s">
        <v>397</v>
      </c>
      <c r="CX1389" s="132">
        <v>7</v>
      </c>
      <c r="CY1389" s="172"/>
      <c r="CZ1389" s="172"/>
      <c r="DA1389" s="170">
        <v>1</v>
      </c>
      <c r="DB1389" s="132">
        <v>3</v>
      </c>
      <c r="DC1389" s="172"/>
      <c r="DD1389" s="132">
        <v>2</v>
      </c>
      <c r="DE1389" s="172"/>
      <c r="DF1389" s="170">
        <v>1</v>
      </c>
      <c r="DG1389" s="173">
        <v>0</v>
      </c>
      <c r="DH1389" s="173">
        <v>0</v>
      </c>
      <c r="DI1389" s="173">
        <v>0</v>
      </c>
      <c r="DJ1389" s="170" t="s">
        <v>397</v>
      </c>
      <c r="DK1389" s="170">
        <v>1</v>
      </c>
      <c r="DL1389" s="170">
        <v>3</v>
      </c>
      <c r="DM1389" s="132">
        <v>5</v>
      </c>
      <c r="DN1389" s="172"/>
      <c r="DO1389" s="170" t="s">
        <v>397</v>
      </c>
      <c r="DP1389" s="170" t="s">
        <v>397</v>
      </c>
      <c r="DQ1389" s="132" t="s">
        <v>397</v>
      </c>
      <c r="DR1389" s="132" t="s">
        <v>396</v>
      </c>
      <c r="DS1389" s="132" t="s">
        <v>397</v>
      </c>
      <c r="DT1389" s="170" t="s">
        <v>397</v>
      </c>
      <c r="DU1389" s="170" t="s">
        <v>397</v>
      </c>
      <c r="DV1389" s="132">
        <v>2</v>
      </c>
      <c r="DW1389" s="170">
        <v>1</v>
      </c>
      <c r="DX1389" s="171">
        <v>0</v>
      </c>
      <c r="DY1389" s="132" t="s">
        <v>397</v>
      </c>
      <c r="DZ1389" s="132">
        <v>0</v>
      </c>
      <c r="EA1389" s="170" t="s">
        <v>397</v>
      </c>
      <c r="EB1389" s="131">
        <v>0</v>
      </c>
      <c r="EC1389" s="170">
        <v>4</v>
      </c>
      <c r="ED1389" s="170">
        <v>5</v>
      </c>
      <c r="EE1389" s="131" t="s">
        <v>397</v>
      </c>
      <c r="EF1389" s="132">
        <v>0</v>
      </c>
      <c r="EG1389" s="131">
        <v>0</v>
      </c>
      <c r="EH1389" s="172"/>
      <c r="EI1389" s="170">
        <v>4</v>
      </c>
      <c r="EJ1389" s="170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2057</v>
      </c>
      <c r="EU1389" s="174" t="b">
        <v>1</v>
      </c>
      <c r="EV1389" s="175" t="s">
        <v>366</v>
      </c>
    </row>
    <row r="1390" spans="1:152" s="53" customFormat="1" ht="12.75" x14ac:dyDescent="0.2">
      <c r="A1390" s="168" t="s">
        <v>2058</v>
      </c>
      <c r="B1390" s="168">
        <v>1</v>
      </c>
      <c r="C1390" s="50">
        <v>13</v>
      </c>
      <c r="D1390" s="169" t="s">
        <v>82</v>
      </c>
      <c r="E1390" s="169" t="s">
        <v>255</v>
      </c>
      <c r="F1390" s="169" t="s">
        <v>315</v>
      </c>
      <c r="G1390" s="169" t="s">
        <v>89</v>
      </c>
      <c r="H1390" s="169" t="s">
        <v>226</v>
      </c>
      <c r="I1390" s="57" t="s">
        <v>396</v>
      </c>
      <c r="J1390" s="58">
        <v>18</v>
      </c>
      <c r="K1390" s="58">
        <v>1</v>
      </c>
      <c r="L1390" s="57" t="s">
        <v>396</v>
      </c>
      <c r="M1390" s="58" t="s">
        <v>397</v>
      </c>
      <c r="N1390" s="58">
        <v>3</v>
      </c>
      <c r="O1390" s="170">
        <v>2</v>
      </c>
      <c r="P1390" s="170">
        <v>1</v>
      </c>
      <c r="Q1390" s="170">
        <v>0</v>
      </c>
      <c r="R1390" s="131">
        <v>114</v>
      </c>
      <c r="S1390" s="131" t="s">
        <v>396</v>
      </c>
      <c r="T1390" s="170">
        <v>1</v>
      </c>
      <c r="U1390" s="170">
        <v>5</v>
      </c>
      <c r="V1390" s="170" t="s">
        <v>397</v>
      </c>
      <c r="W1390" s="170" t="s">
        <v>397</v>
      </c>
      <c r="X1390" s="170">
        <v>1</v>
      </c>
      <c r="Y1390" s="170">
        <v>1</v>
      </c>
      <c r="Z1390" s="170">
        <v>1</v>
      </c>
      <c r="AA1390" s="170">
        <v>1</v>
      </c>
      <c r="AB1390" s="170">
        <v>1</v>
      </c>
      <c r="AC1390" s="170" t="s">
        <v>397</v>
      </c>
      <c r="AD1390" s="170" t="s">
        <v>397</v>
      </c>
      <c r="AE1390" s="170">
        <v>1</v>
      </c>
      <c r="AF1390" s="170">
        <v>1</v>
      </c>
      <c r="AG1390" s="170">
        <v>1</v>
      </c>
      <c r="AH1390" s="170">
        <v>1</v>
      </c>
      <c r="AI1390" s="131">
        <v>56</v>
      </c>
      <c r="AJ1390" s="131">
        <v>2.5299999999999998</v>
      </c>
      <c r="AK1390" s="170">
        <v>3</v>
      </c>
      <c r="AL1390" s="170">
        <v>2</v>
      </c>
      <c r="AM1390" s="131">
        <v>0</v>
      </c>
      <c r="AN1390" s="131">
        <v>2.5299999999999998</v>
      </c>
      <c r="AO1390" s="170">
        <v>1</v>
      </c>
      <c r="AP1390" s="170">
        <v>2</v>
      </c>
      <c r="AQ1390" s="131">
        <v>56.08064516129032</v>
      </c>
      <c r="AR1390" s="131">
        <v>2.5299999999999998</v>
      </c>
      <c r="AS1390" s="170">
        <v>1</v>
      </c>
      <c r="AT1390" s="170">
        <v>3</v>
      </c>
      <c r="AU1390" s="131">
        <v>49.9</v>
      </c>
      <c r="AV1390" s="131">
        <v>2.5299999999999998</v>
      </c>
      <c r="AW1390" s="170">
        <v>1</v>
      </c>
      <c r="AX1390" s="170">
        <v>3</v>
      </c>
      <c r="AY1390" s="131">
        <v>18.85690777661156</v>
      </c>
      <c r="AZ1390" s="131">
        <v>2.5299999999999998</v>
      </c>
      <c r="BA1390" s="170">
        <v>1</v>
      </c>
      <c r="BB1390" s="170">
        <v>1</v>
      </c>
      <c r="BC1390" s="131">
        <v>0</v>
      </c>
      <c r="BD1390" s="171">
        <v>5.2</v>
      </c>
      <c r="BE1390" s="171">
        <v>0.8</v>
      </c>
      <c r="BF1390" s="170">
        <v>1</v>
      </c>
      <c r="BG1390" s="170">
        <v>1</v>
      </c>
      <c r="BH1390" s="170">
        <v>1</v>
      </c>
      <c r="BI1390" s="131">
        <v>0</v>
      </c>
      <c r="BJ1390" s="171">
        <v>2.9</v>
      </c>
      <c r="BK1390" s="171">
        <v>0.7</v>
      </c>
      <c r="BL1390" s="170">
        <v>1</v>
      </c>
      <c r="BM1390" s="170">
        <v>3</v>
      </c>
      <c r="BN1390" s="170">
        <v>1</v>
      </c>
      <c r="BO1390" s="131">
        <v>21.8</v>
      </c>
      <c r="BP1390" s="171">
        <v>1.8</v>
      </c>
      <c r="BQ1390" s="171">
        <v>0.6</v>
      </c>
      <c r="BR1390" s="170">
        <v>1</v>
      </c>
      <c r="BS1390" s="170">
        <v>3</v>
      </c>
      <c r="BT1390" s="170">
        <v>1</v>
      </c>
      <c r="BU1390" s="131">
        <v>0</v>
      </c>
      <c r="BV1390" s="171">
        <v>5.2</v>
      </c>
      <c r="BW1390" s="171">
        <v>0.8</v>
      </c>
      <c r="BX1390" s="170">
        <v>1</v>
      </c>
      <c r="BY1390" s="170">
        <v>1</v>
      </c>
      <c r="BZ1390" s="170">
        <v>1</v>
      </c>
      <c r="CA1390" s="131">
        <v>0</v>
      </c>
      <c r="CB1390" s="171">
        <v>2.9</v>
      </c>
      <c r="CC1390" s="171">
        <v>0.7</v>
      </c>
      <c r="CD1390" s="170">
        <v>1</v>
      </c>
      <c r="CE1390" s="170">
        <v>3</v>
      </c>
      <c r="CF1390" s="170">
        <v>1</v>
      </c>
      <c r="CG1390" s="131">
        <v>0.57238505898652303</v>
      </c>
      <c r="CH1390" s="171">
        <v>1.8</v>
      </c>
      <c r="CI1390" s="171">
        <v>0.6</v>
      </c>
      <c r="CJ1390" s="170">
        <v>1</v>
      </c>
      <c r="CK1390" s="170">
        <v>3</v>
      </c>
      <c r="CL1390" s="170">
        <v>2</v>
      </c>
      <c r="CM1390" s="131">
        <v>2.2999999999999998</v>
      </c>
      <c r="CN1390" s="131">
        <v>2</v>
      </c>
      <c r="CO1390" s="171">
        <v>0</v>
      </c>
      <c r="CP1390" s="170">
        <v>1</v>
      </c>
      <c r="CQ1390" s="170">
        <v>1</v>
      </c>
      <c r="CR1390" s="132">
        <v>1</v>
      </c>
      <c r="CS1390" s="132" t="s">
        <v>396</v>
      </c>
      <c r="CT1390" s="132" t="s">
        <v>397</v>
      </c>
      <c r="CU1390" s="132" t="s">
        <v>396</v>
      </c>
      <c r="CV1390" s="132" t="s">
        <v>396</v>
      </c>
      <c r="CW1390" s="170" t="s">
        <v>397</v>
      </c>
      <c r="CX1390" s="132">
        <v>7</v>
      </c>
      <c r="CY1390" s="172"/>
      <c r="CZ1390" s="172"/>
      <c r="DA1390" s="170">
        <v>1</v>
      </c>
      <c r="DB1390" s="132">
        <v>3</v>
      </c>
      <c r="DC1390" s="172"/>
      <c r="DD1390" s="132">
        <v>2</v>
      </c>
      <c r="DE1390" s="172"/>
      <c r="DF1390" s="170">
        <v>1</v>
      </c>
      <c r="DG1390" s="173">
        <v>0</v>
      </c>
      <c r="DH1390" s="173">
        <v>0</v>
      </c>
      <c r="DI1390" s="173">
        <v>0</v>
      </c>
      <c r="DJ1390" s="170" t="s">
        <v>397</v>
      </c>
      <c r="DK1390" s="170">
        <v>1</v>
      </c>
      <c r="DL1390" s="170">
        <v>3</v>
      </c>
      <c r="DM1390" s="132">
        <v>5</v>
      </c>
      <c r="DN1390" s="172"/>
      <c r="DO1390" s="170" t="s">
        <v>397</v>
      </c>
      <c r="DP1390" s="170" t="s">
        <v>397</v>
      </c>
      <c r="DQ1390" s="132" t="s">
        <v>397</v>
      </c>
      <c r="DR1390" s="132" t="s">
        <v>396</v>
      </c>
      <c r="DS1390" s="132" t="s">
        <v>397</v>
      </c>
      <c r="DT1390" s="170" t="s">
        <v>397</v>
      </c>
      <c r="DU1390" s="170" t="s">
        <v>397</v>
      </c>
      <c r="DV1390" s="132">
        <v>2</v>
      </c>
      <c r="DW1390" s="170">
        <v>1</v>
      </c>
      <c r="DX1390" s="171">
        <v>0</v>
      </c>
      <c r="DY1390" s="132" t="s">
        <v>397</v>
      </c>
      <c r="DZ1390" s="132">
        <v>0</v>
      </c>
      <c r="EA1390" s="170" t="s">
        <v>397</v>
      </c>
      <c r="EB1390" s="131">
        <v>0</v>
      </c>
      <c r="EC1390" s="170">
        <v>4</v>
      </c>
      <c r="ED1390" s="170">
        <v>5</v>
      </c>
      <c r="EE1390" s="131" t="s">
        <v>397</v>
      </c>
      <c r="EF1390" s="132">
        <v>0</v>
      </c>
      <c r="EG1390" s="131">
        <v>0</v>
      </c>
      <c r="EH1390" s="172"/>
      <c r="EI1390" s="170">
        <v>4</v>
      </c>
      <c r="EJ1390" s="170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2058</v>
      </c>
      <c r="EU1390" s="174" t="b">
        <v>1</v>
      </c>
      <c r="EV1390" s="175" t="s">
        <v>366</v>
      </c>
    </row>
    <row r="1391" spans="1:152" s="53" customFormat="1" ht="12.75" x14ac:dyDescent="0.2">
      <c r="A1391" s="168" t="s">
        <v>2059</v>
      </c>
      <c r="B1391" s="168">
        <v>1</v>
      </c>
      <c r="C1391" s="50">
        <v>13</v>
      </c>
      <c r="D1391" s="169" t="s">
        <v>82</v>
      </c>
      <c r="E1391" s="169" t="s">
        <v>255</v>
      </c>
      <c r="F1391" s="169" t="s">
        <v>315</v>
      </c>
      <c r="G1391" s="169" t="s">
        <v>90</v>
      </c>
      <c r="H1391" s="169" t="s">
        <v>226</v>
      </c>
      <c r="I1391" s="57" t="s">
        <v>396</v>
      </c>
      <c r="J1391" s="58">
        <v>18</v>
      </c>
      <c r="K1391" s="58">
        <v>1</v>
      </c>
      <c r="L1391" s="57" t="s">
        <v>396</v>
      </c>
      <c r="M1391" s="58" t="s">
        <v>397</v>
      </c>
      <c r="N1391" s="58">
        <v>3</v>
      </c>
      <c r="O1391" s="170">
        <v>2</v>
      </c>
      <c r="P1391" s="170">
        <v>1</v>
      </c>
      <c r="Q1391" s="170">
        <v>0</v>
      </c>
      <c r="R1391" s="131">
        <v>114</v>
      </c>
      <c r="S1391" s="131" t="s">
        <v>396</v>
      </c>
      <c r="T1391" s="170">
        <v>1</v>
      </c>
      <c r="U1391" s="170">
        <v>5</v>
      </c>
      <c r="V1391" s="170" t="s">
        <v>397</v>
      </c>
      <c r="W1391" s="170" t="s">
        <v>397</v>
      </c>
      <c r="X1391" s="170">
        <v>1</v>
      </c>
      <c r="Y1391" s="170">
        <v>1</v>
      </c>
      <c r="Z1391" s="170">
        <v>1</v>
      </c>
      <c r="AA1391" s="170">
        <v>1</v>
      </c>
      <c r="AB1391" s="170">
        <v>1</v>
      </c>
      <c r="AC1391" s="170" t="s">
        <v>397</v>
      </c>
      <c r="AD1391" s="170" t="s">
        <v>397</v>
      </c>
      <c r="AE1391" s="170">
        <v>1</v>
      </c>
      <c r="AF1391" s="170">
        <v>1</v>
      </c>
      <c r="AG1391" s="170">
        <v>1</v>
      </c>
      <c r="AH1391" s="170">
        <v>1</v>
      </c>
      <c r="AI1391" s="131">
        <v>56</v>
      </c>
      <c r="AJ1391" s="131">
        <v>2.5299999999999998</v>
      </c>
      <c r="AK1391" s="170">
        <v>3</v>
      </c>
      <c r="AL1391" s="170">
        <v>2</v>
      </c>
      <c r="AM1391" s="131">
        <v>0</v>
      </c>
      <c r="AN1391" s="131">
        <v>2.5299999999999998</v>
      </c>
      <c r="AO1391" s="170">
        <v>1</v>
      </c>
      <c r="AP1391" s="170">
        <v>2</v>
      </c>
      <c r="AQ1391" s="131">
        <v>56.08064516129032</v>
      </c>
      <c r="AR1391" s="131">
        <v>2.5299999999999998</v>
      </c>
      <c r="AS1391" s="170">
        <v>1</v>
      </c>
      <c r="AT1391" s="170">
        <v>3</v>
      </c>
      <c r="AU1391" s="131">
        <v>49.9</v>
      </c>
      <c r="AV1391" s="131">
        <v>2.5299999999999998</v>
      </c>
      <c r="AW1391" s="170">
        <v>1</v>
      </c>
      <c r="AX1391" s="170">
        <v>3</v>
      </c>
      <c r="AY1391" s="131">
        <v>18.85690777661156</v>
      </c>
      <c r="AZ1391" s="131">
        <v>2.5299999999999998</v>
      </c>
      <c r="BA1391" s="170">
        <v>1</v>
      </c>
      <c r="BB1391" s="170">
        <v>1</v>
      </c>
      <c r="BC1391" s="131">
        <v>0</v>
      </c>
      <c r="BD1391" s="171">
        <v>5.2</v>
      </c>
      <c r="BE1391" s="171">
        <v>0.8</v>
      </c>
      <c r="BF1391" s="170">
        <v>1</v>
      </c>
      <c r="BG1391" s="170">
        <v>1</v>
      </c>
      <c r="BH1391" s="170">
        <v>1</v>
      </c>
      <c r="BI1391" s="131">
        <v>0</v>
      </c>
      <c r="BJ1391" s="171">
        <v>2.9</v>
      </c>
      <c r="BK1391" s="171">
        <v>0.7</v>
      </c>
      <c r="BL1391" s="170">
        <v>1</v>
      </c>
      <c r="BM1391" s="170">
        <v>3</v>
      </c>
      <c r="BN1391" s="170">
        <v>1</v>
      </c>
      <c r="BO1391" s="131">
        <v>21.8</v>
      </c>
      <c r="BP1391" s="171">
        <v>1.8</v>
      </c>
      <c r="BQ1391" s="171">
        <v>0.6</v>
      </c>
      <c r="BR1391" s="170">
        <v>1</v>
      </c>
      <c r="BS1391" s="170">
        <v>3</v>
      </c>
      <c r="BT1391" s="170">
        <v>1</v>
      </c>
      <c r="BU1391" s="131">
        <v>0</v>
      </c>
      <c r="BV1391" s="171">
        <v>5.2</v>
      </c>
      <c r="BW1391" s="171">
        <v>0.8</v>
      </c>
      <c r="BX1391" s="170">
        <v>1</v>
      </c>
      <c r="BY1391" s="170">
        <v>1</v>
      </c>
      <c r="BZ1391" s="170">
        <v>1</v>
      </c>
      <c r="CA1391" s="131">
        <v>0</v>
      </c>
      <c r="CB1391" s="171">
        <v>2.9</v>
      </c>
      <c r="CC1391" s="171">
        <v>0.7</v>
      </c>
      <c r="CD1391" s="170">
        <v>1</v>
      </c>
      <c r="CE1391" s="170">
        <v>3</v>
      </c>
      <c r="CF1391" s="170">
        <v>1</v>
      </c>
      <c r="CG1391" s="131">
        <v>0.57238505898652303</v>
      </c>
      <c r="CH1391" s="171">
        <v>1.8</v>
      </c>
      <c r="CI1391" s="171">
        <v>0.6</v>
      </c>
      <c r="CJ1391" s="170">
        <v>1</v>
      </c>
      <c r="CK1391" s="170">
        <v>3</v>
      </c>
      <c r="CL1391" s="170">
        <v>2</v>
      </c>
      <c r="CM1391" s="131">
        <v>2.2999999999999998</v>
      </c>
      <c r="CN1391" s="131">
        <v>2</v>
      </c>
      <c r="CO1391" s="171">
        <v>0</v>
      </c>
      <c r="CP1391" s="170">
        <v>1</v>
      </c>
      <c r="CQ1391" s="170">
        <v>1</v>
      </c>
      <c r="CR1391" s="132">
        <v>1</v>
      </c>
      <c r="CS1391" s="132" t="s">
        <v>396</v>
      </c>
      <c r="CT1391" s="132" t="s">
        <v>397</v>
      </c>
      <c r="CU1391" s="132" t="s">
        <v>396</v>
      </c>
      <c r="CV1391" s="132" t="s">
        <v>396</v>
      </c>
      <c r="CW1391" s="170" t="s">
        <v>397</v>
      </c>
      <c r="CX1391" s="132">
        <v>7</v>
      </c>
      <c r="CY1391" s="172"/>
      <c r="CZ1391" s="172"/>
      <c r="DA1391" s="170">
        <v>1</v>
      </c>
      <c r="DB1391" s="132">
        <v>3</v>
      </c>
      <c r="DC1391" s="172"/>
      <c r="DD1391" s="132">
        <v>2</v>
      </c>
      <c r="DE1391" s="172"/>
      <c r="DF1391" s="170">
        <v>1</v>
      </c>
      <c r="DG1391" s="173">
        <v>0</v>
      </c>
      <c r="DH1391" s="173">
        <v>0</v>
      </c>
      <c r="DI1391" s="173">
        <v>0</v>
      </c>
      <c r="DJ1391" s="170" t="s">
        <v>397</v>
      </c>
      <c r="DK1391" s="170">
        <v>1</v>
      </c>
      <c r="DL1391" s="170">
        <v>3</v>
      </c>
      <c r="DM1391" s="132">
        <v>5</v>
      </c>
      <c r="DN1391" s="172"/>
      <c r="DO1391" s="170" t="s">
        <v>397</v>
      </c>
      <c r="DP1391" s="170" t="s">
        <v>397</v>
      </c>
      <c r="DQ1391" s="132" t="s">
        <v>397</v>
      </c>
      <c r="DR1391" s="132" t="s">
        <v>396</v>
      </c>
      <c r="DS1391" s="132" t="s">
        <v>397</v>
      </c>
      <c r="DT1391" s="170" t="s">
        <v>397</v>
      </c>
      <c r="DU1391" s="170" t="s">
        <v>397</v>
      </c>
      <c r="DV1391" s="132">
        <v>2</v>
      </c>
      <c r="DW1391" s="170">
        <v>1</v>
      </c>
      <c r="DX1391" s="171">
        <v>0</v>
      </c>
      <c r="DY1391" s="132" t="s">
        <v>396</v>
      </c>
      <c r="DZ1391" s="132">
        <v>3</v>
      </c>
      <c r="EA1391" s="170" t="s">
        <v>397</v>
      </c>
      <c r="EB1391" s="131">
        <v>0</v>
      </c>
      <c r="EC1391" s="170">
        <v>4</v>
      </c>
      <c r="ED1391" s="170">
        <v>5</v>
      </c>
      <c r="EE1391" s="131" t="s">
        <v>396</v>
      </c>
      <c r="EF1391" s="132">
        <v>1</v>
      </c>
      <c r="EG1391" s="131">
        <v>15</v>
      </c>
      <c r="EH1391" s="172"/>
      <c r="EI1391" s="170">
        <v>4</v>
      </c>
      <c r="EJ1391" s="170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2059</v>
      </c>
      <c r="EU1391" s="174" t="b">
        <v>1</v>
      </c>
      <c r="EV1391" s="175" t="s">
        <v>366</v>
      </c>
    </row>
    <row r="1392" spans="1:152" s="53" customFormat="1" ht="12.75" x14ac:dyDescent="0.2">
      <c r="A1392" s="168" t="s">
        <v>2060</v>
      </c>
      <c r="B1392" s="168">
        <v>1</v>
      </c>
      <c r="C1392" s="50">
        <v>13</v>
      </c>
      <c r="D1392" s="169" t="s">
        <v>82</v>
      </c>
      <c r="E1392" s="169" t="s">
        <v>255</v>
      </c>
      <c r="F1392" s="169" t="s">
        <v>315</v>
      </c>
      <c r="G1392" s="169" t="s">
        <v>87</v>
      </c>
      <c r="H1392" s="169" t="s">
        <v>205</v>
      </c>
      <c r="I1392" s="57" t="s">
        <v>397</v>
      </c>
      <c r="J1392" s="58">
        <v>16.5</v>
      </c>
      <c r="K1392" s="58">
        <v>1</v>
      </c>
      <c r="L1392" s="57" t="s">
        <v>396</v>
      </c>
      <c r="M1392" s="58" t="s">
        <v>397</v>
      </c>
      <c r="N1392" s="58">
        <v>3</v>
      </c>
      <c r="O1392" s="170">
        <v>2</v>
      </c>
      <c r="P1392" s="170">
        <v>1</v>
      </c>
      <c r="Q1392" s="170">
        <v>0</v>
      </c>
      <c r="R1392" s="131">
        <v>114</v>
      </c>
      <c r="S1392" s="131" t="s">
        <v>396</v>
      </c>
      <c r="T1392" s="170">
        <v>1</v>
      </c>
      <c r="U1392" s="170">
        <v>5</v>
      </c>
      <c r="V1392" s="170" t="s">
        <v>397</v>
      </c>
      <c r="W1392" s="170" t="s">
        <v>397</v>
      </c>
      <c r="X1392" s="170">
        <v>1</v>
      </c>
      <c r="Y1392" s="170">
        <v>1</v>
      </c>
      <c r="Z1392" s="170">
        <v>1</v>
      </c>
      <c r="AA1392" s="170">
        <v>1</v>
      </c>
      <c r="AB1392" s="170">
        <v>1</v>
      </c>
      <c r="AC1392" s="170" t="s">
        <v>397</v>
      </c>
      <c r="AD1392" s="170" t="s">
        <v>397</v>
      </c>
      <c r="AE1392" s="170">
        <v>1</v>
      </c>
      <c r="AF1392" s="170">
        <v>1</v>
      </c>
      <c r="AG1392" s="170">
        <v>1</v>
      </c>
      <c r="AH1392" s="170">
        <v>1</v>
      </c>
      <c r="AI1392" s="131">
        <v>56</v>
      </c>
      <c r="AJ1392" s="131">
        <v>2.5299999999999998</v>
      </c>
      <c r="AK1392" s="170">
        <v>3</v>
      </c>
      <c r="AL1392" s="170">
        <v>2</v>
      </c>
      <c r="AM1392" s="131">
        <v>0</v>
      </c>
      <c r="AN1392" s="131">
        <v>2.5299999999999998</v>
      </c>
      <c r="AO1392" s="170">
        <v>1</v>
      </c>
      <c r="AP1392" s="170">
        <v>2</v>
      </c>
      <c r="AQ1392" s="131">
        <v>56.08064516129032</v>
      </c>
      <c r="AR1392" s="131">
        <v>2.5299999999999998</v>
      </c>
      <c r="AS1392" s="170">
        <v>1</v>
      </c>
      <c r="AT1392" s="170">
        <v>3</v>
      </c>
      <c r="AU1392" s="131">
        <v>49.9</v>
      </c>
      <c r="AV1392" s="131">
        <v>2.5299999999999998</v>
      </c>
      <c r="AW1392" s="170">
        <v>1</v>
      </c>
      <c r="AX1392" s="170">
        <v>3</v>
      </c>
      <c r="AY1392" s="131">
        <v>18.85690777661156</v>
      </c>
      <c r="AZ1392" s="131">
        <v>2.5299999999999998</v>
      </c>
      <c r="BA1392" s="170">
        <v>1</v>
      </c>
      <c r="BB1392" s="170">
        <v>1</v>
      </c>
      <c r="BC1392" s="131">
        <v>0</v>
      </c>
      <c r="BD1392" s="171">
        <v>5.2</v>
      </c>
      <c r="BE1392" s="171">
        <v>0.8</v>
      </c>
      <c r="BF1392" s="170">
        <v>1</v>
      </c>
      <c r="BG1392" s="170">
        <v>1</v>
      </c>
      <c r="BH1392" s="170">
        <v>1</v>
      </c>
      <c r="BI1392" s="131">
        <v>21.8</v>
      </c>
      <c r="BJ1392" s="171">
        <v>2.9</v>
      </c>
      <c r="BK1392" s="171">
        <v>0.7</v>
      </c>
      <c r="BL1392" s="170">
        <v>1</v>
      </c>
      <c r="BM1392" s="170">
        <v>3</v>
      </c>
      <c r="BN1392" s="170">
        <v>1</v>
      </c>
      <c r="BO1392" s="131">
        <v>0</v>
      </c>
      <c r="BP1392" s="171">
        <v>1.8</v>
      </c>
      <c r="BQ1392" s="171">
        <v>0.6</v>
      </c>
      <c r="BR1392" s="170">
        <v>1</v>
      </c>
      <c r="BS1392" s="170">
        <v>3</v>
      </c>
      <c r="BT1392" s="170">
        <v>1</v>
      </c>
      <c r="BU1392" s="131">
        <v>0</v>
      </c>
      <c r="BV1392" s="171">
        <v>5.2</v>
      </c>
      <c r="BW1392" s="171">
        <v>0.8</v>
      </c>
      <c r="BX1392" s="170">
        <v>1</v>
      </c>
      <c r="BY1392" s="170">
        <v>1</v>
      </c>
      <c r="BZ1392" s="170">
        <v>1</v>
      </c>
      <c r="CA1392" s="131">
        <v>0.57238505898652303</v>
      </c>
      <c r="CB1392" s="171">
        <v>2.9</v>
      </c>
      <c r="CC1392" s="171">
        <v>0.7</v>
      </c>
      <c r="CD1392" s="170">
        <v>1</v>
      </c>
      <c r="CE1392" s="170">
        <v>3</v>
      </c>
      <c r="CF1392" s="170">
        <v>1</v>
      </c>
      <c r="CG1392" s="131">
        <v>0</v>
      </c>
      <c r="CH1392" s="171">
        <v>1.8</v>
      </c>
      <c r="CI1392" s="171">
        <v>0.6</v>
      </c>
      <c r="CJ1392" s="170">
        <v>1</v>
      </c>
      <c r="CK1392" s="170">
        <v>3</v>
      </c>
      <c r="CL1392" s="170">
        <v>2</v>
      </c>
      <c r="CM1392" s="131">
        <v>2.2999999999999998</v>
      </c>
      <c r="CN1392" s="131">
        <v>3.5</v>
      </c>
      <c r="CO1392" s="171">
        <v>0</v>
      </c>
      <c r="CP1392" s="170">
        <v>1</v>
      </c>
      <c r="CQ1392" s="170">
        <v>1</v>
      </c>
      <c r="CR1392" s="132">
        <v>1</v>
      </c>
      <c r="CS1392" s="132" t="s">
        <v>396</v>
      </c>
      <c r="CT1392" s="132" t="s">
        <v>397</v>
      </c>
      <c r="CU1392" s="132" t="s">
        <v>397</v>
      </c>
      <c r="CV1392" s="132" t="s">
        <v>396</v>
      </c>
      <c r="CW1392" s="170" t="s">
        <v>397</v>
      </c>
      <c r="CX1392" s="132">
        <v>5</v>
      </c>
      <c r="CY1392" s="172"/>
      <c r="CZ1392" s="172"/>
      <c r="DA1392" s="170">
        <v>1</v>
      </c>
      <c r="DB1392" s="132">
        <v>3</v>
      </c>
      <c r="DC1392" s="172"/>
      <c r="DD1392" s="132">
        <v>2</v>
      </c>
      <c r="DE1392" s="172"/>
      <c r="DF1392" s="170">
        <v>1</v>
      </c>
      <c r="DG1392" s="173">
        <v>0</v>
      </c>
      <c r="DH1392" s="173">
        <v>0</v>
      </c>
      <c r="DI1392" s="173">
        <v>0</v>
      </c>
      <c r="DJ1392" s="170" t="s">
        <v>397</v>
      </c>
      <c r="DK1392" s="170">
        <v>1</v>
      </c>
      <c r="DL1392" s="170">
        <v>3</v>
      </c>
      <c r="DM1392" s="132">
        <v>5</v>
      </c>
      <c r="DN1392" s="172"/>
      <c r="DO1392" s="170" t="s">
        <v>397</v>
      </c>
      <c r="DP1392" s="170" t="s">
        <v>397</v>
      </c>
      <c r="DQ1392" s="132" t="s">
        <v>397</v>
      </c>
      <c r="DR1392" s="132" t="s">
        <v>396</v>
      </c>
      <c r="DS1392" s="132" t="s">
        <v>397</v>
      </c>
      <c r="DT1392" s="170" t="s">
        <v>397</v>
      </c>
      <c r="DU1392" s="170" t="s">
        <v>397</v>
      </c>
      <c r="DV1392" s="132">
        <v>2</v>
      </c>
      <c r="DW1392" s="170">
        <v>1</v>
      </c>
      <c r="DX1392" s="171">
        <v>0</v>
      </c>
      <c r="DY1392" s="132" t="s">
        <v>397</v>
      </c>
      <c r="DZ1392" s="132">
        <v>0</v>
      </c>
      <c r="EA1392" s="170" t="s">
        <v>397</v>
      </c>
      <c r="EB1392" s="131">
        <v>0</v>
      </c>
      <c r="EC1392" s="170">
        <v>4</v>
      </c>
      <c r="ED1392" s="170">
        <v>5</v>
      </c>
      <c r="EE1392" s="131" t="s">
        <v>397</v>
      </c>
      <c r="EF1392" s="132">
        <v>0</v>
      </c>
      <c r="EG1392" s="131">
        <v>0</v>
      </c>
      <c r="EH1392" s="172"/>
      <c r="EI1392" s="170">
        <v>4</v>
      </c>
      <c r="EJ1392" s="170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2060</v>
      </c>
      <c r="EU1392" s="174" t="b">
        <v>1</v>
      </c>
      <c r="EV1392" s="175" t="s">
        <v>366</v>
      </c>
    </row>
    <row r="1393" spans="1:152" s="53" customFormat="1" ht="12.75" x14ac:dyDescent="0.2">
      <c r="A1393" s="168" t="s">
        <v>2061</v>
      </c>
      <c r="B1393" s="168">
        <v>1</v>
      </c>
      <c r="C1393" s="50">
        <v>13</v>
      </c>
      <c r="D1393" s="169" t="s">
        <v>82</v>
      </c>
      <c r="E1393" s="169" t="s">
        <v>255</v>
      </c>
      <c r="F1393" s="169" t="s">
        <v>315</v>
      </c>
      <c r="G1393" s="169" t="s">
        <v>88</v>
      </c>
      <c r="H1393" s="169" t="s">
        <v>205</v>
      </c>
      <c r="I1393" s="57" t="s">
        <v>397</v>
      </c>
      <c r="J1393" s="58">
        <v>16.5</v>
      </c>
      <c r="K1393" s="58">
        <v>1</v>
      </c>
      <c r="L1393" s="57" t="s">
        <v>396</v>
      </c>
      <c r="M1393" s="58" t="s">
        <v>397</v>
      </c>
      <c r="N1393" s="58">
        <v>3</v>
      </c>
      <c r="O1393" s="170">
        <v>2</v>
      </c>
      <c r="P1393" s="170">
        <v>1</v>
      </c>
      <c r="Q1393" s="170">
        <v>0</v>
      </c>
      <c r="R1393" s="131">
        <v>114</v>
      </c>
      <c r="S1393" s="131" t="s">
        <v>396</v>
      </c>
      <c r="T1393" s="170">
        <v>1</v>
      </c>
      <c r="U1393" s="170">
        <v>5</v>
      </c>
      <c r="V1393" s="170" t="s">
        <v>397</v>
      </c>
      <c r="W1393" s="170" t="s">
        <v>397</v>
      </c>
      <c r="X1393" s="170">
        <v>1</v>
      </c>
      <c r="Y1393" s="170">
        <v>1</v>
      </c>
      <c r="Z1393" s="170">
        <v>1</v>
      </c>
      <c r="AA1393" s="170">
        <v>1</v>
      </c>
      <c r="AB1393" s="170">
        <v>1</v>
      </c>
      <c r="AC1393" s="170" t="s">
        <v>397</v>
      </c>
      <c r="AD1393" s="170" t="s">
        <v>397</v>
      </c>
      <c r="AE1393" s="170">
        <v>1</v>
      </c>
      <c r="AF1393" s="170">
        <v>1</v>
      </c>
      <c r="AG1393" s="170">
        <v>1</v>
      </c>
      <c r="AH1393" s="170">
        <v>1</v>
      </c>
      <c r="AI1393" s="131">
        <v>56</v>
      </c>
      <c r="AJ1393" s="131">
        <v>2.5299999999999998</v>
      </c>
      <c r="AK1393" s="170">
        <v>3</v>
      </c>
      <c r="AL1393" s="170">
        <v>2</v>
      </c>
      <c r="AM1393" s="131">
        <v>0</v>
      </c>
      <c r="AN1393" s="131">
        <v>0</v>
      </c>
      <c r="AO1393" s="170">
        <v>1</v>
      </c>
      <c r="AP1393" s="170">
        <v>2</v>
      </c>
      <c r="AQ1393" s="131">
        <v>56.08064516129032</v>
      </c>
      <c r="AR1393" s="131">
        <v>2.5299999999999998</v>
      </c>
      <c r="AS1393" s="170">
        <v>1</v>
      </c>
      <c r="AT1393" s="170">
        <v>3</v>
      </c>
      <c r="AU1393" s="131">
        <v>49.9</v>
      </c>
      <c r="AV1393" s="131">
        <v>2.5299999999999998</v>
      </c>
      <c r="AW1393" s="170">
        <v>1</v>
      </c>
      <c r="AX1393" s="170">
        <v>3</v>
      </c>
      <c r="AY1393" s="131">
        <v>18.85690777661156</v>
      </c>
      <c r="AZ1393" s="131">
        <v>2.5299999999999998</v>
      </c>
      <c r="BA1393" s="170">
        <v>1</v>
      </c>
      <c r="BB1393" s="170">
        <v>1</v>
      </c>
      <c r="BC1393" s="131">
        <v>0</v>
      </c>
      <c r="BD1393" s="171">
        <v>5.2</v>
      </c>
      <c r="BE1393" s="171">
        <v>0.8</v>
      </c>
      <c r="BF1393" s="170">
        <v>1</v>
      </c>
      <c r="BG1393" s="170">
        <v>1</v>
      </c>
      <c r="BH1393" s="170">
        <v>1</v>
      </c>
      <c r="BI1393" s="131">
        <v>7.0479638009049763</v>
      </c>
      <c r="BJ1393" s="171">
        <v>2.9</v>
      </c>
      <c r="BK1393" s="171">
        <v>0.7</v>
      </c>
      <c r="BL1393" s="170">
        <v>1</v>
      </c>
      <c r="BM1393" s="170">
        <v>3</v>
      </c>
      <c r="BN1393" s="170">
        <v>1</v>
      </c>
      <c r="BO1393" s="131">
        <v>14.752036199095024</v>
      </c>
      <c r="BP1393" s="171">
        <v>1.8</v>
      </c>
      <c r="BQ1393" s="171">
        <v>0.6</v>
      </c>
      <c r="BR1393" s="170">
        <v>1</v>
      </c>
      <c r="BS1393" s="170">
        <v>3</v>
      </c>
      <c r="BT1393" s="170">
        <v>1</v>
      </c>
      <c r="BU1393" s="131">
        <v>0</v>
      </c>
      <c r="BV1393" s="171">
        <v>5.2</v>
      </c>
      <c r="BW1393" s="171">
        <v>0.8</v>
      </c>
      <c r="BX1393" s="170">
        <v>1</v>
      </c>
      <c r="BY1393" s="170">
        <v>1</v>
      </c>
      <c r="BZ1393" s="170">
        <v>1</v>
      </c>
      <c r="CA1393" s="131">
        <v>0</v>
      </c>
      <c r="CB1393" s="171">
        <v>2.9</v>
      </c>
      <c r="CC1393" s="171">
        <v>0.7</v>
      </c>
      <c r="CD1393" s="170">
        <v>1</v>
      </c>
      <c r="CE1393" s="170">
        <v>3</v>
      </c>
      <c r="CF1393" s="170">
        <v>1</v>
      </c>
      <c r="CG1393" s="131">
        <v>0.57238505898652303</v>
      </c>
      <c r="CH1393" s="171">
        <v>1.8</v>
      </c>
      <c r="CI1393" s="171">
        <v>0.6</v>
      </c>
      <c r="CJ1393" s="170">
        <v>1</v>
      </c>
      <c r="CK1393" s="170">
        <v>3</v>
      </c>
      <c r="CL1393" s="170">
        <v>2</v>
      </c>
      <c r="CM1393" s="131">
        <v>2.2999999999999998</v>
      </c>
      <c r="CN1393" s="131">
        <v>3.5</v>
      </c>
      <c r="CO1393" s="171">
        <v>0</v>
      </c>
      <c r="CP1393" s="170">
        <v>1</v>
      </c>
      <c r="CQ1393" s="170">
        <v>1</v>
      </c>
      <c r="CR1393" s="132">
        <v>1</v>
      </c>
      <c r="CS1393" s="132" t="s">
        <v>396</v>
      </c>
      <c r="CT1393" s="132" t="s">
        <v>397</v>
      </c>
      <c r="CU1393" s="132" t="s">
        <v>397</v>
      </c>
      <c r="CV1393" s="132" t="s">
        <v>396</v>
      </c>
      <c r="CW1393" s="170" t="s">
        <v>397</v>
      </c>
      <c r="CX1393" s="132">
        <v>7</v>
      </c>
      <c r="CY1393" s="172"/>
      <c r="CZ1393" s="172"/>
      <c r="DA1393" s="170">
        <v>1</v>
      </c>
      <c r="DB1393" s="132">
        <v>3</v>
      </c>
      <c r="DC1393" s="172"/>
      <c r="DD1393" s="132">
        <v>2</v>
      </c>
      <c r="DE1393" s="172"/>
      <c r="DF1393" s="170">
        <v>1</v>
      </c>
      <c r="DG1393" s="173">
        <v>0</v>
      </c>
      <c r="DH1393" s="173">
        <v>0</v>
      </c>
      <c r="DI1393" s="173">
        <v>0</v>
      </c>
      <c r="DJ1393" s="170" t="s">
        <v>397</v>
      </c>
      <c r="DK1393" s="170">
        <v>1</v>
      </c>
      <c r="DL1393" s="170">
        <v>3</v>
      </c>
      <c r="DM1393" s="132">
        <v>5</v>
      </c>
      <c r="DN1393" s="172"/>
      <c r="DO1393" s="170" t="s">
        <v>397</v>
      </c>
      <c r="DP1393" s="170" t="s">
        <v>397</v>
      </c>
      <c r="DQ1393" s="132" t="s">
        <v>397</v>
      </c>
      <c r="DR1393" s="132" t="s">
        <v>396</v>
      </c>
      <c r="DS1393" s="132" t="s">
        <v>397</v>
      </c>
      <c r="DT1393" s="170" t="s">
        <v>397</v>
      </c>
      <c r="DU1393" s="170" t="s">
        <v>397</v>
      </c>
      <c r="DV1393" s="132">
        <v>2</v>
      </c>
      <c r="DW1393" s="170">
        <v>1</v>
      </c>
      <c r="DX1393" s="171">
        <v>0</v>
      </c>
      <c r="DY1393" s="132" t="s">
        <v>397</v>
      </c>
      <c r="DZ1393" s="132">
        <v>0</v>
      </c>
      <c r="EA1393" s="170" t="s">
        <v>397</v>
      </c>
      <c r="EB1393" s="131">
        <v>0</v>
      </c>
      <c r="EC1393" s="170">
        <v>4</v>
      </c>
      <c r="ED1393" s="170">
        <v>5</v>
      </c>
      <c r="EE1393" s="131" t="s">
        <v>397</v>
      </c>
      <c r="EF1393" s="132">
        <v>0</v>
      </c>
      <c r="EG1393" s="131">
        <v>0</v>
      </c>
      <c r="EH1393" s="172"/>
      <c r="EI1393" s="170">
        <v>4</v>
      </c>
      <c r="EJ1393" s="170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2061</v>
      </c>
      <c r="EU1393" s="174" t="b">
        <v>1</v>
      </c>
      <c r="EV1393" s="175" t="s">
        <v>366</v>
      </c>
    </row>
    <row r="1394" spans="1:152" s="53" customFormat="1" ht="12.75" x14ac:dyDescent="0.2">
      <c r="A1394" s="168" t="s">
        <v>2062</v>
      </c>
      <c r="B1394" s="168">
        <v>1</v>
      </c>
      <c r="C1394" s="50">
        <v>13</v>
      </c>
      <c r="D1394" s="169" t="s">
        <v>82</v>
      </c>
      <c r="E1394" s="169" t="s">
        <v>255</v>
      </c>
      <c r="F1394" s="169" t="s">
        <v>315</v>
      </c>
      <c r="G1394" s="169" t="s">
        <v>89</v>
      </c>
      <c r="H1394" s="169" t="s">
        <v>205</v>
      </c>
      <c r="I1394" s="57" t="s">
        <v>397</v>
      </c>
      <c r="J1394" s="58">
        <v>16.5</v>
      </c>
      <c r="K1394" s="58">
        <v>1</v>
      </c>
      <c r="L1394" s="57" t="s">
        <v>396</v>
      </c>
      <c r="M1394" s="58" t="s">
        <v>397</v>
      </c>
      <c r="N1394" s="58">
        <v>3</v>
      </c>
      <c r="O1394" s="170">
        <v>2</v>
      </c>
      <c r="P1394" s="170">
        <v>1</v>
      </c>
      <c r="Q1394" s="170">
        <v>0</v>
      </c>
      <c r="R1394" s="131">
        <v>114</v>
      </c>
      <c r="S1394" s="131" t="s">
        <v>396</v>
      </c>
      <c r="T1394" s="170">
        <v>1</v>
      </c>
      <c r="U1394" s="170">
        <v>5</v>
      </c>
      <c r="V1394" s="170" t="s">
        <v>397</v>
      </c>
      <c r="W1394" s="170" t="s">
        <v>397</v>
      </c>
      <c r="X1394" s="170">
        <v>1</v>
      </c>
      <c r="Y1394" s="170">
        <v>1</v>
      </c>
      <c r="Z1394" s="170">
        <v>1</v>
      </c>
      <c r="AA1394" s="170">
        <v>1</v>
      </c>
      <c r="AB1394" s="170">
        <v>1</v>
      </c>
      <c r="AC1394" s="170" t="s">
        <v>397</v>
      </c>
      <c r="AD1394" s="170" t="s">
        <v>397</v>
      </c>
      <c r="AE1394" s="170">
        <v>1</v>
      </c>
      <c r="AF1394" s="170">
        <v>1</v>
      </c>
      <c r="AG1394" s="170">
        <v>1</v>
      </c>
      <c r="AH1394" s="170">
        <v>1</v>
      </c>
      <c r="AI1394" s="131">
        <v>56</v>
      </c>
      <c r="AJ1394" s="131">
        <v>2.5299999999999998</v>
      </c>
      <c r="AK1394" s="170">
        <v>3</v>
      </c>
      <c r="AL1394" s="170">
        <v>2</v>
      </c>
      <c r="AM1394" s="131">
        <v>0</v>
      </c>
      <c r="AN1394" s="131">
        <v>2.5299999999999998</v>
      </c>
      <c r="AO1394" s="170">
        <v>1</v>
      </c>
      <c r="AP1394" s="170">
        <v>2</v>
      </c>
      <c r="AQ1394" s="131">
        <v>56.08064516129032</v>
      </c>
      <c r="AR1394" s="131">
        <v>2.5299999999999998</v>
      </c>
      <c r="AS1394" s="170">
        <v>1</v>
      </c>
      <c r="AT1394" s="170">
        <v>3</v>
      </c>
      <c r="AU1394" s="131">
        <v>49.9</v>
      </c>
      <c r="AV1394" s="131">
        <v>2.5299999999999998</v>
      </c>
      <c r="AW1394" s="170">
        <v>1</v>
      </c>
      <c r="AX1394" s="170">
        <v>3</v>
      </c>
      <c r="AY1394" s="131">
        <v>18.85690777661156</v>
      </c>
      <c r="AZ1394" s="131">
        <v>2.5299999999999998</v>
      </c>
      <c r="BA1394" s="170">
        <v>1</v>
      </c>
      <c r="BB1394" s="170">
        <v>1</v>
      </c>
      <c r="BC1394" s="131">
        <v>0</v>
      </c>
      <c r="BD1394" s="171">
        <v>5.2</v>
      </c>
      <c r="BE1394" s="171">
        <v>0.8</v>
      </c>
      <c r="BF1394" s="170">
        <v>1</v>
      </c>
      <c r="BG1394" s="170">
        <v>1</v>
      </c>
      <c r="BH1394" s="170">
        <v>1</v>
      </c>
      <c r="BI1394" s="131">
        <v>0</v>
      </c>
      <c r="BJ1394" s="171">
        <v>2.9</v>
      </c>
      <c r="BK1394" s="171">
        <v>0.7</v>
      </c>
      <c r="BL1394" s="170">
        <v>1</v>
      </c>
      <c r="BM1394" s="170">
        <v>3</v>
      </c>
      <c r="BN1394" s="170">
        <v>1</v>
      </c>
      <c r="BO1394" s="131">
        <v>21.8</v>
      </c>
      <c r="BP1394" s="171">
        <v>1.8</v>
      </c>
      <c r="BQ1394" s="171">
        <v>0.6</v>
      </c>
      <c r="BR1394" s="170">
        <v>1</v>
      </c>
      <c r="BS1394" s="170">
        <v>3</v>
      </c>
      <c r="BT1394" s="170">
        <v>1</v>
      </c>
      <c r="BU1394" s="131">
        <v>0</v>
      </c>
      <c r="BV1394" s="171">
        <v>5.2</v>
      </c>
      <c r="BW1394" s="171">
        <v>0.8</v>
      </c>
      <c r="BX1394" s="170">
        <v>1</v>
      </c>
      <c r="BY1394" s="170">
        <v>1</v>
      </c>
      <c r="BZ1394" s="170">
        <v>1</v>
      </c>
      <c r="CA1394" s="131">
        <v>0</v>
      </c>
      <c r="CB1394" s="171">
        <v>2.9</v>
      </c>
      <c r="CC1394" s="171">
        <v>0.7</v>
      </c>
      <c r="CD1394" s="170">
        <v>1</v>
      </c>
      <c r="CE1394" s="170">
        <v>3</v>
      </c>
      <c r="CF1394" s="170">
        <v>1</v>
      </c>
      <c r="CG1394" s="131">
        <v>0.57238505898652303</v>
      </c>
      <c r="CH1394" s="171">
        <v>1.8</v>
      </c>
      <c r="CI1394" s="171">
        <v>0.6</v>
      </c>
      <c r="CJ1394" s="170">
        <v>1</v>
      </c>
      <c r="CK1394" s="170">
        <v>3</v>
      </c>
      <c r="CL1394" s="170">
        <v>2</v>
      </c>
      <c r="CM1394" s="131">
        <v>2.2999999999999998</v>
      </c>
      <c r="CN1394" s="131">
        <v>2</v>
      </c>
      <c r="CO1394" s="171">
        <v>0</v>
      </c>
      <c r="CP1394" s="170">
        <v>1</v>
      </c>
      <c r="CQ1394" s="170">
        <v>1</v>
      </c>
      <c r="CR1394" s="132">
        <v>1</v>
      </c>
      <c r="CS1394" s="132" t="s">
        <v>396</v>
      </c>
      <c r="CT1394" s="132" t="s">
        <v>397</v>
      </c>
      <c r="CU1394" s="132" t="s">
        <v>396</v>
      </c>
      <c r="CV1394" s="132" t="s">
        <v>396</v>
      </c>
      <c r="CW1394" s="170" t="s">
        <v>397</v>
      </c>
      <c r="CX1394" s="132">
        <v>7</v>
      </c>
      <c r="CY1394" s="172"/>
      <c r="CZ1394" s="172"/>
      <c r="DA1394" s="170">
        <v>1</v>
      </c>
      <c r="DB1394" s="132">
        <v>3</v>
      </c>
      <c r="DC1394" s="172"/>
      <c r="DD1394" s="132">
        <v>2</v>
      </c>
      <c r="DE1394" s="172"/>
      <c r="DF1394" s="170">
        <v>1</v>
      </c>
      <c r="DG1394" s="173">
        <v>0</v>
      </c>
      <c r="DH1394" s="173">
        <v>0</v>
      </c>
      <c r="DI1394" s="173">
        <v>0</v>
      </c>
      <c r="DJ1394" s="170" t="s">
        <v>397</v>
      </c>
      <c r="DK1394" s="170">
        <v>1</v>
      </c>
      <c r="DL1394" s="170">
        <v>3</v>
      </c>
      <c r="DM1394" s="132">
        <v>5</v>
      </c>
      <c r="DN1394" s="172"/>
      <c r="DO1394" s="170" t="s">
        <v>397</v>
      </c>
      <c r="DP1394" s="170" t="s">
        <v>397</v>
      </c>
      <c r="DQ1394" s="132" t="s">
        <v>397</v>
      </c>
      <c r="DR1394" s="132" t="s">
        <v>396</v>
      </c>
      <c r="DS1394" s="132" t="s">
        <v>397</v>
      </c>
      <c r="DT1394" s="170" t="s">
        <v>397</v>
      </c>
      <c r="DU1394" s="170" t="s">
        <v>397</v>
      </c>
      <c r="DV1394" s="132">
        <v>2</v>
      </c>
      <c r="DW1394" s="170">
        <v>1</v>
      </c>
      <c r="DX1394" s="171">
        <v>0</v>
      </c>
      <c r="DY1394" s="132" t="s">
        <v>397</v>
      </c>
      <c r="DZ1394" s="132">
        <v>0</v>
      </c>
      <c r="EA1394" s="170" t="s">
        <v>397</v>
      </c>
      <c r="EB1394" s="131">
        <v>0</v>
      </c>
      <c r="EC1394" s="170">
        <v>4</v>
      </c>
      <c r="ED1394" s="170">
        <v>5</v>
      </c>
      <c r="EE1394" s="131" t="s">
        <v>397</v>
      </c>
      <c r="EF1394" s="132">
        <v>0</v>
      </c>
      <c r="EG1394" s="131">
        <v>0</v>
      </c>
      <c r="EH1394" s="172"/>
      <c r="EI1394" s="170">
        <v>4</v>
      </c>
      <c r="EJ1394" s="170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2062</v>
      </c>
      <c r="EU1394" s="174" t="b">
        <v>1</v>
      </c>
      <c r="EV1394" s="175" t="s">
        <v>366</v>
      </c>
    </row>
    <row r="1395" spans="1:152" s="53" customFormat="1" ht="12.75" x14ac:dyDescent="0.2">
      <c r="A1395" s="168" t="s">
        <v>2063</v>
      </c>
      <c r="B1395" s="168">
        <v>1</v>
      </c>
      <c r="C1395" s="50">
        <v>13</v>
      </c>
      <c r="D1395" s="169" t="s">
        <v>82</v>
      </c>
      <c r="E1395" s="169" t="s">
        <v>255</v>
      </c>
      <c r="F1395" s="169" t="s">
        <v>315</v>
      </c>
      <c r="G1395" s="169" t="s">
        <v>90</v>
      </c>
      <c r="H1395" s="169" t="s">
        <v>205</v>
      </c>
      <c r="I1395" s="57" t="s">
        <v>397</v>
      </c>
      <c r="J1395" s="58">
        <v>16.5</v>
      </c>
      <c r="K1395" s="58">
        <v>1</v>
      </c>
      <c r="L1395" s="57" t="s">
        <v>396</v>
      </c>
      <c r="M1395" s="58" t="s">
        <v>397</v>
      </c>
      <c r="N1395" s="58">
        <v>3</v>
      </c>
      <c r="O1395" s="170">
        <v>2</v>
      </c>
      <c r="P1395" s="170">
        <v>1</v>
      </c>
      <c r="Q1395" s="170">
        <v>0</v>
      </c>
      <c r="R1395" s="131">
        <v>114</v>
      </c>
      <c r="S1395" s="131" t="s">
        <v>396</v>
      </c>
      <c r="T1395" s="170">
        <v>1</v>
      </c>
      <c r="U1395" s="170">
        <v>5</v>
      </c>
      <c r="V1395" s="170" t="s">
        <v>397</v>
      </c>
      <c r="W1395" s="170" t="s">
        <v>397</v>
      </c>
      <c r="X1395" s="170">
        <v>1</v>
      </c>
      <c r="Y1395" s="170">
        <v>1</v>
      </c>
      <c r="Z1395" s="170">
        <v>1</v>
      </c>
      <c r="AA1395" s="170">
        <v>1</v>
      </c>
      <c r="AB1395" s="170">
        <v>1</v>
      </c>
      <c r="AC1395" s="170" t="s">
        <v>397</v>
      </c>
      <c r="AD1395" s="170" t="s">
        <v>397</v>
      </c>
      <c r="AE1395" s="170">
        <v>1</v>
      </c>
      <c r="AF1395" s="170">
        <v>1</v>
      </c>
      <c r="AG1395" s="170">
        <v>1</v>
      </c>
      <c r="AH1395" s="170">
        <v>1</v>
      </c>
      <c r="AI1395" s="131">
        <v>56</v>
      </c>
      <c r="AJ1395" s="131">
        <v>2.5299999999999998</v>
      </c>
      <c r="AK1395" s="170">
        <v>3</v>
      </c>
      <c r="AL1395" s="170">
        <v>2</v>
      </c>
      <c r="AM1395" s="131">
        <v>0</v>
      </c>
      <c r="AN1395" s="131">
        <v>2.5299999999999998</v>
      </c>
      <c r="AO1395" s="170">
        <v>1</v>
      </c>
      <c r="AP1395" s="170">
        <v>2</v>
      </c>
      <c r="AQ1395" s="131">
        <v>56.08064516129032</v>
      </c>
      <c r="AR1395" s="131">
        <v>2.5299999999999998</v>
      </c>
      <c r="AS1395" s="170">
        <v>1</v>
      </c>
      <c r="AT1395" s="170">
        <v>3</v>
      </c>
      <c r="AU1395" s="131">
        <v>49.9</v>
      </c>
      <c r="AV1395" s="131">
        <v>2.5299999999999998</v>
      </c>
      <c r="AW1395" s="170">
        <v>1</v>
      </c>
      <c r="AX1395" s="170">
        <v>3</v>
      </c>
      <c r="AY1395" s="131">
        <v>18.85690777661156</v>
      </c>
      <c r="AZ1395" s="131">
        <v>2.5299999999999998</v>
      </c>
      <c r="BA1395" s="170">
        <v>1</v>
      </c>
      <c r="BB1395" s="170">
        <v>1</v>
      </c>
      <c r="BC1395" s="131">
        <v>0</v>
      </c>
      <c r="BD1395" s="171">
        <v>5.2</v>
      </c>
      <c r="BE1395" s="171">
        <v>0.8</v>
      </c>
      <c r="BF1395" s="170">
        <v>1</v>
      </c>
      <c r="BG1395" s="170">
        <v>1</v>
      </c>
      <c r="BH1395" s="170">
        <v>1</v>
      </c>
      <c r="BI1395" s="131">
        <v>0</v>
      </c>
      <c r="BJ1395" s="171">
        <v>2.9</v>
      </c>
      <c r="BK1395" s="171">
        <v>0.7</v>
      </c>
      <c r="BL1395" s="170">
        <v>1</v>
      </c>
      <c r="BM1395" s="170">
        <v>3</v>
      </c>
      <c r="BN1395" s="170">
        <v>1</v>
      </c>
      <c r="BO1395" s="131">
        <v>21.8</v>
      </c>
      <c r="BP1395" s="171">
        <v>1.8</v>
      </c>
      <c r="BQ1395" s="171">
        <v>0.6</v>
      </c>
      <c r="BR1395" s="170">
        <v>1</v>
      </c>
      <c r="BS1395" s="170">
        <v>3</v>
      </c>
      <c r="BT1395" s="170">
        <v>1</v>
      </c>
      <c r="BU1395" s="131">
        <v>0</v>
      </c>
      <c r="BV1395" s="171">
        <v>5.2</v>
      </c>
      <c r="BW1395" s="171">
        <v>0.8</v>
      </c>
      <c r="BX1395" s="170">
        <v>1</v>
      </c>
      <c r="BY1395" s="170">
        <v>1</v>
      </c>
      <c r="BZ1395" s="170">
        <v>1</v>
      </c>
      <c r="CA1395" s="131">
        <v>0</v>
      </c>
      <c r="CB1395" s="171">
        <v>2.9</v>
      </c>
      <c r="CC1395" s="171">
        <v>0.7</v>
      </c>
      <c r="CD1395" s="170">
        <v>1</v>
      </c>
      <c r="CE1395" s="170">
        <v>3</v>
      </c>
      <c r="CF1395" s="170">
        <v>1</v>
      </c>
      <c r="CG1395" s="131">
        <v>0.57238505898652303</v>
      </c>
      <c r="CH1395" s="171">
        <v>1.8</v>
      </c>
      <c r="CI1395" s="171">
        <v>0.6</v>
      </c>
      <c r="CJ1395" s="170">
        <v>1</v>
      </c>
      <c r="CK1395" s="170">
        <v>3</v>
      </c>
      <c r="CL1395" s="170">
        <v>2</v>
      </c>
      <c r="CM1395" s="131">
        <v>2.2999999999999998</v>
      </c>
      <c r="CN1395" s="131">
        <v>2</v>
      </c>
      <c r="CO1395" s="171">
        <v>0</v>
      </c>
      <c r="CP1395" s="170">
        <v>1</v>
      </c>
      <c r="CQ1395" s="170">
        <v>1</v>
      </c>
      <c r="CR1395" s="132">
        <v>1</v>
      </c>
      <c r="CS1395" s="132" t="s">
        <v>396</v>
      </c>
      <c r="CT1395" s="132" t="s">
        <v>397</v>
      </c>
      <c r="CU1395" s="132" t="s">
        <v>396</v>
      </c>
      <c r="CV1395" s="132" t="s">
        <v>396</v>
      </c>
      <c r="CW1395" s="170" t="s">
        <v>397</v>
      </c>
      <c r="CX1395" s="132">
        <v>7</v>
      </c>
      <c r="CY1395" s="172"/>
      <c r="CZ1395" s="172"/>
      <c r="DA1395" s="170">
        <v>1</v>
      </c>
      <c r="DB1395" s="132">
        <v>3</v>
      </c>
      <c r="DC1395" s="172"/>
      <c r="DD1395" s="132">
        <v>2</v>
      </c>
      <c r="DE1395" s="172"/>
      <c r="DF1395" s="170">
        <v>1</v>
      </c>
      <c r="DG1395" s="173">
        <v>0</v>
      </c>
      <c r="DH1395" s="173">
        <v>0</v>
      </c>
      <c r="DI1395" s="173">
        <v>0</v>
      </c>
      <c r="DJ1395" s="170" t="s">
        <v>397</v>
      </c>
      <c r="DK1395" s="170">
        <v>1</v>
      </c>
      <c r="DL1395" s="170">
        <v>3</v>
      </c>
      <c r="DM1395" s="132">
        <v>5</v>
      </c>
      <c r="DN1395" s="172"/>
      <c r="DO1395" s="170" t="s">
        <v>397</v>
      </c>
      <c r="DP1395" s="170" t="s">
        <v>397</v>
      </c>
      <c r="DQ1395" s="132" t="s">
        <v>397</v>
      </c>
      <c r="DR1395" s="132" t="s">
        <v>396</v>
      </c>
      <c r="DS1395" s="132" t="s">
        <v>397</v>
      </c>
      <c r="DT1395" s="170" t="s">
        <v>397</v>
      </c>
      <c r="DU1395" s="170" t="s">
        <v>397</v>
      </c>
      <c r="DV1395" s="132">
        <v>2</v>
      </c>
      <c r="DW1395" s="170">
        <v>1</v>
      </c>
      <c r="DX1395" s="171">
        <v>0</v>
      </c>
      <c r="DY1395" s="132" t="s">
        <v>396</v>
      </c>
      <c r="DZ1395" s="132">
        <v>3</v>
      </c>
      <c r="EA1395" s="170" t="s">
        <v>397</v>
      </c>
      <c r="EB1395" s="131">
        <v>0</v>
      </c>
      <c r="EC1395" s="170">
        <v>4</v>
      </c>
      <c r="ED1395" s="170">
        <v>5</v>
      </c>
      <c r="EE1395" s="131" t="s">
        <v>396</v>
      </c>
      <c r="EF1395" s="132">
        <v>1</v>
      </c>
      <c r="EG1395" s="131">
        <v>15</v>
      </c>
      <c r="EH1395" s="172"/>
      <c r="EI1395" s="170">
        <v>4</v>
      </c>
      <c r="EJ1395" s="170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2063</v>
      </c>
      <c r="EU1395" s="174" t="b">
        <v>1</v>
      </c>
      <c r="EV1395" s="175" t="s">
        <v>366</v>
      </c>
    </row>
    <row r="1396" spans="1:152" s="53" customFormat="1" ht="12.75" x14ac:dyDescent="0.2">
      <c r="A1396" s="168" t="s">
        <v>2064</v>
      </c>
      <c r="B1396" s="168">
        <v>1</v>
      </c>
      <c r="C1396" s="50">
        <v>14</v>
      </c>
      <c r="D1396" s="169" t="s">
        <v>257</v>
      </c>
      <c r="E1396" s="169" t="s">
        <v>195</v>
      </c>
      <c r="F1396" s="169" t="s">
        <v>315</v>
      </c>
      <c r="G1396" s="169" t="s">
        <v>87</v>
      </c>
      <c r="H1396" s="169" t="s">
        <v>226</v>
      </c>
      <c r="I1396" s="57" t="s">
        <v>396</v>
      </c>
      <c r="J1396" s="58">
        <v>18</v>
      </c>
      <c r="K1396" s="58">
        <v>1</v>
      </c>
      <c r="L1396" s="57" t="s">
        <v>396</v>
      </c>
      <c r="M1396" s="58" t="s">
        <v>397</v>
      </c>
      <c r="N1396" s="58">
        <v>2.8</v>
      </c>
      <c r="O1396" s="170">
        <v>5</v>
      </c>
      <c r="P1396" s="170">
        <v>2</v>
      </c>
      <c r="Q1396" s="170">
        <v>0</v>
      </c>
      <c r="R1396" s="131">
        <v>88</v>
      </c>
      <c r="S1396" s="131" t="s">
        <v>397</v>
      </c>
      <c r="T1396" s="170">
        <v>1</v>
      </c>
      <c r="U1396" s="170">
        <v>5</v>
      </c>
      <c r="V1396" s="170" t="s">
        <v>397</v>
      </c>
      <c r="W1396" s="170" t="s">
        <v>397</v>
      </c>
      <c r="X1396" s="170">
        <v>1</v>
      </c>
      <c r="Y1396" s="170">
        <v>1</v>
      </c>
      <c r="Z1396" s="170">
        <v>1</v>
      </c>
      <c r="AA1396" s="170">
        <v>1</v>
      </c>
      <c r="AB1396" s="170">
        <v>1</v>
      </c>
      <c r="AC1396" s="170" t="s">
        <v>397</v>
      </c>
      <c r="AD1396" s="170" t="s">
        <v>397</v>
      </c>
      <c r="AE1396" s="170">
        <v>1</v>
      </c>
      <c r="AF1396" s="170">
        <v>1</v>
      </c>
      <c r="AG1396" s="170">
        <v>1</v>
      </c>
      <c r="AH1396" s="170">
        <v>1</v>
      </c>
      <c r="AI1396" s="131">
        <v>10.458358293232196</v>
      </c>
      <c r="AJ1396" s="131">
        <v>0.15</v>
      </c>
      <c r="AK1396" s="170">
        <v>3</v>
      </c>
      <c r="AL1396" s="170">
        <v>2</v>
      </c>
      <c r="AM1396" s="131">
        <v>52.714928894924178</v>
      </c>
      <c r="AN1396" s="131">
        <v>0.22</v>
      </c>
      <c r="AO1396" s="170">
        <v>1</v>
      </c>
      <c r="AP1396" s="170">
        <v>2</v>
      </c>
      <c r="AQ1396" s="131">
        <v>0</v>
      </c>
      <c r="AR1396" s="131">
        <v>0.39</v>
      </c>
      <c r="AS1396" s="170">
        <v>1</v>
      </c>
      <c r="AT1396" s="170">
        <v>3</v>
      </c>
      <c r="AU1396" s="131">
        <v>41.33651334871152</v>
      </c>
      <c r="AV1396" s="131">
        <v>0.19</v>
      </c>
      <c r="AW1396" s="170">
        <v>1</v>
      </c>
      <c r="AX1396" s="170">
        <v>3</v>
      </c>
      <c r="AY1396" s="131">
        <v>9.1977413387798368</v>
      </c>
      <c r="AZ1396" s="131">
        <v>0.19</v>
      </c>
      <c r="BA1396" s="170">
        <v>1</v>
      </c>
      <c r="BB1396" s="170">
        <v>1</v>
      </c>
      <c r="BC1396" s="131">
        <v>18.899999999999999</v>
      </c>
      <c r="BD1396" s="171">
        <v>5.2</v>
      </c>
      <c r="BE1396" s="171">
        <v>0.8</v>
      </c>
      <c r="BF1396" s="170">
        <v>1</v>
      </c>
      <c r="BG1396" s="170">
        <v>3</v>
      </c>
      <c r="BH1396" s="170">
        <v>1</v>
      </c>
      <c r="BI1396" s="131">
        <v>0</v>
      </c>
      <c r="BJ1396" s="171">
        <v>2.9</v>
      </c>
      <c r="BK1396" s="171">
        <v>0.7</v>
      </c>
      <c r="BL1396" s="170">
        <v>1</v>
      </c>
      <c r="BM1396" s="170">
        <v>3</v>
      </c>
      <c r="BN1396" s="170">
        <v>1</v>
      </c>
      <c r="BO1396" s="131">
        <v>0</v>
      </c>
      <c r="BP1396" s="171">
        <v>1.8</v>
      </c>
      <c r="BQ1396" s="171">
        <v>0.6</v>
      </c>
      <c r="BR1396" s="170">
        <v>1</v>
      </c>
      <c r="BS1396" s="170">
        <v>3</v>
      </c>
      <c r="BT1396" s="170">
        <v>1</v>
      </c>
      <c r="BU1396" s="131">
        <v>0.36790965355119348</v>
      </c>
      <c r="BV1396" s="171">
        <v>5.2</v>
      </c>
      <c r="BW1396" s="171">
        <v>0.8</v>
      </c>
      <c r="BX1396" s="170">
        <v>1</v>
      </c>
      <c r="BY1396" s="170">
        <v>3</v>
      </c>
      <c r="BZ1396" s="170">
        <v>1</v>
      </c>
      <c r="CA1396" s="131">
        <v>0</v>
      </c>
      <c r="CB1396" s="171">
        <v>2.9</v>
      </c>
      <c r="CC1396" s="171">
        <v>0.7</v>
      </c>
      <c r="CD1396" s="170">
        <v>1</v>
      </c>
      <c r="CE1396" s="170">
        <v>3</v>
      </c>
      <c r="CF1396" s="170">
        <v>1</v>
      </c>
      <c r="CG1396" s="131">
        <v>0</v>
      </c>
      <c r="CH1396" s="171">
        <v>1.8</v>
      </c>
      <c r="CI1396" s="171">
        <v>0.6</v>
      </c>
      <c r="CJ1396" s="170">
        <v>1</v>
      </c>
      <c r="CK1396" s="170">
        <v>3</v>
      </c>
      <c r="CL1396" s="170">
        <v>2</v>
      </c>
      <c r="CM1396" s="131">
        <v>2.2999999999999998</v>
      </c>
      <c r="CN1396" s="131">
        <v>3.5</v>
      </c>
      <c r="CO1396" s="171">
        <v>0</v>
      </c>
      <c r="CP1396" s="170">
        <v>1</v>
      </c>
      <c r="CQ1396" s="170">
        <v>1</v>
      </c>
      <c r="CR1396" s="132">
        <v>1</v>
      </c>
      <c r="CS1396" s="132" t="s">
        <v>396</v>
      </c>
      <c r="CT1396" s="132" t="s">
        <v>397</v>
      </c>
      <c r="CU1396" s="132" t="s">
        <v>397</v>
      </c>
      <c r="CV1396" s="132" t="s">
        <v>396</v>
      </c>
      <c r="CW1396" s="170" t="s">
        <v>397</v>
      </c>
      <c r="CX1396" s="132">
        <v>1</v>
      </c>
      <c r="CY1396" s="172"/>
      <c r="CZ1396" s="172"/>
      <c r="DA1396" s="170">
        <v>1</v>
      </c>
      <c r="DB1396" s="132">
        <v>3</v>
      </c>
      <c r="DC1396" s="172"/>
      <c r="DD1396" s="132">
        <v>2</v>
      </c>
      <c r="DE1396" s="172"/>
      <c r="DF1396" s="170">
        <v>1</v>
      </c>
      <c r="DG1396" s="173">
        <v>0</v>
      </c>
      <c r="DH1396" s="173">
        <v>0</v>
      </c>
      <c r="DI1396" s="173">
        <v>0</v>
      </c>
      <c r="DJ1396" s="170" t="s">
        <v>397</v>
      </c>
      <c r="DK1396" s="170">
        <v>1</v>
      </c>
      <c r="DL1396" s="170">
        <v>3</v>
      </c>
      <c r="DM1396" s="132">
        <v>11</v>
      </c>
      <c r="DN1396" s="172"/>
      <c r="DO1396" s="170" t="s">
        <v>397</v>
      </c>
      <c r="DP1396" s="170" t="s">
        <v>397</v>
      </c>
      <c r="DQ1396" s="132" t="s">
        <v>397</v>
      </c>
      <c r="DR1396" s="132" t="s">
        <v>397</v>
      </c>
      <c r="DS1396" s="132" t="s">
        <v>397</v>
      </c>
      <c r="DT1396" s="170" t="s">
        <v>397</v>
      </c>
      <c r="DU1396" s="170" t="s">
        <v>397</v>
      </c>
      <c r="DV1396" s="132">
        <v>1</v>
      </c>
      <c r="DW1396" s="170">
        <v>1</v>
      </c>
      <c r="DX1396" s="171">
        <v>0</v>
      </c>
      <c r="DY1396" s="132" t="s">
        <v>397</v>
      </c>
      <c r="DZ1396" s="132">
        <v>0</v>
      </c>
      <c r="EA1396" s="170" t="s">
        <v>397</v>
      </c>
      <c r="EB1396" s="131">
        <v>0</v>
      </c>
      <c r="EC1396" s="170">
        <v>4</v>
      </c>
      <c r="ED1396" s="170">
        <v>5</v>
      </c>
      <c r="EE1396" s="131" t="s">
        <v>397</v>
      </c>
      <c r="EF1396" s="132">
        <v>0</v>
      </c>
      <c r="EG1396" s="131">
        <v>0</v>
      </c>
      <c r="EH1396" s="172"/>
      <c r="EI1396" s="170">
        <v>4</v>
      </c>
      <c r="EJ1396" s="170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2064</v>
      </c>
      <c r="EU1396" s="174" t="b">
        <v>1</v>
      </c>
      <c r="EV1396" s="177" t="s">
        <v>366</v>
      </c>
    </row>
    <row r="1397" spans="1:152" s="53" customFormat="1" ht="12.75" x14ac:dyDescent="0.2">
      <c r="A1397" s="168" t="s">
        <v>2065</v>
      </c>
      <c r="B1397" s="168">
        <v>1</v>
      </c>
      <c r="C1397" s="50">
        <v>14</v>
      </c>
      <c r="D1397" s="169" t="s">
        <v>257</v>
      </c>
      <c r="E1397" s="169" t="s">
        <v>195</v>
      </c>
      <c r="F1397" s="169" t="s">
        <v>315</v>
      </c>
      <c r="G1397" s="169" t="s">
        <v>88</v>
      </c>
      <c r="H1397" s="169" t="s">
        <v>226</v>
      </c>
      <c r="I1397" s="57" t="s">
        <v>396</v>
      </c>
      <c r="J1397" s="58">
        <v>18</v>
      </c>
      <c r="K1397" s="58">
        <v>1</v>
      </c>
      <c r="L1397" s="57" t="s">
        <v>396</v>
      </c>
      <c r="M1397" s="58" t="s">
        <v>397</v>
      </c>
      <c r="N1397" s="58">
        <v>2.8</v>
      </c>
      <c r="O1397" s="170">
        <v>5</v>
      </c>
      <c r="P1397" s="170">
        <v>2</v>
      </c>
      <c r="Q1397" s="170">
        <v>0</v>
      </c>
      <c r="R1397" s="131">
        <v>88</v>
      </c>
      <c r="S1397" s="131" t="s">
        <v>397</v>
      </c>
      <c r="T1397" s="170">
        <v>1</v>
      </c>
      <c r="U1397" s="170">
        <v>5</v>
      </c>
      <c r="V1397" s="170" t="s">
        <v>397</v>
      </c>
      <c r="W1397" s="170" t="s">
        <v>397</v>
      </c>
      <c r="X1397" s="170">
        <v>1</v>
      </c>
      <c r="Y1397" s="170">
        <v>1</v>
      </c>
      <c r="Z1397" s="170">
        <v>1</v>
      </c>
      <c r="AA1397" s="170">
        <v>1</v>
      </c>
      <c r="AB1397" s="170">
        <v>1</v>
      </c>
      <c r="AC1397" s="170" t="s">
        <v>397</v>
      </c>
      <c r="AD1397" s="170" t="s">
        <v>397</v>
      </c>
      <c r="AE1397" s="170">
        <v>1</v>
      </c>
      <c r="AF1397" s="170">
        <v>1</v>
      </c>
      <c r="AG1397" s="170">
        <v>1</v>
      </c>
      <c r="AH1397" s="170">
        <v>1</v>
      </c>
      <c r="AI1397" s="131">
        <v>10.458358293232196</v>
      </c>
      <c r="AJ1397" s="131">
        <v>0.15</v>
      </c>
      <c r="AK1397" s="170">
        <v>3</v>
      </c>
      <c r="AL1397" s="170">
        <v>2</v>
      </c>
      <c r="AM1397" s="131">
        <v>52.714928894924178</v>
      </c>
      <c r="AN1397" s="131">
        <v>0.22</v>
      </c>
      <c r="AO1397" s="170">
        <v>1</v>
      </c>
      <c r="AP1397" s="170">
        <v>2</v>
      </c>
      <c r="AQ1397" s="131">
        <v>0</v>
      </c>
      <c r="AR1397" s="131">
        <v>0</v>
      </c>
      <c r="AS1397" s="170">
        <v>1</v>
      </c>
      <c r="AT1397" s="170">
        <v>3</v>
      </c>
      <c r="AU1397" s="131">
        <v>41.33651334871152</v>
      </c>
      <c r="AV1397" s="131">
        <v>0.19</v>
      </c>
      <c r="AW1397" s="170">
        <v>1</v>
      </c>
      <c r="AX1397" s="170">
        <v>3</v>
      </c>
      <c r="AY1397" s="131">
        <v>9.1977413387798368</v>
      </c>
      <c r="AZ1397" s="131">
        <v>0.19</v>
      </c>
      <c r="BA1397" s="170">
        <v>1</v>
      </c>
      <c r="BB1397" s="170">
        <v>1</v>
      </c>
      <c r="BC1397" s="131">
        <v>8.3723163841807953</v>
      </c>
      <c r="BD1397" s="171">
        <v>5.2</v>
      </c>
      <c r="BE1397" s="171">
        <v>0.8</v>
      </c>
      <c r="BF1397" s="170">
        <v>1</v>
      </c>
      <c r="BG1397" s="170">
        <v>3</v>
      </c>
      <c r="BH1397" s="170">
        <v>1</v>
      </c>
      <c r="BI1397" s="131">
        <v>10.527683615819216</v>
      </c>
      <c r="BJ1397" s="171">
        <v>2.9</v>
      </c>
      <c r="BK1397" s="171">
        <v>0.7</v>
      </c>
      <c r="BL1397" s="170">
        <v>1</v>
      </c>
      <c r="BM1397" s="170">
        <v>3</v>
      </c>
      <c r="BN1397" s="170">
        <v>1</v>
      </c>
      <c r="BO1397" s="131">
        <v>0</v>
      </c>
      <c r="BP1397" s="171">
        <v>1.8</v>
      </c>
      <c r="BQ1397" s="171">
        <v>0.6</v>
      </c>
      <c r="BR1397" s="170">
        <v>1</v>
      </c>
      <c r="BS1397" s="170">
        <v>3</v>
      </c>
      <c r="BT1397" s="170">
        <v>1</v>
      </c>
      <c r="BU1397" s="131">
        <v>0</v>
      </c>
      <c r="BV1397" s="171">
        <v>5.2</v>
      </c>
      <c r="BW1397" s="171">
        <v>0.8</v>
      </c>
      <c r="BX1397" s="170">
        <v>1</v>
      </c>
      <c r="BY1397" s="170">
        <v>3</v>
      </c>
      <c r="BZ1397" s="170">
        <v>1</v>
      </c>
      <c r="CA1397" s="131">
        <v>0.36790965355119348</v>
      </c>
      <c r="CB1397" s="171">
        <v>2.9</v>
      </c>
      <c r="CC1397" s="171">
        <v>0.7</v>
      </c>
      <c r="CD1397" s="170">
        <v>1</v>
      </c>
      <c r="CE1397" s="170">
        <v>3</v>
      </c>
      <c r="CF1397" s="170">
        <v>1</v>
      </c>
      <c r="CG1397" s="131">
        <v>0</v>
      </c>
      <c r="CH1397" s="171">
        <v>1.8</v>
      </c>
      <c r="CI1397" s="171">
        <v>0.6</v>
      </c>
      <c r="CJ1397" s="170">
        <v>1</v>
      </c>
      <c r="CK1397" s="170">
        <v>3</v>
      </c>
      <c r="CL1397" s="170">
        <v>2</v>
      </c>
      <c r="CM1397" s="131">
        <v>2.2999999999999998</v>
      </c>
      <c r="CN1397" s="131">
        <v>3.5</v>
      </c>
      <c r="CO1397" s="171">
        <v>0</v>
      </c>
      <c r="CP1397" s="170">
        <v>1</v>
      </c>
      <c r="CQ1397" s="170">
        <v>1</v>
      </c>
      <c r="CR1397" s="132">
        <v>1</v>
      </c>
      <c r="CS1397" s="132" t="s">
        <v>396</v>
      </c>
      <c r="CT1397" s="132" t="s">
        <v>397</v>
      </c>
      <c r="CU1397" s="132" t="s">
        <v>397</v>
      </c>
      <c r="CV1397" s="132" t="s">
        <v>396</v>
      </c>
      <c r="CW1397" s="170" t="s">
        <v>397</v>
      </c>
      <c r="CX1397" s="132">
        <v>7</v>
      </c>
      <c r="CY1397" s="172"/>
      <c r="CZ1397" s="172"/>
      <c r="DA1397" s="170">
        <v>1</v>
      </c>
      <c r="DB1397" s="132">
        <v>3</v>
      </c>
      <c r="DC1397" s="172"/>
      <c r="DD1397" s="132">
        <v>2</v>
      </c>
      <c r="DE1397" s="172"/>
      <c r="DF1397" s="170">
        <v>1</v>
      </c>
      <c r="DG1397" s="173">
        <v>0</v>
      </c>
      <c r="DH1397" s="173">
        <v>0</v>
      </c>
      <c r="DI1397" s="173">
        <v>0</v>
      </c>
      <c r="DJ1397" s="170" t="s">
        <v>397</v>
      </c>
      <c r="DK1397" s="170">
        <v>1</v>
      </c>
      <c r="DL1397" s="170">
        <v>3</v>
      </c>
      <c r="DM1397" s="132">
        <v>5</v>
      </c>
      <c r="DN1397" s="172"/>
      <c r="DO1397" s="170" t="s">
        <v>397</v>
      </c>
      <c r="DP1397" s="170" t="s">
        <v>397</v>
      </c>
      <c r="DQ1397" s="132" t="s">
        <v>397</v>
      </c>
      <c r="DR1397" s="132" t="s">
        <v>397</v>
      </c>
      <c r="DS1397" s="132" t="s">
        <v>397</v>
      </c>
      <c r="DT1397" s="170" t="s">
        <v>397</v>
      </c>
      <c r="DU1397" s="170" t="s">
        <v>397</v>
      </c>
      <c r="DV1397" s="132">
        <v>1</v>
      </c>
      <c r="DW1397" s="170">
        <v>1</v>
      </c>
      <c r="DX1397" s="171">
        <v>0</v>
      </c>
      <c r="DY1397" s="132" t="s">
        <v>397</v>
      </c>
      <c r="DZ1397" s="132">
        <v>0</v>
      </c>
      <c r="EA1397" s="170" t="s">
        <v>397</v>
      </c>
      <c r="EB1397" s="131">
        <v>0</v>
      </c>
      <c r="EC1397" s="170">
        <v>4</v>
      </c>
      <c r="ED1397" s="170">
        <v>5</v>
      </c>
      <c r="EE1397" s="131" t="s">
        <v>397</v>
      </c>
      <c r="EF1397" s="132">
        <v>0</v>
      </c>
      <c r="EG1397" s="131">
        <v>0</v>
      </c>
      <c r="EH1397" s="172"/>
      <c r="EI1397" s="170">
        <v>4</v>
      </c>
      <c r="EJ1397" s="170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2065</v>
      </c>
      <c r="EU1397" s="174" t="b">
        <v>1</v>
      </c>
      <c r="EV1397" s="177" t="s">
        <v>366</v>
      </c>
    </row>
    <row r="1398" spans="1:152" s="53" customFormat="1" ht="12.75" x14ac:dyDescent="0.2">
      <c r="A1398" s="168" t="s">
        <v>2066</v>
      </c>
      <c r="B1398" s="168">
        <v>1</v>
      </c>
      <c r="C1398" s="50">
        <v>14</v>
      </c>
      <c r="D1398" s="169" t="s">
        <v>257</v>
      </c>
      <c r="E1398" s="169" t="s">
        <v>195</v>
      </c>
      <c r="F1398" s="169" t="s">
        <v>315</v>
      </c>
      <c r="G1398" s="169" t="s">
        <v>89</v>
      </c>
      <c r="H1398" s="169" t="s">
        <v>226</v>
      </c>
      <c r="I1398" s="57" t="s">
        <v>396</v>
      </c>
      <c r="J1398" s="58">
        <v>18</v>
      </c>
      <c r="K1398" s="58">
        <v>1</v>
      </c>
      <c r="L1398" s="57" t="s">
        <v>396</v>
      </c>
      <c r="M1398" s="58" t="s">
        <v>397</v>
      </c>
      <c r="N1398" s="58">
        <v>2.8</v>
      </c>
      <c r="O1398" s="170">
        <v>5</v>
      </c>
      <c r="P1398" s="170">
        <v>2</v>
      </c>
      <c r="Q1398" s="170">
        <v>0</v>
      </c>
      <c r="R1398" s="131">
        <v>88</v>
      </c>
      <c r="S1398" s="131" t="s">
        <v>396</v>
      </c>
      <c r="T1398" s="170">
        <v>1</v>
      </c>
      <c r="U1398" s="170">
        <v>5</v>
      </c>
      <c r="V1398" s="170" t="s">
        <v>397</v>
      </c>
      <c r="W1398" s="170" t="s">
        <v>397</v>
      </c>
      <c r="X1398" s="170">
        <v>1</v>
      </c>
      <c r="Y1398" s="170">
        <v>1</v>
      </c>
      <c r="Z1398" s="170">
        <v>1</v>
      </c>
      <c r="AA1398" s="170">
        <v>1</v>
      </c>
      <c r="AB1398" s="170">
        <v>1</v>
      </c>
      <c r="AC1398" s="170" t="s">
        <v>397</v>
      </c>
      <c r="AD1398" s="170" t="s">
        <v>397</v>
      </c>
      <c r="AE1398" s="170">
        <v>1</v>
      </c>
      <c r="AF1398" s="170">
        <v>1</v>
      </c>
      <c r="AG1398" s="170">
        <v>1</v>
      </c>
      <c r="AH1398" s="170">
        <v>1</v>
      </c>
      <c r="AI1398" s="131">
        <v>10.458358293232196</v>
      </c>
      <c r="AJ1398" s="131">
        <v>2.5299999999999998</v>
      </c>
      <c r="AK1398" s="170">
        <v>3</v>
      </c>
      <c r="AL1398" s="170">
        <v>2</v>
      </c>
      <c r="AM1398" s="131">
        <v>52.714928894924178</v>
      </c>
      <c r="AN1398" s="131">
        <v>2.5299999999999998</v>
      </c>
      <c r="AO1398" s="170">
        <v>1</v>
      </c>
      <c r="AP1398" s="170">
        <v>2</v>
      </c>
      <c r="AQ1398" s="131">
        <v>0</v>
      </c>
      <c r="AR1398" s="131">
        <v>2.5299999999999998</v>
      </c>
      <c r="AS1398" s="170">
        <v>1</v>
      </c>
      <c r="AT1398" s="170">
        <v>3</v>
      </c>
      <c r="AU1398" s="131">
        <v>41.33651334871152</v>
      </c>
      <c r="AV1398" s="131">
        <v>2.5299999999999998</v>
      </c>
      <c r="AW1398" s="170">
        <v>1</v>
      </c>
      <c r="AX1398" s="170">
        <v>3</v>
      </c>
      <c r="AY1398" s="131">
        <v>9.1977413387798368</v>
      </c>
      <c r="AZ1398" s="131">
        <v>2.5299999999999998</v>
      </c>
      <c r="BA1398" s="170">
        <v>1</v>
      </c>
      <c r="BB1398" s="170">
        <v>1</v>
      </c>
      <c r="BC1398" s="131">
        <v>0</v>
      </c>
      <c r="BD1398" s="171">
        <v>5.2</v>
      </c>
      <c r="BE1398" s="171">
        <v>0.8</v>
      </c>
      <c r="BF1398" s="170">
        <v>1</v>
      </c>
      <c r="BG1398" s="170">
        <v>3</v>
      </c>
      <c r="BH1398" s="170">
        <v>1</v>
      </c>
      <c r="BI1398" s="131">
        <v>0</v>
      </c>
      <c r="BJ1398" s="171">
        <v>2.9</v>
      </c>
      <c r="BK1398" s="171">
        <v>0.7</v>
      </c>
      <c r="BL1398" s="170">
        <v>1</v>
      </c>
      <c r="BM1398" s="170">
        <v>3</v>
      </c>
      <c r="BN1398" s="170">
        <v>1</v>
      </c>
      <c r="BO1398" s="131">
        <v>18.899999999999999</v>
      </c>
      <c r="BP1398" s="171">
        <v>1.8</v>
      </c>
      <c r="BQ1398" s="171">
        <v>0.6</v>
      </c>
      <c r="BR1398" s="170">
        <v>1</v>
      </c>
      <c r="BS1398" s="170">
        <v>3</v>
      </c>
      <c r="BT1398" s="170">
        <v>1</v>
      </c>
      <c r="BU1398" s="131">
        <v>0</v>
      </c>
      <c r="BV1398" s="171">
        <v>5.2</v>
      </c>
      <c r="BW1398" s="171">
        <v>0.8</v>
      </c>
      <c r="BX1398" s="170">
        <v>1</v>
      </c>
      <c r="BY1398" s="170">
        <v>3</v>
      </c>
      <c r="BZ1398" s="170">
        <v>1</v>
      </c>
      <c r="CA1398" s="131">
        <v>0</v>
      </c>
      <c r="CB1398" s="171">
        <v>2.9</v>
      </c>
      <c r="CC1398" s="171">
        <v>0.7</v>
      </c>
      <c r="CD1398" s="170">
        <v>1</v>
      </c>
      <c r="CE1398" s="170">
        <v>3</v>
      </c>
      <c r="CF1398" s="170">
        <v>1</v>
      </c>
      <c r="CG1398" s="131">
        <v>0.36790965355119348</v>
      </c>
      <c r="CH1398" s="171">
        <v>1.8</v>
      </c>
      <c r="CI1398" s="171">
        <v>0.6</v>
      </c>
      <c r="CJ1398" s="170">
        <v>1</v>
      </c>
      <c r="CK1398" s="170">
        <v>3</v>
      </c>
      <c r="CL1398" s="170">
        <v>2</v>
      </c>
      <c r="CM1398" s="131">
        <v>2.2999999999999998</v>
      </c>
      <c r="CN1398" s="131">
        <v>2</v>
      </c>
      <c r="CO1398" s="171">
        <v>0</v>
      </c>
      <c r="CP1398" s="170">
        <v>1</v>
      </c>
      <c r="CQ1398" s="170">
        <v>1</v>
      </c>
      <c r="CR1398" s="132">
        <v>1</v>
      </c>
      <c r="CS1398" s="132" t="s">
        <v>396</v>
      </c>
      <c r="CT1398" s="132" t="s">
        <v>397</v>
      </c>
      <c r="CU1398" s="132" t="s">
        <v>396</v>
      </c>
      <c r="CV1398" s="132" t="s">
        <v>396</v>
      </c>
      <c r="CW1398" s="170" t="s">
        <v>397</v>
      </c>
      <c r="CX1398" s="132">
        <v>7</v>
      </c>
      <c r="CY1398" s="172"/>
      <c r="CZ1398" s="172"/>
      <c r="DA1398" s="170">
        <v>1</v>
      </c>
      <c r="DB1398" s="132">
        <v>3</v>
      </c>
      <c r="DC1398" s="172"/>
      <c r="DD1398" s="132">
        <v>2</v>
      </c>
      <c r="DE1398" s="172"/>
      <c r="DF1398" s="170">
        <v>1</v>
      </c>
      <c r="DG1398" s="173">
        <v>0</v>
      </c>
      <c r="DH1398" s="173">
        <v>0</v>
      </c>
      <c r="DI1398" s="173">
        <v>0</v>
      </c>
      <c r="DJ1398" s="170" t="s">
        <v>397</v>
      </c>
      <c r="DK1398" s="170">
        <v>1</v>
      </c>
      <c r="DL1398" s="170">
        <v>3</v>
      </c>
      <c r="DM1398" s="132">
        <v>5</v>
      </c>
      <c r="DN1398" s="172"/>
      <c r="DO1398" s="170" t="s">
        <v>397</v>
      </c>
      <c r="DP1398" s="170" t="s">
        <v>397</v>
      </c>
      <c r="DQ1398" s="132" t="s">
        <v>397</v>
      </c>
      <c r="DR1398" s="132" t="s">
        <v>397</v>
      </c>
      <c r="DS1398" s="132" t="s">
        <v>397</v>
      </c>
      <c r="DT1398" s="170" t="s">
        <v>397</v>
      </c>
      <c r="DU1398" s="170" t="s">
        <v>397</v>
      </c>
      <c r="DV1398" s="132">
        <v>1</v>
      </c>
      <c r="DW1398" s="170">
        <v>1</v>
      </c>
      <c r="DX1398" s="171">
        <v>0</v>
      </c>
      <c r="DY1398" s="132" t="s">
        <v>397</v>
      </c>
      <c r="DZ1398" s="132">
        <v>0</v>
      </c>
      <c r="EA1398" s="170" t="s">
        <v>397</v>
      </c>
      <c r="EB1398" s="131">
        <v>0</v>
      </c>
      <c r="EC1398" s="170">
        <v>4</v>
      </c>
      <c r="ED1398" s="170">
        <v>5</v>
      </c>
      <c r="EE1398" s="131" t="s">
        <v>397</v>
      </c>
      <c r="EF1398" s="132">
        <v>0</v>
      </c>
      <c r="EG1398" s="131">
        <v>0</v>
      </c>
      <c r="EH1398" s="172"/>
      <c r="EI1398" s="170">
        <v>4</v>
      </c>
      <c r="EJ1398" s="170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2066</v>
      </c>
      <c r="EU1398" s="174" t="b">
        <v>1</v>
      </c>
      <c r="EV1398" s="177" t="s">
        <v>366</v>
      </c>
    </row>
    <row r="1399" spans="1:152" s="53" customFormat="1" ht="12.75" x14ac:dyDescent="0.2">
      <c r="A1399" s="168" t="s">
        <v>2067</v>
      </c>
      <c r="B1399" s="168">
        <v>1</v>
      </c>
      <c r="C1399" s="50">
        <v>14</v>
      </c>
      <c r="D1399" s="169" t="s">
        <v>257</v>
      </c>
      <c r="E1399" s="169" t="s">
        <v>195</v>
      </c>
      <c r="F1399" s="169" t="s">
        <v>315</v>
      </c>
      <c r="G1399" s="169" t="s">
        <v>90</v>
      </c>
      <c r="H1399" s="169" t="s">
        <v>226</v>
      </c>
      <c r="I1399" s="57" t="s">
        <v>396</v>
      </c>
      <c r="J1399" s="58">
        <v>18</v>
      </c>
      <c r="K1399" s="58">
        <v>1</v>
      </c>
      <c r="L1399" s="57" t="s">
        <v>396</v>
      </c>
      <c r="M1399" s="58" t="s">
        <v>397</v>
      </c>
      <c r="N1399" s="58">
        <v>2.8</v>
      </c>
      <c r="O1399" s="170">
        <v>5</v>
      </c>
      <c r="P1399" s="170">
        <v>2</v>
      </c>
      <c r="Q1399" s="170">
        <v>0</v>
      </c>
      <c r="R1399" s="131">
        <v>88</v>
      </c>
      <c r="S1399" s="131" t="s">
        <v>396</v>
      </c>
      <c r="T1399" s="170">
        <v>1</v>
      </c>
      <c r="U1399" s="170">
        <v>5</v>
      </c>
      <c r="V1399" s="170" t="s">
        <v>397</v>
      </c>
      <c r="W1399" s="170" t="s">
        <v>397</v>
      </c>
      <c r="X1399" s="170">
        <v>1</v>
      </c>
      <c r="Y1399" s="170">
        <v>1</v>
      </c>
      <c r="Z1399" s="170">
        <v>1</v>
      </c>
      <c r="AA1399" s="170">
        <v>1</v>
      </c>
      <c r="AB1399" s="170">
        <v>1</v>
      </c>
      <c r="AC1399" s="170" t="s">
        <v>397</v>
      </c>
      <c r="AD1399" s="170" t="s">
        <v>397</v>
      </c>
      <c r="AE1399" s="170">
        <v>1</v>
      </c>
      <c r="AF1399" s="170">
        <v>1</v>
      </c>
      <c r="AG1399" s="170">
        <v>1</v>
      </c>
      <c r="AH1399" s="170">
        <v>1</v>
      </c>
      <c r="AI1399" s="131">
        <v>10.458358293232196</v>
      </c>
      <c r="AJ1399" s="131">
        <v>2.5299999999999998</v>
      </c>
      <c r="AK1399" s="170">
        <v>3</v>
      </c>
      <c r="AL1399" s="170">
        <v>2</v>
      </c>
      <c r="AM1399" s="131">
        <v>52.714928894924178</v>
      </c>
      <c r="AN1399" s="131">
        <v>2.5299999999999998</v>
      </c>
      <c r="AO1399" s="170">
        <v>1</v>
      </c>
      <c r="AP1399" s="170">
        <v>2</v>
      </c>
      <c r="AQ1399" s="131">
        <v>0</v>
      </c>
      <c r="AR1399" s="131">
        <v>2.5299999999999998</v>
      </c>
      <c r="AS1399" s="170">
        <v>1</v>
      </c>
      <c r="AT1399" s="170">
        <v>3</v>
      </c>
      <c r="AU1399" s="131">
        <v>41.33651334871152</v>
      </c>
      <c r="AV1399" s="131">
        <v>2.5299999999999998</v>
      </c>
      <c r="AW1399" s="170">
        <v>1</v>
      </c>
      <c r="AX1399" s="170">
        <v>3</v>
      </c>
      <c r="AY1399" s="131">
        <v>9.1977413387798368</v>
      </c>
      <c r="AZ1399" s="131">
        <v>2.5299999999999998</v>
      </c>
      <c r="BA1399" s="170">
        <v>1</v>
      </c>
      <c r="BB1399" s="170">
        <v>1</v>
      </c>
      <c r="BC1399" s="131">
        <v>0</v>
      </c>
      <c r="BD1399" s="171">
        <v>5.2</v>
      </c>
      <c r="BE1399" s="171">
        <v>0.8</v>
      </c>
      <c r="BF1399" s="170">
        <v>1</v>
      </c>
      <c r="BG1399" s="170">
        <v>3</v>
      </c>
      <c r="BH1399" s="170">
        <v>1</v>
      </c>
      <c r="BI1399" s="131">
        <v>0</v>
      </c>
      <c r="BJ1399" s="171">
        <v>2.9</v>
      </c>
      <c r="BK1399" s="171">
        <v>0.7</v>
      </c>
      <c r="BL1399" s="170">
        <v>1</v>
      </c>
      <c r="BM1399" s="170">
        <v>3</v>
      </c>
      <c r="BN1399" s="170">
        <v>1</v>
      </c>
      <c r="BO1399" s="131">
        <v>18.899999999999999</v>
      </c>
      <c r="BP1399" s="171">
        <v>1.8</v>
      </c>
      <c r="BQ1399" s="171">
        <v>0.6</v>
      </c>
      <c r="BR1399" s="170">
        <v>1</v>
      </c>
      <c r="BS1399" s="170">
        <v>3</v>
      </c>
      <c r="BT1399" s="170">
        <v>1</v>
      </c>
      <c r="BU1399" s="131">
        <v>0</v>
      </c>
      <c r="BV1399" s="171">
        <v>5.2</v>
      </c>
      <c r="BW1399" s="171">
        <v>0.8</v>
      </c>
      <c r="BX1399" s="170">
        <v>1</v>
      </c>
      <c r="BY1399" s="170">
        <v>3</v>
      </c>
      <c r="BZ1399" s="170">
        <v>1</v>
      </c>
      <c r="CA1399" s="131">
        <v>0</v>
      </c>
      <c r="CB1399" s="171">
        <v>2.9</v>
      </c>
      <c r="CC1399" s="171">
        <v>0.7</v>
      </c>
      <c r="CD1399" s="170">
        <v>1</v>
      </c>
      <c r="CE1399" s="170">
        <v>3</v>
      </c>
      <c r="CF1399" s="170">
        <v>1</v>
      </c>
      <c r="CG1399" s="131">
        <v>0.36790965355119348</v>
      </c>
      <c r="CH1399" s="171">
        <v>1.8</v>
      </c>
      <c r="CI1399" s="171">
        <v>0.6</v>
      </c>
      <c r="CJ1399" s="170">
        <v>1</v>
      </c>
      <c r="CK1399" s="170">
        <v>3</v>
      </c>
      <c r="CL1399" s="170">
        <v>2</v>
      </c>
      <c r="CM1399" s="131">
        <v>2.2999999999999998</v>
      </c>
      <c r="CN1399" s="131">
        <v>2</v>
      </c>
      <c r="CO1399" s="171">
        <v>0</v>
      </c>
      <c r="CP1399" s="170">
        <v>1</v>
      </c>
      <c r="CQ1399" s="170">
        <v>1</v>
      </c>
      <c r="CR1399" s="132">
        <v>1</v>
      </c>
      <c r="CS1399" s="132" t="s">
        <v>396</v>
      </c>
      <c r="CT1399" s="132" t="s">
        <v>397</v>
      </c>
      <c r="CU1399" s="132" t="s">
        <v>396</v>
      </c>
      <c r="CV1399" s="132" t="s">
        <v>396</v>
      </c>
      <c r="CW1399" s="170" t="s">
        <v>397</v>
      </c>
      <c r="CX1399" s="132">
        <v>7</v>
      </c>
      <c r="CY1399" s="172"/>
      <c r="CZ1399" s="172"/>
      <c r="DA1399" s="170">
        <v>1</v>
      </c>
      <c r="DB1399" s="132">
        <v>3</v>
      </c>
      <c r="DC1399" s="172"/>
      <c r="DD1399" s="132">
        <v>2</v>
      </c>
      <c r="DE1399" s="172"/>
      <c r="DF1399" s="170">
        <v>1</v>
      </c>
      <c r="DG1399" s="173">
        <v>0</v>
      </c>
      <c r="DH1399" s="173">
        <v>0</v>
      </c>
      <c r="DI1399" s="173">
        <v>0</v>
      </c>
      <c r="DJ1399" s="170" t="s">
        <v>397</v>
      </c>
      <c r="DK1399" s="170">
        <v>1</v>
      </c>
      <c r="DL1399" s="170">
        <v>3</v>
      </c>
      <c r="DM1399" s="132">
        <v>5</v>
      </c>
      <c r="DN1399" s="172"/>
      <c r="DO1399" s="170" t="s">
        <v>397</v>
      </c>
      <c r="DP1399" s="170" t="s">
        <v>397</v>
      </c>
      <c r="DQ1399" s="132" t="s">
        <v>397</v>
      </c>
      <c r="DR1399" s="132" t="s">
        <v>397</v>
      </c>
      <c r="DS1399" s="132" t="s">
        <v>397</v>
      </c>
      <c r="DT1399" s="170" t="s">
        <v>397</v>
      </c>
      <c r="DU1399" s="170" t="s">
        <v>397</v>
      </c>
      <c r="DV1399" s="132">
        <v>1</v>
      </c>
      <c r="DW1399" s="170">
        <v>1</v>
      </c>
      <c r="DX1399" s="171">
        <v>0</v>
      </c>
      <c r="DY1399" s="132" t="s">
        <v>396</v>
      </c>
      <c r="DZ1399" s="132">
        <v>3</v>
      </c>
      <c r="EA1399" s="170" t="s">
        <v>397</v>
      </c>
      <c r="EB1399" s="131">
        <v>0</v>
      </c>
      <c r="EC1399" s="170">
        <v>4</v>
      </c>
      <c r="ED1399" s="170">
        <v>5</v>
      </c>
      <c r="EE1399" s="131" t="s">
        <v>396</v>
      </c>
      <c r="EF1399" s="132">
        <v>1</v>
      </c>
      <c r="EG1399" s="131">
        <v>10</v>
      </c>
      <c r="EH1399" s="172"/>
      <c r="EI1399" s="170">
        <v>4</v>
      </c>
      <c r="EJ1399" s="170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2067</v>
      </c>
      <c r="EU1399" s="174" t="b">
        <v>1</v>
      </c>
      <c r="EV1399" s="177" t="s">
        <v>366</v>
      </c>
    </row>
    <row r="1400" spans="1:152" s="53" customFormat="1" ht="12.75" x14ac:dyDescent="0.2">
      <c r="A1400" s="168" t="s">
        <v>2068</v>
      </c>
      <c r="B1400" s="168">
        <v>1</v>
      </c>
      <c r="C1400" s="50">
        <v>14</v>
      </c>
      <c r="D1400" s="169" t="s">
        <v>257</v>
      </c>
      <c r="E1400" s="169" t="s">
        <v>195</v>
      </c>
      <c r="F1400" s="169" t="s">
        <v>315</v>
      </c>
      <c r="G1400" s="169" t="s">
        <v>87</v>
      </c>
      <c r="H1400" s="169" t="s">
        <v>205</v>
      </c>
      <c r="I1400" s="57" t="s">
        <v>397</v>
      </c>
      <c r="J1400" s="58">
        <v>16.5</v>
      </c>
      <c r="K1400" s="58">
        <v>1</v>
      </c>
      <c r="L1400" s="57" t="s">
        <v>396</v>
      </c>
      <c r="M1400" s="58" t="s">
        <v>397</v>
      </c>
      <c r="N1400" s="58">
        <v>2.8</v>
      </c>
      <c r="O1400" s="170">
        <v>5</v>
      </c>
      <c r="P1400" s="170">
        <v>2</v>
      </c>
      <c r="Q1400" s="170">
        <v>0</v>
      </c>
      <c r="R1400" s="131">
        <v>88</v>
      </c>
      <c r="S1400" s="131" t="s">
        <v>397</v>
      </c>
      <c r="T1400" s="170">
        <v>1</v>
      </c>
      <c r="U1400" s="170">
        <v>5</v>
      </c>
      <c r="V1400" s="170" t="s">
        <v>397</v>
      </c>
      <c r="W1400" s="170" t="s">
        <v>397</v>
      </c>
      <c r="X1400" s="170">
        <v>1</v>
      </c>
      <c r="Y1400" s="170">
        <v>1</v>
      </c>
      <c r="Z1400" s="170">
        <v>1</v>
      </c>
      <c r="AA1400" s="170">
        <v>1</v>
      </c>
      <c r="AB1400" s="170">
        <v>1</v>
      </c>
      <c r="AC1400" s="170" t="s">
        <v>397</v>
      </c>
      <c r="AD1400" s="170" t="s">
        <v>397</v>
      </c>
      <c r="AE1400" s="170">
        <v>1</v>
      </c>
      <c r="AF1400" s="170">
        <v>1</v>
      </c>
      <c r="AG1400" s="170">
        <v>1</v>
      </c>
      <c r="AH1400" s="170">
        <v>1</v>
      </c>
      <c r="AI1400" s="131">
        <v>10.458358293232196</v>
      </c>
      <c r="AJ1400" s="131">
        <v>0.15</v>
      </c>
      <c r="AK1400" s="170">
        <v>3</v>
      </c>
      <c r="AL1400" s="170">
        <v>2</v>
      </c>
      <c r="AM1400" s="131">
        <v>52.714928894924178</v>
      </c>
      <c r="AN1400" s="131">
        <v>0.22</v>
      </c>
      <c r="AO1400" s="170">
        <v>1</v>
      </c>
      <c r="AP1400" s="170">
        <v>2</v>
      </c>
      <c r="AQ1400" s="131">
        <v>0</v>
      </c>
      <c r="AR1400" s="131">
        <v>0.39</v>
      </c>
      <c r="AS1400" s="170">
        <v>1</v>
      </c>
      <c r="AT1400" s="170">
        <v>3</v>
      </c>
      <c r="AU1400" s="131">
        <v>41.33651334871152</v>
      </c>
      <c r="AV1400" s="131">
        <v>0.19</v>
      </c>
      <c r="AW1400" s="170">
        <v>1</v>
      </c>
      <c r="AX1400" s="170">
        <v>3</v>
      </c>
      <c r="AY1400" s="131">
        <v>9.1977413387798368</v>
      </c>
      <c r="AZ1400" s="131">
        <v>0.19</v>
      </c>
      <c r="BA1400" s="170">
        <v>1</v>
      </c>
      <c r="BB1400" s="170">
        <v>1</v>
      </c>
      <c r="BC1400" s="131">
        <v>18.899999999999999</v>
      </c>
      <c r="BD1400" s="171">
        <v>5.2</v>
      </c>
      <c r="BE1400" s="171">
        <v>0.8</v>
      </c>
      <c r="BF1400" s="170">
        <v>1</v>
      </c>
      <c r="BG1400" s="170">
        <v>3</v>
      </c>
      <c r="BH1400" s="170">
        <v>1</v>
      </c>
      <c r="BI1400" s="131">
        <v>0</v>
      </c>
      <c r="BJ1400" s="171">
        <v>2.9</v>
      </c>
      <c r="BK1400" s="171">
        <v>0.7</v>
      </c>
      <c r="BL1400" s="170">
        <v>1</v>
      </c>
      <c r="BM1400" s="170">
        <v>3</v>
      </c>
      <c r="BN1400" s="170">
        <v>1</v>
      </c>
      <c r="BO1400" s="131">
        <v>0</v>
      </c>
      <c r="BP1400" s="171">
        <v>1.8</v>
      </c>
      <c r="BQ1400" s="171">
        <v>0.6</v>
      </c>
      <c r="BR1400" s="170">
        <v>1</v>
      </c>
      <c r="BS1400" s="170">
        <v>3</v>
      </c>
      <c r="BT1400" s="170">
        <v>1</v>
      </c>
      <c r="BU1400" s="131">
        <v>0.36790965355119348</v>
      </c>
      <c r="BV1400" s="171">
        <v>5.2</v>
      </c>
      <c r="BW1400" s="171">
        <v>0.8</v>
      </c>
      <c r="BX1400" s="170">
        <v>1</v>
      </c>
      <c r="BY1400" s="170">
        <v>3</v>
      </c>
      <c r="BZ1400" s="170">
        <v>1</v>
      </c>
      <c r="CA1400" s="131">
        <v>0</v>
      </c>
      <c r="CB1400" s="171">
        <v>2.9</v>
      </c>
      <c r="CC1400" s="171">
        <v>0.7</v>
      </c>
      <c r="CD1400" s="170">
        <v>1</v>
      </c>
      <c r="CE1400" s="170">
        <v>3</v>
      </c>
      <c r="CF1400" s="170">
        <v>1</v>
      </c>
      <c r="CG1400" s="131">
        <v>0</v>
      </c>
      <c r="CH1400" s="171">
        <v>1.8</v>
      </c>
      <c r="CI1400" s="171">
        <v>0.6</v>
      </c>
      <c r="CJ1400" s="170">
        <v>1</v>
      </c>
      <c r="CK1400" s="170">
        <v>3</v>
      </c>
      <c r="CL1400" s="170">
        <v>2</v>
      </c>
      <c r="CM1400" s="131">
        <v>2.2999999999999998</v>
      </c>
      <c r="CN1400" s="131">
        <v>3.5</v>
      </c>
      <c r="CO1400" s="171">
        <v>0</v>
      </c>
      <c r="CP1400" s="170">
        <v>1</v>
      </c>
      <c r="CQ1400" s="170">
        <v>1</v>
      </c>
      <c r="CR1400" s="132">
        <v>1</v>
      </c>
      <c r="CS1400" s="132" t="s">
        <v>396</v>
      </c>
      <c r="CT1400" s="132" t="s">
        <v>397</v>
      </c>
      <c r="CU1400" s="132" t="s">
        <v>397</v>
      </c>
      <c r="CV1400" s="132" t="s">
        <v>396</v>
      </c>
      <c r="CW1400" s="170" t="s">
        <v>397</v>
      </c>
      <c r="CX1400" s="132">
        <v>1</v>
      </c>
      <c r="CY1400" s="172"/>
      <c r="CZ1400" s="172"/>
      <c r="DA1400" s="170">
        <v>1</v>
      </c>
      <c r="DB1400" s="132">
        <v>3</v>
      </c>
      <c r="DC1400" s="172"/>
      <c r="DD1400" s="132">
        <v>2</v>
      </c>
      <c r="DE1400" s="172"/>
      <c r="DF1400" s="170">
        <v>1</v>
      </c>
      <c r="DG1400" s="173">
        <v>0</v>
      </c>
      <c r="DH1400" s="173">
        <v>0</v>
      </c>
      <c r="DI1400" s="173">
        <v>0</v>
      </c>
      <c r="DJ1400" s="170" t="s">
        <v>397</v>
      </c>
      <c r="DK1400" s="170">
        <v>1</v>
      </c>
      <c r="DL1400" s="170">
        <v>3</v>
      </c>
      <c r="DM1400" s="132">
        <v>11</v>
      </c>
      <c r="DN1400" s="172"/>
      <c r="DO1400" s="170" t="s">
        <v>397</v>
      </c>
      <c r="DP1400" s="170" t="s">
        <v>397</v>
      </c>
      <c r="DQ1400" s="132" t="s">
        <v>397</v>
      </c>
      <c r="DR1400" s="132" t="s">
        <v>397</v>
      </c>
      <c r="DS1400" s="132" t="s">
        <v>397</v>
      </c>
      <c r="DT1400" s="170" t="s">
        <v>397</v>
      </c>
      <c r="DU1400" s="170" t="s">
        <v>397</v>
      </c>
      <c r="DV1400" s="132">
        <v>1</v>
      </c>
      <c r="DW1400" s="170">
        <v>1</v>
      </c>
      <c r="DX1400" s="171">
        <v>0</v>
      </c>
      <c r="DY1400" s="132" t="s">
        <v>397</v>
      </c>
      <c r="DZ1400" s="132">
        <v>0</v>
      </c>
      <c r="EA1400" s="170" t="s">
        <v>397</v>
      </c>
      <c r="EB1400" s="131">
        <v>0</v>
      </c>
      <c r="EC1400" s="170">
        <v>4</v>
      </c>
      <c r="ED1400" s="170">
        <v>5</v>
      </c>
      <c r="EE1400" s="131" t="s">
        <v>397</v>
      </c>
      <c r="EF1400" s="132">
        <v>0</v>
      </c>
      <c r="EG1400" s="131">
        <v>0</v>
      </c>
      <c r="EH1400" s="172"/>
      <c r="EI1400" s="170">
        <v>4</v>
      </c>
      <c r="EJ1400" s="170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2068</v>
      </c>
      <c r="EU1400" s="174" t="b">
        <v>1</v>
      </c>
      <c r="EV1400" s="177" t="s">
        <v>366</v>
      </c>
    </row>
    <row r="1401" spans="1:152" s="53" customFormat="1" ht="12.75" x14ac:dyDescent="0.2">
      <c r="A1401" s="168" t="s">
        <v>2069</v>
      </c>
      <c r="B1401" s="168">
        <v>1</v>
      </c>
      <c r="C1401" s="50">
        <v>14</v>
      </c>
      <c r="D1401" s="169" t="s">
        <v>257</v>
      </c>
      <c r="E1401" s="169" t="s">
        <v>195</v>
      </c>
      <c r="F1401" s="169" t="s">
        <v>315</v>
      </c>
      <c r="G1401" s="169" t="s">
        <v>88</v>
      </c>
      <c r="H1401" s="169" t="s">
        <v>205</v>
      </c>
      <c r="I1401" s="57" t="s">
        <v>397</v>
      </c>
      <c r="J1401" s="58">
        <v>16.5</v>
      </c>
      <c r="K1401" s="58">
        <v>1</v>
      </c>
      <c r="L1401" s="57" t="s">
        <v>396</v>
      </c>
      <c r="M1401" s="58" t="s">
        <v>397</v>
      </c>
      <c r="N1401" s="58">
        <v>2.8</v>
      </c>
      <c r="O1401" s="170">
        <v>5</v>
      </c>
      <c r="P1401" s="170">
        <v>2</v>
      </c>
      <c r="Q1401" s="170">
        <v>0</v>
      </c>
      <c r="R1401" s="131">
        <v>88</v>
      </c>
      <c r="S1401" s="131" t="s">
        <v>397</v>
      </c>
      <c r="T1401" s="170">
        <v>1</v>
      </c>
      <c r="U1401" s="170">
        <v>5</v>
      </c>
      <c r="V1401" s="170" t="s">
        <v>397</v>
      </c>
      <c r="W1401" s="170" t="s">
        <v>397</v>
      </c>
      <c r="X1401" s="170">
        <v>1</v>
      </c>
      <c r="Y1401" s="170">
        <v>1</v>
      </c>
      <c r="Z1401" s="170">
        <v>1</v>
      </c>
      <c r="AA1401" s="170">
        <v>1</v>
      </c>
      <c r="AB1401" s="170">
        <v>1</v>
      </c>
      <c r="AC1401" s="170" t="s">
        <v>397</v>
      </c>
      <c r="AD1401" s="170" t="s">
        <v>397</v>
      </c>
      <c r="AE1401" s="170">
        <v>1</v>
      </c>
      <c r="AF1401" s="170">
        <v>1</v>
      </c>
      <c r="AG1401" s="170">
        <v>1</v>
      </c>
      <c r="AH1401" s="170">
        <v>1</v>
      </c>
      <c r="AI1401" s="131">
        <v>10.458358293232196</v>
      </c>
      <c r="AJ1401" s="131">
        <v>0.15</v>
      </c>
      <c r="AK1401" s="170">
        <v>3</v>
      </c>
      <c r="AL1401" s="170">
        <v>2</v>
      </c>
      <c r="AM1401" s="131">
        <v>52.714928894924178</v>
      </c>
      <c r="AN1401" s="131">
        <v>0.22</v>
      </c>
      <c r="AO1401" s="170">
        <v>1</v>
      </c>
      <c r="AP1401" s="170">
        <v>2</v>
      </c>
      <c r="AQ1401" s="131">
        <v>0</v>
      </c>
      <c r="AR1401" s="131">
        <v>0</v>
      </c>
      <c r="AS1401" s="170">
        <v>1</v>
      </c>
      <c r="AT1401" s="170">
        <v>3</v>
      </c>
      <c r="AU1401" s="131">
        <v>41.33651334871152</v>
      </c>
      <c r="AV1401" s="131">
        <v>0.19</v>
      </c>
      <c r="AW1401" s="170">
        <v>1</v>
      </c>
      <c r="AX1401" s="170">
        <v>3</v>
      </c>
      <c r="AY1401" s="131">
        <v>9.1977413387798368</v>
      </c>
      <c r="AZ1401" s="131">
        <v>0.19</v>
      </c>
      <c r="BA1401" s="170">
        <v>1</v>
      </c>
      <c r="BB1401" s="170">
        <v>1</v>
      </c>
      <c r="BC1401" s="131">
        <v>8.3723163841807953</v>
      </c>
      <c r="BD1401" s="171">
        <v>5.2</v>
      </c>
      <c r="BE1401" s="171">
        <v>0.8</v>
      </c>
      <c r="BF1401" s="170">
        <v>1</v>
      </c>
      <c r="BG1401" s="170">
        <v>3</v>
      </c>
      <c r="BH1401" s="170">
        <v>1</v>
      </c>
      <c r="BI1401" s="131">
        <v>10.527683615819216</v>
      </c>
      <c r="BJ1401" s="171">
        <v>2.9</v>
      </c>
      <c r="BK1401" s="171">
        <v>0.7</v>
      </c>
      <c r="BL1401" s="170">
        <v>1</v>
      </c>
      <c r="BM1401" s="170">
        <v>3</v>
      </c>
      <c r="BN1401" s="170">
        <v>1</v>
      </c>
      <c r="BO1401" s="131">
        <v>0</v>
      </c>
      <c r="BP1401" s="171">
        <v>1.8</v>
      </c>
      <c r="BQ1401" s="171">
        <v>0.6</v>
      </c>
      <c r="BR1401" s="170">
        <v>1</v>
      </c>
      <c r="BS1401" s="170">
        <v>3</v>
      </c>
      <c r="BT1401" s="170">
        <v>1</v>
      </c>
      <c r="BU1401" s="131">
        <v>0</v>
      </c>
      <c r="BV1401" s="171">
        <v>5.2</v>
      </c>
      <c r="BW1401" s="171">
        <v>0.8</v>
      </c>
      <c r="BX1401" s="170">
        <v>1</v>
      </c>
      <c r="BY1401" s="170">
        <v>3</v>
      </c>
      <c r="BZ1401" s="170">
        <v>1</v>
      </c>
      <c r="CA1401" s="131">
        <v>0.36790965355119348</v>
      </c>
      <c r="CB1401" s="171">
        <v>2.9</v>
      </c>
      <c r="CC1401" s="171">
        <v>0.7</v>
      </c>
      <c r="CD1401" s="170">
        <v>1</v>
      </c>
      <c r="CE1401" s="170">
        <v>3</v>
      </c>
      <c r="CF1401" s="170">
        <v>1</v>
      </c>
      <c r="CG1401" s="131">
        <v>0</v>
      </c>
      <c r="CH1401" s="171">
        <v>1.8</v>
      </c>
      <c r="CI1401" s="171">
        <v>0.6</v>
      </c>
      <c r="CJ1401" s="170">
        <v>1</v>
      </c>
      <c r="CK1401" s="170">
        <v>3</v>
      </c>
      <c r="CL1401" s="170">
        <v>2</v>
      </c>
      <c r="CM1401" s="131">
        <v>2.2999999999999998</v>
      </c>
      <c r="CN1401" s="131">
        <v>3.5</v>
      </c>
      <c r="CO1401" s="171">
        <v>0</v>
      </c>
      <c r="CP1401" s="170">
        <v>1</v>
      </c>
      <c r="CQ1401" s="170">
        <v>1</v>
      </c>
      <c r="CR1401" s="132">
        <v>1</v>
      </c>
      <c r="CS1401" s="132" t="s">
        <v>396</v>
      </c>
      <c r="CT1401" s="132" t="s">
        <v>397</v>
      </c>
      <c r="CU1401" s="132" t="s">
        <v>397</v>
      </c>
      <c r="CV1401" s="132" t="s">
        <v>396</v>
      </c>
      <c r="CW1401" s="170" t="s">
        <v>397</v>
      </c>
      <c r="CX1401" s="132">
        <v>7</v>
      </c>
      <c r="CY1401" s="172"/>
      <c r="CZ1401" s="172"/>
      <c r="DA1401" s="170">
        <v>1</v>
      </c>
      <c r="DB1401" s="132">
        <v>3</v>
      </c>
      <c r="DC1401" s="172"/>
      <c r="DD1401" s="132">
        <v>2</v>
      </c>
      <c r="DE1401" s="172"/>
      <c r="DF1401" s="170">
        <v>1</v>
      </c>
      <c r="DG1401" s="173">
        <v>0</v>
      </c>
      <c r="DH1401" s="173">
        <v>0</v>
      </c>
      <c r="DI1401" s="173">
        <v>0</v>
      </c>
      <c r="DJ1401" s="170" t="s">
        <v>397</v>
      </c>
      <c r="DK1401" s="170">
        <v>1</v>
      </c>
      <c r="DL1401" s="170">
        <v>3</v>
      </c>
      <c r="DM1401" s="132">
        <v>5</v>
      </c>
      <c r="DN1401" s="172"/>
      <c r="DO1401" s="170" t="s">
        <v>397</v>
      </c>
      <c r="DP1401" s="170" t="s">
        <v>397</v>
      </c>
      <c r="DQ1401" s="132" t="s">
        <v>397</v>
      </c>
      <c r="DR1401" s="132" t="s">
        <v>397</v>
      </c>
      <c r="DS1401" s="132" t="s">
        <v>397</v>
      </c>
      <c r="DT1401" s="170" t="s">
        <v>397</v>
      </c>
      <c r="DU1401" s="170" t="s">
        <v>397</v>
      </c>
      <c r="DV1401" s="132">
        <v>1</v>
      </c>
      <c r="DW1401" s="170">
        <v>1</v>
      </c>
      <c r="DX1401" s="171">
        <v>0</v>
      </c>
      <c r="DY1401" s="132" t="s">
        <v>397</v>
      </c>
      <c r="DZ1401" s="132">
        <v>0</v>
      </c>
      <c r="EA1401" s="170" t="s">
        <v>397</v>
      </c>
      <c r="EB1401" s="131">
        <v>0</v>
      </c>
      <c r="EC1401" s="170">
        <v>4</v>
      </c>
      <c r="ED1401" s="170">
        <v>5</v>
      </c>
      <c r="EE1401" s="131" t="s">
        <v>397</v>
      </c>
      <c r="EF1401" s="132">
        <v>0</v>
      </c>
      <c r="EG1401" s="131">
        <v>0</v>
      </c>
      <c r="EH1401" s="172"/>
      <c r="EI1401" s="170">
        <v>4</v>
      </c>
      <c r="EJ1401" s="170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2069</v>
      </c>
      <c r="EU1401" s="174" t="b">
        <v>1</v>
      </c>
      <c r="EV1401" s="177" t="s">
        <v>366</v>
      </c>
    </row>
    <row r="1402" spans="1:152" s="53" customFormat="1" ht="12.75" x14ac:dyDescent="0.2">
      <c r="A1402" s="168" t="s">
        <v>2070</v>
      </c>
      <c r="B1402" s="168">
        <v>1</v>
      </c>
      <c r="C1402" s="50">
        <v>14</v>
      </c>
      <c r="D1402" s="169" t="s">
        <v>257</v>
      </c>
      <c r="E1402" s="169" t="s">
        <v>195</v>
      </c>
      <c r="F1402" s="169" t="s">
        <v>315</v>
      </c>
      <c r="G1402" s="169" t="s">
        <v>89</v>
      </c>
      <c r="H1402" s="169" t="s">
        <v>205</v>
      </c>
      <c r="I1402" s="57" t="s">
        <v>397</v>
      </c>
      <c r="J1402" s="58">
        <v>16.5</v>
      </c>
      <c r="K1402" s="58">
        <v>1</v>
      </c>
      <c r="L1402" s="57" t="s">
        <v>396</v>
      </c>
      <c r="M1402" s="58" t="s">
        <v>397</v>
      </c>
      <c r="N1402" s="58">
        <v>2.8</v>
      </c>
      <c r="O1402" s="170">
        <v>5</v>
      </c>
      <c r="P1402" s="170">
        <v>2</v>
      </c>
      <c r="Q1402" s="170">
        <v>0</v>
      </c>
      <c r="R1402" s="131">
        <v>88</v>
      </c>
      <c r="S1402" s="131" t="s">
        <v>396</v>
      </c>
      <c r="T1402" s="170">
        <v>1</v>
      </c>
      <c r="U1402" s="170">
        <v>5</v>
      </c>
      <c r="V1402" s="170" t="s">
        <v>397</v>
      </c>
      <c r="W1402" s="170" t="s">
        <v>397</v>
      </c>
      <c r="X1402" s="170">
        <v>1</v>
      </c>
      <c r="Y1402" s="170">
        <v>1</v>
      </c>
      <c r="Z1402" s="170">
        <v>1</v>
      </c>
      <c r="AA1402" s="170">
        <v>1</v>
      </c>
      <c r="AB1402" s="170">
        <v>1</v>
      </c>
      <c r="AC1402" s="170" t="s">
        <v>397</v>
      </c>
      <c r="AD1402" s="170" t="s">
        <v>397</v>
      </c>
      <c r="AE1402" s="170">
        <v>1</v>
      </c>
      <c r="AF1402" s="170">
        <v>1</v>
      </c>
      <c r="AG1402" s="170">
        <v>1</v>
      </c>
      <c r="AH1402" s="170">
        <v>1</v>
      </c>
      <c r="AI1402" s="131">
        <v>10.458358293232196</v>
      </c>
      <c r="AJ1402" s="131">
        <v>2.5299999999999998</v>
      </c>
      <c r="AK1402" s="170">
        <v>3</v>
      </c>
      <c r="AL1402" s="170">
        <v>2</v>
      </c>
      <c r="AM1402" s="131">
        <v>52.714928894924178</v>
      </c>
      <c r="AN1402" s="131">
        <v>2.5299999999999998</v>
      </c>
      <c r="AO1402" s="170">
        <v>1</v>
      </c>
      <c r="AP1402" s="170">
        <v>2</v>
      </c>
      <c r="AQ1402" s="131">
        <v>0</v>
      </c>
      <c r="AR1402" s="131">
        <v>2.5299999999999998</v>
      </c>
      <c r="AS1402" s="170">
        <v>1</v>
      </c>
      <c r="AT1402" s="170">
        <v>3</v>
      </c>
      <c r="AU1402" s="131">
        <v>41.33651334871152</v>
      </c>
      <c r="AV1402" s="131">
        <v>2.5299999999999998</v>
      </c>
      <c r="AW1402" s="170">
        <v>1</v>
      </c>
      <c r="AX1402" s="170">
        <v>3</v>
      </c>
      <c r="AY1402" s="131">
        <v>9.1977413387798368</v>
      </c>
      <c r="AZ1402" s="131">
        <v>2.5299999999999998</v>
      </c>
      <c r="BA1402" s="170">
        <v>1</v>
      </c>
      <c r="BB1402" s="170">
        <v>1</v>
      </c>
      <c r="BC1402" s="131">
        <v>0</v>
      </c>
      <c r="BD1402" s="171">
        <v>5.2</v>
      </c>
      <c r="BE1402" s="171">
        <v>0.8</v>
      </c>
      <c r="BF1402" s="170">
        <v>1</v>
      </c>
      <c r="BG1402" s="170">
        <v>3</v>
      </c>
      <c r="BH1402" s="170">
        <v>1</v>
      </c>
      <c r="BI1402" s="131">
        <v>0</v>
      </c>
      <c r="BJ1402" s="171">
        <v>2.9</v>
      </c>
      <c r="BK1402" s="171">
        <v>0.7</v>
      </c>
      <c r="BL1402" s="170">
        <v>1</v>
      </c>
      <c r="BM1402" s="170">
        <v>3</v>
      </c>
      <c r="BN1402" s="170">
        <v>1</v>
      </c>
      <c r="BO1402" s="131">
        <v>18.899999999999999</v>
      </c>
      <c r="BP1402" s="171">
        <v>1.8</v>
      </c>
      <c r="BQ1402" s="171">
        <v>0.6</v>
      </c>
      <c r="BR1402" s="170">
        <v>1</v>
      </c>
      <c r="BS1402" s="170">
        <v>3</v>
      </c>
      <c r="BT1402" s="170">
        <v>1</v>
      </c>
      <c r="BU1402" s="131">
        <v>0</v>
      </c>
      <c r="BV1402" s="171">
        <v>5.2</v>
      </c>
      <c r="BW1402" s="171">
        <v>0.8</v>
      </c>
      <c r="BX1402" s="170">
        <v>1</v>
      </c>
      <c r="BY1402" s="170">
        <v>3</v>
      </c>
      <c r="BZ1402" s="170">
        <v>1</v>
      </c>
      <c r="CA1402" s="131">
        <v>0</v>
      </c>
      <c r="CB1402" s="171">
        <v>2.9</v>
      </c>
      <c r="CC1402" s="171">
        <v>0.7</v>
      </c>
      <c r="CD1402" s="170">
        <v>1</v>
      </c>
      <c r="CE1402" s="170">
        <v>3</v>
      </c>
      <c r="CF1402" s="170">
        <v>1</v>
      </c>
      <c r="CG1402" s="131">
        <v>0.36790965355119348</v>
      </c>
      <c r="CH1402" s="171">
        <v>1.8</v>
      </c>
      <c r="CI1402" s="171">
        <v>0.6</v>
      </c>
      <c r="CJ1402" s="170">
        <v>1</v>
      </c>
      <c r="CK1402" s="170">
        <v>3</v>
      </c>
      <c r="CL1402" s="170">
        <v>2</v>
      </c>
      <c r="CM1402" s="131">
        <v>2.2999999999999998</v>
      </c>
      <c r="CN1402" s="131">
        <v>2</v>
      </c>
      <c r="CO1402" s="171">
        <v>0</v>
      </c>
      <c r="CP1402" s="170">
        <v>1</v>
      </c>
      <c r="CQ1402" s="170">
        <v>1</v>
      </c>
      <c r="CR1402" s="132">
        <v>1</v>
      </c>
      <c r="CS1402" s="132" t="s">
        <v>396</v>
      </c>
      <c r="CT1402" s="132" t="s">
        <v>397</v>
      </c>
      <c r="CU1402" s="132" t="s">
        <v>396</v>
      </c>
      <c r="CV1402" s="132" t="s">
        <v>396</v>
      </c>
      <c r="CW1402" s="170" t="s">
        <v>397</v>
      </c>
      <c r="CX1402" s="132">
        <v>7</v>
      </c>
      <c r="CY1402" s="172"/>
      <c r="CZ1402" s="172"/>
      <c r="DA1402" s="170">
        <v>1</v>
      </c>
      <c r="DB1402" s="132">
        <v>3</v>
      </c>
      <c r="DC1402" s="172"/>
      <c r="DD1402" s="132">
        <v>2</v>
      </c>
      <c r="DE1402" s="172"/>
      <c r="DF1402" s="170">
        <v>1</v>
      </c>
      <c r="DG1402" s="173">
        <v>0</v>
      </c>
      <c r="DH1402" s="173">
        <v>0</v>
      </c>
      <c r="DI1402" s="173">
        <v>0</v>
      </c>
      <c r="DJ1402" s="170" t="s">
        <v>397</v>
      </c>
      <c r="DK1402" s="170">
        <v>1</v>
      </c>
      <c r="DL1402" s="170">
        <v>3</v>
      </c>
      <c r="DM1402" s="132">
        <v>5</v>
      </c>
      <c r="DN1402" s="172"/>
      <c r="DO1402" s="170" t="s">
        <v>397</v>
      </c>
      <c r="DP1402" s="170" t="s">
        <v>397</v>
      </c>
      <c r="DQ1402" s="132" t="s">
        <v>397</v>
      </c>
      <c r="DR1402" s="132" t="s">
        <v>397</v>
      </c>
      <c r="DS1402" s="132" t="s">
        <v>397</v>
      </c>
      <c r="DT1402" s="170" t="s">
        <v>397</v>
      </c>
      <c r="DU1402" s="170" t="s">
        <v>397</v>
      </c>
      <c r="DV1402" s="132">
        <v>1</v>
      </c>
      <c r="DW1402" s="170">
        <v>1</v>
      </c>
      <c r="DX1402" s="171">
        <v>0</v>
      </c>
      <c r="DY1402" s="132" t="s">
        <v>397</v>
      </c>
      <c r="DZ1402" s="132">
        <v>0</v>
      </c>
      <c r="EA1402" s="170" t="s">
        <v>397</v>
      </c>
      <c r="EB1402" s="131">
        <v>0</v>
      </c>
      <c r="EC1402" s="170">
        <v>4</v>
      </c>
      <c r="ED1402" s="170">
        <v>5</v>
      </c>
      <c r="EE1402" s="131" t="s">
        <v>397</v>
      </c>
      <c r="EF1402" s="132">
        <v>0</v>
      </c>
      <c r="EG1402" s="131">
        <v>0</v>
      </c>
      <c r="EH1402" s="172"/>
      <c r="EI1402" s="170">
        <v>4</v>
      </c>
      <c r="EJ1402" s="170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2070</v>
      </c>
      <c r="EU1402" s="174" t="b">
        <v>1</v>
      </c>
      <c r="EV1402" s="177" t="s">
        <v>366</v>
      </c>
    </row>
    <row r="1403" spans="1:152" s="53" customFormat="1" ht="12.75" x14ac:dyDescent="0.2">
      <c r="A1403" s="168" t="s">
        <v>2071</v>
      </c>
      <c r="B1403" s="168">
        <v>1</v>
      </c>
      <c r="C1403" s="50">
        <v>14</v>
      </c>
      <c r="D1403" s="169" t="s">
        <v>257</v>
      </c>
      <c r="E1403" s="169" t="s">
        <v>195</v>
      </c>
      <c r="F1403" s="169" t="s">
        <v>315</v>
      </c>
      <c r="G1403" s="169" t="s">
        <v>90</v>
      </c>
      <c r="H1403" s="169" t="s">
        <v>205</v>
      </c>
      <c r="I1403" s="57" t="s">
        <v>397</v>
      </c>
      <c r="J1403" s="58">
        <v>16.5</v>
      </c>
      <c r="K1403" s="58">
        <v>1</v>
      </c>
      <c r="L1403" s="57" t="s">
        <v>396</v>
      </c>
      <c r="M1403" s="58" t="s">
        <v>397</v>
      </c>
      <c r="N1403" s="58">
        <v>2.8</v>
      </c>
      <c r="O1403" s="170">
        <v>5</v>
      </c>
      <c r="P1403" s="170">
        <v>2</v>
      </c>
      <c r="Q1403" s="170">
        <v>0</v>
      </c>
      <c r="R1403" s="131">
        <v>88</v>
      </c>
      <c r="S1403" s="131" t="s">
        <v>396</v>
      </c>
      <c r="T1403" s="170">
        <v>1</v>
      </c>
      <c r="U1403" s="170">
        <v>5</v>
      </c>
      <c r="V1403" s="170" t="s">
        <v>397</v>
      </c>
      <c r="W1403" s="170" t="s">
        <v>397</v>
      </c>
      <c r="X1403" s="170">
        <v>1</v>
      </c>
      <c r="Y1403" s="170">
        <v>1</v>
      </c>
      <c r="Z1403" s="170">
        <v>1</v>
      </c>
      <c r="AA1403" s="170">
        <v>1</v>
      </c>
      <c r="AB1403" s="170">
        <v>1</v>
      </c>
      <c r="AC1403" s="170" t="s">
        <v>397</v>
      </c>
      <c r="AD1403" s="170" t="s">
        <v>397</v>
      </c>
      <c r="AE1403" s="170">
        <v>1</v>
      </c>
      <c r="AF1403" s="170">
        <v>1</v>
      </c>
      <c r="AG1403" s="170">
        <v>1</v>
      </c>
      <c r="AH1403" s="170">
        <v>1</v>
      </c>
      <c r="AI1403" s="131">
        <v>10.458358293232196</v>
      </c>
      <c r="AJ1403" s="131">
        <v>2.5299999999999998</v>
      </c>
      <c r="AK1403" s="170">
        <v>3</v>
      </c>
      <c r="AL1403" s="170">
        <v>2</v>
      </c>
      <c r="AM1403" s="131">
        <v>52.714928894924178</v>
      </c>
      <c r="AN1403" s="131">
        <v>2.5299999999999998</v>
      </c>
      <c r="AO1403" s="170">
        <v>1</v>
      </c>
      <c r="AP1403" s="170">
        <v>2</v>
      </c>
      <c r="AQ1403" s="131">
        <v>0</v>
      </c>
      <c r="AR1403" s="131">
        <v>2.5299999999999998</v>
      </c>
      <c r="AS1403" s="170">
        <v>1</v>
      </c>
      <c r="AT1403" s="170">
        <v>3</v>
      </c>
      <c r="AU1403" s="131">
        <v>41.33651334871152</v>
      </c>
      <c r="AV1403" s="131">
        <v>2.5299999999999998</v>
      </c>
      <c r="AW1403" s="170">
        <v>1</v>
      </c>
      <c r="AX1403" s="170">
        <v>3</v>
      </c>
      <c r="AY1403" s="131">
        <v>9.1977413387798368</v>
      </c>
      <c r="AZ1403" s="131">
        <v>2.5299999999999998</v>
      </c>
      <c r="BA1403" s="170">
        <v>1</v>
      </c>
      <c r="BB1403" s="170">
        <v>1</v>
      </c>
      <c r="BC1403" s="131">
        <v>0</v>
      </c>
      <c r="BD1403" s="171">
        <v>5.2</v>
      </c>
      <c r="BE1403" s="171">
        <v>0.8</v>
      </c>
      <c r="BF1403" s="170">
        <v>1</v>
      </c>
      <c r="BG1403" s="170">
        <v>3</v>
      </c>
      <c r="BH1403" s="170">
        <v>1</v>
      </c>
      <c r="BI1403" s="131">
        <v>0</v>
      </c>
      <c r="BJ1403" s="171">
        <v>2.9</v>
      </c>
      <c r="BK1403" s="171">
        <v>0.7</v>
      </c>
      <c r="BL1403" s="170">
        <v>1</v>
      </c>
      <c r="BM1403" s="170">
        <v>3</v>
      </c>
      <c r="BN1403" s="170">
        <v>1</v>
      </c>
      <c r="BO1403" s="131">
        <v>18.899999999999999</v>
      </c>
      <c r="BP1403" s="171">
        <v>1.8</v>
      </c>
      <c r="BQ1403" s="171">
        <v>0.6</v>
      </c>
      <c r="BR1403" s="170">
        <v>1</v>
      </c>
      <c r="BS1403" s="170">
        <v>3</v>
      </c>
      <c r="BT1403" s="170">
        <v>1</v>
      </c>
      <c r="BU1403" s="131">
        <v>0</v>
      </c>
      <c r="BV1403" s="171">
        <v>5.2</v>
      </c>
      <c r="BW1403" s="171">
        <v>0.8</v>
      </c>
      <c r="BX1403" s="170">
        <v>1</v>
      </c>
      <c r="BY1403" s="170">
        <v>3</v>
      </c>
      <c r="BZ1403" s="170">
        <v>1</v>
      </c>
      <c r="CA1403" s="131">
        <v>0</v>
      </c>
      <c r="CB1403" s="171">
        <v>2.9</v>
      </c>
      <c r="CC1403" s="171">
        <v>0.7</v>
      </c>
      <c r="CD1403" s="170">
        <v>1</v>
      </c>
      <c r="CE1403" s="170">
        <v>3</v>
      </c>
      <c r="CF1403" s="170">
        <v>1</v>
      </c>
      <c r="CG1403" s="131">
        <v>0.36790965355119348</v>
      </c>
      <c r="CH1403" s="171">
        <v>1.8</v>
      </c>
      <c r="CI1403" s="171">
        <v>0.6</v>
      </c>
      <c r="CJ1403" s="170">
        <v>1</v>
      </c>
      <c r="CK1403" s="170">
        <v>3</v>
      </c>
      <c r="CL1403" s="170">
        <v>2</v>
      </c>
      <c r="CM1403" s="131">
        <v>2.2999999999999998</v>
      </c>
      <c r="CN1403" s="131">
        <v>2</v>
      </c>
      <c r="CO1403" s="171">
        <v>0</v>
      </c>
      <c r="CP1403" s="170">
        <v>1</v>
      </c>
      <c r="CQ1403" s="170">
        <v>1</v>
      </c>
      <c r="CR1403" s="132">
        <v>1</v>
      </c>
      <c r="CS1403" s="132" t="s">
        <v>396</v>
      </c>
      <c r="CT1403" s="132" t="s">
        <v>397</v>
      </c>
      <c r="CU1403" s="132" t="s">
        <v>396</v>
      </c>
      <c r="CV1403" s="132" t="s">
        <v>396</v>
      </c>
      <c r="CW1403" s="170" t="s">
        <v>397</v>
      </c>
      <c r="CX1403" s="132">
        <v>7</v>
      </c>
      <c r="CY1403" s="172"/>
      <c r="CZ1403" s="172"/>
      <c r="DA1403" s="170">
        <v>1</v>
      </c>
      <c r="DB1403" s="132">
        <v>3</v>
      </c>
      <c r="DC1403" s="172"/>
      <c r="DD1403" s="132">
        <v>2</v>
      </c>
      <c r="DE1403" s="172"/>
      <c r="DF1403" s="170">
        <v>1</v>
      </c>
      <c r="DG1403" s="173">
        <v>0</v>
      </c>
      <c r="DH1403" s="173">
        <v>0</v>
      </c>
      <c r="DI1403" s="173">
        <v>0</v>
      </c>
      <c r="DJ1403" s="170" t="s">
        <v>397</v>
      </c>
      <c r="DK1403" s="170">
        <v>1</v>
      </c>
      <c r="DL1403" s="170">
        <v>3</v>
      </c>
      <c r="DM1403" s="132">
        <v>5</v>
      </c>
      <c r="DN1403" s="172"/>
      <c r="DO1403" s="170" t="s">
        <v>397</v>
      </c>
      <c r="DP1403" s="170" t="s">
        <v>397</v>
      </c>
      <c r="DQ1403" s="132" t="s">
        <v>397</v>
      </c>
      <c r="DR1403" s="132" t="s">
        <v>397</v>
      </c>
      <c r="DS1403" s="132" t="s">
        <v>397</v>
      </c>
      <c r="DT1403" s="170" t="s">
        <v>397</v>
      </c>
      <c r="DU1403" s="170" t="s">
        <v>397</v>
      </c>
      <c r="DV1403" s="132">
        <v>1</v>
      </c>
      <c r="DW1403" s="170">
        <v>1</v>
      </c>
      <c r="DX1403" s="171">
        <v>0</v>
      </c>
      <c r="DY1403" s="132" t="s">
        <v>396</v>
      </c>
      <c r="DZ1403" s="132">
        <v>3</v>
      </c>
      <c r="EA1403" s="170" t="s">
        <v>397</v>
      </c>
      <c r="EB1403" s="131">
        <v>0</v>
      </c>
      <c r="EC1403" s="170">
        <v>4</v>
      </c>
      <c r="ED1403" s="170">
        <v>5</v>
      </c>
      <c r="EE1403" s="131" t="s">
        <v>396</v>
      </c>
      <c r="EF1403" s="132">
        <v>1</v>
      </c>
      <c r="EG1403" s="131">
        <v>10</v>
      </c>
      <c r="EH1403" s="172"/>
      <c r="EI1403" s="170">
        <v>4</v>
      </c>
      <c r="EJ1403" s="170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2071</v>
      </c>
      <c r="EU1403" s="174" t="b">
        <v>1</v>
      </c>
      <c r="EV1403" s="177" t="s">
        <v>366</v>
      </c>
    </row>
    <row r="1404" spans="1:152" s="53" customFormat="1" ht="12.75" x14ac:dyDescent="0.2">
      <c r="A1404" s="168" t="s">
        <v>2072</v>
      </c>
      <c r="B1404" s="168">
        <v>1</v>
      </c>
      <c r="C1404" s="50">
        <v>15</v>
      </c>
      <c r="D1404" s="169" t="s">
        <v>257</v>
      </c>
      <c r="E1404" s="169" t="s">
        <v>223</v>
      </c>
      <c r="F1404" s="169" t="s">
        <v>315</v>
      </c>
      <c r="G1404" s="169" t="s">
        <v>87</v>
      </c>
      <c r="H1404" s="169" t="s">
        <v>226</v>
      </c>
      <c r="I1404" s="57" t="s">
        <v>396</v>
      </c>
      <c r="J1404" s="58">
        <v>18</v>
      </c>
      <c r="K1404" s="58">
        <v>1</v>
      </c>
      <c r="L1404" s="57" t="s">
        <v>396</v>
      </c>
      <c r="M1404" s="58" t="s">
        <v>397</v>
      </c>
      <c r="N1404" s="58">
        <v>2.8</v>
      </c>
      <c r="O1404" s="170">
        <v>5</v>
      </c>
      <c r="P1404" s="170">
        <v>2</v>
      </c>
      <c r="Q1404" s="170">
        <v>0</v>
      </c>
      <c r="R1404" s="131">
        <v>88</v>
      </c>
      <c r="S1404" s="131" t="s">
        <v>397</v>
      </c>
      <c r="T1404" s="170">
        <v>1</v>
      </c>
      <c r="U1404" s="170">
        <v>5</v>
      </c>
      <c r="V1404" s="170" t="s">
        <v>397</v>
      </c>
      <c r="W1404" s="170" t="s">
        <v>397</v>
      </c>
      <c r="X1404" s="170">
        <v>1</v>
      </c>
      <c r="Y1404" s="170">
        <v>1</v>
      </c>
      <c r="Z1404" s="170">
        <v>1</v>
      </c>
      <c r="AA1404" s="170">
        <v>1</v>
      </c>
      <c r="AB1404" s="170">
        <v>1</v>
      </c>
      <c r="AC1404" s="170" t="s">
        <v>397</v>
      </c>
      <c r="AD1404" s="170" t="s">
        <v>397</v>
      </c>
      <c r="AE1404" s="170">
        <v>1</v>
      </c>
      <c r="AF1404" s="170">
        <v>1</v>
      </c>
      <c r="AG1404" s="170">
        <v>1</v>
      </c>
      <c r="AH1404" s="170">
        <v>1</v>
      </c>
      <c r="AI1404" s="131">
        <v>11.229898688438173</v>
      </c>
      <c r="AJ1404" s="131">
        <v>0.17</v>
      </c>
      <c r="AK1404" s="170">
        <v>3</v>
      </c>
      <c r="AL1404" s="170">
        <v>2</v>
      </c>
      <c r="AM1404" s="131">
        <v>48.686605281272129</v>
      </c>
      <c r="AN1404" s="131">
        <v>0.86</v>
      </c>
      <c r="AO1404" s="170">
        <v>1</v>
      </c>
      <c r="AP1404" s="170">
        <v>2</v>
      </c>
      <c r="AQ1404" s="131">
        <v>0</v>
      </c>
      <c r="AR1404" s="131">
        <v>0.86</v>
      </c>
      <c r="AS1404" s="170">
        <v>1</v>
      </c>
      <c r="AT1404" s="170">
        <v>3</v>
      </c>
      <c r="AU1404" s="131">
        <v>32.739404910277941</v>
      </c>
      <c r="AV1404" s="131">
        <v>0.43</v>
      </c>
      <c r="AW1404" s="170">
        <v>1</v>
      </c>
      <c r="AX1404" s="170">
        <v>3</v>
      </c>
      <c r="AY1404" s="131">
        <v>9.6868002659046244</v>
      </c>
      <c r="AZ1404" s="131">
        <v>0.43</v>
      </c>
      <c r="BA1404" s="170">
        <v>1</v>
      </c>
      <c r="BB1404" s="170">
        <v>1</v>
      </c>
      <c r="BC1404" s="131">
        <v>18.899999999999999</v>
      </c>
      <c r="BD1404" s="171">
        <v>5.2</v>
      </c>
      <c r="BE1404" s="171">
        <v>0.8</v>
      </c>
      <c r="BF1404" s="170">
        <v>1</v>
      </c>
      <c r="BG1404" s="170">
        <v>3</v>
      </c>
      <c r="BH1404" s="170">
        <v>1</v>
      </c>
      <c r="BI1404" s="131">
        <v>0</v>
      </c>
      <c r="BJ1404" s="171">
        <v>2.9</v>
      </c>
      <c r="BK1404" s="171">
        <v>0.7</v>
      </c>
      <c r="BL1404" s="170">
        <v>1</v>
      </c>
      <c r="BM1404" s="170">
        <v>3</v>
      </c>
      <c r="BN1404" s="170">
        <v>1</v>
      </c>
      <c r="BO1404" s="131">
        <v>0</v>
      </c>
      <c r="BP1404" s="171">
        <v>1.8</v>
      </c>
      <c r="BQ1404" s="171">
        <v>0.6</v>
      </c>
      <c r="BR1404" s="170">
        <v>1</v>
      </c>
      <c r="BS1404" s="170">
        <v>3</v>
      </c>
      <c r="BT1404" s="170">
        <v>1</v>
      </c>
      <c r="BU1404" s="131">
        <v>0.38747201063618492</v>
      </c>
      <c r="BV1404" s="171">
        <v>5.2</v>
      </c>
      <c r="BW1404" s="171">
        <v>0.8</v>
      </c>
      <c r="BX1404" s="170">
        <v>1</v>
      </c>
      <c r="BY1404" s="170">
        <v>3</v>
      </c>
      <c r="BZ1404" s="170">
        <v>1</v>
      </c>
      <c r="CA1404" s="131">
        <v>0</v>
      </c>
      <c r="CB1404" s="171">
        <v>2.9</v>
      </c>
      <c r="CC1404" s="171">
        <v>0.7</v>
      </c>
      <c r="CD1404" s="170">
        <v>1</v>
      </c>
      <c r="CE1404" s="170">
        <v>3</v>
      </c>
      <c r="CF1404" s="170">
        <v>1</v>
      </c>
      <c r="CG1404" s="131">
        <v>0</v>
      </c>
      <c r="CH1404" s="171">
        <v>1.8</v>
      </c>
      <c r="CI1404" s="171">
        <v>0.6</v>
      </c>
      <c r="CJ1404" s="170">
        <v>1</v>
      </c>
      <c r="CK1404" s="170">
        <v>3</v>
      </c>
      <c r="CL1404" s="170">
        <v>2</v>
      </c>
      <c r="CM1404" s="131">
        <v>2.2999999999999998</v>
      </c>
      <c r="CN1404" s="131">
        <v>3.5</v>
      </c>
      <c r="CO1404" s="171">
        <v>0</v>
      </c>
      <c r="CP1404" s="170">
        <v>1</v>
      </c>
      <c r="CQ1404" s="170">
        <v>1</v>
      </c>
      <c r="CR1404" s="132">
        <v>1</v>
      </c>
      <c r="CS1404" s="132" t="s">
        <v>396</v>
      </c>
      <c r="CT1404" s="132" t="s">
        <v>397</v>
      </c>
      <c r="CU1404" s="132" t="s">
        <v>396</v>
      </c>
      <c r="CV1404" s="132" t="s">
        <v>396</v>
      </c>
      <c r="CW1404" s="170" t="s">
        <v>397</v>
      </c>
      <c r="CX1404" s="132">
        <v>3</v>
      </c>
      <c r="CY1404" s="172"/>
      <c r="CZ1404" s="172"/>
      <c r="DA1404" s="170">
        <v>1</v>
      </c>
      <c r="DB1404" s="132">
        <v>3</v>
      </c>
      <c r="DC1404" s="172"/>
      <c r="DD1404" s="132">
        <v>2</v>
      </c>
      <c r="DE1404" s="172"/>
      <c r="DF1404" s="170">
        <v>1</v>
      </c>
      <c r="DG1404" s="173">
        <v>0</v>
      </c>
      <c r="DH1404" s="173">
        <v>0</v>
      </c>
      <c r="DI1404" s="173">
        <v>0</v>
      </c>
      <c r="DJ1404" s="170" t="s">
        <v>397</v>
      </c>
      <c r="DK1404" s="170">
        <v>1</v>
      </c>
      <c r="DL1404" s="170">
        <v>3</v>
      </c>
      <c r="DM1404" s="132">
        <v>3</v>
      </c>
      <c r="DN1404" s="172"/>
      <c r="DO1404" s="170" t="s">
        <v>397</v>
      </c>
      <c r="DP1404" s="170" t="s">
        <v>397</v>
      </c>
      <c r="DQ1404" s="132" t="s">
        <v>397</v>
      </c>
      <c r="DR1404" s="132" t="s">
        <v>397</v>
      </c>
      <c r="DS1404" s="132" t="s">
        <v>396</v>
      </c>
      <c r="DT1404" s="170" t="s">
        <v>397</v>
      </c>
      <c r="DU1404" s="170" t="s">
        <v>397</v>
      </c>
      <c r="DV1404" s="132">
        <v>1</v>
      </c>
      <c r="DW1404" s="170">
        <v>1</v>
      </c>
      <c r="DX1404" s="171">
        <v>0</v>
      </c>
      <c r="DY1404" s="132" t="s">
        <v>397</v>
      </c>
      <c r="DZ1404" s="132">
        <v>0</v>
      </c>
      <c r="EA1404" s="170" t="s">
        <v>397</v>
      </c>
      <c r="EB1404" s="131">
        <v>0</v>
      </c>
      <c r="EC1404" s="170">
        <v>4</v>
      </c>
      <c r="ED1404" s="170">
        <v>5</v>
      </c>
      <c r="EE1404" s="131" t="s">
        <v>397</v>
      </c>
      <c r="EF1404" s="132">
        <v>0</v>
      </c>
      <c r="EG1404" s="131">
        <v>0</v>
      </c>
      <c r="EH1404" s="172"/>
      <c r="EI1404" s="170">
        <v>4</v>
      </c>
      <c r="EJ1404" s="170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2072</v>
      </c>
      <c r="EU1404" s="174" t="b">
        <v>1</v>
      </c>
      <c r="EV1404" s="177" t="s">
        <v>366</v>
      </c>
    </row>
    <row r="1405" spans="1:152" s="53" customFormat="1" ht="12.75" x14ac:dyDescent="0.2">
      <c r="A1405" s="168" t="s">
        <v>2073</v>
      </c>
      <c r="B1405" s="168">
        <v>1</v>
      </c>
      <c r="C1405" s="50">
        <v>15</v>
      </c>
      <c r="D1405" s="169" t="s">
        <v>257</v>
      </c>
      <c r="E1405" s="169" t="s">
        <v>223</v>
      </c>
      <c r="F1405" s="169" t="s">
        <v>315</v>
      </c>
      <c r="G1405" s="169" t="s">
        <v>88</v>
      </c>
      <c r="H1405" s="169" t="s">
        <v>226</v>
      </c>
      <c r="I1405" s="57" t="s">
        <v>396</v>
      </c>
      <c r="J1405" s="58">
        <v>18</v>
      </c>
      <c r="K1405" s="58">
        <v>1</v>
      </c>
      <c r="L1405" s="57" t="s">
        <v>396</v>
      </c>
      <c r="M1405" s="58" t="s">
        <v>397</v>
      </c>
      <c r="N1405" s="58">
        <v>2.8</v>
      </c>
      <c r="O1405" s="170">
        <v>5</v>
      </c>
      <c r="P1405" s="170">
        <v>2</v>
      </c>
      <c r="Q1405" s="170">
        <v>0</v>
      </c>
      <c r="R1405" s="131">
        <v>88</v>
      </c>
      <c r="S1405" s="131" t="s">
        <v>397</v>
      </c>
      <c r="T1405" s="170">
        <v>1</v>
      </c>
      <c r="U1405" s="170">
        <v>5</v>
      </c>
      <c r="V1405" s="170" t="s">
        <v>397</v>
      </c>
      <c r="W1405" s="170" t="s">
        <v>397</v>
      </c>
      <c r="X1405" s="170">
        <v>1</v>
      </c>
      <c r="Y1405" s="170">
        <v>1</v>
      </c>
      <c r="Z1405" s="170">
        <v>1</v>
      </c>
      <c r="AA1405" s="170">
        <v>1</v>
      </c>
      <c r="AB1405" s="170">
        <v>1</v>
      </c>
      <c r="AC1405" s="170" t="s">
        <v>397</v>
      </c>
      <c r="AD1405" s="170" t="s">
        <v>397</v>
      </c>
      <c r="AE1405" s="170">
        <v>1</v>
      </c>
      <c r="AF1405" s="170">
        <v>1</v>
      </c>
      <c r="AG1405" s="170">
        <v>1</v>
      </c>
      <c r="AH1405" s="170">
        <v>1</v>
      </c>
      <c r="AI1405" s="131">
        <v>11.229898688438173</v>
      </c>
      <c r="AJ1405" s="131">
        <v>0.17</v>
      </c>
      <c r="AK1405" s="170">
        <v>3</v>
      </c>
      <c r="AL1405" s="170">
        <v>2</v>
      </c>
      <c r="AM1405" s="131">
        <v>48.686605281272129</v>
      </c>
      <c r="AN1405" s="131">
        <v>0.86</v>
      </c>
      <c r="AO1405" s="170">
        <v>1</v>
      </c>
      <c r="AP1405" s="170">
        <v>2</v>
      </c>
      <c r="AQ1405" s="131">
        <v>0</v>
      </c>
      <c r="AR1405" s="131">
        <v>0</v>
      </c>
      <c r="AS1405" s="170">
        <v>1</v>
      </c>
      <c r="AT1405" s="170">
        <v>3</v>
      </c>
      <c r="AU1405" s="131">
        <v>32.739404910277941</v>
      </c>
      <c r="AV1405" s="131">
        <v>0.43</v>
      </c>
      <c r="AW1405" s="170">
        <v>1</v>
      </c>
      <c r="AX1405" s="170">
        <v>3</v>
      </c>
      <c r="AY1405" s="131">
        <v>9.6868002659046244</v>
      </c>
      <c r="AZ1405" s="131">
        <v>0.43</v>
      </c>
      <c r="BA1405" s="170">
        <v>1</v>
      </c>
      <c r="BB1405" s="170">
        <v>1</v>
      </c>
      <c r="BC1405" s="131">
        <v>4.1909677419354843</v>
      </c>
      <c r="BD1405" s="171">
        <v>5.2</v>
      </c>
      <c r="BE1405" s="171">
        <v>0.8</v>
      </c>
      <c r="BF1405" s="170">
        <v>1</v>
      </c>
      <c r="BG1405" s="170">
        <v>3</v>
      </c>
      <c r="BH1405" s="170">
        <v>1</v>
      </c>
      <c r="BI1405" s="131">
        <v>14.709032258064516</v>
      </c>
      <c r="BJ1405" s="171">
        <v>2.9</v>
      </c>
      <c r="BK1405" s="171">
        <v>0.7</v>
      </c>
      <c r="BL1405" s="170">
        <v>1</v>
      </c>
      <c r="BM1405" s="170">
        <v>3</v>
      </c>
      <c r="BN1405" s="170">
        <v>1</v>
      </c>
      <c r="BO1405" s="131">
        <v>0</v>
      </c>
      <c r="BP1405" s="171">
        <v>1.8</v>
      </c>
      <c r="BQ1405" s="171">
        <v>0.6</v>
      </c>
      <c r="BR1405" s="170">
        <v>1</v>
      </c>
      <c r="BS1405" s="170">
        <v>3</v>
      </c>
      <c r="BT1405" s="170">
        <v>1</v>
      </c>
      <c r="BU1405" s="131">
        <v>0</v>
      </c>
      <c r="BV1405" s="171">
        <v>5.2</v>
      </c>
      <c r="BW1405" s="171">
        <v>0.8</v>
      </c>
      <c r="BX1405" s="170">
        <v>1</v>
      </c>
      <c r="BY1405" s="170">
        <v>3</v>
      </c>
      <c r="BZ1405" s="170">
        <v>1</v>
      </c>
      <c r="CA1405" s="131">
        <v>0.38747201063618492</v>
      </c>
      <c r="CB1405" s="171">
        <v>2.9</v>
      </c>
      <c r="CC1405" s="171">
        <v>0.7</v>
      </c>
      <c r="CD1405" s="170">
        <v>1</v>
      </c>
      <c r="CE1405" s="170">
        <v>3</v>
      </c>
      <c r="CF1405" s="170">
        <v>1</v>
      </c>
      <c r="CG1405" s="131">
        <v>0</v>
      </c>
      <c r="CH1405" s="171">
        <v>1.8</v>
      </c>
      <c r="CI1405" s="171">
        <v>0.6</v>
      </c>
      <c r="CJ1405" s="170">
        <v>1</v>
      </c>
      <c r="CK1405" s="170">
        <v>3</v>
      </c>
      <c r="CL1405" s="170">
        <v>2</v>
      </c>
      <c r="CM1405" s="131">
        <v>2.2999999999999998</v>
      </c>
      <c r="CN1405" s="131">
        <v>3.5</v>
      </c>
      <c r="CO1405" s="171">
        <v>0</v>
      </c>
      <c r="CP1405" s="170">
        <v>1</v>
      </c>
      <c r="CQ1405" s="170">
        <v>1</v>
      </c>
      <c r="CR1405" s="132">
        <v>1</v>
      </c>
      <c r="CS1405" s="132" t="s">
        <v>396</v>
      </c>
      <c r="CT1405" s="132" t="s">
        <v>397</v>
      </c>
      <c r="CU1405" s="132" t="s">
        <v>396</v>
      </c>
      <c r="CV1405" s="132" t="s">
        <v>396</v>
      </c>
      <c r="CW1405" s="170" t="s">
        <v>397</v>
      </c>
      <c r="CX1405" s="132">
        <v>7</v>
      </c>
      <c r="CY1405" s="172"/>
      <c r="CZ1405" s="172"/>
      <c r="DA1405" s="170">
        <v>1</v>
      </c>
      <c r="DB1405" s="132">
        <v>3</v>
      </c>
      <c r="DC1405" s="172"/>
      <c r="DD1405" s="132">
        <v>2</v>
      </c>
      <c r="DE1405" s="172"/>
      <c r="DF1405" s="170">
        <v>1</v>
      </c>
      <c r="DG1405" s="173">
        <v>0</v>
      </c>
      <c r="DH1405" s="173">
        <v>0</v>
      </c>
      <c r="DI1405" s="173">
        <v>0</v>
      </c>
      <c r="DJ1405" s="170" t="s">
        <v>397</v>
      </c>
      <c r="DK1405" s="170">
        <v>1</v>
      </c>
      <c r="DL1405" s="170">
        <v>3</v>
      </c>
      <c r="DM1405" s="132">
        <v>5</v>
      </c>
      <c r="DN1405" s="172"/>
      <c r="DO1405" s="170" t="s">
        <v>397</v>
      </c>
      <c r="DP1405" s="170" t="s">
        <v>397</v>
      </c>
      <c r="DQ1405" s="132" t="s">
        <v>397</v>
      </c>
      <c r="DR1405" s="132" t="s">
        <v>397</v>
      </c>
      <c r="DS1405" s="132" t="s">
        <v>396</v>
      </c>
      <c r="DT1405" s="170" t="s">
        <v>397</v>
      </c>
      <c r="DU1405" s="170" t="s">
        <v>397</v>
      </c>
      <c r="DV1405" s="132">
        <v>1</v>
      </c>
      <c r="DW1405" s="170">
        <v>1</v>
      </c>
      <c r="DX1405" s="171">
        <v>0</v>
      </c>
      <c r="DY1405" s="132" t="s">
        <v>397</v>
      </c>
      <c r="DZ1405" s="132">
        <v>0</v>
      </c>
      <c r="EA1405" s="170" t="s">
        <v>397</v>
      </c>
      <c r="EB1405" s="131">
        <v>0</v>
      </c>
      <c r="EC1405" s="170">
        <v>4</v>
      </c>
      <c r="ED1405" s="170">
        <v>5</v>
      </c>
      <c r="EE1405" s="131" t="s">
        <v>397</v>
      </c>
      <c r="EF1405" s="132">
        <v>0</v>
      </c>
      <c r="EG1405" s="131">
        <v>0</v>
      </c>
      <c r="EH1405" s="172"/>
      <c r="EI1405" s="170">
        <v>4</v>
      </c>
      <c r="EJ1405" s="170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2073</v>
      </c>
      <c r="EU1405" s="174" t="b">
        <v>1</v>
      </c>
      <c r="EV1405" s="177" t="s">
        <v>366</v>
      </c>
    </row>
    <row r="1406" spans="1:152" s="53" customFormat="1" ht="12.75" x14ac:dyDescent="0.2">
      <c r="A1406" s="168" t="s">
        <v>2074</v>
      </c>
      <c r="B1406" s="168">
        <v>1</v>
      </c>
      <c r="C1406" s="50">
        <v>15</v>
      </c>
      <c r="D1406" s="169" t="s">
        <v>257</v>
      </c>
      <c r="E1406" s="169" t="s">
        <v>223</v>
      </c>
      <c r="F1406" s="169" t="s">
        <v>315</v>
      </c>
      <c r="G1406" s="169" t="s">
        <v>89</v>
      </c>
      <c r="H1406" s="169" t="s">
        <v>226</v>
      </c>
      <c r="I1406" s="57" t="s">
        <v>396</v>
      </c>
      <c r="J1406" s="58">
        <v>18</v>
      </c>
      <c r="K1406" s="58">
        <v>1</v>
      </c>
      <c r="L1406" s="57" t="s">
        <v>396</v>
      </c>
      <c r="M1406" s="58" t="s">
        <v>397</v>
      </c>
      <c r="N1406" s="58">
        <v>2.8</v>
      </c>
      <c r="O1406" s="170">
        <v>5</v>
      </c>
      <c r="P1406" s="170">
        <v>2</v>
      </c>
      <c r="Q1406" s="170">
        <v>0</v>
      </c>
      <c r="R1406" s="131">
        <v>88</v>
      </c>
      <c r="S1406" s="131" t="s">
        <v>396</v>
      </c>
      <c r="T1406" s="170">
        <v>1</v>
      </c>
      <c r="U1406" s="170">
        <v>5</v>
      </c>
      <c r="V1406" s="170" t="s">
        <v>397</v>
      </c>
      <c r="W1406" s="170" t="s">
        <v>397</v>
      </c>
      <c r="X1406" s="170">
        <v>1</v>
      </c>
      <c r="Y1406" s="170">
        <v>1</v>
      </c>
      <c r="Z1406" s="170">
        <v>1</v>
      </c>
      <c r="AA1406" s="170">
        <v>1</v>
      </c>
      <c r="AB1406" s="170">
        <v>1</v>
      </c>
      <c r="AC1406" s="170" t="s">
        <v>397</v>
      </c>
      <c r="AD1406" s="170" t="s">
        <v>397</v>
      </c>
      <c r="AE1406" s="170">
        <v>1</v>
      </c>
      <c r="AF1406" s="170">
        <v>1</v>
      </c>
      <c r="AG1406" s="170">
        <v>1</v>
      </c>
      <c r="AH1406" s="170">
        <v>1</v>
      </c>
      <c r="AI1406" s="131">
        <v>11.229898688438173</v>
      </c>
      <c r="AJ1406" s="131">
        <v>2.5299999999999998</v>
      </c>
      <c r="AK1406" s="170">
        <v>3</v>
      </c>
      <c r="AL1406" s="170">
        <v>2</v>
      </c>
      <c r="AM1406" s="131">
        <v>48.686605281272129</v>
      </c>
      <c r="AN1406" s="131">
        <v>2.5299999999999998</v>
      </c>
      <c r="AO1406" s="170">
        <v>1</v>
      </c>
      <c r="AP1406" s="170">
        <v>2</v>
      </c>
      <c r="AQ1406" s="131">
        <v>0</v>
      </c>
      <c r="AR1406" s="131">
        <v>2.5299999999999998</v>
      </c>
      <c r="AS1406" s="170">
        <v>1</v>
      </c>
      <c r="AT1406" s="170">
        <v>3</v>
      </c>
      <c r="AU1406" s="131">
        <v>32.739404910277941</v>
      </c>
      <c r="AV1406" s="131">
        <v>2.5299999999999998</v>
      </c>
      <c r="AW1406" s="170">
        <v>1</v>
      </c>
      <c r="AX1406" s="170">
        <v>3</v>
      </c>
      <c r="AY1406" s="131">
        <v>9.6868002659046244</v>
      </c>
      <c r="AZ1406" s="131">
        <v>2.5299999999999998</v>
      </c>
      <c r="BA1406" s="170">
        <v>1</v>
      </c>
      <c r="BB1406" s="170">
        <v>1</v>
      </c>
      <c r="BC1406" s="131">
        <v>0</v>
      </c>
      <c r="BD1406" s="171">
        <v>5.2</v>
      </c>
      <c r="BE1406" s="171">
        <v>0.8</v>
      </c>
      <c r="BF1406" s="170">
        <v>1</v>
      </c>
      <c r="BG1406" s="170">
        <v>3</v>
      </c>
      <c r="BH1406" s="170">
        <v>1</v>
      </c>
      <c r="BI1406" s="131">
        <v>0</v>
      </c>
      <c r="BJ1406" s="171">
        <v>2.9</v>
      </c>
      <c r="BK1406" s="171">
        <v>0.7</v>
      </c>
      <c r="BL1406" s="170">
        <v>1</v>
      </c>
      <c r="BM1406" s="170">
        <v>3</v>
      </c>
      <c r="BN1406" s="170">
        <v>1</v>
      </c>
      <c r="BO1406" s="131">
        <v>18.899999999999999</v>
      </c>
      <c r="BP1406" s="171">
        <v>1.8</v>
      </c>
      <c r="BQ1406" s="171">
        <v>0.6</v>
      </c>
      <c r="BR1406" s="170">
        <v>1</v>
      </c>
      <c r="BS1406" s="170">
        <v>3</v>
      </c>
      <c r="BT1406" s="170">
        <v>1</v>
      </c>
      <c r="BU1406" s="131">
        <v>0</v>
      </c>
      <c r="BV1406" s="171">
        <v>5.2</v>
      </c>
      <c r="BW1406" s="171">
        <v>0.8</v>
      </c>
      <c r="BX1406" s="170">
        <v>1</v>
      </c>
      <c r="BY1406" s="170">
        <v>3</v>
      </c>
      <c r="BZ1406" s="170">
        <v>1</v>
      </c>
      <c r="CA1406" s="131">
        <v>0</v>
      </c>
      <c r="CB1406" s="171">
        <v>2.9</v>
      </c>
      <c r="CC1406" s="171">
        <v>0.7</v>
      </c>
      <c r="CD1406" s="170">
        <v>1</v>
      </c>
      <c r="CE1406" s="170">
        <v>3</v>
      </c>
      <c r="CF1406" s="170">
        <v>1</v>
      </c>
      <c r="CG1406" s="131">
        <v>0.38747201063618492</v>
      </c>
      <c r="CH1406" s="171">
        <v>1.8</v>
      </c>
      <c r="CI1406" s="171">
        <v>0.6</v>
      </c>
      <c r="CJ1406" s="170">
        <v>1</v>
      </c>
      <c r="CK1406" s="170">
        <v>3</v>
      </c>
      <c r="CL1406" s="170">
        <v>2</v>
      </c>
      <c r="CM1406" s="131">
        <v>2.2999999999999998</v>
      </c>
      <c r="CN1406" s="131">
        <v>2</v>
      </c>
      <c r="CO1406" s="171">
        <v>0</v>
      </c>
      <c r="CP1406" s="170">
        <v>1</v>
      </c>
      <c r="CQ1406" s="170">
        <v>1</v>
      </c>
      <c r="CR1406" s="132">
        <v>1</v>
      </c>
      <c r="CS1406" s="132" t="s">
        <v>396</v>
      </c>
      <c r="CT1406" s="132" t="s">
        <v>397</v>
      </c>
      <c r="CU1406" s="132" t="s">
        <v>396</v>
      </c>
      <c r="CV1406" s="132" t="s">
        <v>396</v>
      </c>
      <c r="CW1406" s="170" t="s">
        <v>397</v>
      </c>
      <c r="CX1406" s="132">
        <v>7</v>
      </c>
      <c r="CY1406" s="172"/>
      <c r="CZ1406" s="172"/>
      <c r="DA1406" s="170">
        <v>1</v>
      </c>
      <c r="DB1406" s="132">
        <v>3</v>
      </c>
      <c r="DC1406" s="172"/>
      <c r="DD1406" s="132">
        <v>2</v>
      </c>
      <c r="DE1406" s="172"/>
      <c r="DF1406" s="170">
        <v>1</v>
      </c>
      <c r="DG1406" s="173">
        <v>0</v>
      </c>
      <c r="DH1406" s="173">
        <v>0</v>
      </c>
      <c r="DI1406" s="173">
        <v>0</v>
      </c>
      <c r="DJ1406" s="170" t="s">
        <v>397</v>
      </c>
      <c r="DK1406" s="170">
        <v>1</v>
      </c>
      <c r="DL1406" s="170">
        <v>3</v>
      </c>
      <c r="DM1406" s="132">
        <v>5</v>
      </c>
      <c r="DN1406" s="172"/>
      <c r="DO1406" s="170" t="s">
        <v>397</v>
      </c>
      <c r="DP1406" s="170" t="s">
        <v>397</v>
      </c>
      <c r="DQ1406" s="132" t="s">
        <v>397</v>
      </c>
      <c r="DR1406" s="132" t="s">
        <v>397</v>
      </c>
      <c r="DS1406" s="132" t="s">
        <v>396</v>
      </c>
      <c r="DT1406" s="170" t="s">
        <v>397</v>
      </c>
      <c r="DU1406" s="170" t="s">
        <v>397</v>
      </c>
      <c r="DV1406" s="132">
        <v>1</v>
      </c>
      <c r="DW1406" s="170">
        <v>1</v>
      </c>
      <c r="DX1406" s="171">
        <v>0</v>
      </c>
      <c r="DY1406" s="132" t="s">
        <v>397</v>
      </c>
      <c r="DZ1406" s="132">
        <v>0</v>
      </c>
      <c r="EA1406" s="170" t="s">
        <v>397</v>
      </c>
      <c r="EB1406" s="131">
        <v>0</v>
      </c>
      <c r="EC1406" s="170">
        <v>4</v>
      </c>
      <c r="ED1406" s="170">
        <v>5</v>
      </c>
      <c r="EE1406" s="131" t="s">
        <v>397</v>
      </c>
      <c r="EF1406" s="132">
        <v>0</v>
      </c>
      <c r="EG1406" s="131">
        <v>0</v>
      </c>
      <c r="EH1406" s="172"/>
      <c r="EI1406" s="170">
        <v>4</v>
      </c>
      <c r="EJ1406" s="170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2074</v>
      </c>
      <c r="EU1406" s="174" t="b">
        <v>1</v>
      </c>
      <c r="EV1406" s="177" t="s">
        <v>366</v>
      </c>
    </row>
    <row r="1407" spans="1:152" s="53" customFormat="1" ht="12.75" x14ac:dyDescent="0.2">
      <c r="A1407" s="168" t="s">
        <v>2075</v>
      </c>
      <c r="B1407" s="168">
        <v>1</v>
      </c>
      <c r="C1407" s="50">
        <v>15</v>
      </c>
      <c r="D1407" s="169" t="s">
        <v>257</v>
      </c>
      <c r="E1407" s="169" t="s">
        <v>223</v>
      </c>
      <c r="F1407" s="169" t="s">
        <v>315</v>
      </c>
      <c r="G1407" s="169" t="s">
        <v>90</v>
      </c>
      <c r="H1407" s="169" t="s">
        <v>226</v>
      </c>
      <c r="I1407" s="57" t="s">
        <v>396</v>
      </c>
      <c r="J1407" s="58">
        <v>18</v>
      </c>
      <c r="K1407" s="58">
        <v>1</v>
      </c>
      <c r="L1407" s="57" t="s">
        <v>396</v>
      </c>
      <c r="M1407" s="58" t="s">
        <v>397</v>
      </c>
      <c r="N1407" s="58">
        <v>2.8</v>
      </c>
      <c r="O1407" s="170">
        <v>5</v>
      </c>
      <c r="P1407" s="170">
        <v>2</v>
      </c>
      <c r="Q1407" s="170">
        <v>0</v>
      </c>
      <c r="R1407" s="131">
        <v>88</v>
      </c>
      <c r="S1407" s="131" t="s">
        <v>396</v>
      </c>
      <c r="T1407" s="170">
        <v>1</v>
      </c>
      <c r="U1407" s="170">
        <v>5</v>
      </c>
      <c r="V1407" s="170" t="s">
        <v>397</v>
      </c>
      <c r="W1407" s="170" t="s">
        <v>397</v>
      </c>
      <c r="X1407" s="170">
        <v>1</v>
      </c>
      <c r="Y1407" s="170">
        <v>1</v>
      </c>
      <c r="Z1407" s="170">
        <v>1</v>
      </c>
      <c r="AA1407" s="170">
        <v>1</v>
      </c>
      <c r="AB1407" s="170">
        <v>1</v>
      </c>
      <c r="AC1407" s="170" t="s">
        <v>397</v>
      </c>
      <c r="AD1407" s="170" t="s">
        <v>397</v>
      </c>
      <c r="AE1407" s="170">
        <v>1</v>
      </c>
      <c r="AF1407" s="170">
        <v>1</v>
      </c>
      <c r="AG1407" s="170">
        <v>1</v>
      </c>
      <c r="AH1407" s="170">
        <v>1</v>
      </c>
      <c r="AI1407" s="131">
        <v>11.229898688438173</v>
      </c>
      <c r="AJ1407" s="131">
        <v>2.5299999999999998</v>
      </c>
      <c r="AK1407" s="170">
        <v>3</v>
      </c>
      <c r="AL1407" s="170">
        <v>2</v>
      </c>
      <c r="AM1407" s="131">
        <v>48.686605281272129</v>
      </c>
      <c r="AN1407" s="131">
        <v>2.5299999999999998</v>
      </c>
      <c r="AO1407" s="170">
        <v>1</v>
      </c>
      <c r="AP1407" s="170">
        <v>2</v>
      </c>
      <c r="AQ1407" s="131">
        <v>0</v>
      </c>
      <c r="AR1407" s="131">
        <v>2.5299999999999998</v>
      </c>
      <c r="AS1407" s="170">
        <v>1</v>
      </c>
      <c r="AT1407" s="170">
        <v>3</v>
      </c>
      <c r="AU1407" s="131">
        <v>32.739404910277941</v>
      </c>
      <c r="AV1407" s="131">
        <v>2.5299999999999998</v>
      </c>
      <c r="AW1407" s="170">
        <v>1</v>
      </c>
      <c r="AX1407" s="170">
        <v>3</v>
      </c>
      <c r="AY1407" s="131">
        <v>9.6868002659046244</v>
      </c>
      <c r="AZ1407" s="131">
        <v>2.5299999999999998</v>
      </c>
      <c r="BA1407" s="170">
        <v>1</v>
      </c>
      <c r="BB1407" s="170">
        <v>1</v>
      </c>
      <c r="BC1407" s="131">
        <v>0</v>
      </c>
      <c r="BD1407" s="171">
        <v>5.2</v>
      </c>
      <c r="BE1407" s="171">
        <v>0.8</v>
      </c>
      <c r="BF1407" s="170">
        <v>1</v>
      </c>
      <c r="BG1407" s="170">
        <v>3</v>
      </c>
      <c r="BH1407" s="170">
        <v>1</v>
      </c>
      <c r="BI1407" s="131">
        <v>0</v>
      </c>
      <c r="BJ1407" s="171">
        <v>2.9</v>
      </c>
      <c r="BK1407" s="171">
        <v>0.7</v>
      </c>
      <c r="BL1407" s="170">
        <v>1</v>
      </c>
      <c r="BM1407" s="170">
        <v>3</v>
      </c>
      <c r="BN1407" s="170">
        <v>1</v>
      </c>
      <c r="BO1407" s="131">
        <v>18.899999999999999</v>
      </c>
      <c r="BP1407" s="171">
        <v>1.8</v>
      </c>
      <c r="BQ1407" s="171">
        <v>0.6</v>
      </c>
      <c r="BR1407" s="170">
        <v>1</v>
      </c>
      <c r="BS1407" s="170">
        <v>3</v>
      </c>
      <c r="BT1407" s="170">
        <v>1</v>
      </c>
      <c r="BU1407" s="131">
        <v>0</v>
      </c>
      <c r="BV1407" s="171">
        <v>5.2</v>
      </c>
      <c r="BW1407" s="171">
        <v>0.8</v>
      </c>
      <c r="BX1407" s="170">
        <v>1</v>
      </c>
      <c r="BY1407" s="170">
        <v>3</v>
      </c>
      <c r="BZ1407" s="170">
        <v>1</v>
      </c>
      <c r="CA1407" s="131">
        <v>0</v>
      </c>
      <c r="CB1407" s="171">
        <v>2.9</v>
      </c>
      <c r="CC1407" s="171">
        <v>0.7</v>
      </c>
      <c r="CD1407" s="170">
        <v>1</v>
      </c>
      <c r="CE1407" s="170">
        <v>3</v>
      </c>
      <c r="CF1407" s="170">
        <v>1</v>
      </c>
      <c r="CG1407" s="131">
        <v>0.38747201063618492</v>
      </c>
      <c r="CH1407" s="171">
        <v>1.8</v>
      </c>
      <c r="CI1407" s="171">
        <v>0.6</v>
      </c>
      <c r="CJ1407" s="170">
        <v>1</v>
      </c>
      <c r="CK1407" s="170">
        <v>3</v>
      </c>
      <c r="CL1407" s="170">
        <v>2</v>
      </c>
      <c r="CM1407" s="131">
        <v>2.2999999999999998</v>
      </c>
      <c r="CN1407" s="131">
        <v>2</v>
      </c>
      <c r="CO1407" s="171">
        <v>0</v>
      </c>
      <c r="CP1407" s="170">
        <v>1</v>
      </c>
      <c r="CQ1407" s="170">
        <v>1</v>
      </c>
      <c r="CR1407" s="132">
        <v>1</v>
      </c>
      <c r="CS1407" s="132" t="s">
        <v>396</v>
      </c>
      <c r="CT1407" s="132" t="s">
        <v>397</v>
      </c>
      <c r="CU1407" s="132" t="s">
        <v>396</v>
      </c>
      <c r="CV1407" s="132" t="s">
        <v>396</v>
      </c>
      <c r="CW1407" s="170" t="s">
        <v>397</v>
      </c>
      <c r="CX1407" s="132">
        <v>7</v>
      </c>
      <c r="CY1407" s="172"/>
      <c r="CZ1407" s="172"/>
      <c r="DA1407" s="170">
        <v>1</v>
      </c>
      <c r="DB1407" s="132">
        <v>3</v>
      </c>
      <c r="DC1407" s="172"/>
      <c r="DD1407" s="132">
        <v>2</v>
      </c>
      <c r="DE1407" s="172"/>
      <c r="DF1407" s="170">
        <v>1</v>
      </c>
      <c r="DG1407" s="173">
        <v>0</v>
      </c>
      <c r="DH1407" s="173">
        <v>0</v>
      </c>
      <c r="DI1407" s="173">
        <v>0</v>
      </c>
      <c r="DJ1407" s="170" t="s">
        <v>397</v>
      </c>
      <c r="DK1407" s="170">
        <v>1</v>
      </c>
      <c r="DL1407" s="170">
        <v>3</v>
      </c>
      <c r="DM1407" s="132">
        <v>5</v>
      </c>
      <c r="DN1407" s="172"/>
      <c r="DO1407" s="170" t="s">
        <v>397</v>
      </c>
      <c r="DP1407" s="170" t="s">
        <v>397</v>
      </c>
      <c r="DQ1407" s="132" t="s">
        <v>397</v>
      </c>
      <c r="DR1407" s="132" t="s">
        <v>397</v>
      </c>
      <c r="DS1407" s="132" t="s">
        <v>396</v>
      </c>
      <c r="DT1407" s="170" t="s">
        <v>397</v>
      </c>
      <c r="DU1407" s="170" t="s">
        <v>397</v>
      </c>
      <c r="DV1407" s="132">
        <v>1</v>
      </c>
      <c r="DW1407" s="170">
        <v>1</v>
      </c>
      <c r="DX1407" s="171">
        <v>0</v>
      </c>
      <c r="DY1407" s="132" t="s">
        <v>396</v>
      </c>
      <c r="DZ1407" s="132">
        <v>3</v>
      </c>
      <c r="EA1407" s="170" t="s">
        <v>397</v>
      </c>
      <c r="EB1407" s="131">
        <v>0</v>
      </c>
      <c r="EC1407" s="170">
        <v>4</v>
      </c>
      <c r="ED1407" s="170">
        <v>5</v>
      </c>
      <c r="EE1407" s="131" t="s">
        <v>396</v>
      </c>
      <c r="EF1407" s="132">
        <v>1</v>
      </c>
      <c r="EG1407" s="131">
        <v>10</v>
      </c>
      <c r="EH1407" s="172"/>
      <c r="EI1407" s="170">
        <v>4</v>
      </c>
      <c r="EJ1407" s="170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2075</v>
      </c>
      <c r="EU1407" s="174" t="b">
        <v>1</v>
      </c>
      <c r="EV1407" s="177" t="s">
        <v>366</v>
      </c>
    </row>
    <row r="1408" spans="1:152" s="53" customFormat="1" ht="12.75" x14ac:dyDescent="0.2">
      <c r="A1408" s="168" t="s">
        <v>2076</v>
      </c>
      <c r="B1408" s="168">
        <v>1</v>
      </c>
      <c r="C1408" s="50">
        <v>15</v>
      </c>
      <c r="D1408" s="169" t="s">
        <v>257</v>
      </c>
      <c r="E1408" s="169" t="s">
        <v>223</v>
      </c>
      <c r="F1408" s="169" t="s">
        <v>315</v>
      </c>
      <c r="G1408" s="169" t="s">
        <v>87</v>
      </c>
      <c r="H1408" s="169" t="s">
        <v>205</v>
      </c>
      <c r="I1408" s="57" t="s">
        <v>397</v>
      </c>
      <c r="J1408" s="58">
        <v>16.5</v>
      </c>
      <c r="K1408" s="58">
        <v>1</v>
      </c>
      <c r="L1408" s="57" t="s">
        <v>396</v>
      </c>
      <c r="M1408" s="58" t="s">
        <v>397</v>
      </c>
      <c r="N1408" s="58">
        <v>2.8</v>
      </c>
      <c r="O1408" s="170">
        <v>5</v>
      </c>
      <c r="P1408" s="170">
        <v>2</v>
      </c>
      <c r="Q1408" s="170">
        <v>0</v>
      </c>
      <c r="R1408" s="131">
        <v>88</v>
      </c>
      <c r="S1408" s="131" t="s">
        <v>397</v>
      </c>
      <c r="T1408" s="170">
        <v>1</v>
      </c>
      <c r="U1408" s="170">
        <v>5</v>
      </c>
      <c r="V1408" s="170" t="s">
        <v>397</v>
      </c>
      <c r="W1408" s="170" t="s">
        <v>397</v>
      </c>
      <c r="X1408" s="170">
        <v>1</v>
      </c>
      <c r="Y1408" s="170">
        <v>1</v>
      </c>
      <c r="Z1408" s="170">
        <v>1</v>
      </c>
      <c r="AA1408" s="170">
        <v>1</v>
      </c>
      <c r="AB1408" s="170">
        <v>1</v>
      </c>
      <c r="AC1408" s="170" t="s">
        <v>397</v>
      </c>
      <c r="AD1408" s="170" t="s">
        <v>397</v>
      </c>
      <c r="AE1408" s="170">
        <v>1</v>
      </c>
      <c r="AF1408" s="170">
        <v>1</v>
      </c>
      <c r="AG1408" s="170">
        <v>1</v>
      </c>
      <c r="AH1408" s="170">
        <v>1</v>
      </c>
      <c r="AI1408" s="131">
        <v>11.229898688438173</v>
      </c>
      <c r="AJ1408" s="131">
        <v>0.17</v>
      </c>
      <c r="AK1408" s="170">
        <v>3</v>
      </c>
      <c r="AL1408" s="170">
        <v>2</v>
      </c>
      <c r="AM1408" s="131">
        <v>48.686605281272129</v>
      </c>
      <c r="AN1408" s="131">
        <v>0.86</v>
      </c>
      <c r="AO1408" s="170">
        <v>1</v>
      </c>
      <c r="AP1408" s="170">
        <v>2</v>
      </c>
      <c r="AQ1408" s="131">
        <v>0</v>
      </c>
      <c r="AR1408" s="131">
        <v>0.86</v>
      </c>
      <c r="AS1408" s="170">
        <v>1</v>
      </c>
      <c r="AT1408" s="170">
        <v>3</v>
      </c>
      <c r="AU1408" s="131">
        <v>32.739404910277941</v>
      </c>
      <c r="AV1408" s="131">
        <v>0.43</v>
      </c>
      <c r="AW1408" s="170">
        <v>1</v>
      </c>
      <c r="AX1408" s="170">
        <v>3</v>
      </c>
      <c r="AY1408" s="131">
        <v>9.6868002659046244</v>
      </c>
      <c r="AZ1408" s="131">
        <v>0.43</v>
      </c>
      <c r="BA1408" s="170">
        <v>1</v>
      </c>
      <c r="BB1408" s="170">
        <v>1</v>
      </c>
      <c r="BC1408" s="131">
        <v>18.899999999999999</v>
      </c>
      <c r="BD1408" s="171">
        <v>5.2</v>
      </c>
      <c r="BE1408" s="171">
        <v>0.8</v>
      </c>
      <c r="BF1408" s="170">
        <v>1</v>
      </c>
      <c r="BG1408" s="170">
        <v>3</v>
      </c>
      <c r="BH1408" s="170">
        <v>1</v>
      </c>
      <c r="BI1408" s="131">
        <v>0</v>
      </c>
      <c r="BJ1408" s="171">
        <v>2.9</v>
      </c>
      <c r="BK1408" s="171">
        <v>0.7</v>
      </c>
      <c r="BL1408" s="170">
        <v>1</v>
      </c>
      <c r="BM1408" s="170">
        <v>3</v>
      </c>
      <c r="BN1408" s="170">
        <v>1</v>
      </c>
      <c r="BO1408" s="131">
        <v>0</v>
      </c>
      <c r="BP1408" s="171">
        <v>1.8</v>
      </c>
      <c r="BQ1408" s="171">
        <v>0.6</v>
      </c>
      <c r="BR1408" s="170">
        <v>1</v>
      </c>
      <c r="BS1408" s="170">
        <v>3</v>
      </c>
      <c r="BT1408" s="170">
        <v>1</v>
      </c>
      <c r="BU1408" s="131">
        <v>0.38747201063618492</v>
      </c>
      <c r="BV1408" s="171">
        <v>5.2</v>
      </c>
      <c r="BW1408" s="171">
        <v>0.8</v>
      </c>
      <c r="BX1408" s="170">
        <v>1</v>
      </c>
      <c r="BY1408" s="170">
        <v>3</v>
      </c>
      <c r="BZ1408" s="170">
        <v>1</v>
      </c>
      <c r="CA1408" s="131">
        <v>0</v>
      </c>
      <c r="CB1408" s="171">
        <v>2.9</v>
      </c>
      <c r="CC1408" s="171">
        <v>0.7</v>
      </c>
      <c r="CD1408" s="170">
        <v>1</v>
      </c>
      <c r="CE1408" s="170">
        <v>3</v>
      </c>
      <c r="CF1408" s="170">
        <v>1</v>
      </c>
      <c r="CG1408" s="131">
        <v>0</v>
      </c>
      <c r="CH1408" s="171">
        <v>1.8</v>
      </c>
      <c r="CI1408" s="171">
        <v>0.6</v>
      </c>
      <c r="CJ1408" s="170">
        <v>1</v>
      </c>
      <c r="CK1408" s="170">
        <v>3</v>
      </c>
      <c r="CL1408" s="170">
        <v>2</v>
      </c>
      <c r="CM1408" s="131">
        <v>2.2999999999999998</v>
      </c>
      <c r="CN1408" s="131">
        <v>3.5</v>
      </c>
      <c r="CO1408" s="171">
        <v>0</v>
      </c>
      <c r="CP1408" s="170">
        <v>1</v>
      </c>
      <c r="CQ1408" s="170">
        <v>1</v>
      </c>
      <c r="CR1408" s="132">
        <v>1</v>
      </c>
      <c r="CS1408" s="132" t="s">
        <v>396</v>
      </c>
      <c r="CT1408" s="132" t="s">
        <v>397</v>
      </c>
      <c r="CU1408" s="132" t="s">
        <v>396</v>
      </c>
      <c r="CV1408" s="132" t="s">
        <v>396</v>
      </c>
      <c r="CW1408" s="170" t="s">
        <v>397</v>
      </c>
      <c r="CX1408" s="132">
        <v>3</v>
      </c>
      <c r="CY1408" s="172"/>
      <c r="CZ1408" s="172"/>
      <c r="DA1408" s="170">
        <v>1</v>
      </c>
      <c r="DB1408" s="132">
        <v>3</v>
      </c>
      <c r="DC1408" s="172"/>
      <c r="DD1408" s="132">
        <v>2</v>
      </c>
      <c r="DE1408" s="172"/>
      <c r="DF1408" s="170">
        <v>1</v>
      </c>
      <c r="DG1408" s="173">
        <v>0</v>
      </c>
      <c r="DH1408" s="173">
        <v>0</v>
      </c>
      <c r="DI1408" s="173">
        <v>0</v>
      </c>
      <c r="DJ1408" s="170" t="s">
        <v>397</v>
      </c>
      <c r="DK1408" s="170">
        <v>1</v>
      </c>
      <c r="DL1408" s="170">
        <v>3</v>
      </c>
      <c r="DM1408" s="132">
        <v>3</v>
      </c>
      <c r="DN1408" s="172"/>
      <c r="DO1408" s="170" t="s">
        <v>397</v>
      </c>
      <c r="DP1408" s="170" t="s">
        <v>397</v>
      </c>
      <c r="DQ1408" s="132" t="s">
        <v>397</v>
      </c>
      <c r="DR1408" s="132" t="s">
        <v>397</v>
      </c>
      <c r="DS1408" s="132" t="s">
        <v>396</v>
      </c>
      <c r="DT1408" s="170" t="s">
        <v>397</v>
      </c>
      <c r="DU1408" s="170" t="s">
        <v>397</v>
      </c>
      <c r="DV1408" s="132">
        <v>1</v>
      </c>
      <c r="DW1408" s="170">
        <v>1</v>
      </c>
      <c r="DX1408" s="171">
        <v>0</v>
      </c>
      <c r="DY1408" s="132" t="s">
        <v>397</v>
      </c>
      <c r="DZ1408" s="132">
        <v>0</v>
      </c>
      <c r="EA1408" s="170" t="s">
        <v>397</v>
      </c>
      <c r="EB1408" s="131">
        <v>0</v>
      </c>
      <c r="EC1408" s="170">
        <v>4</v>
      </c>
      <c r="ED1408" s="170">
        <v>5</v>
      </c>
      <c r="EE1408" s="131" t="s">
        <v>397</v>
      </c>
      <c r="EF1408" s="132">
        <v>0</v>
      </c>
      <c r="EG1408" s="131">
        <v>0</v>
      </c>
      <c r="EH1408" s="172"/>
      <c r="EI1408" s="170">
        <v>4</v>
      </c>
      <c r="EJ1408" s="170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2076</v>
      </c>
      <c r="EU1408" s="174" t="b">
        <v>1</v>
      </c>
      <c r="EV1408" s="177" t="s">
        <v>366</v>
      </c>
    </row>
    <row r="1409" spans="1:152" s="53" customFormat="1" ht="12.75" x14ac:dyDescent="0.2">
      <c r="A1409" s="168" t="s">
        <v>2077</v>
      </c>
      <c r="B1409" s="168">
        <v>1</v>
      </c>
      <c r="C1409" s="50">
        <v>15</v>
      </c>
      <c r="D1409" s="169" t="s">
        <v>257</v>
      </c>
      <c r="E1409" s="169" t="s">
        <v>223</v>
      </c>
      <c r="F1409" s="169" t="s">
        <v>315</v>
      </c>
      <c r="G1409" s="169" t="s">
        <v>88</v>
      </c>
      <c r="H1409" s="169" t="s">
        <v>205</v>
      </c>
      <c r="I1409" s="57" t="s">
        <v>397</v>
      </c>
      <c r="J1409" s="58">
        <v>16.5</v>
      </c>
      <c r="K1409" s="58">
        <v>1</v>
      </c>
      <c r="L1409" s="57" t="s">
        <v>396</v>
      </c>
      <c r="M1409" s="58" t="s">
        <v>397</v>
      </c>
      <c r="N1409" s="58">
        <v>2.8</v>
      </c>
      <c r="O1409" s="170">
        <v>5</v>
      </c>
      <c r="P1409" s="170">
        <v>2</v>
      </c>
      <c r="Q1409" s="170">
        <v>0</v>
      </c>
      <c r="R1409" s="131">
        <v>88</v>
      </c>
      <c r="S1409" s="131" t="s">
        <v>397</v>
      </c>
      <c r="T1409" s="170">
        <v>1</v>
      </c>
      <c r="U1409" s="170">
        <v>5</v>
      </c>
      <c r="V1409" s="170" t="s">
        <v>397</v>
      </c>
      <c r="W1409" s="170" t="s">
        <v>397</v>
      </c>
      <c r="X1409" s="170">
        <v>1</v>
      </c>
      <c r="Y1409" s="170">
        <v>1</v>
      </c>
      <c r="Z1409" s="170">
        <v>1</v>
      </c>
      <c r="AA1409" s="170">
        <v>1</v>
      </c>
      <c r="AB1409" s="170">
        <v>1</v>
      </c>
      <c r="AC1409" s="170" t="s">
        <v>397</v>
      </c>
      <c r="AD1409" s="170" t="s">
        <v>397</v>
      </c>
      <c r="AE1409" s="170">
        <v>1</v>
      </c>
      <c r="AF1409" s="170">
        <v>1</v>
      </c>
      <c r="AG1409" s="170">
        <v>1</v>
      </c>
      <c r="AH1409" s="170">
        <v>1</v>
      </c>
      <c r="AI1409" s="131">
        <v>11.229898688438173</v>
      </c>
      <c r="AJ1409" s="131">
        <v>0.17</v>
      </c>
      <c r="AK1409" s="170">
        <v>3</v>
      </c>
      <c r="AL1409" s="170">
        <v>2</v>
      </c>
      <c r="AM1409" s="131">
        <v>48.686605281272129</v>
      </c>
      <c r="AN1409" s="131">
        <v>0.86</v>
      </c>
      <c r="AO1409" s="170">
        <v>1</v>
      </c>
      <c r="AP1409" s="170">
        <v>2</v>
      </c>
      <c r="AQ1409" s="131">
        <v>0</v>
      </c>
      <c r="AR1409" s="131">
        <v>0</v>
      </c>
      <c r="AS1409" s="170">
        <v>1</v>
      </c>
      <c r="AT1409" s="170">
        <v>3</v>
      </c>
      <c r="AU1409" s="131">
        <v>32.739404910277941</v>
      </c>
      <c r="AV1409" s="131">
        <v>0.43</v>
      </c>
      <c r="AW1409" s="170">
        <v>1</v>
      </c>
      <c r="AX1409" s="170">
        <v>3</v>
      </c>
      <c r="AY1409" s="131">
        <v>9.6868002659046244</v>
      </c>
      <c r="AZ1409" s="131">
        <v>0.43</v>
      </c>
      <c r="BA1409" s="170">
        <v>1</v>
      </c>
      <c r="BB1409" s="170">
        <v>1</v>
      </c>
      <c r="BC1409" s="131">
        <v>4.1909677419354843</v>
      </c>
      <c r="BD1409" s="171">
        <v>5.2</v>
      </c>
      <c r="BE1409" s="171">
        <v>0.8</v>
      </c>
      <c r="BF1409" s="170">
        <v>1</v>
      </c>
      <c r="BG1409" s="170">
        <v>3</v>
      </c>
      <c r="BH1409" s="170">
        <v>1</v>
      </c>
      <c r="BI1409" s="131">
        <v>14.709032258064516</v>
      </c>
      <c r="BJ1409" s="171">
        <v>2.9</v>
      </c>
      <c r="BK1409" s="171">
        <v>0.7</v>
      </c>
      <c r="BL1409" s="170">
        <v>1</v>
      </c>
      <c r="BM1409" s="170">
        <v>3</v>
      </c>
      <c r="BN1409" s="170">
        <v>1</v>
      </c>
      <c r="BO1409" s="131">
        <v>0</v>
      </c>
      <c r="BP1409" s="171">
        <v>1.8</v>
      </c>
      <c r="BQ1409" s="171">
        <v>0.6</v>
      </c>
      <c r="BR1409" s="170">
        <v>1</v>
      </c>
      <c r="BS1409" s="170">
        <v>3</v>
      </c>
      <c r="BT1409" s="170">
        <v>1</v>
      </c>
      <c r="BU1409" s="131">
        <v>0</v>
      </c>
      <c r="BV1409" s="171">
        <v>5.2</v>
      </c>
      <c r="BW1409" s="171">
        <v>0.8</v>
      </c>
      <c r="BX1409" s="170">
        <v>1</v>
      </c>
      <c r="BY1409" s="170">
        <v>3</v>
      </c>
      <c r="BZ1409" s="170">
        <v>1</v>
      </c>
      <c r="CA1409" s="131">
        <v>0.38747201063618492</v>
      </c>
      <c r="CB1409" s="171">
        <v>2.9</v>
      </c>
      <c r="CC1409" s="171">
        <v>0.7</v>
      </c>
      <c r="CD1409" s="170">
        <v>1</v>
      </c>
      <c r="CE1409" s="170">
        <v>3</v>
      </c>
      <c r="CF1409" s="170">
        <v>1</v>
      </c>
      <c r="CG1409" s="131">
        <v>0</v>
      </c>
      <c r="CH1409" s="171">
        <v>1.8</v>
      </c>
      <c r="CI1409" s="171">
        <v>0.6</v>
      </c>
      <c r="CJ1409" s="170">
        <v>1</v>
      </c>
      <c r="CK1409" s="170">
        <v>3</v>
      </c>
      <c r="CL1409" s="170">
        <v>2</v>
      </c>
      <c r="CM1409" s="131">
        <v>2.2999999999999998</v>
      </c>
      <c r="CN1409" s="131">
        <v>3.5</v>
      </c>
      <c r="CO1409" s="171">
        <v>0</v>
      </c>
      <c r="CP1409" s="170">
        <v>1</v>
      </c>
      <c r="CQ1409" s="170">
        <v>1</v>
      </c>
      <c r="CR1409" s="132">
        <v>1</v>
      </c>
      <c r="CS1409" s="132" t="s">
        <v>396</v>
      </c>
      <c r="CT1409" s="132" t="s">
        <v>397</v>
      </c>
      <c r="CU1409" s="132" t="s">
        <v>396</v>
      </c>
      <c r="CV1409" s="132" t="s">
        <v>396</v>
      </c>
      <c r="CW1409" s="170" t="s">
        <v>397</v>
      </c>
      <c r="CX1409" s="132">
        <v>7</v>
      </c>
      <c r="CY1409" s="172"/>
      <c r="CZ1409" s="172"/>
      <c r="DA1409" s="170">
        <v>1</v>
      </c>
      <c r="DB1409" s="132">
        <v>3</v>
      </c>
      <c r="DC1409" s="172"/>
      <c r="DD1409" s="132">
        <v>2</v>
      </c>
      <c r="DE1409" s="172"/>
      <c r="DF1409" s="170">
        <v>1</v>
      </c>
      <c r="DG1409" s="173">
        <v>0</v>
      </c>
      <c r="DH1409" s="173">
        <v>0</v>
      </c>
      <c r="DI1409" s="173">
        <v>0</v>
      </c>
      <c r="DJ1409" s="170" t="s">
        <v>397</v>
      </c>
      <c r="DK1409" s="170">
        <v>1</v>
      </c>
      <c r="DL1409" s="170">
        <v>3</v>
      </c>
      <c r="DM1409" s="132">
        <v>5</v>
      </c>
      <c r="DN1409" s="172"/>
      <c r="DO1409" s="170" t="s">
        <v>397</v>
      </c>
      <c r="DP1409" s="170" t="s">
        <v>397</v>
      </c>
      <c r="DQ1409" s="132" t="s">
        <v>397</v>
      </c>
      <c r="DR1409" s="132" t="s">
        <v>397</v>
      </c>
      <c r="DS1409" s="132" t="s">
        <v>396</v>
      </c>
      <c r="DT1409" s="170" t="s">
        <v>397</v>
      </c>
      <c r="DU1409" s="170" t="s">
        <v>397</v>
      </c>
      <c r="DV1409" s="132">
        <v>1</v>
      </c>
      <c r="DW1409" s="170">
        <v>1</v>
      </c>
      <c r="DX1409" s="171">
        <v>0</v>
      </c>
      <c r="DY1409" s="132" t="s">
        <v>397</v>
      </c>
      <c r="DZ1409" s="132">
        <v>0</v>
      </c>
      <c r="EA1409" s="170" t="s">
        <v>397</v>
      </c>
      <c r="EB1409" s="131">
        <v>0</v>
      </c>
      <c r="EC1409" s="170">
        <v>4</v>
      </c>
      <c r="ED1409" s="170">
        <v>5</v>
      </c>
      <c r="EE1409" s="131" t="s">
        <v>397</v>
      </c>
      <c r="EF1409" s="132">
        <v>0</v>
      </c>
      <c r="EG1409" s="131">
        <v>0</v>
      </c>
      <c r="EH1409" s="172"/>
      <c r="EI1409" s="170">
        <v>4</v>
      </c>
      <c r="EJ1409" s="170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2077</v>
      </c>
      <c r="EU1409" s="174" t="b">
        <v>1</v>
      </c>
      <c r="EV1409" s="177" t="s">
        <v>366</v>
      </c>
    </row>
    <row r="1410" spans="1:152" s="53" customFormat="1" ht="12.75" x14ac:dyDescent="0.2">
      <c r="A1410" s="168" t="s">
        <v>2078</v>
      </c>
      <c r="B1410" s="168">
        <v>1</v>
      </c>
      <c r="C1410" s="50">
        <v>15</v>
      </c>
      <c r="D1410" s="169" t="s">
        <v>257</v>
      </c>
      <c r="E1410" s="169" t="s">
        <v>223</v>
      </c>
      <c r="F1410" s="169" t="s">
        <v>315</v>
      </c>
      <c r="G1410" s="169" t="s">
        <v>89</v>
      </c>
      <c r="H1410" s="169" t="s">
        <v>205</v>
      </c>
      <c r="I1410" s="57" t="s">
        <v>397</v>
      </c>
      <c r="J1410" s="58">
        <v>16.5</v>
      </c>
      <c r="K1410" s="58">
        <v>1</v>
      </c>
      <c r="L1410" s="57" t="s">
        <v>396</v>
      </c>
      <c r="M1410" s="58" t="s">
        <v>397</v>
      </c>
      <c r="N1410" s="58">
        <v>2.8</v>
      </c>
      <c r="O1410" s="170">
        <v>5</v>
      </c>
      <c r="P1410" s="170">
        <v>2</v>
      </c>
      <c r="Q1410" s="170">
        <v>0</v>
      </c>
      <c r="R1410" s="131">
        <v>88</v>
      </c>
      <c r="S1410" s="131" t="s">
        <v>396</v>
      </c>
      <c r="T1410" s="170">
        <v>1</v>
      </c>
      <c r="U1410" s="170">
        <v>5</v>
      </c>
      <c r="V1410" s="170" t="s">
        <v>397</v>
      </c>
      <c r="W1410" s="170" t="s">
        <v>397</v>
      </c>
      <c r="X1410" s="170">
        <v>1</v>
      </c>
      <c r="Y1410" s="170">
        <v>1</v>
      </c>
      <c r="Z1410" s="170">
        <v>1</v>
      </c>
      <c r="AA1410" s="170">
        <v>1</v>
      </c>
      <c r="AB1410" s="170">
        <v>1</v>
      </c>
      <c r="AC1410" s="170" t="s">
        <v>397</v>
      </c>
      <c r="AD1410" s="170" t="s">
        <v>397</v>
      </c>
      <c r="AE1410" s="170">
        <v>1</v>
      </c>
      <c r="AF1410" s="170">
        <v>1</v>
      </c>
      <c r="AG1410" s="170">
        <v>1</v>
      </c>
      <c r="AH1410" s="170">
        <v>1</v>
      </c>
      <c r="AI1410" s="131">
        <v>11.229898688438173</v>
      </c>
      <c r="AJ1410" s="131">
        <v>2.5299999999999998</v>
      </c>
      <c r="AK1410" s="170">
        <v>3</v>
      </c>
      <c r="AL1410" s="170">
        <v>2</v>
      </c>
      <c r="AM1410" s="131">
        <v>48.686605281272129</v>
      </c>
      <c r="AN1410" s="131">
        <v>2.5299999999999998</v>
      </c>
      <c r="AO1410" s="170">
        <v>1</v>
      </c>
      <c r="AP1410" s="170">
        <v>2</v>
      </c>
      <c r="AQ1410" s="131">
        <v>0</v>
      </c>
      <c r="AR1410" s="131">
        <v>2.5299999999999998</v>
      </c>
      <c r="AS1410" s="170">
        <v>1</v>
      </c>
      <c r="AT1410" s="170">
        <v>3</v>
      </c>
      <c r="AU1410" s="131">
        <v>32.739404910277941</v>
      </c>
      <c r="AV1410" s="131">
        <v>2.5299999999999998</v>
      </c>
      <c r="AW1410" s="170">
        <v>1</v>
      </c>
      <c r="AX1410" s="170">
        <v>3</v>
      </c>
      <c r="AY1410" s="131">
        <v>9.6868002659046244</v>
      </c>
      <c r="AZ1410" s="131">
        <v>2.5299999999999998</v>
      </c>
      <c r="BA1410" s="170">
        <v>1</v>
      </c>
      <c r="BB1410" s="170">
        <v>1</v>
      </c>
      <c r="BC1410" s="131">
        <v>0</v>
      </c>
      <c r="BD1410" s="171">
        <v>5.2</v>
      </c>
      <c r="BE1410" s="171">
        <v>0.8</v>
      </c>
      <c r="BF1410" s="170">
        <v>1</v>
      </c>
      <c r="BG1410" s="170">
        <v>3</v>
      </c>
      <c r="BH1410" s="170">
        <v>1</v>
      </c>
      <c r="BI1410" s="131">
        <v>0</v>
      </c>
      <c r="BJ1410" s="171">
        <v>2.9</v>
      </c>
      <c r="BK1410" s="171">
        <v>0.7</v>
      </c>
      <c r="BL1410" s="170">
        <v>1</v>
      </c>
      <c r="BM1410" s="170">
        <v>3</v>
      </c>
      <c r="BN1410" s="170">
        <v>1</v>
      </c>
      <c r="BO1410" s="131">
        <v>18.899999999999999</v>
      </c>
      <c r="BP1410" s="171">
        <v>1.8</v>
      </c>
      <c r="BQ1410" s="171">
        <v>0.6</v>
      </c>
      <c r="BR1410" s="170">
        <v>1</v>
      </c>
      <c r="BS1410" s="170">
        <v>3</v>
      </c>
      <c r="BT1410" s="170">
        <v>1</v>
      </c>
      <c r="BU1410" s="131">
        <v>0</v>
      </c>
      <c r="BV1410" s="171">
        <v>5.2</v>
      </c>
      <c r="BW1410" s="171">
        <v>0.8</v>
      </c>
      <c r="BX1410" s="170">
        <v>1</v>
      </c>
      <c r="BY1410" s="170">
        <v>3</v>
      </c>
      <c r="BZ1410" s="170">
        <v>1</v>
      </c>
      <c r="CA1410" s="131">
        <v>0</v>
      </c>
      <c r="CB1410" s="171">
        <v>2.9</v>
      </c>
      <c r="CC1410" s="171">
        <v>0.7</v>
      </c>
      <c r="CD1410" s="170">
        <v>1</v>
      </c>
      <c r="CE1410" s="170">
        <v>3</v>
      </c>
      <c r="CF1410" s="170">
        <v>1</v>
      </c>
      <c r="CG1410" s="131">
        <v>0.38747201063618492</v>
      </c>
      <c r="CH1410" s="171">
        <v>1.8</v>
      </c>
      <c r="CI1410" s="171">
        <v>0.6</v>
      </c>
      <c r="CJ1410" s="170">
        <v>1</v>
      </c>
      <c r="CK1410" s="170">
        <v>3</v>
      </c>
      <c r="CL1410" s="170">
        <v>2</v>
      </c>
      <c r="CM1410" s="131">
        <v>2.2999999999999998</v>
      </c>
      <c r="CN1410" s="131">
        <v>2</v>
      </c>
      <c r="CO1410" s="171">
        <v>0</v>
      </c>
      <c r="CP1410" s="170">
        <v>1</v>
      </c>
      <c r="CQ1410" s="170">
        <v>1</v>
      </c>
      <c r="CR1410" s="132">
        <v>1</v>
      </c>
      <c r="CS1410" s="132" t="s">
        <v>396</v>
      </c>
      <c r="CT1410" s="132" t="s">
        <v>397</v>
      </c>
      <c r="CU1410" s="132" t="s">
        <v>396</v>
      </c>
      <c r="CV1410" s="132" t="s">
        <v>396</v>
      </c>
      <c r="CW1410" s="170" t="s">
        <v>397</v>
      </c>
      <c r="CX1410" s="132">
        <v>7</v>
      </c>
      <c r="CY1410" s="172"/>
      <c r="CZ1410" s="172"/>
      <c r="DA1410" s="170">
        <v>1</v>
      </c>
      <c r="DB1410" s="132">
        <v>3</v>
      </c>
      <c r="DC1410" s="172"/>
      <c r="DD1410" s="132">
        <v>2</v>
      </c>
      <c r="DE1410" s="172"/>
      <c r="DF1410" s="170">
        <v>1</v>
      </c>
      <c r="DG1410" s="173">
        <v>0</v>
      </c>
      <c r="DH1410" s="173">
        <v>0</v>
      </c>
      <c r="DI1410" s="173">
        <v>0</v>
      </c>
      <c r="DJ1410" s="170" t="s">
        <v>397</v>
      </c>
      <c r="DK1410" s="170">
        <v>1</v>
      </c>
      <c r="DL1410" s="170">
        <v>3</v>
      </c>
      <c r="DM1410" s="132">
        <v>5</v>
      </c>
      <c r="DN1410" s="172"/>
      <c r="DO1410" s="170" t="s">
        <v>397</v>
      </c>
      <c r="DP1410" s="170" t="s">
        <v>397</v>
      </c>
      <c r="DQ1410" s="132" t="s">
        <v>397</v>
      </c>
      <c r="DR1410" s="132" t="s">
        <v>397</v>
      </c>
      <c r="DS1410" s="132" t="s">
        <v>396</v>
      </c>
      <c r="DT1410" s="170" t="s">
        <v>397</v>
      </c>
      <c r="DU1410" s="170" t="s">
        <v>397</v>
      </c>
      <c r="DV1410" s="132">
        <v>1</v>
      </c>
      <c r="DW1410" s="170">
        <v>1</v>
      </c>
      <c r="DX1410" s="171">
        <v>0</v>
      </c>
      <c r="DY1410" s="132" t="s">
        <v>397</v>
      </c>
      <c r="DZ1410" s="132">
        <v>0</v>
      </c>
      <c r="EA1410" s="170" t="s">
        <v>397</v>
      </c>
      <c r="EB1410" s="131">
        <v>0</v>
      </c>
      <c r="EC1410" s="170">
        <v>4</v>
      </c>
      <c r="ED1410" s="170">
        <v>5</v>
      </c>
      <c r="EE1410" s="131" t="s">
        <v>397</v>
      </c>
      <c r="EF1410" s="132">
        <v>0</v>
      </c>
      <c r="EG1410" s="131">
        <v>0</v>
      </c>
      <c r="EH1410" s="172"/>
      <c r="EI1410" s="170">
        <v>4</v>
      </c>
      <c r="EJ1410" s="170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2078</v>
      </c>
      <c r="EU1410" s="174" t="b">
        <v>1</v>
      </c>
      <c r="EV1410" s="177" t="s">
        <v>366</v>
      </c>
    </row>
    <row r="1411" spans="1:152" s="53" customFormat="1" ht="12.75" x14ac:dyDescent="0.2">
      <c r="A1411" s="168" t="s">
        <v>2079</v>
      </c>
      <c r="B1411" s="168">
        <v>1</v>
      </c>
      <c r="C1411" s="50">
        <v>15</v>
      </c>
      <c r="D1411" s="169" t="s">
        <v>257</v>
      </c>
      <c r="E1411" s="169" t="s">
        <v>223</v>
      </c>
      <c r="F1411" s="169" t="s">
        <v>315</v>
      </c>
      <c r="G1411" s="169" t="s">
        <v>90</v>
      </c>
      <c r="H1411" s="169" t="s">
        <v>205</v>
      </c>
      <c r="I1411" s="57" t="s">
        <v>397</v>
      </c>
      <c r="J1411" s="58">
        <v>16.5</v>
      </c>
      <c r="K1411" s="58">
        <v>1</v>
      </c>
      <c r="L1411" s="57" t="s">
        <v>396</v>
      </c>
      <c r="M1411" s="58" t="s">
        <v>397</v>
      </c>
      <c r="N1411" s="58">
        <v>2.8</v>
      </c>
      <c r="O1411" s="170">
        <v>5</v>
      </c>
      <c r="P1411" s="170">
        <v>2</v>
      </c>
      <c r="Q1411" s="170">
        <v>0</v>
      </c>
      <c r="R1411" s="131">
        <v>88</v>
      </c>
      <c r="S1411" s="131" t="s">
        <v>396</v>
      </c>
      <c r="T1411" s="170">
        <v>1</v>
      </c>
      <c r="U1411" s="170">
        <v>5</v>
      </c>
      <c r="V1411" s="170" t="s">
        <v>397</v>
      </c>
      <c r="W1411" s="170" t="s">
        <v>397</v>
      </c>
      <c r="X1411" s="170">
        <v>1</v>
      </c>
      <c r="Y1411" s="170">
        <v>1</v>
      </c>
      <c r="Z1411" s="170">
        <v>1</v>
      </c>
      <c r="AA1411" s="170">
        <v>1</v>
      </c>
      <c r="AB1411" s="170">
        <v>1</v>
      </c>
      <c r="AC1411" s="170" t="s">
        <v>397</v>
      </c>
      <c r="AD1411" s="170" t="s">
        <v>397</v>
      </c>
      <c r="AE1411" s="170">
        <v>1</v>
      </c>
      <c r="AF1411" s="170">
        <v>1</v>
      </c>
      <c r="AG1411" s="170">
        <v>1</v>
      </c>
      <c r="AH1411" s="170">
        <v>1</v>
      </c>
      <c r="AI1411" s="131">
        <v>11.229898688438173</v>
      </c>
      <c r="AJ1411" s="131">
        <v>2.5299999999999998</v>
      </c>
      <c r="AK1411" s="170">
        <v>3</v>
      </c>
      <c r="AL1411" s="170">
        <v>2</v>
      </c>
      <c r="AM1411" s="131">
        <v>48.686605281272129</v>
      </c>
      <c r="AN1411" s="131">
        <v>2.5299999999999998</v>
      </c>
      <c r="AO1411" s="170">
        <v>1</v>
      </c>
      <c r="AP1411" s="170">
        <v>2</v>
      </c>
      <c r="AQ1411" s="131">
        <v>0</v>
      </c>
      <c r="AR1411" s="131">
        <v>2.5299999999999998</v>
      </c>
      <c r="AS1411" s="170">
        <v>1</v>
      </c>
      <c r="AT1411" s="170">
        <v>3</v>
      </c>
      <c r="AU1411" s="131">
        <v>32.739404910277941</v>
      </c>
      <c r="AV1411" s="131">
        <v>2.5299999999999998</v>
      </c>
      <c r="AW1411" s="170">
        <v>1</v>
      </c>
      <c r="AX1411" s="170">
        <v>3</v>
      </c>
      <c r="AY1411" s="131">
        <v>9.6868002659046244</v>
      </c>
      <c r="AZ1411" s="131">
        <v>2.5299999999999998</v>
      </c>
      <c r="BA1411" s="170">
        <v>1</v>
      </c>
      <c r="BB1411" s="170">
        <v>1</v>
      </c>
      <c r="BC1411" s="131">
        <v>0</v>
      </c>
      <c r="BD1411" s="171">
        <v>5.2</v>
      </c>
      <c r="BE1411" s="171">
        <v>0.8</v>
      </c>
      <c r="BF1411" s="170">
        <v>1</v>
      </c>
      <c r="BG1411" s="170">
        <v>3</v>
      </c>
      <c r="BH1411" s="170">
        <v>1</v>
      </c>
      <c r="BI1411" s="131">
        <v>0</v>
      </c>
      <c r="BJ1411" s="171">
        <v>2.9</v>
      </c>
      <c r="BK1411" s="171">
        <v>0.7</v>
      </c>
      <c r="BL1411" s="170">
        <v>1</v>
      </c>
      <c r="BM1411" s="170">
        <v>3</v>
      </c>
      <c r="BN1411" s="170">
        <v>1</v>
      </c>
      <c r="BO1411" s="131">
        <v>18.899999999999999</v>
      </c>
      <c r="BP1411" s="171">
        <v>1.8</v>
      </c>
      <c r="BQ1411" s="171">
        <v>0.6</v>
      </c>
      <c r="BR1411" s="170">
        <v>1</v>
      </c>
      <c r="BS1411" s="170">
        <v>3</v>
      </c>
      <c r="BT1411" s="170">
        <v>1</v>
      </c>
      <c r="BU1411" s="131">
        <v>0</v>
      </c>
      <c r="BV1411" s="171">
        <v>5.2</v>
      </c>
      <c r="BW1411" s="171">
        <v>0.8</v>
      </c>
      <c r="BX1411" s="170">
        <v>1</v>
      </c>
      <c r="BY1411" s="170">
        <v>3</v>
      </c>
      <c r="BZ1411" s="170">
        <v>1</v>
      </c>
      <c r="CA1411" s="131">
        <v>0</v>
      </c>
      <c r="CB1411" s="171">
        <v>2.9</v>
      </c>
      <c r="CC1411" s="171">
        <v>0.7</v>
      </c>
      <c r="CD1411" s="170">
        <v>1</v>
      </c>
      <c r="CE1411" s="170">
        <v>3</v>
      </c>
      <c r="CF1411" s="170">
        <v>1</v>
      </c>
      <c r="CG1411" s="131">
        <v>0.38747201063618492</v>
      </c>
      <c r="CH1411" s="171">
        <v>1.8</v>
      </c>
      <c r="CI1411" s="171">
        <v>0.6</v>
      </c>
      <c r="CJ1411" s="170">
        <v>1</v>
      </c>
      <c r="CK1411" s="170">
        <v>3</v>
      </c>
      <c r="CL1411" s="170">
        <v>2</v>
      </c>
      <c r="CM1411" s="131">
        <v>2.2999999999999998</v>
      </c>
      <c r="CN1411" s="131">
        <v>2</v>
      </c>
      <c r="CO1411" s="171">
        <v>0</v>
      </c>
      <c r="CP1411" s="170">
        <v>1</v>
      </c>
      <c r="CQ1411" s="170">
        <v>1</v>
      </c>
      <c r="CR1411" s="132">
        <v>1</v>
      </c>
      <c r="CS1411" s="132" t="s">
        <v>396</v>
      </c>
      <c r="CT1411" s="132" t="s">
        <v>397</v>
      </c>
      <c r="CU1411" s="132" t="s">
        <v>396</v>
      </c>
      <c r="CV1411" s="132" t="s">
        <v>396</v>
      </c>
      <c r="CW1411" s="170" t="s">
        <v>397</v>
      </c>
      <c r="CX1411" s="132">
        <v>7</v>
      </c>
      <c r="CY1411" s="172"/>
      <c r="CZ1411" s="172"/>
      <c r="DA1411" s="170">
        <v>1</v>
      </c>
      <c r="DB1411" s="132">
        <v>3</v>
      </c>
      <c r="DC1411" s="172"/>
      <c r="DD1411" s="132">
        <v>2</v>
      </c>
      <c r="DE1411" s="172"/>
      <c r="DF1411" s="170">
        <v>1</v>
      </c>
      <c r="DG1411" s="173">
        <v>0</v>
      </c>
      <c r="DH1411" s="173">
        <v>0</v>
      </c>
      <c r="DI1411" s="173">
        <v>0</v>
      </c>
      <c r="DJ1411" s="170" t="s">
        <v>397</v>
      </c>
      <c r="DK1411" s="170">
        <v>1</v>
      </c>
      <c r="DL1411" s="170">
        <v>3</v>
      </c>
      <c r="DM1411" s="132">
        <v>5</v>
      </c>
      <c r="DN1411" s="172"/>
      <c r="DO1411" s="170" t="s">
        <v>397</v>
      </c>
      <c r="DP1411" s="170" t="s">
        <v>397</v>
      </c>
      <c r="DQ1411" s="132" t="s">
        <v>397</v>
      </c>
      <c r="DR1411" s="132" t="s">
        <v>397</v>
      </c>
      <c r="DS1411" s="132" t="s">
        <v>396</v>
      </c>
      <c r="DT1411" s="170" t="s">
        <v>397</v>
      </c>
      <c r="DU1411" s="170" t="s">
        <v>397</v>
      </c>
      <c r="DV1411" s="132">
        <v>1</v>
      </c>
      <c r="DW1411" s="170">
        <v>1</v>
      </c>
      <c r="DX1411" s="171">
        <v>0</v>
      </c>
      <c r="DY1411" s="132" t="s">
        <v>396</v>
      </c>
      <c r="DZ1411" s="132">
        <v>3</v>
      </c>
      <c r="EA1411" s="170" t="s">
        <v>397</v>
      </c>
      <c r="EB1411" s="131">
        <v>0</v>
      </c>
      <c r="EC1411" s="170">
        <v>4</v>
      </c>
      <c r="ED1411" s="170">
        <v>5</v>
      </c>
      <c r="EE1411" s="131" t="s">
        <v>396</v>
      </c>
      <c r="EF1411" s="132">
        <v>1</v>
      </c>
      <c r="EG1411" s="131">
        <v>10</v>
      </c>
      <c r="EH1411" s="172"/>
      <c r="EI1411" s="170">
        <v>4</v>
      </c>
      <c r="EJ1411" s="170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2079</v>
      </c>
      <c r="EU1411" s="174" t="b">
        <v>1</v>
      </c>
      <c r="EV1411" s="177" t="s">
        <v>366</v>
      </c>
    </row>
    <row r="1412" spans="1:152" s="53" customFormat="1" ht="12.75" x14ac:dyDescent="0.2">
      <c r="A1412" s="168" t="s">
        <v>2080</v>
      </c>
      <c r="B1412" s="168">
        <v>1</v>
      </c>
      <c r="C1412" s="50">
        <v>16</v>
      </c>
      <c r="D1412" s="169" t="s">
        <v>257</v>
      </c>
      <c r="E1412" s="169" t="s">
        <v>84</v>
      </c>
      <c r="F1412" s="169" t="s">
        <v>315</v>
      </c>
      <c r="G1412" s="169" t="s">
        <v>87</v>
      </c>
      <c r="H1412" s="169" t="s">
        <v>226</v>
      </c>
      <c r="I1412" s="57" t="s">
        <v>396</v>
      </c>
      <c r="J1412" s="58">
        <v>18</v>
      </c>
      <c r="K1412" s="58">
        <v>1</v>
      </c>
      <c r="L1412" s="57" t="s">
        <v>396</v>
      </c>
      <c r="M1412" s="58" t="s">
        <v>397</v>
      </c>
      <c r="N1412" s="58">
        <v>2.8</v>
      </c>
      <c r="O1412" s="170">
        <v>5</v>
      </c>
      <c r="P1412" s="170">
        <v>2</v>
      </c>
      <c r="Q1412" s="170">
        <v>0</v>
      </c>
      <c r="R1412" s="131">
        <v>80</v>
      </c>
      <c r="S1412" s="131" t="s">
        <v>396</v>
      </c>
      <c r="T1412" s="170">
        <v>1</v>
      </c>
      <c r="U1412" s="170">
        <v>5</v>
      </c>
      <c r="V1412" s="170" t="s">
        <v>397</v>
      </c>
      <c r="W1412" s="170" t="s">
        <v>397</v>
      </c>
      <c r="X1412" s="170">
        <v>1</v>
      </c>
      <c r="Y1412" s="170">
        <v>1</v>
      </c>
      <c r="Z1412" s="170">
        <v>1</v>
      </c>
      <c r="AA1412" s="170">
        <v>1</v>
      </c>
      <c r="AB1412" s="170">
        <v>1</v>
      </c>
      <c r="AC1412" s="170" t="s">
        <v>397</v>
      </c>
      <c r="AD1412" s="170" t="s">
        <v>397</v>
      </c>
      <c r="AE1412" s="170">
        <v>1</v>
      </c>
      <c r="AF1412" s="170">
        <v>1</v>
      </c>
      <c r="AG1412" s="170">
        <v>1</v>
      </c>
      <c r="AH1412" s="170">
        <v>1</v>
      </c>
      <c r="AI1412" s="131">
        <v>8.6158064927712488</v>
      </c>
      <c r="AJ1412" s="131">
        <v>1.3</v>
      </c>
      <c r="AK1412" s="170">
        <v>3</v>
      </c>
      <c r="AL1412" s="170">
        <v>2</v>
      </c>
      <c r="AM1412" s="131">
        <v>52.174674463541294</v>
      </c>
      <c r="AN1412" s="131">
        <v>1.3</v>
      </c>
      <c r="AO1412" s="170">
        <v>1</v>
      </c>
      <c r="AP1412" s="170">
        <v>2</v>
      </c>
      <c r="AQ1412" s="131">
        <v>0</v>
      </c>
      <c r="AR1412" s="131">
        <v>1.3</v>
      </c>
      <c r="AS1412" s="170">
        <v>1</v>
      </c>
      <c r="AT1412" s="170">
        <v>3</v>
      </c>
      <c r="AU1412" s="131">
        <v>32.739404910277948</v>
      </c>
      <c r="AV1412" s="131">
        <v>1.3</v>
      </c>
      <c r="AW1412" s="170">
        <v>1</v>
      </c>
      <c r="AX1412" s="170">
        <v>3</v>
      </c>
      <c r="AY1412" s="131">
        <v>8.8177980524969382</v>
      </c>
      <c r="AZ1412" s="131">
        <v>1.3</v>
      </c>
      <c r="BA1412" s="170">
        <v>1</v>
      </c>
      <c r="BB1412" s="170">
        <v>1</v>
      </c>
      <c r="BC1412" s="131">
        <v>7.3</v>
      </c>
      <c r="BD1412" s="171">
        <v>5.2</v>
      </c>
      <c r="BE1412" s="171">
        <v>0.8</v>
      </c>
      <c r="BF1412" s="170">
        <v>1</v>
      </c>
      <c r="BG1412" s="170">
        <v>3</v>
      </c>
      <c r="BH1412" s="170">
        <v>1</v>
      </c>
      <c r="BI1412" s="131">
        <v>7.3</v>
      </c>
      <c r="BJ1412" s="171">
        <v>2.9</v>
      </c>
      <c r="BK1412" s="171">
        <v>0.7</v>
      </c>
      <c r="BL1412" s="170">
        <v>1</v>
      </c>
      <c r="BM1412" s="170">
        <v>3</v>
      </c>
      <c r="BN1412" s="170">
        <v>1</v>
      </c>
      <c r="BO1412" s="131">
        <v>0</v>
      </c>
      <c r="BP1412" s="171">
        <v>1.8</v>
      </c>
      <c r="BQ1412" s="171">
        <v>0.6</v>
      </c>
      <c r="BR1412" s="170">
        <v>1</v>
      </c>
      <c r="BS1412" s="170">
        <v>3</v>
      </c>
      <c r="BT1412" s="170">
        <v>1</v>
      </c>
      <c r="BU1412" s="131">
        <v>0.17635596104993875</v>
      </c>
      <c r="BV1412" s="171">
        <v>5.2</v>
      </c>
      <c r="BW1412" s="171">
        <v>0.8</v>
      </c>
      <c r="BX1412" s="170">
        <v>1</v>
      </c>
      <c r="BY1412" s="170">
        <v>3</v>
      </c>
      <c r="BZ1412" s="170">
        <v>1</v>
      </c>
      <c r="CA1412" s="131">
        <v>0.17635596104993875</v>
      </c>
      <c r="CB1412" s="171">
        <v>2.9</v>
      </c>
      <c r="CC1412" s="171">
        <v>0.7</v>
      </c>
      <c r="CD1412" s="170">
        <v>1</v>
      </c>
      <c r="CE1412" s="170">
        <v>3</v>
      </c>
      <c r="CF1412" s="170">
        <v>1</v>
      </c>
      <c r="CG1412" s="131">
        <v>0</v>
      </c>
      <c r="CH1412" s="171">
        <v>1.8</v>
      </c>
      <c r="CI1412" s="171">
        <v>0.6</v>
      </c>
      <c r="CJ1412" s="170">
        <v>1</v>
      </c>
      <c r="CK1412" s="170">
        <v>3</v>
      </c>
      <c r="CL1412" s="170">
        <v>2</v>
      </c>
      <c r="CM1412" s="131">
        <v>2.2999999999999998</v>
      </c>
      <c r="CN1412" s="131">
        <v>3.5</v>
      </c>
      <c r="CO1412" s="171">
        <v>0</v>
      </c>
      <c r="CP1412" s="170">
        <v>1</v>
      </c>
      <c r="CQ1412" s="170">
        <v>1</v>
      </c>
      <c r="CR1412" s="132">
        <v>1</v>
      </c>
      <c r="CS1412" s="132" t="s">
        <v>396</v>
      </c>
      <c r="CT1412" s="132" t="s">
        <v>397</v>
      </c>
      <c r="CU1412" s="132" t="s">
        <v>397</v>
      </c>
      <c r="CV1412" s="132" t="s">
        <v>396</v>
      </c>
      <c r="CW1412" s="170" t="s">
        <v>397</v>
      </c>
      <c r="CX1412" s="132">
        <v>4</v>
      </c>
      <c r="CY1412" s="172"/>
      <c r="CZ1412" s="172"/>
      <c r="DA1412" s="170">
        <v>1</v>
      </c>
      <c r="DB1412" s="132">
        <v>3</v>
      </c>
      <c r="DC1412" s="172"/>
      <c r="DD1412" s="132">
        <v>2</v>
      </c>
      <c r="DE1412" s="172"/>
      <c r="DF1412" s="170">
        <v>1</v>
      </c>
      <c r="DG1412" s="173">
        <v>0</v>
      </c>
      <c r="DH1412" s="173">
        <v>0</v>
      </c>
      <c r="DI1412" s="173">
        <v>0</v>
      </c>
      <c r="DJ1412" s="170" t="s">
        <v>397</v>
      </c>
      <c r="DK1412" s="170">
        <v>1</v>
      </c>
      <c r="DL1412" s="170">
        <v>3</v>
      </c>
      <c r="DM1412" s="132">
        <v>4</v>
      </c>
      <c r="DN1412" s="172"/>
      <c r="DO1412" s="170" t="s">
        <v>397</v>
      </c>
      <c r="DP1412" s="170" t="s">
        <v>397</v>
      </c>
      <c r="DQ1412" s="132" t="s">
        <v>397</v>
      </c>
      <c r="DR1412" s="132" t="s">
        <v>397</v>
      </c>
      <c r="DS1412" s="132" t="s">
        <v>397</v>
      </c>
      <c r="DT1412" s="170" t="s">
        <v>397</v>
      </c>
      <c r="DU1412" s="170" t="s">
        <v>397</v>
      </c>
      <c r="DV1412" s="132">
        <v>1</v>
      </c>
      <c r="DW1412" s="170">
        <v>1</v>
      </c>
      <c r="DX1412" s="171">
        <v>0</v>
      </c>
      <c r="DY1412" s="132" t="s">
        <v>397</v>
      </c>
      <c r="DZ1412" s="132">
        <v>0</v>
      </c>
      <c r="EA1412" s="170" t="s">
        <v>397</v>
      </c>
      <c r="EB1412" s="131">
        <v>0</v>
      </c>
      <c r="EC1412" s="170">
        <v>4</v>
      </c>
      <c r="ED1412" s="170">
        <v>5</v>
      </c>
      <c r="EE1412" s="131" t="s">
        <v>397</v>
      </c>
      <c r="EF1412" s="132">
        <v>0</v>
      </c>
      <c r="EG1412" s="131">
        <v>0</v>
      </c>
      <c r="EH1412" s="172"/>
      <c r="EI1412" s="170">
        <v>4</v>
      </c>
      <c r="EJ1412" s="170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2080</v>
      </c>
      <c r="EU1412" s="174" t="b">
        <v>1</v>
      </c>
      <c r="EV1412" s="177" t="s">
        <v>366</v>
      </c>
    </row>
    <row r="1413" spans="1:152" s="53" customFormat="1" ht="12.75" x14ac:dyDescent="0.2">
      <c r="A1413" s="168" t="s">
        <v>2081</v>
      </c>
      <c r="B1413" s="168">
        <v>1</v>
      </c>
      <c r="C1413" s="50">
        <v>16</v>
      </c>
      <c r="D1413" s="169" t="s">
        <v>257</v>
      </c>
      <c r="E1413" s="169" t="s">
        <v>84</v>
      </c>
      <c r="F1413" s="169" t="s">
        <v>315</v>
      </c>
      <c r="G1413" s="169" t="s">
        <v>88</v>
      </c>
      <c r="H1413" s="169" t="s">
        <v>226</v>
      </c>
      <c r="I1413" s="57" t="s">
        <v>396</v>
      </c>
      <c r="J1413" s="58">
        <v>18</v>
      </c>
      <c r="K1413" s="58">
        <v>1</v>
      </c>
      <c r="L1413" s="57" t="s">
        <v>396</v>
      </c>
      <c r="M1413" s="58" t="s">
        <v>397</v>
      </c>
      <c r="N1413" s="58">
        <v>2.8</v>
      </c>
      <c r="O1413" s="170">
        <v>5</v>
      </c>
      <c r="P1413" s="170">
        <v>2</v>
      </c>
      <c r="Q1413" s="170">
        <v>0</v>
      </c>
      <c r="R1413" s="131">
        <v>80</v>
      </c>
      <c r="S1413" s="131" t="s">
        <v>396</v>
      </c>
      <c r="T1413" s="170">
        <v>1</v>
      </c>
      <c r="U1413" s="170">
        <v>5</v>
      </c>
      <c r="V1413" s="170" t="s">
        <v>397</v>
      </c>
      <c r="W1413" s="170" t="s">
        <v>397</v>
      </c>
      <c r="X1413" s="170">
        <v>1</v>
      </c>
      <c r="Y1413" s="170">
        <v>1</v>
      </c>
      <c r="Z1413" s="170">
        <v>1</v>
      </c>
      <c r="AA1413" s="170">
        <v>1</v>
      </c>
      <c r="AB1413" s="170">
        <v>1</v>
      </c>
      <c r="AC1413" s="170" t="s">
        <v>397</v>
      </c>
      <c r="AD1413" s="170" t="s">
        <v>397</v>
      </c>
      <c r="AE1413" s="170">
        <v>1</v>
      </c>
      <c r="AF1413" s="170">
        <v>1</v>
      </c>
      <c r="AG1413" s="170">
        <v>1</v>
      </c>
      <c r="AH1413" s="170">
        <v>1</v>
      </c>
      <c r="AI1413" s="131">
        <v>8.6158064927712488</v>
      </c>
      <c r="AJ1413" s="131">
        <v>1.3</v>
      </c>
      <c r="AK1413" s="170">
        <v>3</v>
      </c>
      <c r="AL1413" s="170">
        <v>2</v>
      </c>
      <c r="AM1413" s="131">
        <v>52.174674463541294</v>
      </c>
      <c r="AN1413" s="131">
        <v>1.3</v>
      </c>
      <c r="AO1413" s="170">
        <v>1</v>
      </c>
      <c r="AP1413" s="170">
        <v>2</v>
      </c>
      <c r="AQ1413" s="131">
        <v>0</v>
      </c>
      <c r="AR1413" s="131">
        <v>0</v>
      </c>
      <c r="AS1413" s="170">
        <v>1</v>
      </c>
      <c r="AT1413" s="170">
        <v>3</v>
      </c>
      <c r="AU1413" s="131">
        <v>32.739404910277948</v>
      </c>
      <c r="AV1413" s="131">
        <v>1.3</v>
      </c>
      <c r="AW1413" s="170">
        <v>1</v>
      </c>
      <c r="AX1413" s="170">
        <v>3</v>
      </c>
      <c r="AY1413" s="131">
        <v>8.8177980524969382</v>
      </c>
      <c r="AZ1413" s="131">
        <v>1.3</v>
      </c>
      <c r="BA1413" s="170">
        <v>1</v>
      </c>
      <c r="BB1413" s="170">
        <v>1</v>
      </c>
      <c r="BC1413" s="131">
        <v>2.7259259259259263</v>
      </c>
      <c r="BD1413" s="171">
        <v>5.2</v>
      </c>
      <c r="BE1413" s="171">
        <v>0.8</v>
      </c>
      <c r="BF1413" s="170">
        <v>1</v>
      </c>
      <c r="BG1413" s="170">
        <v>3</v>
      </c>
      <c r="BH1413" s="170">
        <v>1</v>
      </c>
      <c r="BI1413" s="131">
        <v>11.874074074074075</v>
      </c>
      <c r="BJ1413" s="171">
        <v>2.9</v>
      </c>
      <c r="BK1413" s="171">
        <v>0.7</v>
      </c>
      <c r="BL1413" s="170">
        <v>1</v>
      </c>
      <c r="BM1413" s="170">
        <v>3</v>
      </c>
      <c r="BN1413" s="170">
        <v>1</v>
      </c>
      <c r="BO1413" s="131">
        <v>0</v>
      </c>
      <c r="BP1413" s="171">
        <v>1.8</v>
      </c>
      <c r="BQ1413" s="171">
        <v>0.6</v>
      </c>
      <c r="BR1413" s="170">
        <v>1</v>
      </c>
      <c r="BS1413" s="170">
        <v>3</v>
      </c>
      <c r="BT1413" s="170">
        <v>1</v>
      </c>
      <c r="BU1413" s="131">
        <v>0</v>
      </c>
      <c r="BV1413" s="171">
        <v>5.2</v>
      </c>
      <c r="BW1413" s="171">
        <v>0.8</v>
      </c>
      <c r="BX1413" s="170">
        <v>1</v>
      </c>
      <c r="BY1413" s="170">
        <v>3</v>
      </c>
      <c r="BZ1413" s="170">
        <v>1</v>
      </c>
      <c r="CA1413" s="131">
        <v>0.35271192209987751</v>
      </c>
      <c r="CB1413" s="171">
        <v>2.9</v>
      </c>
      <c r="CC1413" s="171">
        <v>0.7</v>
      </c>
      <c r="CD1413" s="170">
        <v>1</v>
      </c>
      <c r="CE1413" s="170">
        <v>3</v>
      </c>
      <c r="CF1413" s="170">
        <v>1</v>
      </c>
      <c r="CG1413" s="131">
        <v>0</v>
      </c>
      <c r="CH1413" s="171">
        <v>1.8</v>
      </c>
      <c r="CI1413" s="171">
        <v>0.6</v>
      </c>
      <c r="CJ1413" s="170">
        <v>1</v>
      </c>
      <c r="CK1413" s="170">
        <v>3</v>
      </c>
      <c r="CL1413" s="170">
        <v>2</v>
      </c>
      <c r="CM1413" s="131">
        <v>2.2999999999999998</v>
      </c>
      <c r="CN1413" s="131">
        <v>3.5</v>
      </c>
      <c r="CO1413" s="171">
        <v>0</v>
      </c>
      <c r="CP1413" s="170">
        <v>1</v>
      </c>
      <c r="CQ1413" s="170">
        <v>1</v>
      </c>
      <c r="CR1413" s="132">
        <v>1</v>
      </c>
      <c r="CS1413" s="132" t="s">
        <v>396</v>
      </c>
      <c r="CT1413" s="132" t="s">
        <v>397</v>
      </c>
      <c r="CU1413" s="132" t="s">
        <v>397</v>
      </c>
      <c r="CV1413" s="132" t="s">
        <v>396</v>
      </c>
      <c r="CW1413" s="170" t="s">
        <v>397</v>
      </c>
      <c r="CX1413" s="132">
        <v>7</v>
      </c>
      <c r="CY1413" s="172"/>
      <c r="CZ1413" s="172"/>
      <c r="DA1413" s="170">
        <v>1</v>
      </c>
      <c r="DB1413" s="132">
        <v>3</v>
      </c>
      <c r="DC1413" s="172"/>
      <c r="DD1413" s="132">
        <v>2</v>
      </c>
      <c r="DE1413" s="172"/>
      <c r="DF1413" s="170">
        <v>1</v>
      </c>
      <c r="DG1413" s="173">
        <v>0</v>
      </c>
      <c r="DH1413" s="173">
        <v>0</v>
      </c>
      <c r="DI1413" s="173">
        <v>0</v>
      </c>
      <c r="DJ1413" s="170" t="s">
        <v>397</v>
      </c>
      <c r="DK1413" s="170">
        <v>1</v>
      </c>
      <c r="DL1413" s="170">
        <v>3</v>
      </c>
      <c r="DM1413" s="132">
        <v>5</v>
      </c>
      <c r="DN1413" s="172"/>
      <c r="DO1413" s="170" t="s">
        <v>397</v>
      </c>
      <c r="DP1413" s="170" t="s">
        <v>397</v>
      </c>
      <c r="DQ1413" s="132" t="s">
        <v>397</v>
      </c>
      <c r="DR1413" s="132" t="s">
        <v>397</v>
      </c>
      <c r="DS1413" s="132" t="s">
        <v>397</v>
      </c>
      <c r="DT1413" s="170" t="s">
        <v>397</v>
      </c>
      <c r="DU1413" s="170" t="s">
        <v>397</v>
      </c>
      <c r="DV1413" s="132">
        <v>1</v>
      </c>
      <c r="DW1413" s="170">
        <v>1</v>
      </c>
      <c r="DX1413" s="171">
        <v>0</v>
      </c>
      <c r="DY1413" s="132" t="s">
        <v>397</v>
      </c>
      <c r="DZ1413" s="132">
        <v>0</v>
      </c>
      <c r="EA1413" s="170" t="s">
        <v>397</v>
      </c>
      <c r="EB1413" s="131">
        <v>0</v>
      </c>
      <c r="EC1413" s="170">
        <v>4</v>
      </c>
      <c r="ED1413" s="170">
        <v>5</v>
      </c>
      <c r="EE1413" s="131" t="s">
        <v>397</v>
      </c>
      <c r="EF1413" s="132">
        <v>0</v>
      </c>
      <c r="EG1413" s="131">
        <v>0</v>
      </c>
      <c r="EH1413" s="172"/>
      <c r="EI1413" s="170">
        <v>4</v>
      </c>
      <c r="EJ1413" s="170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2081</v>
      </c>
      <c r="EU1413" s="174" t="b">
        <v>1</v>
      </c>
      <c r="EV1413" s="177" t="s">
        <v>366</v>
      </c>
    </row>
    <row r="1414" spans="1:152" s="53" customFormat="1" ht="12.75" x14ac:dyDescent="0.2">
      <c r="A1414" s="168" t="s">
        <v>2082</v>
      </c>
      <c r="B1414" s="168">
        <v>1</v>
      </c>
      <c r="C1414" s="50">
        <v>16</v>
      </c>
      <c r="D1414" s="169" t="s">
        <v>257</v>
      </c>
      <c r="E1414" s="169" t="s">
        <v>84</v>
      </c>
      <c r="F1414" s="169" t="s">
        <v>315</v>
      </c>
      <c r="G1414" s="169" t="s">
        <v>89</v>
      </c>
      <c r="H1414" s="169" t="s">
        <v>226</v>
      </c>
      <c r="I1414" s="57" t="s">
        <v>396</v>
      </c>
      <c r="J1414" s="58">
        <v>18</v>
      </c>
      <c r="K1414" s="58">
        <v>1</v>
      </c>
      <c r="L1414" s="57" t="s">
        <v>396</v>
      </c>
      <c r="M1414" s="58" t="s">
        <v>397</v>
      </c>
      <c r="N1414" s="58">
        <v>2.8</v>
      </c>
      <c r="O1414" s="170">
        <v>5</v>
      </c>
      <c r="P1414" s="170">
        <v>2</v>
      </c>
      <c r="Q1414" s="170">
        <v>0</v>
      </c>
      <c r="R1414" s="131">
        <v>80</v>
      </c>
      <c r="S1414" s="131" t="s">
        <v>396</v>
      </c>
      <c r="T1414" s="170">
        <v>1</v>
      </c>
      <c r="U1414" s="170">
        <v>5</v>
      </c>
      <c r="V1414" s="170" t="s">
        <v>397</v>
      </c>
      <c r="W1414" s="170" t="s">
        <v>397</v>
      </c>
      <c r="X1414" s="170">
        <v>1</v>
      </c>
      <c r="Y1414" s="170">
        <v>1</v>
      </c>
      <c r="Z1414" s="170">
        <v>1</v>
      </c>
      <c r="AA1414" s="170">
        <v>1</v>
      </c>
      <c r="AB1414" s="170">
        <v>1</v>
      </c>
      <c r="AC1414" s="170" t="s">
        <v>397</v>
      </c>
      <c r="AD1414" s="170" t="s">
        <v>397</v>
      </c>
      <c r="AE1414" s="170">
        <v>1</v>
      </c>
      <c r="AF1414" s="170">
        <v>1</v>
      </c>
      <c r="AG1414" s="170">
        <v>1</v>
      </c>
      <c r="AH1414" s="170">
        <v>1</v>
      </c>
      <c r="AI1414" s="131">
        <v>8.6158064927712488</v>
      </c>
      <c r="AJ1414" s="131">
        <v>2.5299999999999998</v>
      </c>
      <c r="AK1414" s="170">
        <v>3</v>
      </c>
      <c r="AL1414" s="170">
        <v>2</v>
      </c>
      <c r="AM1414" s="131">
        <v>52.174674463541294</v>
      </c>
      <c r="AN1414" s="131">
        <v>2.5299999999999998</v>
      </c>
      <c r="AO1414" s="170">
        <v>1</v>
      </c>
      <c r="AP1414" s="170">
        <v>2</v>
      </c>
      <c r="AQ1414" s="131">
        <v>0</v>
      </c>
      <c r="AR1414" s="131">
        <v>2.5299999999999998</v>
      </c>
      <c r="AS1414" s="170">
        <v>1</v>
      </c>
      <c r="AT1414" s="170">
        <v>3</v>
      </c>
      <c r="AU1414" s="131">
        <v>32.739404910277948</v>
      </c>
      <c r="AV1414" s="131">
        <v>2.5299999999999998</v>
      </c>
      <c r="AW1414" s="170">
        <v>1</v>
      </c>
      <c r="AX1414" s="170">
        <v>3</v>
      </c>
      <c r="AY1414" s="131">
        <v>8.8177980524969382</v>
      </c>
      <c r="AZ1414" s="131">
        <v>2.5299999999999998</v>
      </c>
      <c r="BA1414" s="170">
        <v>1</v>
      </c>
      <c r="BB1414" s="170">
        <v>1</v>
      </c>
      <c r="BC1414" s="131">
        <v>0</v>
      </c>
      <c r="BD1414" s="171">
        <v>5.2</v>
      </c>
      <c r="BE1414" s="171">
        <v>0.8</v>
      </c>
      <c r="BF1414" s="170">
        <v>1</v>
      </c>
      <c r="BG1414" s="170">
        <v>3</v>
      </c>
      <c r="BH1414" s="170">
        <v>1</v>
      </c>
      <c r="BI1414" s="131">
        <v>0</v>
      </c>
      <c r="BJ1414" s="171">
        <v>2.9</v>
      </c>
      <c r="BK1414" s="171">
        <v>0.7</v>
      </c>
      <c r="BL1414" s="170">
        <v>1</v>
      </c>
      <c r="BM1414" s="170">
        <v>3</v>
      </c>
      <c r="BN1414" s="170">
        <v>1</v>
      </c>
      <c r="BO1414" s="131">
        <v>14.6</v>
      </c>
      <c r="BP1414" s="171">
        <v>1.8</v>
      </c>
      <c r="BQ1414" s="171">
        <v>0.6</v>
      </c>
      <c r="BR1414" s="170">
        <v>1</v>
      </c>
      <c r="BS1414" s="170">
        <v>3</v>
      </c>
      <c r="BT1414" s="170">
        <v>1</v>
      </c>
      <c r="BU1414" s="131">
        <v>0</v>
      </c>
      <c r="BV1414" s="171">
        <v>5.2</v>
      </c>
      <c r="BW1414" s="171">
        <v>0.8</v>
      </c>
      <c r="BX1414" s="170">
        <v>1</v>
      </c>
      <c r="BY1414" s="170">
        <v>3</v>
      </c>
      <c r="BZ1414" s="170">
        <v>1</v>
      </c>
      <c r="CA1414" s="131">
        <v>0</v>
      </c>
      <c r="CB1414" s="171">
        <v>2.9</v>
      </c>
      <c r="CC1414" s="171">
        <v>0.7</v>
      </c>
      <c r="CD1414" s="170">
        <v>1</v>
      </c>
      <c r="CE1414" s="170">
        <v>3</v>
      </c>
      <c r="CF1414" s="170">
        <v>1</v>
      </c>
      <c r="CG1414" s="131">
        <v>0.35271192209987751</v>
      </c>
      <c r="CH1414" s="171">
        <v>1.8</v>
      </c>
      <c r="CI1414" s="171">
        <v>0.6</v>
      </c>
      <c r="CJ1414" s="170">
        <v>1</v>
      </c>
      <c r="CK1414" s="170">
        <v>3</v>
      </c>
      <c r="CL1414" s="170">
        <v>2</v>
      </c>
      <c r="CM1414" s="131">
        <v>2.2999999999999998</v>
      </c>
      <c r="CN1414" s="131">
        <v>2</v>
      </c>
      <c r="CO1414" s="171">
        <v>0</v>
      </c>
      <c r="CP1414" s="170">
        <v>1</v>
      </c>
      <c r="CQ1414" s="170">
        <v>1</v>
      </c>
      <c r="CR1414" s="132">
        <v>1</v>
      </c>
      <c r="CS1414" s="132" t="s">
        <v>396</v>
      </c>
      <c r="CT1414" s="132" t="s">
        <v>396</v>
      </c>
      <c r="CU1414" s="132" t="s">
        <v>396</v>
      </c>
      <c r="CV1414" s="132" t="s">
        <v>396</v>
      </c>
      <c r="CW1414" s="170" t="s">
        <v>397</v>
      </c>
      <c r="CX1414" s="132">
        <v>7</v>
      </c>
      <c r="CY1414" s="172"/>
      <c r="CZ1414" s="172"/>
      <c r="DA1414" s="170">
        <v>1</v>
      </c>
      <c r="DB1414" s="132">
        <v>3</v>
      </c>
      <c r="DC1414" s="172"/>
      <c r="DD1414" s="132">
        <v>2</v>
      </c>
      <c r="DE1414" s="172"/>
      <c r="DF1414" s="170">
        <v>1</v>
      </c>
      <c r="DG1414" s="173">
        <v>0</v>
      </c>
      <c r="DH1414" s="173">
        <v>0</v>
      </c>
      <c r="DI1414" s="173">
        <v>0</v>
      </c>
      <c r="DJ1414" s="170" t="s">
        <v>397</v>
      </c>
      <c r="DK1414" s="170">
        <v>1</v>
      </c>
      <c r="DL1414" s="170">
        <v>3</v>
      </c>
      <c r="DM1414" s="132">
        <v>5</v>
      </c>
      <c r="DN1414" s="172"/>
      <c r="DO1414" s="170" t="s">
        <v>397</v>
      </c>
      <c r="DP1414" s="170" t="s">
        <v>397</v>
      </c>
      <c r="DQ1414" s="132" t="s">
        <v>397</v>
      </c>
      <c r="DR1414" s="132" t="s">
        <v>397</v>
      </c>
      <c r="DS1414" s="132" t="s">
        <v>397</v>
      </c>
      <c r="DT1414" s="170" t="s">
        <v>397</v>
      </c>
      <c r="DU1414" s="170" t="s">
        <v>397</v>
      </c>
      <c r="DV1414" s="132">
        <v>1</v>
      </c>
      <c r="DW1414" s="170">
        <v>1</v>
      </c>
      <c r="DX1414" s="171">
        <v>0</v>
      </c>
      <c r="DY1414" s="132" t="s">
        <v>397</v>
      </c>
      <c r="DZ1414" s="132">
        <v>0</v>
      </c>
      <c r="EA1414" s="170" t="s">
        <v>397</v>
      </c>
      <c r="EB1414" s="131">
        <v>0</v>
      </c>
      <c r="EC1414" s="170">
        <v>4</v>
      </c>
      <c r="ED1414" s="170">
        <v>5</v>
      </c>
      <c r="EE1414" s="131" t="s">
        <v>397</v>
      </c>
      <c r="EF1414" s="132">
        <v>0</v>
      </c>
      <c r="EG1414" s="131">
        <v>0</v>
      </c>
      <c r="EH1414" s="172"/>
      <c r="EI1414" s="170">
        <v>4</v>
      </c>
      <c r="EJ1414" s="170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2082</v>
      </c>
      <c r="EU1414" s="174" t="b">
        <v>1</v>
      </c>
      <c r="EV1414" s="177" t="s">
        <v>366</v>
      </c>
    </row>
    <row r="1415" spans="1:152" s="53" customFormat="1" ht="12.75" x14ac:dyDescent="0.2">
      <c r="A1415" s="168" t="s">
        <v>2083</v>
      </c>
      <c r="B1415" s="168">
        <v>1</v>
      </c>
      <c r="C1415" s="50">
        <v>16</v>
      </c>
      <c r="D1415" s="169" t="s">
        <v>257</v>
      </c>
      <c r="E1415" s="169" t="s">
        <v>84</v>
      </c>
      <c r="F1415" s="169" t="s">
        <v>315</v>
      </c>
      <c r="G1415" s="169" t="s">
        <v>90</v>
      </c>
      <c r="H1415" s="169" t="s">
        <v>226</v>
      </c>
      <c r="I1415" s="57" t="s">
        <v>396</v>
      </c>
      <c r="J1415" s="58">
        <v>18</v>
      </c>
      <c r="K1415" s="58">
        <v>1</v>
      </c>
      <c r="L1415" s="57" t="s">
        <v>396</v>
      </c>
      <c r="M1415" s="58" t="s">
        <v>397</v>
      </c>
      <c r="N1415" s="58">
        <v>2.8</v>
      </c>
      <c r="O1415" s="170">
        <v>5</v>
      </c>
      <c r="P1415" s="170">
        <v>2</v>
      </c>
      <c r="Q1415" s="170">
        <v>0</v>
      </c>
      <c r="R1415" s="131">
        <v>80</v>
      </c>
      <c r="S1415" s="131" t="s">
        <v>396</v>
      </c>
      <c r="T1415" s="170">
        <v>1</v>
      </c>
      <c r="U1415" s="170">
        <v>5</v>
      </c>
      <c r="V1415" s="170" t="s">
        <v>397</v>
      </c>
      <c r="W1415" s="170" t="s">
        <v>397</v>
      </c>
      <c r="X1415" s="170">
        <v>1</v>
      </c>
      <c r="Y1415" s="170">
        <v>1</v>
      </c>
      <c r="Z1415" s="170">
        <v>1</v>
      </c>
      <c r="AA1415" s="170">
        <v>1</v>
      </c>
      <c r="AB1415" s="170">
        <v>1</v>
      </c>
      <c r="AC1415" s="170" t="s">
        <v>397</v>
      </c>
      <c r="AD1415" s="170" t="s">
        <v>397</v>
      </c>
      <c r="AE1415" s="170">
        <v>1</v>
      </c>
      <c r="AF1415" s="170">
        <v>1</v>
      </c>
      <c r="AG1415" s="170">
        <v>1</v>
      </c>
      <c r="AH1415" s="170">
        <v>1</v>
      </c>
      <c r="AI1415" s="131">
        <v>8.6158064927712488</v>
      </c>
      <c r="AJ1415" s="131">
        <v>2.5299999999999998</v>
      </c>
      <c r="AK1415" s="170">
        <v>3</v>
      </c>
      <c r="AL1415" s="170">
        <v>2</v>
      </c>
      <c r="AM1415" s="131">
        <v>52.174674463541294</v>
      </c>
      <c r="AN1415" s="131">
        <v>2.5299999999999998</v>
      </c>
      <c r="AO1415" s="170">
        <v>1</v>
      </c>
      <c r="AP1415" s="170">
        <v>2</v>
      </c>
      <c r="AQ1415" s="131">
        <v>0</v>
      </c>
      <c r="AR1415" s="131">
        <v>2.5299999999999998</v>
      </c>
      <c r="AS1415" s="170">
        <v>1</v>
      </c>
      <c r="AT1415" s="170">
        <v>3</v>
      </c>
      <c r="AU1415" s="131">
        <v>32.739404910277948</v>
      </c>
      <c r="AV1415" s="131">
        <v>2.5299999999999998</v>
      </c>
      <c r="AW1415" s="170">
        <v>1</v>
      </c>
      <c r="AX1415" s="170">
        <v>3</v>
      </c>
      <c r="AY1415" s="131">
        <v>8.8177980524969382</v>
      </c>
      <c r="AZ1415" s="131">
        <v>2.5299999999999998</v>
      </c>
      <c r="BA1415" s="170">
        <v>1</v>
      </c>
      <c r="BB1415" s="170">
        <v>1</v>
      </c>
      <c r="BC1415" s="131">
        <v>0</v>
      </c>
      <c r="BD1415" s="171">
        <v>5.2</v>
      </c>
      <c r="BE1415" s="171">
        <v>0.8</v>
      </c>
      <c r="BF1415" s="170">
        <v>1</v>
      </c>
      <c r="BG1415" s="170">
        <v>3</v>
      </c>
      <c r="BH1415" s="170">
        <v>1</v>
      </c>
      <c r="BI1415" s="131">
        <v>0</v>
      </c>
      <c r="BJ1415" s="171">
        <v>2.9</v>
      </c>
      <c r="BK1415" s="171">
        <v>0.7</v>
      </c>
      <c r="BL1415" s="170">
        <v>1</v>
      </c>
      <c r="BM1415" s="170">
        <v>3</v>
      </c>
      <c r="BN1415" s="170">
        <v>1</v>
      </c>
      <c r="BO1415" s="131">
        <v>14.6</v>
      </c>
      <c r="BP1415" s="171">
        <v>1.8</v>
      </c>
      <c r="BQ1415" s="171">
        <v>0.6</v>
      </c>
      <c r="BR1415" s="170">
        <v>1</v>
      </c>
      <c r="BS1415" s="170">
        <v>3</v>
      </c>
      <c r="BT1415" s="170">
        <v>1</v>
      </c>
      <c r="BU1415" s="131">
        <v>0</v>
      </c>
      <c r="BV1415" s="171">
        <v>5.2</v>
      </c>
      <c r="BW1415" s="171">
        <v>0.8</v>
      </c>
      <c r="BX1415" s="170">
        <v>1</v>
      </c>
      <c r="BY1415" s="170">
        <v>3</v>
      </c>
      <c r="BZ1415" s="170">
        <v>1</v>
      </c>
      <c r="CA1415" s="131">
        <v>0</v>
      </c>
      <c r="CB1415" s="171">
        <v>2.9</v>
      </c>
      <c r="CC1415" s="171">
        <v>0.7</v>
      </c>
      <c r="CD1415" s="170">
        <v>1</v>
      </c>
      <c r="CE1415" s="170">
        <v>3</v>
      </c>
      <c r="CF1415" s="170">
        <v>1</v>
      </c>
      <c r="CG1415" s="131">
        <v>0.35271192209987751</v>
      </c>
      <c r="CH1415" s="171">
        <v>1.8</v>
      </c>
      <c r="CI1415" s="171">
        <v>0.6</v>
      </c>
      <c r="CJ1415" s="170">
        <v>1</v>
      </c>
      <c r="CK1415" s="170">
        <v>3</v>
      </c>
      <c r="CL1415" s="170">
        <v>2</v>
      </c>
      <c r="CM1415" s="131">
        <v>2.2999999999999998</v>
      </c>
      <c r="CN1415" s="131">
        <v>2</v>
      </c>
      <c r="CO1415" s="171">
        <v>0</v>
      </c>
      <c r="CP1415" s="170">
        <v>1</v>
      </c>
      <c r="CQ1415" s="170">
        <v>1</v>
      </c>
      <c r="CR1415" s="132">
        <v>1</v>
      </c>
      <c r="CS1415" s="132" t="s">
        <v>396</v>
      </c>
      <c r="CT1415" s="132" t="s">
        <v>396</v>
      </c>
      <c r="CU1415" s="132" t="s">
        <v>396</v>
      </c>
      <c r="CV1415" s="132" t="s">
        <v>396</v>
      </c>
      <c r="CW1415" s="170" t="s">
        <v>397</v>
      </c>
      <c r="CX1415" s="132">
        <v>7</v>
      </c>
      <c r="CY1415" s="172"/>
      <c r="CZ1415" s="172"/>
      <c r="DA1415" s="170">
        <v>1</v>
      </c>
      <c r="DB1415" s="132">
        <v>3</v>
      </c>
      <c r="DC1415" s="172"/>
      <c r="DD1415" s="132">
        <v>2</v>
      </c>
      <c r="DE1415" s="172"/>
      <c r="DF1415" s="170">
        <v>1</v>
      </c>
      <c r="DG1415" s="173">
        <v>0</v>
      </c>
      <c r="DH1415" s="173">
        <v>0</v>
      </c>
      <c r="DI1415" s="173">
        <v>0</v>
      </c>
      <c r="DJ1415" s="170" t="s">
        <v>397</v>
      </c>
      <c r="DK1415" s="170">
        <v>1</v>
      </c>
      <c r="DL1415" s="170">
        <v>3</v>
      </c>
      <c r="DM1415" s="132">
        <v>5</v>
      </c>
      <c r="DN1415" s="172"/>
      <c r="DO1415" s="170" t="s">
        <v>397</v>
      </c>
      <c r="DP1415" s="170" t="s">
        <v>397</v>
      </c>
      <c r="DQ1415" s="132" t="s">
        <v>397</v>
      </c>
      <c r="DR1415" s="132" t="s">
        <v>397</v>
      </c>
      <c r="DS1415" s="132" t="s">
        <v>397</v>
      </c>
      <c r="DT1415" s="170" t="s">
        <v>397</v>
      </c>
      <c r="DU1415" s="170" t="s">
        <v>397</v>
      </c>
      <c r="DV1415" s="132">
        <v>1</v>
      </c>
      <c r="DW1415" s="170">
        <v>1</v>
      </c>
      <c r="DX1415" s="171">
        <v>0</v>
      </c>
      <c r="DY1415" s="132" t="s">
        <v>396</v>
      </c>
      <c r="DZ1415" s="132">
        <v>3</v>
      </c>
      <c r="EA1415" s="170" t="s">
        <v>397</v>
      </c>
      <c r="EB1415" s="131">
        <v>0</v>
      </c>
      <c r="EC1415" s="170">
        <v>4</v>
      </c>
      <c r="ED1415" s="170">
        <v>5</v>
      </c>
      <c r="EE1415" s="131" t="s">
        <v>396</v>
      </c>
      <c r="EF1415" s="132">
        <v>1</v>
      </c>
      <c r="EG1415" s="131">
        <v>10</v>
      </c>
      <c r="EH1415" s="172"/>
      <c r="EI1415" s="170">
        <v>4</v>
      </c>
      <c r="EJ1415" s="170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2083</v>
      </c>
      <c r="EU1415" s="174" t="b">
        <v>1</v>
      </c>
      <c r="EV1415" s="177" t="s">
        <v>366</v>
      </c>
    </row>
    <row r="1416" spans="1:152" s="53" customFormat="1" ht="12.75" x14ac:dyDescent="0.2">
      <c r="A1416" s="168" t="s">
        <v>2084</v>
      </c>
      <c r="B1416" s="168">
        <v>1</v>
      </c>
      <c r="C1416" s="50">
        <v>16</v>
      </c>
      <c r="D1416" s="169" t="s">
        <v>257</v>
      </c>
      <c r="E1416" s="169" t="s">
        <v>84</v>
      </c>
      <c r="F1416" s="169" t="s">
        <v>315</v>
      </c>
      <c r="G1416" s="169" t="s">
        <v>87</v>
      </c>
      <c r="H1416" s="169" t="s">
        <v>205</v>
      </c>
      <c r="I1416" s="57" t="s">
        <v>397</v>
      </c>
      <c r="J1416" s="58">
        <v>16.5</v>
      </c>
      <c r="K1416" s="58">
        <v>1</v>
      </c>
      <c r="L1416" s="57" t="s">
        <v>396</v>
      </c>
      <c r="M1416" s="58" t="s">
        <v>397</v>
      </c>
      <c r="N1416" s="58">
        <v>2.8</v>
      </c>
      <c r="O1416" s="170">
        <v>5</v>
      </c>
      <c r="P1416" s="170">
        <v>2</v>
      </c>
      <c r="Q1416" s="170">
        <v>0</v>
      </c>
      <c r="R1416" s="131">
        <v>80</v>
      </c>
      <c r="S1416" s="131" t="s">
        <v>396</v>
      </c>
      <c r="T1416" s="170">
        <v>1</v>
      </c>
      <c r="U1416" s="170">
        <v>5</v>
      </c>
      <c r="V1416" s="170" t="s">
        <v>397</v>
      </c>
      <c r="W1416" s="170" t="s">
        <v>397</v>
      </c>
      <c r="X1416" s="170">
        <v>1</v>
      </c>
      <c r="Y1416" s="170">
        <v>1</v>
      </c>
      <c r="Z1416" s="170">
        <v>1</v>
      </c>
      <c r="AA1416" s="170">
        <v>1</v>
      </c>
      <c r="AB1416" s="170">
        <v>1</v>
      </c>
      <c r="AC1416" s="170" t="s">
        <v>397</v>
      </c>
      <c r="AD1416" s="170" t="s">
        <v>397</v>
      </c>
      <c r="AE1416" s="170">
        <v>1</v>
      </c>
      <c r="AF1416" s="170">
        <v>1</v>
      </c>
      <c r="AG1416" s="170">
        <v>1</v>
      </c>
      <c r="AH1416" s="170">
        <v>1</v>
      </c>
      <c r="AI1416" s="131">
        <v>8.6158064927712488</v>
      </c>
      <c r="AJ1416" s="131">
        <v>1.3</v>
      </c>
      <c r="AK1416" s="170">
        <v>3</v>
      </c>
      <c r="AL1416" s="170">
        <v>2</v>
      </c>
      <c r="AM1416" s="131">
        <v>52.174674463541294</v>
      </c>
      <c r="AN1416" s="131">
        <v>1.3</v>
      </c>
      <c r="AO1416" s="170">
        <v>1</v>
      </c>
      <c r="AP1416" s="170">
        <v>2</v>
      </c>
      <c r="AQ1416" s="131">
        <v>0</v>
      </c>
      <c r="AR1416" s="131">
        <v>1.3</v>
      </c>
      <c r="AS1416" s="170">
        <v>1</v>
      </c>
      <c r="AT1416" s="170">
        <v>3</v>
      </c>
      <c r="AU1416" s="131">
        <v>32.739404910277948</v>
      </c>
      <c r="AV1416" s="131">
        <v>1.3</v>
      </c>
      <c r="AW1416" s="170">
        <v>1</v>
      </c>
      <c r="AX1416" s="170">
        <v>3</v>
      </c>
      <c r="AY1416" s="131">
        <v>8.8177980524969382</v>
      </c>
      <c r="AZ1416" s="131">
        <v>1.3</v>
      </c>
      <c r="BA1416" s="170">
        <v>1</v>
      </c>
      <c r="BB1416" s="170">
        <v>1</v>
      </c>
      <c r="BC1416" s="131">
        <v>7.3</v>
      </c>
      <c r="BD1416" s="171">
        <v>5.2</v>
      </c>
      <c r="BE1416" s="171">
        <v>0.8</v>
      </c>
      <c r="BF1416" s="170">
        <v>1</v>
      </c>
      <c r="BG1416" s="170">
        <v>3</v>
      </c>
      <c r="BH1416" s="170">
        <v>1</v>
      </c>
      <c r="BI1416" s="131">
        <v>7.3</v>
      </c>
      <c r="BJ1416" s="171">
        <v>2.9</v>
      </c>
      <c r="BK1416" s="171">
        <v>0.7</v>
      </c>
      <c r="BL1416" s="170">
        <v>1</v>
      </c>
      <c r="BM1416" s="170">
        <v>3</v>
      </c>
      <c r="BN1416" s="170">
        <v>1</v>
      </c>
      <c r="BO1416" s="131">
        <v>0</v>
      </c>
      <c r="BP1416" s="171">
        <v>1.8</v>
      </c>
      <c r="BQ1416" s="171">
        <v>0.6</v>
      </c>
      <c r="BR1416" s="170">
        <v>1</v>
      </c>
      <c r="BS1416" s="170">
        <v>3</v>
      </c>
      <c r="BT1416" s="170">
        <v>1</v>
      </c>
      <c r="BU1416" s="131">
        <v>0.17635596104993875</v>
      </c>
      <c r="BV1416" s="171">
        <v>5.2</v>
      </c>
      <c r="BW1416" s="171">
        <v>0.8</v>
      </c>
      <c r="BX1416" s="170">
        <v>1</v>
      </c>
      <c r="BY1416" s="170">
        <v>3</v>
      </c>
      <c r="BZ1416" s="170">
        <v>1</v>
      </c>
      <c r="CA1416" s="131">
        <v>0.17635596104993875</v>
      </c>
      <c r="CB1416" s="171">
        <v>2.9</v>
      </c>
      <c r="CC1416" s="171">
        <v>0.7</v>
      </c>
      <c r="CD1416" s="170">
        <v>1</v>
      </c>
      <c r="CE1416" s="170">
        <v>3</v>
      </c>
      <c r="CF1416" s="170">
        <v>1</v>
      </c>
      <c r="CG1416" s="131">
        <v>0</v>
      </c>
      <c r="CH1416" s="171">
        <v>1.8</v>
      </c>
      <c r="CI1416" s="171">
        <v>0.6</v>
      </c>
      <c r="CJ1416" s="170">
        <v>1</v>
      </c>
      <c r="CK1416" s="170">
        <v>3</v>
      </c>
      <c r="CL1416" s="170">
        <v>2</v>
      </c>
      <c r="CM1416" s="131">
        <v>2.2999999999999998</v>
      </c>
      <c r="CN1416" s="131">
        <v>3.5</v>
      </c>
      <c r="CO1416" s="171">
        <v>0</v>
      </c>
      <c r="CP1416" s="170">
        <v>1</v>
      </c>
      <c r="CQ1416" s="170">
        <v>1</v>
      </c>
      <c r="CR1416" s="132">
        <v>1</v>
      </c>
      <c r="CS1416" s="132" t="s">
        <v>396</v>
      </c>
      <c r="CT1416" s="132" t="s">
        <v>397</v>
      </c>
      <c r="CU1416" s="132" t="s">
        <v>397</v>
      </c>
      <c r="CV1416" s="132" t="s">
        <v>396</v>
      </c>
      <c r="CW1416" s="170" t="s">
        <v>397</v>
      </c>
      <c r="CX1416" s="132">
        <v>4</v>
      </c>
      <c r="CY1416" s="172"/>
      <c r="CZ1416" s="172"/>
      <c r="DA1416" s="170">
        <v>1</v>
      </c>
      <c r="DB1416" s="132">
        <v>3</v>
      </c>
      <c r="DC1416" s="172"/>
      <c r="DD1416" s="132">
        <v>2</v>
      </c>
      <c r="DE1416" s="172"/>
      <c r="DF1416" s="170">
        <v>1</v>
      </c>
      <c r="DG1416" s="173">
        <v>0</v>
      </c>
      <c r="DH1416" s="173">
        <v>0</v>
      </c>
      <c r="DI1416" s="173">
        <v>0</v>
      </c>
      <c r="DJ1416" s="170" t="s">
        <v>397</v>
      </c>
      <c r="DK1416" s="170">
        <v>1</v>
      </c>
      <c r="DL1416" s="170">
        <v>3</v>
      </c>
      <c r="DM1416" s="132">
        <v>4</v>
      </c>
      <c r="DN1416" s="172"/>
      <c r="DO1416" s="170" t="s">
        <v>397</v>
      </c>
      <c r="DP1416" s="170" t="s">
        <v>397</v>
      </c>
      <c r="DQ1416" s="132" t="s">
        <v>397</v>
      </c>
      <c r="DR1416" s="132" t="s">
        <v>397</v>
      </c>
      <c r="DS1416" s="132" t="s">
        <v>397</v>
      </c>
      <c r="DT1416" s="170" t="s">
        <v>397</v>
      </c>
      <c r="DU1416" s="170" t="s">
        <v>397</v>
      </c>
      <c r="DV1416" s="132">
        <v>1</v>
      </c>
      <c r="DW1416" s="170">
        <v>1</v>
      </c>
      <c r="DX1416" s="171">
        <v>0</v>
      </c>
      <c r="DY1416" s="132" t="s">
        <v>397</v>
      </c>
      <c r="DZ1416" s="132">
        <v>0</v>
      </c>
      <c r="EA1416" s="170" t="s">
        <v>397</v>
      </c>
      <c r="EB1416" s="131">
        <v>0</v>
      </c>
      <c r="EC1416" s="170">
        <v>4</v>
      </c>
      <c r="ED1416" s="170">
        <v>5</v>
      </c>
      <c r="EE1416" s="131" t="s">
        <v>397</v>
      </c>
      <c r="EF1416" s="132">
        <v>0</v>
      </c>
      <c r="EG1416" s="131">
        <v>0</v>
      </c>
      <c r="EH1416" s="172"/>
      <c r="EI1416" s="170">
        <v>4</v>
      </c>
      <c r="EJ1416" s="170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2084</v>
      </c>
      <c r="EU1416" s="174" t="b">
        <v>1</v>
      </c>
      <c r="EV1416" s="177" t="s">
        <v>366</v>
      </c>
    </row>
    <row r="1417" spans="1:152" s="53" customFormat="1" ht="12.75" x14ac:dyDescent="0.2">
      <c r="A1417" s="168" t="s">
        <v>2085</v>
      </c>
      <c r="B1417" s="168">
        <v>1</v>
      </c>
      <c r="C1417" s="50">
        <v>16</v>
      </c>
      <c r="D1417" s="169" t="s">
        <v>257</v>
      </c>
      <c r="E1417" s="169" t="s">
        <v>84</v>
      </c>
      <c r="F1417" s="169" t="s">
        <v>315</v>
      </c>
      <c r="G1417" s="169" t="s">
        <v>88</v>
      </c>
      <c r="H1417" s="169" t="s">
        <v>205</v>
      </c>
      <c r="I1417" s="57" t="s">
        <v>397</v>
      </c>
      <c r="J1417" s="58">
        <v>16.5</v>
      </c>
      <c r="K1417" s="58">
        <v>1</v>
      </c>
      <c r="L1417" s="57" t="s">
        <v>396</v>
      </c>
      <c r="M1417" s="58" t="s">
        <v>397</v>
      </c>
      <c r="N1417" s="58">
        <v>2.8</v>
      </c>
      <c r="O1417" s="170">
        <v>5</v>
      </c>
      <c r="P1417" s="170">
        <v>2</v>
      </c>
      <c r="Q1417" s="170">
        <v>0</v>
      </c>
      <c r="R1417" s="131">
        <v>80</v>
      </c>
      <c r="S1417" s="131" t="s">
        <v>396</v>
      </c>
      <c r="T1417" s="170">
        <v>1</v>
      </c>
      <c r="U1417" s="170">
        <v>5</v>
      </c>
      <c r="V1417" s="170" t="s">
        <v>397</v>
      </c>
      <c r="W1417" s="170" t="s">
        <v>397</v>
      </c>
      <c r="X1417" s="170">
        <v>1</v>
      </c>
      <c r="Y1417" s="170">
        <v>1</v>
      </c>
      <c r="Z1417" s="170">
        <v>1</v>
      </c>
      <c r="AA1417" s="170">
        <v>1</v>
      </c>
      <c r="AB1417" s="170">
        <v>1</v>
      </c>
      <c r="AC1417" s="170" t="s">
        <v>397</v>
      </c>
      <c r="AD1417" s="170" t="s">
        <v>397</v>
      </c>
      <c r="AE1417" s="170">
        <v>1</v>
      </c>
      <c r="AF1417" s="170">
        <v>1</v>
      </c>
      <c r="AG1417" s="170">
        <v>1</v>
      </c>
      <c r="AH1417" s="170">
        <v>1</v>
      </c>
      <c r="AI1417" s="131">
        <v>8.6158064927712488</v>
      </c>
      <c r="AJ1417" s="131">
        <v>1.3</v>
      </c>
      <c r="AK1417" s="170">
        <v>3</v>
      </c>
      <c r="AL1417" s="170">
        <v>2</v>
      </c>
      <c r="AM1417" s="131">
        <v>52.174674463541294</v>
      </c>
      <c r="AN1417" s="131">
        <v>1.3</v>
      </c>
      <c r="AO1417" s="170">
        <v>1</v>
      </c>
      <c r="AP1417" s="170">
        <v>2</v>
      </c>
      <c r="AQ1417" s="131">
        <v>0</v>
      </c>
      <c r="AR1417" s="131">
        <v>0</v>
      </c>
      <c r="AS1417" s="170">
        <v>1</v>
      </c>
      <c r="AT1417" s="170">
        <v>3</v>
      </c>
      <c r="AU1417" s="131">
        <v>32.739404910277948</v>
      </c>
      <c r="AV1417" s="131">
        <v>1.3</v>
      </c>
      <c r="AW1417" s="170">
        <v>1</v>
      </c>
      <c r="AX1417" s="170">
        <v>3</v>
      </c>
      <c r="AY1417" s="131">
        <v>8.8177980524969382</v>
      </c>
      <c r="AZ1417" s="131">
        <v>1.3</v>
      </c>
      <c r="BA1417" s="170">
        <v>1</v>
      </c>
      <c r="BB1417" s="170">
        <v>1</v>
      </c>
      <c r="BC1417" s="131">
        <v>2.7259259259259263</v>
      </c>
      <c r="BD1417" s="171">
        <v>5.2</v>
      </c>
      <c r="BE1417" s="171">
        <v>0.8</v>
      </c>
      <c r="BF1417" s="170">
        <v>1</v>
      </c>
      <c r="BG1417" s="170">
        <v>3</v>
      </c>
      <c r="BH1417" s="170">
        <v>1</v>
      </c>
      <c r="BI1417" s="131">
        <v>11.874074074074075</v>
      </c>
      <c r="BJ1417" s="171">
        <v>2.9</v>
      </c>
      <c r="BK1417" s="171">
        <v>0.7</v>
      </c>
      <c r="BL1417" s="170">
        <v>1</v>
      </c>
      <c r="BM1417" s="170">
        <v>3</v>
      </c>
      <c r="BN1417" s="170">
        <v>1</v>
      </c>
      <c r="BO1417" s="131">
        <v>0</v>
      </c>
      <c r="BP1417" s="171">
        <v>1.8</v>
      </c>
      <c r="BQ1417" s="171">
        <v>0.6</v>
      </c>
      <c r="BR1417" s="170">
        <v>1</v>
      </c>
      <c r="BS1417" s="170">
        <v>3</v>
      </c>
      <c r="BT1417" s="170">
        <v>1</v>
      </c>
      <c r="BU1417" s="131">
        <v>0</v>
      </c>
      <c r="BV1417" s="171">
        <v>5.2</v>
      </c>
      <c r="BW1417" s="171">
        <v>0.8</v>
      </c>
      <c r="BX1417" s="170">
        <v>1</v>
      </c>
      <c r="BY1417" s="170">
        <v>3</v>
      </c>
      <c r="BZ1417" s="170">
        <v>1</v>
      </c>
      <c r="CA1417" s="131">
        <v>0.35271192209987751</v>
      </c>
      <c r="CB1417" s="171">
        <v>2.9</v>
      </c>
      <c r="CC1417" s="171">
        <v>0.7</v>
      </c>
      <c r="CD1417" s="170">
        <v>1</v>
      </c>
      <c r="CE1417" s="170">
        <v>3</v>
      </c>
      <c r="CF1417" s="170">
        <v>1</v>
      </c>
      <c r="CG1417" s="131">
        <v>0</v>
      </c>
      <c r="CH1417" s="171">
        <v>1.8</v>
      </c>
      <c r="CI1417" s="171">
        <v>0.6</v>
      </c>
      <c r="CJ1417" s="170">
        <v>1</v>
      </c>
      <c r="CK1417" s="170">
        <v>3</v>
      </c>
      <c r="CL1417" s="170">
        <v>2</v>
      </c>
      <c r="CM1417" s="131">
        <v>2.2999999999999998</v>
      </c>
      <c r="CN1417" s="131">
        <v>3.5</v>
      </c>
      <c r="CO1417" s="171">
        <v>0</v>
      </c>
      <c r="CP1417" s="170">
        <v>1</v>
      </c>
      <c r="CQ1417" s="170">
        <v>1</v>
      </c>
      <c r="CR1417" s="132">
        <v>1</v>
      </c>
      <c r="CS1417" s="132" t="s">
        <v>396</v>
      </c>
      <c r="CT1417" s="132" t="s">
        <v>397</v>
      </c>
      <c r="CU1417" s="132" t="s">
        <v>397</v>
      </c>
      <c r="CV1417" s="132" t="s">
        <v>396</v>
      </c>
      <c r="CW1417" s="170" t="s">
        <v>397</v>
      </c>
      <c r="CX1417" s="132">
        <v>7</v>
      </c>
      <c r="CY1417" s="172"/>
      <c r="CZ1417" s="172"/>
      <c r="DA1417" s="170">
        <v>1</v>
      </c>
      <c r="DB1417" s="132">
        <v>3</v>
      </c>
      <c r="DC1417" s="172"/>
      <c r="DD1417" s="132">
        <v>2</v>
      </c>
      <c r="DE1417" s="172"/>
      <c r="DF1417" s="170">
        <v>1</v>
      </c>
      <c r="DG1417" s="173">
        <v>0</v>
      </c>
      <c r="DH1417" s="173">
        <v>0</v>
      </c>
      <c r="DI1417" s="173">
        <v>0</v>
      </c>
      <c r="DJ1417" s="170" t="s">
        <v>397</v>
      </c>
      <c r="DK1417" s="170">
        <v>1</v>
      </c>
      <c r="DL1417" s="170">
        <v>3</v>
      </c>
      <c r="DM1417" s="132">
        <v>5</v>
      </c>
      <c r="DN1417" s="172"/>
      <c r="DO1417" s="170" t="s">
        <v>397</v>
      </c>
      <c r="DP1417" s="170" t="s">
        <v>397</v>
      </c>
      <c r="DQ1417" s="132" t="s">
        <v>397</v>
      </c>
      <c r="DR1417" s="132" t="s">
        <v>397</v>
      </c>
      <c r="DS1417" s="132" t="s">
        <v>397</v>
      </c>
      <c r="DT1417" s="170" t="s">
        <v>397</v>
      </c>
      <c r="DU1417" s="170" t="s">
        <v>397</v>
      </c>
      <c r="DV1417" s="132">
        <v>1</v>
      </c>
      <c r="DW1417" s="170">
        <v>1</v>
      </c>
      <c r="DX1417" s="171">
        <v>0</v>
      </c>
      <c r="DY1417" s="132" t="s">
        <v>397</v>
      </c>
      <c r="DZ1417" s="132">
        <v>0</v>
      </c>
      <c r="EA1417" s="170" t="s">
        <v>397</v>
      </c>
      <c r="EB1417" s="131">
        <v>0</v>
      </c>
      <c r="EC1417" s="170">
        <v>4</v>
      </c>
      <c r="ED1417" s="170">
        <v>5</v>
      </c>
      <c r="EE1417" s="131" t="s">
        <v>397</v>
      </c>
      <c r="EF1417" s="132">
        <v>0</v>
      </c>
      <c r="EG1417" s="131">
        <v>0</v>
      </c>
      <c r="EH1417" s="172"/>
      <c r="EI1417" s="170">
        <v>4</v>
      </c>
      <c r="EJ1417" s="170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2085</v>
      </c>
      <c r="EU1417" s="174" t="b">
        <v>1</v>
      </c>
      <c r="EV1417" s="177" t="s">
        <v>366</v>
      </c>
    </row>
    <row r="1418" spans="1:152" s="53" customFormat="1" ht="12.75" x14ac:dyDescent="0.2">
      <c r="A1418" s="168" t="s">
        <v>2086</v>
      </c>
      <c r="B1418" s="168">
        <v>1</v>
      </c>
      <c r="C1418" s="50">
        <v>16</v>
      </c>
      <c r="D1418" s="169" t="s">
        <v>257</v>
      </c>
      <c r="E1418" s="169" t="s">
        <v>84</v>
      </c>
      <c r="F1418" s="169" t="s">
        <v>315</v>
      </c>
      <c r="G1418" s="169" t="s">
        <v>89</v>
      </c>
      <c r="H1418" s="169" t="s">
        <v>205</v>
      </c>
      <c r="I1418" s="57" t="s">
        <v>397</v>
      </c>
      <c r="J1418" s="58">
        <v>16.5</v>
      </c>
      <c r="K1418" s="58">
        <v>1</v>
      </c>
      <c r="L1418" s="57" t="s">
        <v>396</v>
      </c>
      <c r="M1418" s="58" t="s">
        <v>397</v>
      </c>
      <c r="N1418" s="58">
        <v>2.8</v>
      </c>
      <c r="O1418" s="170">
        <v>5</v>
      </c>
      <c r="P1418" s="170">
        <v>2</v>
      </c>
      <c r="Q1418" s="170">
        <v>0</v>
      </c>
      <c r="R1418" s="131">
        <v>80</v>
      </c>
      <c r="S1418" s="131" t="s">
        <v>396</v>
      </c>
      <c r="T1418" s="170">
        <v>1</v>
      </c>
      <c r="U1418" s="170">
        <v>5</v>
      </c>
      <c r="V1418" s="170" t="s">
        <v>397</v>
      </c>
      <c r="W1418" s="170" t="s">
        <v>397</v>
      </c>
      <c r="X1418" s="170">
        <v>1</v>
      </c>
      <c r="Y1418" s="170">
        <v>1</v>
      </c>
      <c r="Z1418" s="170">
        <v>1</v>
      </c>
      <c r="AA1418" s="170">
        <v>1</v>
      </c>
      <c r="AB1418" s="170">
        <v>1</v>
      </c>
      <c r="AC1418" s="170" t="s">
        <v>397</v>
      </c>
      <c r="AD1418" s="170" t="s">
        <v>397</v>
      </c>
      <c r="AE1418" s="170">
        <v>1</v>
      </c>
      <c r="AF1418" s="170">
        <v>1</v>
      </c>
      <c r="AG1418" s="170">
        <v>1</v>
      </c>
      <c r="AH1418" s="170">
        <v>1</v>
      </c>
      <c r="AI1418" s="131">
        <v>8.6158064927712488</v>
      </c>
      <c r="AJ1418" s="131">
        <v>2.5299999999999998</v>
      </c>
      <c r="AK1418" s="170">
        <v>3</v>
      </c>
      <c r="AL1418" s="170">
        <v>2</v>
      </c>
      <c r="AM1418" s="131">
        <v>52.174674463541294</v>
      </c>
      <c r="AN1418" s="131">
        <v>2.5299999999999998</v>
      </c>
      <c r="AO1418" s="170">
        <v>1</v>
      </c>
      <c r="AP1418" s="170">
        <v>2</v>
      </c>
      <c r="AQ1418" s="131">
        <v>0</v>
      </c>
      <c r="AR1418" s="131">
        <v>2.5299999999999998</v>
      </c>
      <c r="AS1418" s="170">
        <v>1</v>
      </c>
      <c r="AT1418" s="170">
        <v>3</v>
      </c>
      <c r="AU1418" s="131">
        <v>32.739404910277948</v>
      </c>
      <c r="AV1418" s="131">
        <v>2.5299999999999998</v>
      </c>
      <c r="AW1418" s="170">
        <v>1</v>
      </c>
      <c r="AX1418" s="170">
        <v>3</v>
      </c>
      <c r="AY1418" s="131">
        <v>8.8177980524969382</v>
      </c>
      <c r="AZ1418" s="131">
        <v>2.5299999999999998</v>
      </c>
      <c r="BA1418" s="170">
        <v>1</v>
      </c>
      <c r="BB1418" s="170">
        <v>1</v>
      </c>
      <c r="BC1418" s="131">
        <v>0</v>
      </c>
      <c r="BD1418" s="171">
        <v>5.2</v>
      </c>
      <c r="BE1418" s="171">
        <v>0.8</v>
      </c>
      <c r="BF1418" s="170">
        <v>1</v>
      </c>
      <c r="BG1418" s="170">
        <v>3</v>
      </c>
      <c r="BH1418" s="170">
        <v>1</v>
      </c>
      <c r="BI1418" s="131">
        <v>0</v>
      </c>
      <c r="BJ1418" s="171">
        <v>2.9</v>
      </c>
      <c r="BK1418" s="171">
        <v>0.7</v>
      </c>
      <c r="BL1418" s="170">
        <v>1</v>
      </c>
      <c r="BM1418" s="170">
        <v>3</v>
      </c>
      <c r="BN1418" s="170">
        <v>1</v>
      </c>
      <c r="BO1418" s="131">
        <v>14.6</v>
      </c>
      <c r="BP1418" s="171">
        <v>1.8</v>
      </c>
      <c r="BQ1418" s="171">
        <v>0.6</v>
      </c>
      <c r="BR1418" s="170">
        <v>1</v>
      </c>
      <c r="BS1418" s="170">
        <v>3</v>
      </c>
      <c r="BT1418" s="170">
        <v>1</v>
      </c>
      <c r="BU1418" s="131">
        <v>0</v>
      </c>
      <c r="BV1418" s="171">
        <v>5.2</v>
      </c>
      <c r="BW1418" s="171">
        <v>0.8</v>
      </c>
      <c r="BX1418" s="170">
        <v>1</v>
      </c>
      <c r="BY1418" s="170">
        <v>3</v>
      </c>
      <c r="BZ1418" s="170">
        <v>1</v>
      </c>
      <c r="CA1418" s="131">
        <v>0</v>
      </c>
      <c r="CB1418" s="171">
        <v>2.9</v>
      </c>
      <c r="CC1418" s="171">
        <v>0.7</v>
      </c>
      <c r="CD1418" s="170">
        <v>1</v>
      </c>
      <c r="CE1418" s="170">
        <v>3</v>
      </c>
      <c r="CF1418" s="170">
        <v>1</v>
      </c>
      <c r="CG1418" s="131">
        <v>0.35271192209987751</v>
      </c>
      <c r="CH1418" s="171">
        <v>1.8</v>
      </c>
      <c r="CI1418" s="171">
        <v>0.6</v>
      </c>
      <c r="CJ1418" s="170">
        <v>1</v>
      </c>
      <c r="CK1418" s="170">
        <v>3</v>
      </c>
      <c r="CL1418" s="170">
        <v>2</v>
      </c>
      <c r="CM1418" s="131">
        <v>2.2999999999999998</v>
      </c>
      <c r="CN1418" s="131">
        <v>2</v>
      </c>
      <c r="CO1418" s="171">
        <v>0</v>
      </c>
      <c r="CP1418" s="170">
        <v>1</v>
      </c>
      <c r="CQ1418" s="170">
        <v>1</v>
      </c>
      <c r="CR1418" s="132">
        <v>1</v>
      </c>
      <c r="CS1418" s="132" t="s">
        <v>396</v>
      </c>
      <c r="CT1418" s="132" t="s">
        <v>396</v>
      </c>
      <c r="CU1418" s="132" t="s">
        <v>396</v>
      </c>
      <c r="CV1418" s="132" t="s">
        <v>396</v>
      </c>
      <c r="CW1418" s="170" t="s">
        <v>397</v>
      </c>
      <c r="CX1418" s="132">
        <v>7</v>
      </c>
      <c r="CY1418" s="172"/>
      <c r="CZ1418" s="172"/>
      <c r="DA1418" s="170">
        <v>1</v>
      </c>
      <c r="DB1418" s="132">
        <v>3</v>
      </c>
      <c r="DC1418" s="172"/>
      <c r="DD1418" s="132">
        <v>2</v>
      </c>
      <c r="DE1418" s="172"/>
      <c r="DF1418" s="170">
        <v>1</v>
      </c>
      <c r="DG1418" s="173">
        <v>0</v>
      </c>
      <c r="DH1418" s="173">
        <v>0</v>
      </c>
      <c r="DI1418" s="173">
        <v>0</v>
      </c>
      <c r="DJ1418" s="170" t="s">
        <v>397</v>
      </c>
      <c r="DK1418" s="170">
        <v>1</v>
      </c>
      <c r="DL1418" s="170">
        <v>3</v>
      </c>
      <c r="DM1418" s="132">
        <v>5</v>
      </c>
      <c r="DN1418" s="172"/>
      <c r="DO1418" s="170" t="s">
        <v>397</v>
      </c>
      <c r="DP1418" s="170" t="s">
        <v>397</v>
      </c>
      <c r="DQ1418" s="132" t="s">
        <v>397</v>
      </c>
      <c r="DR1418" s="132" t="s">
        <v>397</v>
      </c>
      <c r="DS1418" s="132" t="s">
        <v>397</v>
      </c>
      <c r="DT1418" s="170" t="s">
        <v>397</v>
      </c>
      <c r="DU1418" s="170" t="s">
        <v>397</v>
      </c>
      <c r="DV1418" s="132">
        <v>1</v>
      </c>
      <c r="DW1418" s="170">
        <v>1</v>
      </c>
      <c r="DX1418" s="171">
        <v>0</v>
      </c>
      <c r="DY1418" s="132" t="s">
        <v>397</v>
      </c>
      <c r="DZ1418" s="132">
        <v>0</v>
      </c>
      <c r="EA1418" s="170" t="s">
        <v>397</v>
      </c>
      <c r="EB1418" s="131">
        <v>0</v>
      </c>
      <c r="EC1418" s="170">
        <v>4</v>
      </c>
      <c r="ED1418" s="170">
        <v>5</v>
      </c>
      <c r="EE1418" s="131" t="s">
        <v>397</v>
      </c>
      <c r="EF1418" s="132">
        <v>0</v>
      </c>
      <c r="EG1418" s="131">
        <v>0</v>
      </c>
      <c r="EH1418" s="172"/>
      <c r="EI1418" s="170">
        <v>4</v>
      </c>
      <c r="EJ1418" s="170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2086</v>
      </c>
      <c r="EU1418" s="174" t="b">
        <v>1</v>
      </c>
      <c r="EV1418" s="177" t="s">
        <v>366</v>
      </c>
    </row>
    <row r="1419" spans="1:152" s="53" customFormat="1" ht="12.75" x14ac:dyDescent="0.2">
      <c r="A1419" s="168" t="s">
        <v>2087</v>
      </c>
      <c r="B1419" s="168">
        <v>1</v>
      </c>
      <c r="C1419" s="50">
        <v>16</v>
      </c>
      <c r="D1419" s="169" t="s">
        <v>257</v>
      </c>
      <c r="E1419" s="169" t="s">
        <v>84</v>
      </c>
      <c r="F1419" s="169" t="s">
        <v>315</v>
      </c>
      <c r="G1419" s="169" t="s">
        <v>90</v>
      </c>
      <c r="H1419" s="169" t="s">
        <v>205</v>
      </c>
      <c r="I1419" s="57" t="s">
        <v>397</v>
      </c>
      <c r="J1419" s="58">
        <v>16.5</v>
      </c>
      <c r="K1419" s="58">
        <v>1</v>
      </c>
      <c r="L1419" s="57" t="s">
        <v>396</v>
      </c>
      <c r="M1419" s="58" t="s">
        <v>397</v>
      </c>
      <c r="N1419" s="58">
        <v>2.8</v>
      </c>
      <c r="O1419" s="170">
        <v>5</v>
      </c>
      <c r="P1419" s="170">
        <v>2</v>
      </c>
      <c r="Q1419" s="170">
        <v>0</v>
      </c>
      <c r="R1419" s="131">
        <v>80</v>
      </c>
      <c r="S1419" s="131" t="s">
        <v>396</v>
      </c>
      <c r="T1419" s="170">
        <v>1</v>
      </c>
      <c r="U1419" s="170">
        <v>5</v>
      </c>
      <c r="V1419" s="170" t="s">
        <v>397</v>
      </c>
      <c r="W1419" s="170" t="s">
        <v>397</v>
      </c>
      <c r="X1419" s="170">
        <v>1</v>
      </c>
      <c r="Y1419" s="170">
        <v>1</v>
      </c>
      <c r="Z1419" s="170">
        <v>1</v>
      </c>
      <c r="AA1419" s="170">
        <v>1</v>
      </c>
      <c r="AB1419" s="170">
        <v>1</v>
      </c>
      <c r="AC1419" s="170" t="s">
        <v>397</v>
      </c>
      <c r="AD1419" s="170" t="s">
        <v>397</v>
      </c>
      <c r="AE1419" s="170">
        <v>1</v>
      </c>
      <c r="AF1419" s="170">
        <v>1</v>
      </c>
      <c r="AG1419" s="170">
        <v>1</v>
      </c>
      <c r="AH1419" s="170">
        <v>1</v>
      </c>
      <c r="AI1419" s="131">
        <v>8.6158064927712488</v>
      </c>
      <c r="AJ1419" s="131">
        <v>2.5299999999999998</v>
      </c>
      <c r="AK1419" s="170">
        <v>3</v>
      </c>
      <c r="AL1419" s="170">
        <v>2</v>
      </c>
      <c r="AM1419" s="131">
        <v>52.174674463541294</v>
      </c>
      <c r="AN1419" s="131">
        <v>2.5299999999999998</v>
      </c>
      <c r="AO1419" s="170">
        <v>1</v>
      </c>
      <c r="AP1419" s="170">
        <v>2</v>
      </c>
      <c r="AQ1419" s="131">
        <v>0</v>
      </c>
      <c r="AR1419" s="131">
        <v>2.5299999999999998</v>
      </c>
      <c r="AS1419" s="170">
        <v>1</v>
      </c>
      <c r="AT1419" s="170">
        <v>3</v>
      </c>
      <c r="AU1419" s="131">
        <v>32.739404910277948</v>
      </c>
      <c r="AV1419" s="131">
        <v>2.5299999999999998</v>
      </c>
      <c r="AW1419" s="170">
        <v>1</v>
      </c>
      <c r="AX1419" s="170">
        <v>3</v>
      </c>
      <c r="AY1419" s="131">
        <v>8.8177980524969382</v>
      </c>
      <c r="AZ1419" s="131">
        <v>2.5299999999999998</v>
      </c>
      <c r="BA1419" s="170">
        <v>1</v>
      </c>
      <c r="BB1419" s="170">
        <v>1</v>
      </c>
      <c r="BC1419" s="131">
        <v>0</v>
      </c>
      <c r="BD1419" s="171">
        <v>5.2</v>
      </c>
      <c r="BE1419" s="171">
        <v>0.8</v>
      </c>
      <c r="BF1419" s="170">
        <v>1</v>
      </c>
      <c r="BG1419" s="170">
        <v>3</v>
      </c>
      <c r="BH1419" s="170">
        <v>1</v>
      </c>
      <c r="BI1419" s="131">
        <v>0</v>
      </c>
      <c r="BJ1419" s="171">
        <v>2.9</v>
      </c>
      <c r="BK1419" s="171">
        <v>0.7</v>
      </c>
      <c r="BL1419" s="170">
        <v>1</v>
      </c>
      <c r="BM1419" s="170">
        <v>3</v>
      </c>
      <c r="BN1419" s="170">
        <v>1</v>
      </c>
      <c r="BO1419" s="131">
        <v>14.6</v>
      </c>
      <c r="BP1419" s="171">
        <v>1.8</v>
      </c>
      <c r="BQ1419" s="171">
        <v>0.6</v>
      </c>
      <c r="BR1419" s="170">
        <v>1</v>
      </c>
      <c r="BS1419" s="170">
        <v>3</v>
      </c>
      <c r="BT1419" s="170">
        <v>1</v>
      </c>
      <c r="BU1419" s="131">
        <v>0</v>
      </c>
      <c r="BV1419" s="171">
        <v>5.2</v>
      </c>
      <c r="BW1419" s="171">
        <v>0.8</v>
      </c>
      <c r="BX1419" s="170">
        <v>1</v>
      </c>
      <c r="BY1419" s="170">
        <v>3</v>
      </c>
      <c r="BZ1419" s="170">
        <v>1</v>
      </c>
      <c r="CA1419" s="131">
        <v>0</v>
      </c>
      <c r="CB1419" s="171">
        <v>2.9</v>
      </c>
      <c r="CC1419" s="171">
        <v>0.7</v>
      </c>
      <c r="CD1419" s="170">
        <v>1</v>
      </c>
      <c r="CE1419" s="170">
        <v>3</v>
      </c>
      <c r="CF1419" s="170">
        <v>1</v>
      </c>
      <c r="CG1419" s="131">
        <v>0.35271192209987751</v>
      </c>
      <c r="CH1419" s="171">
        <v>1.8</v>
      </c>
      <c r="CI1419" s="171">
        <v>0.6</v>
      </c>
      <c r="CJ1419" s="170">
        <v>1</v>
      </c>
      <c r="CK1419" s="170">
        <v>3</v>
      </c>
      <c r="CL1419" s="170">
        <v>2</v>
      </c>
      <c r="CM1419" s="131">
        <v>2.2999999999999998</v>
      </c>
      <c r="CN1419" s="131">
        <v>2</v>
      </c>
      <c r="CO1419" s="171">
        <v>0</v>
      </c>
      <c r="CP1419" s="170">
        <v>1</v>
      </c>
      <c r="CQ1419" s="170">
        <v>1</v>
      </c>
      <c r="CR1419" s="132">
        <v>1</v>
      </c>
      <c r="CS1419" s="132" t="s">
        <v>396</v>
      </c>
      <c r="CT1419" s="132" t="s">
        <v>396</v>
      </c>
      <c r="CU1419" s="132" t="s">
        <v>396</v>
      </c>
      <c r="CV1419" s="132" t="s">
        <v>396</v>
      </c>
      <c r="CW1419" s="170" t="s">
        <v>397</v>
      </c>
      <c r="CX1419" s="132">
        <v>7</v>
      </c>
      <c r="CY1419" s="172"/>
      <c r="CZ1419" s="172"/>
      <c r="DA1419" s="170">
        <v>1</v>
      </c>
      <c r="DB1419" s="132">
        <v>3</v>
      </c>
      <c r="DC1419" s="172"/>
      <c r="DD1419" s="132">
        <v>2</v>
      </c>
      <c r="DE1419" s="172"/>
      <c r="DF1419" s="170">
        <v>1</v>
      </c>
      <c r="DG1419" s="173">
        <v>0</v>
      </c>
      <c r="DH1419" s="173">
        <v>0</v>
      </c>
      <c r="DI1419" s="173">
        <v>0</v>
      </c>
      <c r="DJ1419" s="170" t="s">
        <v>397</v>
      </c>
      <c r="DK1419" s="170">
        <v>1</v>
      </c>
      <c r="DL1419" s="170">
        <v>3</v>
      </c>
      <c r="DM1419" s="132">
        <v>5</v>
      </c>
      <c r="DN1419" s="172"/>
      <c r="DO1419" s="170" t="s">
        <v>397</v>
      </c>
      <c r="DP1419" s="170" t="s">
        <v>397</v>
      </c>
      <c r="DQ1419" s="132" t="s">
        <v>397</v>
      </c>
      <c r="DR1419" s="132" t="s">
        <v>397</v>
      </c>
      <c r="DS1419" s="132" t="s">
        <v>397</v>
      </c>
      <c r="DT1419" s="170" t="s">
        <v>397</v>
      </c>
      <c r="DU1419" s="170" t="s">
        <v>397</v>
      </c>
      <c r="DV1419" s="132">
        <v>1</v>
      </c>
      <c r="DW1419" s="170">
        <v>1</v>
      </c>
      <c r="DX1419" s="171">
        <v>0</v>
      </c>
      <c r="DY1419" s="132" t="s">
        <v>396</v>
      </c>
      <c r="DZ1419" s="132">
        <v>3</v>
      </c>
      <c r="EA1419" s="170" t="s">
        <v>397</v>
      </c>
      <c r="EB1419" s="131">
        <v>0</v>
      </c>
      <c r="EC1419" s="170">
        <v>4</v>
      </c>
      <c r="ED1419" s="170">
        <v>5</v>
      </c>
      <c r="EE1419" s="131" t="s">
        <v>396</v>
      </c>
      <c r="EF1419" s="132">
        <v>1</v>
      </c>
      <c r="EG1419" s="131">
        <v>10</v>
      </c>
      <c r="EH1419" s="172"/>
      <c r="EI1419" s="170">
        <v>4</v>
      </c>
      <c r="EJ1419" s="170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2087</v>
      </c>
      <c r="EU1419" s="174" t="b">
        <v>1</v>
      </c>
      <c r="EV1419" s="177" t="s">
        <v>366</v>
      </c>
    </row>
    <row r="1420" spans="1:152" s="53" customFormat="1" ht="12.75" x14ac:dyDescent="0.2">
      <c r="A1420" s="168" t="s">
        <v>2088</v>
      </c>
      <c r="B1420" s="168">
        <v>1</v>
      </c>
      <c r="C1420" s="50">
        <v>17</v>
      </c>
      <c r="D1420" s="169" t="s">
        <v>257</v>
      </c>
      <c r="E1420" s="169" t="s">
        <v>255</v>
      </c>
      <c r="F1420" s="169" t="s">
        <v>315</v>
      </c>
      <c r="G1420" s="169" t="s">
        <v>87</v>
      </c>
      <c r="H1420" s="169" t="s">
        <v>226</v>
      </c>
      <c r="I1420" s="57" t="s">
        <v>396</v>
      </c>
      <c r="J1420" s="58">
        <v>18</v>
      </c>
      <c r="K1420" s="58">
        <v>1</v>
      </c>
      <c r="L1420" s="57" t="s">
        <v>396</v>
      </c>
      <c r="M1420" s="58" t="s">
        <v>397</v>
      </c>
      <c r="N1420" s="58">
        <v>2.8</v>
      </c>
      <c r="O1420" s="170">
        <v>5</v>
      </c>
      <c r="P1420" s="170">
        <v>2</v>
      </c>
      <c r="Q1420" s="170">
        <v>0</v>
      </c>
      <c r="R1420" s="131">
        <v>84</v>
      </c>
      <c r="S1420" s="131" t="s">
        <v>396</v>
      </c>
      <c r="T1420" s="170">
        <v>1</v>
      </c>
      <c r="U1420" s="170">
        <v>5</v>
      </c>
      <c r="V1420" s="170" t="s">
        <v>397</v>
      </c>
      <c r="W1420" s="170" t="s">
        <v>397</v>
      </c>
      <c r="X1420" s="170">
        <v>1</v>
      </c>
      <c r="Y1420" s="170">
        <v>1</v>
      </c>
      <c r="Z1420" s="170">
        <v>1</v>
      </c>
      <c r="AA1420" s="170">
        <v>1</v>
      </c>
      <c r="AB1420" s="170">
        <v>1</v>
      </c>
      <c r="AC1420" s="170" t="s">
        <v>397</v>
      </c>
      <c r="AD1420" s="170" t="s">
        <v>397</v>
      </c>
      <c r="AE1420" s="170">
        <v>1</v>
      </c>
      <c r="AF1420" s="170">
        <v>1</v>
      </c>
      <c r="AG1420" s="170">
        <v>1</v>
      </c>
      <c r="AH1420" s="170">
        <v>1</v>
      </c>
      <c r="AI1420" s="131">
        <v>6.610003087586434</v>
      </c>
      <c r="AJ1420" s="131">
        <v>2.5299999999999998</v>
      </c>
      <c r="AK1420" s="170">
        <v>3</v>
      </c>
      <c r="AL1420" s="170">
        <v>2</v>
      </c>
      <c r="AM1420" s="131">
        <v>0</v>
      </c>
      <c r="AN1420" s="131">
        <v>2.5299999999999998</v>
      </c>
      <c r="AO1420" s="170">
        <v>1</v>
      </c>
      <c r="AP1420" s="170">
        <v>2</v>
      </c>
      <c r="AQ1420" s="131">
        <v>27.295942589635871</v>
      </c>
      <c r="AR1420" s="131">
        <v>2.5299999999999998</v>
      </c>
      <c r="AS1420" s="170">
        <v>1</v>
      </c>
      <c r="AT1420" s="170">
        <v>3</v>
      </c>
      <c r="AU1420" s="131">
        <v>31.412350851625831</v>
      </c>
      <c r="AV1420" s="131">
        <v>2.5299999999999998</v>
      </c>
      <c r="AW1420" s="170">
        <v>1</v>
      </c>
      <c r="AX1420" s="170">
        <v>3</v>
      </c>
      <c r="AY1420" s="131">
        <v>19.285226341196832</v>
      </c>
      <c r="AZ1420" s="131">
        <v>2.5299999999999998</v>
      </c>
      <c r="BA1420" s="170">
        <v>1</v>
      </c>
      <c r="BB1420" s="170">
        <v>1</v>
      </c>
      <c r="BC1420" s="131">
        <v>0</v>
      </c>
      <c r="BD1420" s="171">
        <v>5.2</v>
      </c>
      <c r="BE1420" s="171">
        <v>0.8</v>
      </c>
      <c r="BF1420" s="170">
        <v>1</v>
      </c>
      <c r="BG1420" s="170">
        <v>3</v>
      </c>
      <c r="BH1420" s="170">
        <v>1</v>
      </c>
      <c r="BI1420" s="131">
        <v>17</v>
      </c>
      <c r="BJ1420" s="171">
        <v>2.9</v>
      </c>
      <c r="BK1420" s="171">
        <v>0.7</v>
      </c>
      <c r="BL1420" s="170">
        <v>1</v>
      </c>
      <c r="BM1420" s="170">
        <v>3</v>
      </c>
      <c r="BN1420" s="170">
        <v>1</v>
      </c>
      <c r="BO1420" s="131">
        <v>0</v>
      </c>
      <c r="BP1420" s="171">
        <v>1.8</v>
      </c>
      <c r="BQ1420" s="171">
        <v>0.6</v>
      </c>
      <c r="BR1420" s="170">
        <v>1</v>
      </c>
      <c r="BS1420" s="170">
        <v>3</v>
      </c>
      <c r="BT1420" s="170">
        <v>1</v>
      </c>
      <c r="BU1420" s="131">
        <v>0</v>
      </c>
      <c r="BV1420" s="171">
        <v>5.2</v>
      </c>
      <c r="BW1420" s="171">
        <v>0.8</v>
      </c>
      <c r="BX1420" s="170">
        <v>1</v>
      </c>
      <c r="BY1420" s="170">
        <v>3</v>
      </c>
      <c r="BZ1420" s="170">
        <v>1</v>
      </c>
      <c r="CA1420" s="131">
        <v>0.77140905364787316</v>
      </c>
      <c r="CB1420" s="171">
        <v>2.9</v>
      </c>
      <c r="CC1420" s="171">
        <v>0.7</v>
      </c>
      <c r="CD1420" s="170">
        <v>1</v>
      </c>
      <c r="CE1420" s="170">
        <v>3</v>
      </c>
      <c r="CF1420" s="170">
        <v>1</v>
      </c>
      <c r="CG1420" s="131">
        <v>0</v>
      </c>
      <c r="CH1420" s="171">
        <v>1.8</v>
      </c>
      <c r="CI1420" s="171">
        <v>0.6</v>
      </c>
      <c r="CJ1420" s="170">
        <v>1</v>
      </c>
      <c r="CK1420" s="170">
        <v>3</v>
      </c>
      <c r="CL1420" s="170">
        <v>2</v>
      </c>
      <c r="CM1420" s="131">
        <v>2.2000000000000002</v>
      </c>
      <c r="CN1420" s="131">
        <v>3.5</v>
      </c>
      <c r="CO1420" s="171">
        <v>0</v>
      </c>
      <c r="CP1420" s="170">
        <v>1</v>
      </c>
      <c r="CQ1420" s="170">
        <v>1</v>
      </c>
      <c r="CR1420" s="132">
        <v>1</v>
      </c>
      <c r="CS1420" s="132" t="s">
        <v>396</v>
      </c>
      <c r="CT1420" s="132" t="s">
        <v>397</v>
      </c>
      <c r="CU1420" s="132" t="s">
        <v>397</v>
      </c>
      <c r="CV1420" s="132" t="s">
        <v>396</v>
      </c>
      <c r="CW1420" s="170" t="s">
        <v>397</v>
      </c>
      <c r="CX1420" s="132">
        <v>5</v>
      </c>
      <c r="CY1420" s="172"/>
      <c r="CZ1420" s="172"/>
      <c r="DA1420" s="170">
        <v>1</v>
      </c>
      <c r="DB1420" s="132">
        <v>3</v>
      </c>
      <c r="DC1420" s="172"/>
      <c r="DD1420" s="132">
        <v>2</v>
      </c>
      <c r="DE1420" s="172"/>
      <c r="DF1420" s="170">
        <v>1</v>
      </c>
      <c r="DG1420" s="173">
        <v>0</v>
      </c>
      <c r="DH1420" s="173">
        <v>0</v>
      </c>
      <c r="DI1420" s="173">
        <v>0</v>
      </c>
      <c r="DJ1420" s="170" t="s">
        <v>397</v>
      </c>
      <c r="DK1420" s="170">
        <v>1</v>
      </c>
      <c r="DL1420" s="170">
        <v>3</v>
      </c>
      <c r="DM1420" s="132">
        <v>5</v>
      </c>
      <c r="DN1420" s="172"/>
      <c r="DO1420" s="170" t="s">
        <v>397</v>
      </c>
      <c r="DP1420" s="170" t="s">
        <v>397</v>
      </c>
      <c r="DQ1420" s="132" t="s">
        <v>397</v>
      </c>
      <c r="DR1420" s="132" t="s">
        <v>397</v>
      </c>
      <c r="DS1420" s="132" t="s">
        <v>397</v>
      </c>
      <c r="DT1420" s="170" t="s">
        <v>397</v>
      </c>
      <c r="DU1420" s="170" t="s">
        <v>397</v>
      </c>
      <c r="DV1420" s="132">
        <v>2</v>
      </c>
      <c r="DW1420" s="170">
        <v>1</v>
      </c>
      <c r="DX1420" s="171">
        <v>0</v>
      </c>
      <c r="DY1420" s="132" t="s">
        <v>397</v>
      </c>
      <c r="DZ1420" s="132">
        <v>0</v>
      </c>
      <c r="EA1420" s="170" t="s">
        <v>397</v>
      </c>
      <c r="EB1420" s="131">
        <v>0</v>
      </c>
      <c r="EC1420" s="170">
        <v>4</v>
      </c>
      <c r="ED1420" s="170">
        <v>5</v>
      </c>
      <c r="EE1420" s="131" t="s">
        <v>397</v>
      </c>
      <c r="EF1420" s="132">
        <v>0</v>
      </c>
      <c r="EG1420" s="131">
        <v>0</v>
      </c>
      <c r="EH1420" s="172"/>
      <c r="EI1420" s="170">
        <v>4</v>
      </c>
      <c r="EJ1420" s="170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2088</v>
      </c>
      <c r="EU1420" s="174" t="b">
        <v>1</v>
      </c>
      <c r="EV1420" s="177" t="s">
        <v>366</v>
      </c>
    </row>
    <row r="1421" spans="1:152" s="53" customFormat="1" ht="12.75" x14ac:dyDescent="0.2">
      <c r="A1421" s="168" t="s">
        <v>2089</v>
      </c>
      <c r="B1421" s="168">
        <v>1</v>
      </c>
      <c r="C1421" s="50">
        <v>17</v>
      </c>
      <c r="D1421" s="169" t="s">
        <v>257</v>
      </c>
      <c r="E1421" s="169" t="s">
        <v>255</v>
      </c>
      <c r="F1421" s="169" t="s">
        <v>315</v>
      </c>
      <c r="G1421" s="169" t="s">
        <v>88</v>
      </c>
      <c r="H1421" s="169" t="s">
        <v>226</v>
      </c>
      <c r="I1421" s="57" t="s">
        <v>396</v>
      </c>
      <c r="J1421" s="58">
        <v>18</v>
      </c>
      <c r="K1421" s="58">
        <v>1</v>
      </c>
      <c r="L1421" s="57" t="s">
        <v>396</v>
      </c>
      <c r="M1421" s="58" t="s">
        <v>397</v>
      </c>
      <c r="N1421" s="58">
        <v>2.8</v>
      </c>
      <c r="O1421" s="170">
        <v>5</v>
      </c>
      <c r="P1421" s="170">
        <v>2</v>
      </c>
      <c r="Q1421" s="170">
        <v>0</v>
      </c>
      <c r="R1421" s="131">
        <v>84</v>
      </c>
      <c r="S1421" s="131" t="s">
        <v>396</v>
      </c>
      <c r="T1421" s="170">
        <v>1</v>
      </c>
      <c r="U1421" s="170">
        <v>5</v>
      </c>
      <c r="V1421" s="170" t="s">
        <v>397</v>
      </c>
      <c r="W1421" s="170" t="s">
        <v>397</v>
      </c>
      <c r="X1421" s="170">
        <v>1</v>
      </c>
      <c r="Y1421" s="170">
        <v>1</v>
      </c>
      <c r="Z1421" s="170">
        <v>1</v>
      </c>
      <c r="AA1421" s="170">
        <v>1</v>
      </c>
      <c r="AB1421" s="170">
        <v>1</v>
      </c>
      <c r="AC1421" s="170" t="s">
        <v>397</v>
      </c>
      <c r="AD1421" s="170" t="s">
        <v>397</v>
      </c>
      <c r="AE1421" s="170">
        <v>1</v>
      </c>
      <c r="AF1421" s="170">
        <v>1</v>
      </c>
      <c r="AG1421" s="170">
        <v>1</v>
      </c>
      <c r="AH1421" s="170">
        <v>1</v>
      </c>
      <c r="AI1421" s="131">
        <v>6.610003087586434</v>
      </c>
      <c r="AJ1421" s="131">
        <v>2.5299999999999998</v>
      </c>
      <c r="AK1421" s="170">
        <v>3</v>
      </c>
      <c r="AL1421" s="170">
        <v>2</v>
      </c>
      <c r="AM1421" s="131">
        <v>0</v>
      </c>
      <c r="AN1421" s="131">
        <v>0</v>
      </c>
      <c r="AO1421" s="170">
        <v>1</v>
      </c>
      <c r="AP1421" s="170">
        <v>2</v>
      </c>
      <c r="AQ1421" s="131">
        <v>27.295942589635871</v>
      </c>
      <c r="AR1421" s="131">
        <v>2.5299999999999998</v>
      </c>
      <c r="AS1421" s="170">
        <v>1</v>
      </c>
      <c r="AT1421" s="170">
        <v>3</v>
      </c>
      <c r="AU1421" s="131">
        <v>31.412350851625831</v>
      </c>
      <c r="AV1421" s="131">
        <v>2.5299999999999998</v>
      </c>
      <c r="AW1421" s="170">
        <v>1</v>
      </c>
      <c r="AX1421" s="170">
        <v>3</v>
      </c>
      <c r="AY1421" s="131">
        <v>19.285226341196832</v>
      </c>
      <c r="AZ1421" s="131">
        <v>2.5299999999999998</v>
      </c>
      <c r="BA1421" s="170">
        <v>1</v>
      </c>
      <c r="BB1421" s="170">
        <v>1</v>
      </c>
      <c r="BC1421" s="131">
        <v>0</v>
      </c>
      <c r="BD1421" s="171">
        <v>5.2</v>
      </c>
      <c r="BE1421" s="171">
        <v>0.8</v>
      </c>
      <c r="BF1421" s="170">
        <v>1</v>
      </c>
      <c r="BG1421" s="170">
        <v>3</v>
      </c>
      <c r="BH1421" s="170">
        <v>1</v>
      </c>
      <c r="BI1421" s="131">
        <v>2.760153341852325</v>
      </c>
      <c r="BJ1421" s="171">
        <v>2.9</v>
      </c>
      <c r="BK1421" s="171">
        <v>0.7</v>
      </c>
      <c r="BL1421" s="170">
        <v>1</v>
      </c>
      <c r="BM1421" s="170">
        <v>3</v>
      </c>
      <c r="BN1421" s="170">
        <v>1</v>
      </c>
      <c r="BO1421" s="131">
        <v>14.239846658147673</v>
      </c>
      <c r="BP1421" s="171">
        <v>1.8</v>
      </c>
      <c r="BQ1421" s="171">
        <v>0.6</v>
      </c>
      <c r="BR1421" s="170">
        <v>1</v>
      </c>
      <c r="BS1421" s="170">
        <v>3</v>
      </c>
      <c r="BT1421" s="170">
        <v>1</v>
      </c>
      <c r="BU1421" s="131">
        <v>0</v>
      </c>
      <c r="BV1421" s="171">
        <v>5.2</v>
      </c>
      <c r="BW1421" s="171">
        <v>0.8</v>
      </c>
      <c r="BX1421" s="170">
        <v>1</v>
      </c>
      <c r="BY1421" s="170">
        <v>3</v>
      </c>
      <c r="BZ1421" s="170">
        <v>1</v>
      </c>
      <c r="CA1421" s="131">
        <v>0</v>
      </c>
      <c r="CB1421" s="171">
        <v>2.9</v>
      </c>
      <c r="CC1421" s="171">
        <v>0.7</v>
      </c>
      <c r="CD1421" s="170">
        <v>1</v>
      </c>
      <c r="CE1421" s="170">
        <v>3</v>
      </c>
      <c r="CF1421" s="170">
        <v>1</v>
      </c>
      <c r="CG1421" s="131">
        <v>0.77140905364787316</v>
      </c>
      <c r="CH1421" s="171">
        <v>1.8</v>
      </c>
      <c r="CI1421" s="171">
        <v>0.6</v>
      </c>
      <c r="CJ1421" s="170">
        <v>1</v>
      </c>
      <c r="CK1421" s="170">
        <v>3</v>
      </c>
      <c r="CL1421" s="170">
        <v>2</v>
      </c>
      <c r="CM1421" s="131">
        <v>2.2000000000000002</v>
      </c>
      <c r="CN1421" s="131">
        <v>3.5</v>
      </c>
      <c r="CO1421" s="171">
        <v>0</v>
      </c>
      <c r="CP1421" s="170">
        <v>1</v>
      </c>
      <c r="CQ1421" s="170">
        <v>1</v>
      </c>
      <c r="CR1421" s="132">
        <v>1</v>
      </c>
      <c r="CS1421" s="132" t="s">
        <v>396</v>
      </c>
      <c r="CT1421" s="132" t="s">
        <v>397</v>
      </c>
      <c r="CU1421" s="132" t="s">
        <v>397</v>
      </c>
      <c r="CV1421" s="132" t="s">
        <v>396</v>
      </c>
      <c r="CW1421" s="170" t="s">
        <v>397</v>
      </c>
      <c r="CX1421" s="132">
        <v>7</v>
      </c>
      <c r="CY1421" s="172"/>
      <c r="CZ1421" s="172"/>
      <c r="DA1421" s="170">
        <v>1</v>
      </c>
      <c r="DB1421" s="132">
        <v>3</v>
      </c>
      <c r="DC1421" s="172"/>
      <c r="DD1421" s="132">
        <v>2</v>
      </c>
      <c r="DE1421" s="172"/>
      <c r="DF1421" s="170">
        <v>1</v>
      </c>
      <c r="DG1421" s="173">
        <v>0</v>
      </c>
      <c r="DH1421" s="173">
        <v>0</v>
      </c>
      <c r="DI1421" s="173">
        <v>0</v>
      </c>
      <c r="DJ1421" s="170" t="s">
        <v>397</v>
      </c>
      <c r="DK1421" s="170">
        <v>1</v>
      </c>
      <c r="DL1421" s="170">
        <v>3</v>
      </c>
      <c r="DM1421" s="132">
        <v>5</v>
      </c>
      <c r="DN1421" s="172"/>
      <c r="DO1421" s="170" t="s">
        <v>397</v>
      </c>
      <c r="DP1421" s="170" t="s">
        <v>397</v>
      </c>
      <c r="DQ1421" s="132" t="s">
        <v>397</v>
      </c>
      <c r="DR1421" s="132" t="s">
        <v>397</v>
      </c>
      <c r="DS1421" s="132" t="s">
        <v>397</v>
      </c>
      <c r="DT1421" s="170" t="s">
        <v>397</v>
      </c>
      <c r="DU1421" s="170" t="s">
        <v>397</v>
      </c>
      <c r="DV1421" s="132">
        <v>2</v>
      </c>
      <c r="DW1421" s="170">
        <v>1</v>
      </c>
      <c r="DX1421" s="171">
        <v>0</v>
      </c>
      <c r="DY1421" s="132" t="s">
        <v>397</v>
      </c>
      <c r="DZ1421" s="132">
        <v>0</v>
      </c>
      <c r="EA1421" s="170" t="s">
        <v>397</v>
      </c>
      <c r="EB1421" s="131">
        <v>0</v>
      </c>
      <c r="EC1421" s="170">
        <v>4</v>
      </c>
      <c r="ED1421" s="170">
        <v>5</v>
      </c>
      <c r="EE1421" s="131" t="s">
        <v>397</v>
      </c>
      <c r="EF1421" s="132">
        <v>0</v>
      </c>
      <c r="EG1421" s="131">
        <v>0</v>
      </c>
      <c r="EH1421" s="172"/>
      <c r="EI1421" s="170">
        <v>4</v>
      </c>
      <c r="EJ1421" s="170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2089</v>
      </c>
      <c r="EU1421" s="174" t="b">
        <v>1</v>
      </c>
      <c r="EV1421" s="177" t="s">
        <v>366</v>
      </c>
    </row>
    <row r="1422" spans="1:152" s="53" customFormat="1" ht="12.75" x14ac:dyDescent="0.2">
      <c r="A1422" s="168" t="s">
        <v>2090</v>
      </c>
      <c r="B1422" s="168">
        <v>1</v>
      </c>
      <c r="C1422" s="50">
        <v>17</v>
      </c>
      <c r="D1422" s="169" t="s">
        <v>257</v>
      </c>
      <c r="E1422" s="169" t="s">
        <v>255</v>
      </c>
      <c r="F1422" s="169" t="s">
        <v>315</v>
      </c>
      <c r="G1422" s="169" t="s">
        <v>89</v>
      </c>
      <c r="H1422" s="169" t="s">
        <v>226</v>
      </c>
      <c r="I1422" s="57" t="s">
        <v>396</v>
      </c>
      <c r="J1422" s="58">
        <v>18</v>
      </c>
      <c r="K1422" s="58">
        <v>1</v>
      </c>
      <c r="L1422" s="57" t="s">
        <v>396</v>
      </c>
      <c r="M1422" s="58" t="s">
        <v>397</v>
      </c>
      <c r="N1422" s="58">
        <v>2.8</v>
      </c>
      <c r="O1422" s="170">
        <v>5</v>
      </c>
      <c r="P1422" s="170">
        <v>2</v>
      </c>
      <c r="Q1422" s="170">
        <v>0</v>
      </c>
      <c r="R1422" s="131">
        <v>84</v>
      </c>
      <c r="S1422" s="131" t="s">
        <v>396</v>
      </c>
      <c r="T1422" s="170">
        <v>1</v>
      </c>
      <c r="U1422" s="170">
        <v>5</v>
      </c>
      <c r="V1422" s="170" t="s">
        <v>397</v>
      </c>
      <c r="W1422" s="170" t="s">
        <v>397</v>
      </c>
      <c r="X1422" s="170">
        <v>1</v>
      </c>
      <c r="Y1422" s="170">
        <v>1</v>
      </c>
      <c r="Z1422" s="170">
        <v>1</v>
      </c>
      <c r="AA1422" s="170">
        <v>1</v>
      </c>
      <c r="AB1422" s="170">
        <v>1</v>
      </c>
      <c r="AC1422" s="170" t="s">
        <v>397</v>
      </c>
      <c r="AD1422" s="170" t="s">
        <v>397</v>
      </c>
      <c r="AE1422" s="170">
        <v>1</v>
      </c>
      <c r="AF1422" s="170">
        <v>1</v>
      </c>
      <c r="AG1422" s="170">
        <v>1</v>
      </c>
      <c r="AH1422" s="170">
        <v>1</v>
      </c>
      <c r="AI1422" s="131">
        <v>6.610003087586434</v>
      </c>
      <c r="AJ1422" s="131">
        <v>2.5299999999999998</v>
      </c>
      <c r="AK1422" s="170">
        <v>3</v>
      </c>
      <c r="AL1422" s="170">
        <v>2</v>
      </c>
      <c r="AM1422" s="131">
        <v>0</v>
      </c>
      <c r="AN1422" s="131">
        <v>2.5299999999999998</v>
      </c>
      <c r="AO1422" s="170">
        <v>1</v>
      </c>
      <c r="AP1422" s="170">
        <v>2</v>
      </c>
      <c r="AQ1422" s="131">
        <v>27.295942589635871</v>
      </c>
      <c r="AR1422" s="131">
        <v>2.5299999999999998</v>
      </c>
      <c r="AS1422" s="170">
        <v>1</v>
      </c>
      <c r="AT1422" s="170">
        <v>3</v>
      </c>
      <c r="AU1422" s="131">
        <v>31.412350851625831</v>
      </c>
      <c r="AV1422" s="131">
        <v>2.5299999999999998</v>
      </c>
      <c r="AW1422" s="170">
        <v>1</v>
      </c>
      <c r="AX1422" s="170">
        <v>3</v>
      </c>
      <c r="AY1422" s="131">
        <v>19.285226341196832</v>
      </c>
      <c r="AZ1422" s="131">
        <v>2.5299999999999998</v>
      </c>
      <c r="BA1422" s="170">
        <v>1</v>
      </c>
      <c r="BB1422" s="170">
        <v>1</v>
      </c>
      <c r="BC1422" s="131">
        <v>0</v>
      </c>
      <c r="BD1422" s="171">
        <v>5.2</v>
      </c>
      <c r="BE1422" s="171">
        <v>0.8</v>
      </c>
      <c r="BF1422" s="170">
        <v>1</v>
      </c>
      <c r="BG1422" s="170">
        <v>3</v>
      </c>
      <c r="BH1422" s="170">
        <v>1</v>
      </c>
      <c r="BI1422" s="131">
        <v>0</v>
      </c>
      <c r="BJ1422" s="171">
        <v>2.9</v>
      </c>
      <c r="BK1422" s="171">
        <v>0.7</v>
      </c>
      <c r="BL1422" s="170">
        <v>1</v>
      </c>
      <c r="BM1422" s="170">
        <v>3</v>
      </c>
      <c r="BN1422" s="170">
        <v>1</v>
      </c>
      <c r="BO1422" s="131">
        <v>17</v>
      </c>
      <c r="BP1422" s="171">
        <v>1.8</v>
      </c>
      <c r="BQ1422" s="171">
        <v>0.6</v>
      </c>
      <c r="BR1422" s="170">
        <v>1</v>
      </c>
      <c r="BS1422" s="170">
        <v>3</v>
      </c>
      <c r="BT1422" s="170">
        <v>1</v>
      </c>
      <c r="BU1422" s="131">
        <v>0</v>
      </c>
      <c r="BV1422" s="171">
        <v>5.2</v>
      </c>
      <c r="BW1422" s="171">
        <v>0.8</v>
      </c>
      <c r="BX1422" s="170">
        <v>1</v>
      </c>
      <c r="BY1422" s="170">
        <v>3</v>
      </c>
      <c r="BZ1422" s="170">
        <v>1</v>
      </c>
      <c r="CA1422" s="131">
        <v>0</v>
      </c>
      <c r="CB1422" s="171">
        <v>2.9</v>
      </c>
      <c r="CC1422" s="171">
        <v>0.7</v>
      </c>
      <c r="CD1422" s="170">
        <v>1</v>
      </c>
      <c r="CE1422" s="170">
        <v>3</v>
      </c>
      <c r="CF1422" s="170">
        <v>1</v>
      </c>
      <c r="CG1422" s="131">
        <v>0.77140905364787316</v>
      </c>
      <c r="CH1422" s="171">
        <v>1.8</v>
      </c>
      <c r="CI1422" s="171">
        <v>0.6</v>
      </c>
      <c r="CJ1422" s="170">
        <v>1</v>
      </c>
      <c r="CK1422" s="170">
        <v>3</v>
      </c>
      <c r="CL1422" s="170">
        <v>2</v>
      </c>
      <c r="CM1422" s="131">
        <v>2.2000000000000002</v>
      </c>
      <c r="CN1422" s="131">
        <v>2</v>
      </c>
      <c r="CO1422" s="171">
        <v>0</v>
      </c>
      <c r="CP1422" s="170">
        <v>1</v>
      </c>
      <c r="CQ1422" s="170">
        <v>1</v>
      </c>
      <c r="CR1422" s="132">
        <v>1</v>
      </c>
      <c r="CS1422" s="132" t="s">
        <v>396</v>
      </c>
      <c r="CT1422" s="132" t="s">
        <v>397</v>
      </c>
      <c r="CU1422" s="132" t="s">
        <v>396</v>
      </c>
      <c r="CV1422" s="132" t="s">
        <v>396</v>
      </c>
      <c r="CW1422" s="170" t="s">
        <v>397</v>
      </c>
      <c r="CX1422" s="132">
        <v>7</v>
      </c>
      <c r="CY1422" s="172"/>
      <c r="CZ1422" s="172"/>
      <c r="DA1422" s="170">
        <v>1</v>
      </c>
      <c r="DB1422" s="132">
        <v>3</v>
      </c>
      <c r="DC1422" s="172"/>
      <c r="DD1422" s="132">
        <v>2</v>
      </c>
      <c r="DE1422" s="172"/>
      <c r="DF1422" s="170">
        <v>1</v>
      </c>
      <c r="DG1422" s="173">
        <v>0</v>
      </c>
      <c r="DH1422" s="173">
        <v>0</v>
      </c>
      <c r="DI1422" s="173">
        <v>0</v>
      </c>
      <c r="DJ1422" s="170" t="s">
        <v>397</v>
      </c>
      <c r="DK1422" s="170">
        <v>1</v>
      </c>
      <c r="DL1422" s="170">
        <v>3</v>
      </c>
      <c r="DM1422" s="132">
        <v>5</v>
      </c>
      <c r="DN1422" s="172"/>
      <c r="DO1422" s="170" t="s">
        <v>397</v>
      </c>
      <c r="DP1422" s="170" t="s">
        <v>397</v>
      </c>
      <c r="DQ1422" s="132" t="s">
        <v>397</v>
      </c>
      <c r="DR1422" s="132" t="s">
        <v>397</v>
      </c>
      <c r="DS1422" s="132" t="s">
        <v>397</v>
      </c>
      <c r="DT1422" s="170" t="s">
        <v>397</v>
      </c>
      <c r="DU1422" s="170" t="s">
        <v>397</v>
      </c>
      <c r="DV1422" s="132">
        <v>2</v>
      </c>
      <c r="DW1422" s="170">
        <v>1</v>
      </c>
      <c r="DX1422" s="171">
        <v>0</v>
      </c>
      <c r="DY1422" s="132" t="s">
        <v>397</v>
      </c>
      <c r="DZ1422" s="132">
        <v>0</v>
      </c>
      <c r="EA1422" s="170" t="s">
        <v>397</v>
      </c>
      <c r="EB1422" s="131">
        <v>0</v>
      </c>
      <c r="EC1422" s="170">
        <v>4</v>
      </c>
      <c r="ED1422" s="170">
        <v>5</v>
      </c>
      <c r="EE1422" s="131" t="s">
        <v>397</v>
      </c>
      <c r="EF1422" s="132">
        <v>0</v>
      </c>
      <c r="EG1422" s="131">
        <v>0</v>
      </c>
      <c r="EH1422" s="172"/>
      <c r="EI1422" s="170">
        <v>4</v>
      </c>
      <c r="EJ1422" s="170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2090</v>
      </c>
      <c r="EU1422" s="174" t="b">
        <v>1</v>
      </c>
      <c r="EV1422" s="177" t="s">
        <v>366</v>
      </c>
    </row>
    <row r="1423" spans="1:152" s="53" customFormat="1" ht="12.75" x14ac:dyDescent="0.2">
      <c r="A1423" s="168" t="s">
        <v>2091</v>
      </c>
      <c r="B1423" s="168">
        <v>1</v>
      </c>
      <c r="C1423" s="50">
        <v>17</v>
      </c>
      <c r="D1423" s="169" t="s">
        <v>257</v>
      </c>
      <c r="E1423" s="169" t="s">
        <v>255</v>
      </c>
      <c r="F1423" s="169" t="s">
        <v>315</v>
      </c>
      <c r="G1423" s="169" t="s">
        <v>90</v>
      </c>
      <c r="H1423" s="169" t="s">
        <v>226</v>
      </c>
      <c r="I1423" s="57" t="s">
        <v>396</v>
      </c>
      <c r="J1423" s="58">
        <v>18</v>
      </c>
      <c r="K1423" s="58">
        <v>1</v>
      </c>
      <c r="L1423" s="57" t="s">
        <v>396</v>
      </c>
      <c r="M1423" s="58" t="s">
        <v>397</v>
      </c>
      <c r="N1423" s="58">
        <v>2.8</v>
      </c>
      <c r="O1423" s="170">
        <v>5</v>
      </c>
      <c r="P1423" s="170">
        <v>2</v>
      </c>
      <c r="Q1423" s="170">
        <v>0</v>
      </c>
      <c r="R1423" s="131">
        <v>84</v>
      </c>
      <c r="S1423" s="131" t="s">
        <v>396</v>
      </c>
      <c r="T1423" s="170">
        <v>1</v>
      </c>
      <c r="U1423" s="170">
        <v>5</v>
      </c>
      <c r="V1423" s="170" t="s">
        <v>397</v>
      </c>
      <c r="W1423" s="170" t="s">
        <v>397</v>
      </c>
      <c r="X1423" s="170">
        <v>1</v>
      </c>
      <c r="Y1423" s="170">
        <v>1</v>
      </c>
      <c r="Z1423" s="170">
        <v>1</v>
      </c>
      <c r="AA1423" s="170">
        <v>1</v>
      </c>
      <c r="AB1423" s="170">
        <v>1</v>
      </c>
      <c r="AC1423" s="170" t="s">
        <v>397</v>
      </c>
      <c r="AD1423" s="170" t="s">
        <v>397</v>
      </c>
      <c r="AE1423" s="170">
        <v>1</v>
      </c>
      <c r="AF1423" s="170">
        <v>1</v>
      </c>
      <c r="AG1423" s="170">
        <v>1</v>
      </c>
      <c r="AH1423" s="170">
        <v>1</v>
      </c>
      <c r="AI1423" s="131">
        <v>6.610003087586434</v>
      </c>
      <c r="AJ1423" s="131">
        <v>2.5299999999999998</v>
      </c>
      <c r="AK1423" s="170">
        <v>3</v>
      </c>
      <c r="AL1423" s="170">
        <v>2</v>
      </c>
      <c r="AM1423" s="131">
        <v>0</v>
      </c>
      <c r="AN1423" s="131">
        <v>2.5299999999999998</v>
      </c>
      <c r="AO1423" s="170">
        <v>1</v>
      </c>
      <c r="AP1423" s="170">
        <v>2</v>
      </c>
      <c r="AQ1423" s="131">
        <v>27.295942589635871</v>
      </c>
      <c r="AR1423" s="131">
        <v>2.5299999999999998</v>
      </c>
      <c r="AS1423" s="170">
        <v>1</v>
      </c>
      <c r="AT1423" s="170">
        <v>3</v>
      </c>
      <c r="AU1423" s="131">
        <v>31.412350851625831</v>
      </c>
      <c r="AV1423" s="131">
        <v>2.5299999999999998</v>
      </c>
      <c r="AW1423" s="170">
        <v>1</v>
      </c>
      <c r="AX1423" s="170">
        <v>3</v>
      </c>
      <c r="AY1423" s="131">
        <v>19.285226341196832</v>
      </c>
      <c r="AZ1423" s="131">
        <v>2.5299999999999998</v>
      </c>
      <c r="BA1423" s="170">
        <v>1</v>
      </c>
      <c r="BB1423" s="170">
        <v>1</v>
      </c>
      <c r="BC1423" s="131">
        <v>0</v>
      </c>
      <c r="BD1423" s="171">
        <v>5.2</v>
      </c>
      <c r="BE1423" s="171">
        <v>0.8</v>
      </c>
      <c r="BF1423" s="170">
        <v>1</v>
      </c>
      <c r="BG1423" s="170">
        <v>3</v>
      </c>
      <c r="BH1423" s="170">
        <v>1</v>
      </c>
      <c r="BI1423" s="131">
        <v>0</v>
      </c>
      <c r="BJ1423" s="171">
        <v>2.9</v>
      </c>
      <c r="BK1423" s="171">
        <v>0.7</v>
      </c>
      <c r="BL1423" s="170">
        <v>1</v>
      </c>
      <c r="BM1423" s="170">
        <v>3</v>
      </c>
      <c r="BN1423" s="170">
        <v>1</v>
      </c>
      <c r="BO1423" s="131">
        <v>17</v>
      </c>
      <c r="BP1423" s="171">
        <v>1.8</v>
      </c>
      <c r="BQ1423" s="171">
        <v>0.6</v>
      </c>
      <c r="BR1423" s="170">
        <v>1</v>
      </c>
      <c r="BS1423" s="170">
        <v>3</v>
      </c>
      <c r="BT1423" s="170">
        <v>1</v>
      </c>
      <c r="BU1423" s="131">
        <v>0</v>
      </c>
      <c r="BV1423" s="171">
        <v>5.2</v>
      </c>
      <c r="BW1423" s="171">
        <v>0.8</v>
      </c>
      <c r="BX1423" s="170">
        <v>1</v>
      </c>
      <c r="BY1423" s="170">
        <v>3</v>
      </c>
      <c r="BZ1423" s="170">
        <v>1</v>
      </c>
      <c r="CA1423" s="131">
        <v>0</v>
      </c>
      <c r="CB1423" s="171">
        <v>2.9</v>
      </c>
      <c r="CC1423" s="171">
        <v>0.7</v>
      </c>
      <c r="CD1423" s="170">
        <v>1</v>
      </c>
      <c r="CE1423" s="170">
        <v>3</v>
      </c>
      <c r="CF1423" s="170">
        <v>1</v>
      </c>
      <c r="CG1423" s="131">
        <v>0.77140905364787316</v>
      </c>
      <c r="CH1423" s="171">
        <v>1.8</v>
      </c>
      <c r="CI1423" s="171">
        <v>0.6</v>
      </c>
      <c r="CJ1423" s="170">
        <v>1</v>
      </c>
      <c r="CK1423" s="170">
        <v>3</v>
      </c>
      <c r="CL1423" s="170">
        <v>2</v>
      </c>
      <c r="CM1423" s="131">
        <v>2.2000000000000002</v>
      </c>
      <c r="CN1423" s="131">
        <v>2</v>
      </c>
      <c r="CO1423" s="171">
        <v>0</v>
      </c>
      <c r="CP1423" s="170">
        <v>1</v>
      </c>
      <c r="CQ1423" s="170">
        <v>1</v>
      </c>
      <c r="CR1423" s="132">
        <v>1</v>
      </c>
      <c r="CS1423" s="132" t="s">
        <v>396</v>
      </c>
      <c r="CT1423" s="132" t="s">
        <v>397</v>
      </c>
      <c r="CU1423" s="132" t="s">
        <v>396</v>
      </c>
      <c r="CV1423" s="132" t="s">
        <v>396</v>
      </c>
      <c r="CW1423" s="170" t="s">
        <v>397</v>
      </c>
      <c r="CX1423" s="132">
        <v>7</v>
      </c>
      <c r="CY1423" s="172"/>
      <c r="CZ1423" s="172"/>
      <c r="DA1423" s="170">
        <v>1</v>
      </c>
      <c r="DB1423" s="132">
        <v>3</v>
      </c>
      <c r="DC1423" s="172"/>
      <c r="DD1423" s="132">
        <v>2</v>
      </c>
      <c r="DE1423" s="172"/>
      <c r="DF1423" s="170">
        <v>1</v>
      </c>
      <c r="DG1423" s="173">
        <v>0</v>
      </c>
      <c r="DH1423" s="173">
        <v>0</v>
      </c>
      <c r="DI1423" s="173">
        <v>0</v>
      </c>
      <c r="DJ1423" s="170" t="s">
        <v>397</v>
      </c>
      <c r="DK1423" s="170">
        <v>1</v>
      </c>
      <c r="DL1423" s="170">
        <v>3</v>
      </c>
      <c r="DM1423" s="132">
        <v>5</v>
      </c>
      <c r="DN1423" s="172"/>
      <c r="DO1423" s="170" t="s">
        <v>397</v>
      </c>
      <c r="DP1423" s="170" t="s">
        <v>397</v>
      </c>
      <c r="DQ1423" s="132" t="s">
        <v>397</v>
      </c>
      <c r="DR1423" s="132" t="s">
        <v>397</v>
      </c>
      <c r="DS1423" s="132" t="s">
        <v>397</v>
      </c>
      <c r="DT1423" s="170" t="s">
        <v>397</v>
      </c>
      <c r="DU1423" s="170" t="s">
        <v>397</v>
      </c>
      <c r="DV1423" s="132">
        <v>2</v>
      </c>
      <c r="DW1423" s="170">
        <v>1</v>
      </c>
      <c r="DX1423" s="171">
        <v>0</v>
      </c>
      <c r="DY1423" s="132" t="s">
        <v>396</v>
      </c>
      <c r="DZ1423" s="132">
        <v>3</v>
      </c>
      <c r="EA1423" s="170" t="s">
        <v>397</v>
      </c>
      <c r="EB1423" s="131">
        <v>0</v>
      </c>
      <c r="EC1423" s="170">
        <v>4</v>
      </c>
      <c r="ED1423" s="170">
        <v>5</v>
      </c>
      <c r="EE1423" s="131" t="s">
        <v>396</v>
      </c>
      <c r="EF1423" s="132">
        <v>1</v>
      </c>
      <c r="EG1423" s="131">
        <v>10</v>
      </c>
      <c r="EH1423" s="172"/>
      <c r="EI1423" s="170">
        <v>4</v>
      </c>
      <c r="EJ1423" s="170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2091</v>
      </c>
      <c r="EU1423" s="174" t="b">
        <v>1</v>
      </c>
      <c r="EV1423" s="177" t="s">
        <v>366</v>
      </c>
    </row>
    <row r="1424" spans="1:152" s="53" customFormat="1" ht="12.75" x14ac:dyDescent="0.2">
      <c r="A1424" s="168" t="s">
        <v>2092</v>
      </c>
      <c r="B1424" s="168">
        <v>1</v>
      </c>
      <c r="C1424" s="50">
        <v>17</v>
      </c>
      <c r="D1424" s="169" t="s">
        <v>257</v>
      </c>
      <c r="E1424" s="169" t="s">
        <v>255</v>
      </c>
      <c r="F1424" s="169" t="s">
        <v>315</v>
      </c>
      <c r="G1424" s="169" t="s">
        <v>87</v>
      </c>
      <c r="H1424" s="169" t="s">
        <v>205</v>
      </c>
      <c r="I1424" s="57" t="s">
        <v>397</v>
      </c>
      <c r="J1424" s="58">
        <v>16.5</v>
      </c>
      <c r="K1424" s="58">
        <v>1</v>
      </c>
      <c r="L1424" s="57" t="s">
        <v>396</v>
      </c>
      <c r="M1424" s="58" t="s">
        <v>397</v>
      </c>
      <c r="N1424" s="58">
        <v>2.8</v>
      </c>
      <c r="O1424" s="170">
        <v>5</v>
      </c>
      <c r="P1424" s="170">
        <v>2</v>
      </c>
      <c r="Q1424" s="170">
        <v>0</v>
      </c>
      <c r="R1424" s="131">
        <v>84</v>
      </c>
      <c r="S1424" s="131" t="s">
        <v>396</v>
      </c>
      <c r="T1424" s="170">
        <v>1</v>
      </c>
      <c r="U1424" s="170">
        <v>5</v>
      </c>
      <c r="V1424" s="170" t="s">
        <v>397</v>
      </c>
      <c r="W1424" s="170" t="s">
        <v>397</v>
      </c>
      <c r="X1424" s="170">
        <v>1</v>
      </c>
      <c r="Y1424" s="170">
        <v>1</v>
      </c>
      <c r="Z1424" s="170">
        <v>1</v>
      </c>
      <c r="AA1424" s="170">
        <v>1</v>
      </c>
      <c r="AB1424" s="170">
        <v>1</v>
      </c>
      <c r="AC1424" s="170" t="s">
        <v>397</v>
      </c>
      <c r="AD1424" s="170" t="s">
        <v>397</v>
      </c>
      <c r="AE1424" s="170">
        <v>1</v>
      </c>
      <c r="AF1424" s="170">
        <v>1</v>
      </c>
      <c r="AG1424" s="170">
        <v>1</v>
      </c>
      <c r="AH1424" s="170">
        <v>1</v>
      </c>
      <c r="AI1424" s="131">
        <v>6.610003087586434</v>
      </c>
      <c r="AJ1424" s="131">
        <v>2.5299999999999998</v>
      </c>
      <c r="AK1424" s="170">
        <v>3</v>
      </c>
      <c r="AL1424" s="170">
        <v>2</v>
      </c>
      <c r="AM1424" s="131">
        <v>0</v>
      </c>
      <c r="AN1424" s="131">
        <v>2.5299999999999998</v>
      </c>
      <c r="AO1424" s="170">
        <v>1</v>
      </c>
      <c r="AP1424" s="170">
        <v>2</v>
      </c>
      <c r="AQ1424" s="131">
        <v>27.295942589635871</v>
      </c>
      <c r="AR1424" s="131">
        <v>2.5299999999999998</v>
      </c>
      <c r="AS1424" s="170">
        <v>1</v>
      </c>
      <c r="AT1424" s="170">
        <v>3</v>
      </c>
      <c r="AU1424" s="131">
        <v>31.412350851625831</v>
      </c>
      <c r="AV1424" s="131">
        <v>2.5299999999999998</v>
      </c>
      <c r="AW1424" s="170">
        <v>1</v>
      </c>
      <c r="AX1424" s="170">
        <v>3</v>
      </c>
      <c r="AY1424" s="131">
        <v>19.285226341196832</v>
      </c>
      <c r="AZ1424" s="131">
        <v>2.5299999999999998</v>
      </c>
      <c r="BA1424" s="170">
        <v>1</v>
      </c>
      <c r="BB1424" s="170">
        <v>1</v>
      </c>
      <c r="BC1424" s="131">
        <v>0</v>
      </c>
      <c r="BD1424" s="171">
        <v>5.2</v>
      </c>
      <c r="BE1424" s="171">
        <v>0.8</v>
      </c>
      <c r="BF1424" s="170">
        <v>1</v>
      </c>
      <c r="BG1424" s="170">
        <v>3</v>
      </c>
      <c r="BH1424" s="170">
        <v>1</v>
      </c>
      <c r="BI1424" s="131">
        <v>17</v>
      </c>
      <c r="BJ1424" s="171">
        <v>2.9</v>
      </c>
      <c r="BK1424" s="171">
        <v>0.7</v>
      </c>
      <c r="BL1424" s="170">
        <v>1</v>
      </c>
      <c r="BM1424" s="170">
        <v>3</v>
      </c>
      <c r="BN1424" s="170">
        <v>1</v>
      </c>
      <c r="BO1424" s="131">
        <v>0</v>
      </c>
      <c r="BP1424" s="171">
        <v>1.8</v>
      </c>
      <c r="BQ1424" s="171">
        <v>0.6</v>
      </c>
      <c r="BR1424" s="170">
        <v>1</v>
      </c>
      <c r="BS1424" s="170">
        <v>3</v>
      </c>
      <c r="BT1424" s="170">
        <v>1</v>
      </c>
      <c r="BU1424" s="131">
        <v>0</v>
      </c>
      <c r="BV1424" s="171">
        <v>5.2</v>
      </c>
      <c r="BW1424" s="171">
        <v>0.8</v>
      </c>
      <c r="BX1424" s="170">
        <v>1</v>
      </c>
      <c r="BY1424" s="170">
        <v>3</v>
      </c>
      <c r="BZ1424" s="170">
        <v>1</v>
      </c>
      <c r="CA1424" s="131">
        <v>0.77140905364787316</v>
      </c>
      <c r="CB1424" s="171">
        <v>2.9</v>
      </c>
      <c r="CC1424" s="171">
        <v>0.7</v>
      </c>
      <c r="CD1424" s="170">
        <v>1</v>
      </c>
      <c r="CE1424" s="170">
        <v>3</v>
      </c>
      <c r="CF1424" s="170">
        <v>1</v>
      </c>
      <c r="CG1424" s="131">
        <v>0</v>
      </c>
      <c r="CH1424" s="171">
        <v>1.8</v>
      </c>
      <c r="CI1424" s="171">
        <v>0.6</v>
      </c>
      <c r="CJ1424" s="170">
        <v>1</v>
      </c>
      <c r="CK1424" s="170">
        <v>3</v>
      </c>
      <c r="CL1424" s="170">
        <v>2</v>
      </c>
      <c r="CM1424" s="131">
        <v>2.2000000000000002</v>
      </c>
      <c r="CN1424" s="131">
        <v>3.5</v>
      </c>
      <c r="CO1424" s="171">
        <v>0</v>
      </c>
      <c r="CP1424" s="170">
        <v>1</v>
      </c>
      <c r="CQ1424" s="170">
        <v>1</v>
      </c>
      <c r="CR1424" s="132">
        <v>1</v>
      </c>
      <c r="CS1424" s="132" t="s">
        <v>396</v>
      </c>
      <c r="CT1424" s="132" t="s">
        <v>397</v>
      </c>
      <c r="CU1424" s="132" t="s">
        <v>397</v>
      </c>
      <c r="CV1424" s="132" t="s">
        <v>396</v>
      </c>
      <c r="CW1424" s="170" t="s">
        <v>397</v>
      </c>
      <c r="CX1424" s="132">
        <v>5</v>
      </c>
      <c r="CY1424" s="172"/>
      <c r="CZ1424" s="172"/>
      <c r="DA1424" s="170">
        <v>1</v>
      </c>
      <c r="DB1424" s="132">
        <v>3</v>
      </c>
      <c r="DC1424" s="172"/>
      <c r="DD1424" s="132">
        <v>2</v>
      </c>
      <c r="DE1424" s="172"/>
      <c r="DF1424" s="170">
        <v>1</v>
      </c>
      <c r="DG1424" s="173">
        <v>0</v>
      </c>
      <c r="DH1424" s="173">
        <v>0</v>
      </c>
      <c r="DI1424" s="173">
        <v>0</v>
      </c>
      <c r="DJ1424" s="170" t="s">
        <v>397</v>
      </c>
      <c r="DK1424" s="170">
        <v>1</v>
      </c>
      <c r="DL1424" s="170">
        <v>3</v>
      </c>
      <c r="DM1424" s="132">
        <v>5</v>
      </c>
      <c r="DN1424" s="172"/>
      <c r="DO1424" s="170" t="s">
        <v>397</v>
      </c>
      <c r="DP1424" s="170" t="s">
        <v>397</v>
      </c>
      <c r="DQ1424" s="132" t="s">
        <v>397</v>
      </c>
      <c r="DR1424" s="132" t="s">
        <v>397</v>
      </c>
      <c r="DS1424" s="132" t="s">
        <v>397</v>
      </c>
      <c r="DT1424" s="170" t="s">
        <v>397</v>
      </c>
      <c r="DU1424" s="170" t="s">
        <v>397</v>
      </c>
      <c r="DV1424" s="132">
        <v>2</v>
      </c>
      <c r="DW1424" s="170">
        <v>1</v>
      </c>
      <c r="DX1424" s="171">
        <v>0</v>
      </c>
      <c r="DY1424" s="132" t="s">
        <v>397</v>
      </c>
      <c r="DZ1424" s="132">
        <v>0</v>
      </c>
      <c r="EA1424" s="170" t="s">
        <v>397</v>
      </c>
      <c r="EB1424" s="131">
        <v>0</v>
      </c>
      <c r="EC1424" s="170">
        <v>4</v>
      </c>
      <c r="ED1424" s="170">
        <v>5</v>
      </c>
      <c r="EE1424" s="131" t="s">
        <v>397</v>
      </c>
      <c r="EF1424" s="132">
        <v>0</v>
      </c>
      <c r="EG1424" s="131">
        <v>0</v>
      </c>
      <c r="EH1424" s="172"/>
      <c r="EI1424" s="170">
        <v>4</v>
      </c>
      <c r="EJ1424" s="170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2092</v>
      </c>
      <c r="EU1424" s="174" t="b">
        <v>1</v>
      </c>
      <c r="EV1424" s="177" t="s">
        <v>366</v>
      </c>
    </row>
    <row r="1425" spans="1:152" s="53" customFormat="1" ht="12.75" x14ac:dyDescent="0.2">
      <c r="A1425" s="168" t="s">
        <v>2093</v>
      </c>
      <c r="B1425" s="168">
        <v>1</v>
      </c>
      <c r="C1425" s="50">
        <v>17</v>
      </c>
      <c r="D1425" s="169" t="s">
        <v>257</v>
      </c>
      <c r="E1425" s="169" t="s">
        <v>255</v>
      </c>
      <c r="F1425" s="169" t="s">
        <v>315</v>
      </c>
      <c r="G1425" s="169" t="s">
        <v>88</v>
      </c>
      <c r="H1425" s="169" t="s">
        <v>205</v>
      </c>
      <c r="I1425" s="57" t="s">
        <v>397</v>
      </c>
      <c r="J1425" s="58">
        <v>16.5</v>
      </c>
      <c r="K1425" s="58">
        <v>1</v>
      </c>
      <c r="L1425" s="57" t="s">
        <v>396</v>
      </c>
      <c r="M1425" s="58" t="s">
        <v>397</v>
      </c>
      <c r="N1425" s="58">
        <v>2.8</v>
      </c>
      <c r="O1425" s="170">
        <v>5</v>
      </c>
      <c r="P1425" s="170">
        <v>2</v>
      </c>
      <c r="Q1425" s="170">
        <v>0</v>
      </c>
      <c r="R1425" s="131">
        <v>84</v>
      </c>
      <c r="S1425" s="131" t="s">
        <v>396</v>
      </c>
      <c r="T1425" s="170">
        <v>1</v>
      </c>
      <c r="U1425" s="170">
        <v>5</v>
      </c>
      <c r="V1425" s="170" t="s">
        <v>397</v>
      </c>
      <c r="W1425" s="170" t="s">
        <v>397</v>
      </c>
      <c r="X1425" s="170">
        <v>1</v>
      </c>
      <c r="Y1425" s="170">
        <v>1</v>
      </c>
      <c r="Z1425" s="170">
        <v>1</v>
      </c>
      <c r="AA1425" s="170">
        <v>1</v>
      </c>
      <c r="AB1425" s="170">
        <v>1</v>
      </c>
      <c r="AC1425" s="170" t="s">
        <v>397</v>
      </c>
      <c r="AD1425" s="170" t="s">
        <v>397</v>
      </c>
      <c r="AE1425" s="170">
        <v>1</v>
      </c>
      <c r="AF1425" s="170">
        <v>1</v>
      </c>
      <c r="AG1425" s="170">
        <v>1</v>
      </c>
      <c r="AH1425" s="170">
        <v>1</v>
      </c>
      <c r="AI1425" s="131">
        <v>6.610003087586434</v>
      </c>
      <c r="AJ1425" s="131">
        <v>2.5299999999999998</v>
      </c>
      <c r="AK1425" s="170">
        <v>3</v>
      </c>
      <c r="AL1425" s="170">
        <v>2</v>
      </c>
      <c r="AM1425" s="131">
        <v>0</v>
      </c>
      <c r="AN1425" s="131">
        <v>0</v>
      </c>
      <c r="AO1425" s="170">
        <v>1</v>
      </c>
      <c r="AP1425" s="170">
        <v>2</v>
      </c>
      <c r="AQ1425" s="131">
        <v>27.295942589635871</v>
      </c>
      <c r="AR1425" s="131">
        <v>2.5299999999999998</v>
      </c>
      <c r="AS1425" s="170">
        <v>1</v>
      </c>
      <c r="AT1425" s="170">
        <v>3</v>
      </c>
      <c r="AU1425" s="131">
        <v>31.412350851625831</v>
      </c>
      <c r="AV1425" s="131">
        <v>2.5299999999999998</v>
      </c>
      <c r="AW1425" s="170">
        <v>1</v>
      </c>
      <c r="AX1425" s="170">
        <v>3</v>
      </c>
      <c r="AY1425" s="131">
        <v>19.285226341196832</v>
      </c>
      <c r="AZ1425" s="131">
        <v>2.5299999999999998</v>
      </c>
      <c r="BA1425" s="170">
        <v>1</v>
      </c>
      <c r="BB1425" s="170">
        <v>1</v>
      </c>
      <c r="BC1425" s="131">
        <v>0</v>
      </c>
      <c r="BD1425" s="171">
        <v>5.2</v>
      </c>
      <c r="BE1425" s="171">
        <v>0.8</v>
      </c>
      <c r="BF1425" s="170">
        <v>1</v>
      </c>
      <c r="BG1425" s="170">
        <v>3</v>
      </c>
      <c r="BH1425" s="170">
        <v>1</v>
      </c>
      <c r="BI1425" s="131">
        <v>2.760153341852325</v>
      </c>
      <c r="BJ1425" s="171">
        <v>2.9</v>
      </c>
      <c r="BK1425" s="171">
        <v>0.7</v>
      </c>
      <c r="BL1425" s="170">
        <v>1</v>
      </c>
      <c r="BM1425" s="170">
        <v>3</v>
      </c>
      <c r="BN1425" s="170">
        <v>1</v>
      </c>
      <c r="BO1425" s="131">
        <v>14.239846658147673</v>
      </c>
      <c r="BP1425" s="171">
        <v>1.8</v>
      </c>
      <c r="BQ1425" s="171">
        <v>0.6</v>
      </c>
      <c r="BR1425" s="170">
        <v>1</v>
      </c>
      <c r="BS1425" s="170">
        <v>3</v>
      </c>
      <c r="BT1425" s="170">
        <v>1</v>
      </c>
      <c r="BU1425" s="131">
        <v>0</v>
      </c>
      <c r="BV1425" s="171">
        <v>5.2</v>
      </c>
      <c r="BW1425" s="171">
        <v>0.8</v>
      </c>
      <c r="BX1425" s="170">
        <v>1</v>
      </c>
      <c r="BY1425" s="170">
        <v>3</v>
      </c>
      <c r="BZ1425" s="170">
        <v>1</v>
      </c>
      <c r="CA1425" s="131">
        <v>0</v>
      </c>
      <c r="CB1425" s="171">
        <v>2.9</v>
      </c>
      <c r="CC1425" s="171">
        <v>0.7</v>
      </c>
      <c r="CD1425" s="170">
        <v>1</v>
      </c>
      <c r="CE1425" s="170">
        <v>3</v>
      </c>
      <c r="CF1425" s="170">
        <v>1</v>
      </c>
      <c r="CG1425" s="131">
        <v>0.77140905364787316</v>
      </c>
      <c r="CH1425" s="171">
        <v>1.8</v>
      </c>
      <c r="CI1425" s="171">
        <v>0.6</v>
      </c>
      <c r="CJ1425" s="170">
        <v>1</v>
      </c>
      <c r="CK1425" s="170">
        <v>3</v>
      </c>
      <c r="CL1425" s="170">
        <v>2</v>
      </c>
      <c r="CM1425" s="131">
        <v>2.2000000000000002</v>
      </c>
      <c r="CN1425" s="131">
        <v>3.5</v>
      </c>
      <c r="CO1425" s="171">
        <v>0</v>
      </c>
      <c r="CP1425" s="170">
        <v>1</v>
      </c>
      <c r="CQ1425" s="170">
        <v>1</v>
      </c>
      <c r="CR1425" s="132">
        <v>1</v>
      </c>
      <c r="CS1425" s="132" t="s">
        <v>396</v>
      </c>
      <c r="CT1425" s="132" t="s">
        <v>397</v>
      </c>
      <c r="CU1425" s="132" t="s">
        <v>397</v>
      </c>
      <c r="CV1425" s="132" t="s">
        <v>396</v>
      </c>
      <c r="CW1425" s="170" t="s">
        <v>397</v>
      </c>
      <c r="CX1425" s="132">
        <v>7</v>
      </c>
      <c r="CY1425" s="172"/>
      <c r="CZ1425" s="172"/>
      <c r="DA1425" s="170">
        <v>1</v>
      </c>
      <c r="DB1425" s="132">
        <v>3</v>
      </c>
      <c r="DC1425" s="172"/>
      <c r="DD1425" s="132">
        <v>2</v>
      </c>
      <c r="DE1425" s="172"/>
      <c r="DF1425" s="170">
        <v>1</v>
      </c>
      <c r="DG1425" s="173">
        <v>0</v>
      </c>
      <c r="DH1425" s="173">
        <v>0</v>
      </c>
      <c r="DI1425" s="173">
        <v>0</v>
      </c>
      <c r="DJ1425" s="170" t="s">
        <v>397</v>
      </c>
      <c r="DK1425" s="170">
        <v>1</v>
      </c>
      <c r="DL1425" s="170">
        <v>3</v>
      </c>
      <c r="DM1425" s="132">
        <v>5</v>
      </c>
      <c r="DN1425" s="172"/>
      <c r="DO1425" s="170" t="s">
        <v>397</v>
      </c>
      <c r="DP1425" s="170" t="s">
        <v>397</v>
      </c>
      <c r="DQ1425" s="132" t="s">
        <v>397</v>
      </c>
      <c r="DR1425" s="132" t="s">
        <v>397</v>
      </c>
      <c r="DS1425" s="132" t="s">
        <v>397</v>
      </c>
      <c r="DT1425" s="170" t="s">
        <v>397</v>
      </c>
      <c r="DU1425" s="170" t="s">
        <v>397</v>
      </c>
      <c r="DV1425" s="132">
        <v>2</v>
      </c>
      <c r="DW1425" s="170">
        <v>1</v>
      </c>
      <c r="DX1425" s="171">
        <v>0</v>
      </c>
      <c r="DY1425" s="132" t="s">
        <v>397</v>
      </c>
      <c r="DZ1425" s="132">
        <v>0</v>
      </c>
      <c r="EA1425" s="170" t="s">
        <v>397</v>
      </c>
      <c r="EB1425" s="131">
        <v>0</v>
      </c>
      <c r="EC1425" s="170">
        <v>4</v>
      </c>
      <c r="ED1425" s="170">
        <v>5</v>
      </c>
      <c r="EE1425" s="131" t="s">
        <v>397</v>
      </c>
      <c r="EF1425" s="132">
        <v>0</v>
      </c>
      <c r="EG1425" s="131">
        <v>0</v>
      </c>
      <c r="EH1425" s="172"/>
      <c r="EI1425" s="170">
        <v>4</v>
      </c>
      <c r="EJ1425" s="170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2093</v>
      </c>
      <c r="EU1425" s="174" t="b">
        <v>1</v>
      </c>
      <c r="EV1425" s="177" t="s">
        <v>366</v>
      </c>
    </row>
    <row r="1426" spans="1:152" s="53" customFormat="1" ht="12.75" x14ac:dyDescent="0.2">
      <c r="A1426" s="168" t="s">
        <v>2094</v>
      </c>
      <c r="B1426" s="168">
        <v>1</v>
      </c>
      <c r="C1426" s="50">
        <v>17</v>
      </c>
      <c r="D1426" s="169" t="s">
        <v>257</v>
      </c>
      <c r="E1426" s="169" t="s">
        <v>255</v>
      </c>
      <c r="F1426" s="169" t="s">
        <v>315</v>
      </c>
      <c r="G1426" s="169" t="s">
        <v>89</v>
      </c>
      <c r="H1426" s="169" t="s">
        <v>205</v>
      </c>
      <c r="I1426" s="57" t="s">
        <v>397</v>
      </c>
      <c r="J1426" s="58">
        <v>16.5</v>
      </c>
      <c r="K1426" s="58">
        <v>1</v>
      </c>
      <c r="L1426" s="57" t="s">
        <v>396</v>
      </c>
      <c r="M1426" s="58" t="s">
        <v>397</v>
      </c>
      <c r="N1426" s="58">
        <v>2.8</v>
      </c>
      <c r="O1426" s="170">
        <v>5</v>
      </c>
      <c r="P1426" s="170">
        <v>2</v>
      </c>
      <c r="Q1426" s="170">
        <v>0</v>
      </c>
      <c r="R1426" s="131">
        <v>84</v>
      </c>
      <c r="S1426" s="131" t="s">
        <v>396</v>
      </c>
      <c r="T1426" s="170">
        <v>1</v>
      </c>
      <c r="U1426" s="170">
        <v>5</v>
      </c>
      <c r="V1426" s="170" t="s">
        <v>397</v>
      </c>
      <c r="W1426" s="170" t="s">
        <v>397</v>
      </c>
      <c r="X1426" s="170">
        <v>1</v>
      </c>
      <c r="Y1426" s="170">
        <v>1</v>
      </c>
      <c r="Z1426" s="170">
        <v>1</v>
      </c>
      <c r="AA1426" s="170">
        <v>1</v>
      </c>
      <c r="AB1426" s="170">
        <v>1</v>
      </c>
      <c r="AC1426" s="170" t="s">
        <v>397</v>
      </c>
      <c r="AD1426" s="170" t="s">
        <v>397</v>
      </c>
      <c r="AE1426" s="170">
        <v>1</v>
      </c>
      <c r="AF1426" s="170">
        <v>1</v>
      </c>
      <c r="AG1426" s="170">
        <v>1</v>
      </c>
      <c r="AH1426" s="170">
        <v>1</v>
      </c>
      <c r="AI1426" s="131">
        <v>6.610003087586434</v>
      </c>
      <c r="AJ1426" s="131">
        <v>2.5299999999999998</v>
      </c>
      <c r="AK1426" s="170">
        <v>3</v>
      </c>
      <c r="AL1426" s="170">
        <v>2</v>
      </c>
      <c r="AM1426" s="131">
        <v>0</v>
      </c>
      <c r="AN1426" s="131">
        <v>2.5299999999999998</v>
      </c>
      <c r="AO1426" s="170">
        <v>1</v>
      </c>
      <c r="AP1426" s="170">
        <v>2</v>
      </c>
      <c r="AQ1426" s="131">
        <v>27.295942589635871</v>
      </c>
      <c r="AR1426" s="131">
        <v>2.5299999999999998</v>
      </c>
      <c r="AS1426" s="170">
        <v>1</v>
      </c>
      <c r="AT1426" s="170">
        <v>3</v>
      </c>
      <c r="AU1426" s="131">
        <v>31.412350851625831</v>
      </c>
      <c r="AV1426" s="131">
        <v>2.5299999999999998</v>
      </c>
      <c r="AW1426" s="170">
        <v>1</v>
      </c>
      <c r="AX1426" s="170">
        <v>3</v>
      </c>
      <c r="AY1426" s="131">
        <v>19.285226341196832</v>
      </c>
      <c r="AZ1426" s="131">
        <v>2.5299999999999998</v>
      </c>
      <c r="BA1426" s="170">
        <v>1</v>
      </c>
      <c r="BB1426" s="170">
        <v>1</v>
      </c>
      <c r="BC1426" s="131">
        <v>0</v>
      </c>
      <c r="BD1426" s="171">
        <v>5.2</v>
      </c>
      <c r="BE1426" s="171">
        <v>0.8</v>
      </c>
      <c r="BF1426" s="170">
        <v>1</v>
      </c>
      <c r="BG1426" s="170">
        <v>3</v>
      </c>
      <c r="BH1426" s="170">
        <v>1</v>
      </c>
      <c r="BI1426" s="131">
        <v>0</v>
      </c>
      <c r="BJ1426" s="171">
        <v>2.9</v>
      </c>
      <c r="BK1426" s="171">
        <v>0.7</v>
      </c>
      <c r="BL1426" s="170">
        <v>1</v>
      </c>
      <c r="BM1426" s="170">
        <v>3</v>
      </c>
      <c r="BN1426" s="170">
        <v>1</v>
      </c>
      <c r="BO1426" s="131">
        <v>17</v>
      </c>
      <c r="BP1426" s="171">
        <v>1.8</v>
      </c>
      <c r="BQ1426" s="171">
        <v>0.6</v>
      </c>
      <c r="BR1426" s="170">
        <v>1</v>
      </c>
      <c r="BS1426" s="170">
        <v>3</v>
      </c>
      <c r="BT1426" s="170">
        <v>1</v>
      </c>
      <c r="BU1426" s="131">
        <v>0</v>
      </c>
      <c r="BV1426" s="171">
        <v>5.2</v>
      </c>
      <c r="BW1426" s="171">
        <v>0.8</v>
      </c>
      <c r="BX1426" s="170">
        <v>1</v>
      </c>
      <c r="BY1426" s="170">
        <v>3</v>
      </c>
      <c r="BZ1426" s="170">
        <v>1</v>
      </c>
      <c r="CA1426" s="131">
        <v>0</v>
      </c>
      <c r="CB1426" s="171">
        <v>2.9</v>
      </c>
      <c r="CC1426" s="171">
        <v>0.7</v>
      </c>
      <c r="CD1426" s="170">
        <v>1</v>
      </c>
      <c r="CE1426" s="170">
        <v>3</v>
      </c>
      <c r="CF1426" s="170">
        <v>1</v>
      </c>
      <c r="CG1426" s="131">
        <v>0.77140905364787316</v>
      </c>
      <c r="CH1426" s="171">
        <v>1.8</v>
      </c>
      <c r="CI1426" s="171">
        <v>0.6</v>
      </c>
      <c r="CJ1426" s="170">
        <v>1</v>
      </c>
      <c r="CK1426" s="170">
        <v>3</v>
      </c>
      <c r="CL1426" s="170">
        <v>2</v>
      </c>
      <c r="CM1426" s="131">
        <v>2.2000000000000002</v>
      </c>
      <c r="CN1426" s="131">
        <v>2</v>
      </c>
      <c r="CO1426" s="171">
        <v>0</v>
      </c>
      <c r="CP1426" s="170">
        <v>1</v>
      </c>
      <c r="CQ1426" s="170">
        <v>1</v>
      </c>
      <c r="CR1426" s="132">
        <v>1</v>
      </c>
      <c r="CS1426" s="132" t="s">
        <v>396</v>
      </c>
      <c r="CT1426" s="132" t="s">
        <v>397</v>
      </c>
      <c r="CU1426" s="132" t="s">
        <v>396</v>
      </c>
      <c r="CV1426" s="132" t="s">
        <v>396</v>
      </c>
      <c r="CW1426" s="170" t="s">
        <v>397</v>
      </c>
      <c r="CX1426" s="132">
        <v>7</v>
      </c>
      <c r="CY1426" s="172"/>
      <c r="CZ1426" s="172"/>
      <c r="DA1426" s="170">
        <v>1</v>
      </c>
      <c r="DB1426" s="132">
        <v>3</v>
      </c>
      <c r="DC1426" s="172"/>
      <c r="DD1426" s="132">
        <v>2</v>
      </c>
      <c r="DE1426" s="172"/>
      <c r="DF1426" s="170">
        <v>1</v>
      </c>
      <c r="DG1426" s="173">
        <v>0</v>
      </c>
      <c r="DH1426" s="173">
        <v>0</v>
      </c>
      <c r="DI1426" s="173">
        <v>0</v>
      </c>
      <c r="DJ1426" s="170" t="s">
        <v>397</v>
      </c>
      <c r="DK1426" s="170">
        <v>1</v>
      </c>
      <c r="DL1426" s="170">
        <v>3</v>
      </c>
      <c r="DM1426" s="132">
        <v>5</v>
      </c>
      <c r="DN1426" s="172"/>
      <c r="DO1426" s="170" t="s">
        <v>397</v>
      </c>
      <c r="DP1426" s="170" t="s">
        <v>397</v>
      </c>
      <c r="DQ1426" s="132" t="s">
        <v>397</v>
      </c>
      <c r="DR1426" s="132" t="s">
        <v>397</v>
      </c>
      <c r="DS1426" s="132" t="s">
        <v>397</v>
      </c>
      <c r="DT1426" s="170" t="s">
        <v>397</v>
      </c>
      <c r="DU1426" s="170" t="s">
        <v>397</v>
      </c>
      <c r="DV1426" s="132">
        <v>2</v>
      </c>
      <c r="DW1426" s="170">
        <v>1</v>
      </c>
      <c r="DX1426" s="171">
        <v>0</v>
      </c>
      <c r="DY1426" s="132" t="s">
        <v>397</v>
      </c>
      <c r="DZ1426" s="132">
        <v>0</v>
      </c>
      <c r="EA1426" s="170" t="s">
        <v>397</v>
      </c>
      <c r="EB1426" s="131">
        <v>0</v>
      </c>
      <c r="EC1426" s="170">
        <v>4</v>
      </c>
      <c r="ED1426" s="170">
        <v>5</v>
      </c>
      <c r="EE1426" s="131" t="s">
        <v>397</v>
      </c>
      <c r="EF1426" s="132">
        <v>0</v>
      </c>
      <c r="EG1426" s="131">
        <v>0</v>
      </c>
      <c r="EH1426" s="172"/>
      <c r="EI1426" s="170">
        <v>4</v>
      </c>
      <c r="EJ1426" s="170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2094</v>
      </c>
      <c r="EU1426" s="174" t="b">
        <v>1</v>
      </c>
      <c r="EV1426" s="177" t="s">
        <v>366</v>
      </c>
    </row>
    <row r="1427" spans="1:152" s="53" customFormat="1" ht="12.75" x14ac:dyDescent="0.2">
      <c r="A1427" s="168" t="s">
        <v>2095</v>
      </c>
      <c r="B1427" s="168">
        <v>1</v>
      </c>
      <c r="C1427" s="50">
        <v>17</v>
      </c>
      <c r="D1427" s="169" t="s">
        <v>257</v>
      </c>
      <c r="E1427" s="169" t="s">
        <v>255</v>
      </c>
      <c r="F1427" s="169" t="s">
        <v>315</v>
      </c>
      <c r="G1427" s="169" t="s">
        <v>90</v>
      </c>
      <c r="H1427" s="169" t="s">
        <v>205</v>
      </c>
      <c r="I1427" s="57" t="s">
        <v>397</v>
      </c>
      <c r="J1427" s="58">
        <v>16.5</v>
      </c>
      <c r="K1427" s="58">
        <v>1</v>
      </c>
      <c r="L1427" s="57" t="s">
        <v>396</v>
      </c>
      <c r="M1427" s="58" t="s">
        <v>397</v>
      </c>
      <c r="N1427" s="58">
        <v>2.8</v>
      </c>
      <c r="O1427" s="170">
        <v>5</v>
      </c>
      <c r="P1427" s="170">
        <v>2</v>
      </c>
      <c r="Q1427" s="170">
        <v>0</v>
      </c>
      <c r="R1427" s="131">
        <v>84</v>
      </c>
      <c r="S1427" s="131" t="s">
        <v>396</v>
      </c>
      <c r="T1427" s="170">
        <v>1</v>
      </c>
      <c r="U1427" s="170">
        <v>5</v>
      </c>
      <c r="V1427" s="170" t="s">
        <v>397</v>
      </c>
      <c r="W1427" s="170" t="s">
        <v>397</v>
      </c>
      <c r="X1427" s="170">
        <v>1</v>
      </c>
      <c r="Y1427" s="170">
        <v>1</v>
      </c>
      <c r="Z1427" s="170">
        <v>1</v>
      </c>
      <c r="AA1427" s="170">
        <v>1</v>
      </c>
      <c r="AB1427" s="170">
        <v>1</v>
      </c>
      <c r="AC1427" s="170" t="s">
        <v>397</v>
      </c>
      <c r="AD1427" s="170" t="s">
        <v>397</v>
      </c>
      <c r="AE1427" s="170">
        <v>1</v>
      </c>
      <c r="AF1427" s="170">
        <v>1</v>
      </c>
      <c r="AG1427" s="170">
        <v>1</v>
      </c>
      <c r="AH1427" s="170">
        <v>1</v>
      </c>
      <c r="AI1427" s="131">
        <v>6.610003087586434</v>
      </c>
      <c r="AJ1427" s="131">
        <v>2.5299999999999998</v>
      </c>
      <c r="AK1427" s="170">
        <v>3</v>
      </c>
      <c r="AL1427" s="170">
        <v>2</v>
      </c>
      <c r="AM1427" s="131">
        <v>0</v>
      </c>
      <c r="AN1427" s="131">
        <v>2.5299999999999998</v>
      </c>
      <c r="AO1427" s="170">
        <v>1</v>
      </c>
      <c r="AP1427" s="170">
        <v>2</v>
      </c>
      <c r="AQ1427" s="131">
        <v>27.295942589635871</v>
      </c>
      <c r="AR1427" s="131">
        <v>2.5299999999999998</v>
      </c>
      <c r="AS1427" s="170">
        <v>1</v>
      </c>
      <c r="AT1427" s="170">
        <v>3</v>
      </c>
      <c r="AU1427" s="131">
        <v>31.412350851625831</v>
      </c>
      <c r="AV1427" s="131">
        <v>2.5299999999999998</v>
      </c>
      <c r="AW1427" s="170">
        <v>1</v>
      </c>
      <c r="AX1427" s="170">
        <v>3</v>
      </c>
      <c r="AY1427" s="131">
        <v>19.285226341196832</v>
      </c>
      <c r="AZ1427" s="131">
        <v>2.5299999999999998</v>
      </c>
      <c r="BA1427" s="170">
        <v>1</v>
      </c>
      <c r="BB1427" s="170">
        <v>1</v>
      </c>
      <c r="BC1427" s="131">
        <v>0</v>
      </c>
      <c r="BD1427" s="171">
        <v>5.2</v>
      </c>
      <c r="BE1427" s="171">
        <v>0.8</v>
      </c>
      <c r="BF1427" s="170">
        <v>1</v>
      </c>
      <c r="BG1427" s="170">
        <v>3</v>
      </c>
      <c r="BH1427" s="170">
        <v>1</v>
      </c>
      <c r="BI1427" s="131">
        <v>0</v>
      </c>
      <c r="BJ1427" s="171">
        <v>2.9</v>
      </c>
      <c r="BK1427" s="171">
        <v>0.7</v>
      </c>
      <c r="BL1427" s="170">
        <v>1</v>
      </c>
      <c r="BM1427" s="170">
        <v>3</v>
      </c>
      <c r="BN1427" s="170">
        <v>1</v>
      </c>
      <c r="BO1427" s="131">
        <v>17</v>
      </c>
      <c r="BP1427" s="171">
        <v>1.8</v>
      </c>
      <c r="BQ1427" s="171">
        <v>0.6</v>
      </c>
      <c r="BR1427" s="170">
        <v>1</v>
      </c>
      <c r="BS1427" s="170">
        <v>3</v>
      </c>
      <c r="BT1427" s="170">
        <v>1</v>
      </c>
      <c r="BU1427" s="131">
        <v>0</v>
      </c>
      <c r="BV1427" s="171">
        <v>5.2</v>
      </c>
      <c r="BW1427" s="171">
        <v>0.8</v>
      </c>
      <c r="BX1427" s="170">
        <v>1</v>
      </c>
      <c r="BY1427" s="170">
        <v>3</v>
      </c>
      <c r="BZ1427" s="170">
        <v>1</v>
      </c>
      <c r="CA1427" s="131">
        <v>0</v>
      </c>
      <c r="CB1427" s="171">
        <v>2.9</v>
      </c>
      <c r="CC1427" s="171">
        <v>0.7</v>
      </c>
      <c r="CD1427" s="170">
        <v>1</v>
      </c>
      <c r="CE1427" s="170">
        <v>3</v>
      </c>
      <c r="CF1427" s="170">
        <v>1</v>
      </c>
      <c r="CG1427" s="131">
        <v>0.77140905364787316</v>
      </c>
      <c r="CH1427" s="171">
        <v>1.8</v>
      </c>
      <c r="CI1427" s="171">
        <v>0.6</v>
      </c>
      <c r="CJ1427" s="170">
        <v>1</v>
      </c>
      <c r="CK1427" s="170">
        <v>3</v>
      </c>
      <c r="CL1427" s="170">
        <v>2</v>
      </c>
      <c r="CM1427" s="131">
        <v>2.2000000000000002</v>
      </c>
      <c r="CN1427" s="131">
        <v>2</v>
      </c>
      <c r="CO1427" s="171">
        <v>0</v>
      </c>
      <c r="CP1427" s="170">
        <v>1</v>
      </c>
      <c r="CQ1427" s="170">
        <v>1</v>
      </c>
      <c r="CR1427" s="132">
        <v>1</v>
      </c>
      <c r="CS1427" s="132" t="s">
        <v>396</v>
      </c>
      <c r="CT1427" s="132" t="s">
        <v>397</v>
      </c>
      <c r="CU1427" s="132" t="s">
        <v>396</v>
      </c>
      <c r="CV1427" s="132" t="s">
        <v>396</v>
      </c>
      <c r="CW1427" s="170" t="s">
        <v>397</v>
      </c>
      <c r="CX1427" s="132">
        <v>7</v>
      </c>
      <c r="CY1427" s="172"/>
      <c r="CZ1427" s="172"/>
      <c r="DA1427" s="170">
        <v>1</v>
      </c>
      <c r="DB1427" s="132">
        <v>3</v>
      </c>
      <c r="DC1427" s="172"/>
      <c r="DD1427" s="132">
        <v>2</v>
      </c>
      <c r="DE1427" s="172"/>
      <c r="DF1427" s="170">
        <v>1</v>
      </c>
      <c r="DG1427" s="173">
        <v>0</v>
      </c>
      <c r="DH1427" s="173">
        <v>0</v>
      </c>
      <c r="DI1427" s="173">
        <v>0</v>
      </c>
      <c r="DJ1427" s="170" t="s">
        <v>397</v>
      </c>
      <c r="DK1427" s="170">
        <v>1</v>
      </c>
      <c r="DL1427" s="170">
        <v>3</v>
      </c>
      <c r="DM1427" s="132">
        <v>5</v>
      </c>
      <c r="DN1427" s="172"/>
      <c r="DO1427" s="170" t="s">
        <v>397</v>
      </c>
      <c r="DP1427" s="170" t="s">
        <v>397</v>
      </c>
      <c r="DQ1427" s="132" t="s">
        <v>397</v>
      </c>
      <c r="DR1427" s="132" t="s">
        <v>397</v>
      </c>
      <c r="DS1427" s="132" t="s">
        <v>397</v>
      </c>
      <c r="DT1427" s="170" t="s">
        <v>397</v>
      </c>
      <c r="DU1427" s="170" t="s">
        <v>397</v>
      </c>
      <c r="DV1427" s="132">
        <v>2</v>
      </c>
      <c r="DW1427" s="170">
        <v>1</v>
      </c>
      <c r="DX1427" s="171">
        <v>0</v>
      </c>
      <c r="DY1427" s="132" t="s">
        <v>396</v>
      </c>
      <c r="DZ1427" s="132">
        <v>3</v>
      </c>
      <c r="EA1427" s="170" t="s">
        <v>397</v>
      </c>
      <c r="EB1427" s="131">
        <v>0</v>
      </c>
      <c r="EC1427" s="170">
        <v>4</v>
      </c>
      <c r="ED1427" s="170">
        <v>5</v>
      </c>
      <c r="EE1427" s="131" t="s">
        <v>396</v>
      </c>
      <c r="EF1427" s="132">
        <v>1</v>
      </c>
      <c r="EG1427" s="131">
        <v>10</v>
      </c>
      <c r="EH1427" s="172"/>
      <c r="EI1427" s="170">
        <v>4</v>
      </c>
      <c r="EJ1427" s="170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2095</v>
      </c>
      <c r="EU1427" s="174" t="b">
        <v>1</v>
      </c>
      <c r="EV1427" s="177" t="s">
        <v>366</v>
      </c>
    </row>
    <row r="1428" spans="1:152" s="53" customFormat="1" ht="12.75" x14ac:dyDescent="0.2">
      <c r="A1428" s="168" t="s">
        <v>2096</v>
      </c>
      <c r="B1428" s="168">
        <v>1</v>
      </c>
      <c r="C1428" s="50">
        <v>18</v>
      </c>
      <c r="D1428" s="169" t="s">
        <v>269</v>
      </c>
      <c r="E1428" s="169" t="s">
        <v>195</v>
      </c>
      <c r="F1428" s="169" t="s">
        <v>315</v>
      </c>
      <c r="G1428" s="169" t="s">
        <v>87</v>
      </c>
      <c r="H1428" s="169" t="s">
        <v>226</v>
      </c>
      <c r="I1428" s="57" t="s">
        <v>396</v>
      </c>
      <c r="J1428" s="58">
        <v>18</v>
      </c>
      <c r="K1428" s="58">
        <v>1</v>
      </c>
      <c r="L1428" s="57" t="s">
        <v>396</v>
      </c>
      <c r="M1428" s="58" t="s">
        <v>397</v>
      </c>
      <c r="N1428" s="58">
        <v>2.2000000000000002</v>
      </c>
      <c r="O1428" s="170">
        <v>4</v>
      </c>
      <c r="P1428" s="170">
        <v>2</v>
      </c>
      <c r="Q1428" s="170">
        <v>0</v>
      </c>
      <c r="R1428" s="131">
        <v>72</v>
      </c>
      <c r="S1428" s="131" t="s">
        <v>397</v>
      </c>
      <c r="T1428" s="170">
        <v>1</v>
      </c>
      <c r="U1428" s="170">
        <v>5</v>
      </c>
      <c r="V1428" s="170" t="s">
        <v>397</v>
      </c>
      <c r="W1428" s="170" t="s">
        <v>397</v>
      </c>
      <c r="X1428" s="170">
        <v>1</v>
      </c>
      <c r="Y1428" s="170">
        <v>1</v>
      </c>
      <c r="Z1428" s="170">
        <v>1</v>
      </c>
      <c r="AA1428" s="170">
        <v>1</v>
      </c>
      <c r="AB1428" s="170">
        <v>1</v>
      </c>
      <c r="AC1428" s="170" t="s">
        <v>397</v>
      </c>
      <c r="AD1428" s="170" t="s">
        <v>397</v>
      </c>
      <c r="AE1428" s="170">
        <v>1</v>
      </c>
      <c r="AF1428" s="170">
        <v>1</v>
      </c>
      <c r="AG1428" s="170">
        <v>1</v>
      </c>
      <c r="AH1428" s="170">
        <v>1</v>
      </c>
      <c r="AI1428" s="131">
        <v>4.8018095169456929</v>
      </c>
      <c r="AJ1428" s="131">
        <v>0.15</v>
      </c>
      <c r="AK1428" s="170">
        <v>3</v>
      </c>
      <c r="AL1428" s="170">
        <v>2</v>
      </c>
      <c r="AM1428" s="131">
        <v>0</v>
      </c>
      <c r="AN1428" s="131">
        <v>0.39</v>
      </c>
      <c r="AO1428" s="170">
        <v>1</v>
      </c>
      <c r="AP1428" s="170">
        <v>2</v>
      </c>
      <c r="AQ1428" s="131">
        <v>17.059174612141121</v>
      </c>
      <c r="AR1428" s="131">
        <v>0.39</v>
      </c>
      <c r="AS1428" s="170">
        <v>1</v>
      </c>
      <c r="AT1428" s="170">
        <v>3</v>
      </c>
      <c r="AU1428" s="131">
        <v>20.822194418613609</v>
      </c>
      <c r="AV1428" s="131">
        <v>0.36</v>
      </c>
      <c r="AW1428" s="170">
        <v>1</v>
      </c>
      <c r="AX1428" s="170">
        <v>3</v>
      </c>
      <c r="AY1428" s="131">
        <v>6.1034651187422559</v>
      </c>
      <c r="AZ1428" s="131">
        <v>0.36</v>
      </c>
      <c r="BA1428" s="170">
        <v>1</v>
      </c>
      <c r="BB1428" s="170">
        <v>1</v>
      </c>
      <c r="BC1428" s="131">
        <v>19.3</v>
      </c>
      <c r="BD1428" s="171">
        <v>5.2</v>
      </c>
      <c r="BE1428" s="171">
        <v>0.8</v>
      </c>
      <c r="BF1428" s="170">
        <v>1</v>
      </c>
      <c r="BG1428" s="170">
        <v>3</v>
      </c>
      <c r="BH1428" s="170">
        <v>1</v>
      </c>
      <c r="BI1428" s="131">
        <v>0</v>
      </c>
      <c r="BJ1428" s="171">
        <v>2.9</v>
      </c>
      <c r="BK1428" s="171">
        <v>0.7</v>
      </c>
      <c r="BL1428" s="170">
        <v>1</v>
      </c>
      <c r="BM1428" s="170">
        <v>3</v>
      </c>
      <c r="BN1428" s="170">
        <v>1</v>
      </c>
      <c r="BO1428" s="131">
        <v>0</v>
      </c>
      <c r="BP1428" s="171">
        <v>1.8</v>
      </c>
      <c r="BQ1428" s="171">
        <v>0.6</v>
      </c>
      <c r="BR1428" s="170">
        <v>1</v>
      </c>
      <c r="BS1428" s="170">
        <v>3</v>
      </c>
      <c r="BT1428" s="170">
        <v>1</v>
      </c>
      <c r="BU1428" s="131">
        <v>0.31072186059051482</v>
      </c>
      <c r="BV1428" s="171">
        <v>5.2</v>
      </c>
      <c r="BW1428" s="171">
        <v>0.8</v>
      </c>
      <c r="BX1428" s="170">
        <v>1</v>
      </c>
      <c r="BY1428" s="170">
        <v>3</v>
      </c>
      <c r="BZ1428" s="170">
        <v>1</v>
      </c>
      <c r="CA1428" s="131">
        <v>0</v>
      </c>
      <c r="CB1428" s="171">
        <v>2.9</v>
      </c>
      <c r="CC1428" s="171">
        <v>0.7</v>
      </c>
      <c r="CD1428" s="170">
        <v>1</v>
      </c>
      <c r="CE1428" s="170">
        <v>3</v>
      </c>
      <c r="CF1428" s="170">
        <v>1</v>
      </c>
      <c r="CG1428" s="131">
        <v>0</v>
      </c>
      <c r="CH1428" s="171">
        <v>1.8</v>
      </c>
      <c r="CI1428" s="171">
        <v>0.6</v>
      </c>
      <c r="CJ1428" s="170">
        <v>1</v>
      </c>
      <c r="CK1428" s="170">
        <v>3</v>
      </c>
      <c r="CL1428" s="170">
        <v>2</v>
      </c>
      <c r="CM1428" s="131">
        <v>1.9</v>
      </c>
      <c r="CN1428" s="131">
        <v>3.5</v>
      </c>
      <c r="CO1428" s="171">
        <v>0</v>
      </c>
      <c r="CP1428" s="170">
        <v>1</v>
      </c>
      <c r="CQ1428" s="170">
        <v>1</v>
      </c>
      <c r="CR1428" s="132">
        <v>1</v>
      </c>
      <c r="CS1428" s="132" t="s">
        <v>396</v>
      </c>
      <c r="CT1428" s="132" t="s">
        <v>397</v>
      </c>
      <c r="CU1428" s="132" t="s">
        <v>397</v>
      </c>
      <c r="CV1428" s="132" t="s">
        <v>396</v>
      </c>
      <c r="CW1428" s="170" t="s">
        <v>397</v>
      </c>
      <c r="CX1428" s="132">
        <v>1</v>
      </c>
      <c r="CY1428" s="172"/>
      <c r="CZ1428" s="172"/>
      <c r="DA1428" s="170">
        <v>1</v>
      </c>
      <c r="DB1428" s="132">
        <v>3</v>
      </c>
      <c r="DC1428" s="172"/>
      <c r="DD1428" s="132">
        <v>2</v>
      </c>
      <c r="DE1428" s="172"/>
      <c r="DF1428" s="170">
        <v>1</v>
      </c>
      <c r="DG1428" s="173">
        <v>0</v>
      </c>
      <c r="DH1428" s="173">
        <v>0</v>
      </c>
      <c r="DI1428" s="173">
        <v>0</v>
      </c>
      <c r="DJ1428" s="170" t="s">
        <v>397</v>
      </c>
      <c r="DK1428" s="170">
        <v>1</v>
      </c>
      <c r="DL1428" s="170">
        <v>3</v>
      </c>
      <c r="DM1428" s="132">
        <v>11</v>
      </c>
      <c r="DN1428" s="172"/>
      <c r="DO1428" s="170" t="s">
        <v>397</v>
      </c>
      <c r="DP1428" s="170" t="s">
        <v>397</v>
      </c>
      <c r="DQ1428" s="132" t="s">
        <v>397</v>
      </c>
      <c r="DR1428" s="132" t="s">
        <v>397</v>
      </c>
      <c r="DS1428" s="132" t="s">
        <v>396</v>
      </c>
      <c r="DT1428" s="170" t="s">
        <v>397</v>
      </c>
      <c r="DU1428" s="170" t="s">
        <v>397</v>
      </c>
      <c r="DV1428" s="132">
        <v>1</v>
      </c>
      <c r="DW1428" s="170">
        <v>1</v>
      </c>
      <c r="DX1428" s="171">
        <v>0</v>
      </c>
      <c r="DY1428" s="132" t="s">
        <v>397</v>
      </c>
      <c r="DZ1428" s="132">
        <v>0</v>
      </c>
      <c r="EA1428" s="170" t="s">
        <v>397</v>
      </c>
      <c r="EB1428" s="131">
        <v>0</v>
      </c>
      <c r="EC1428" s="170">
        <v>4</v>
      </c>
      <c r="ED1428" s="170">
        <v>5</v>
      </c>
      <c r="EE1428" s="131" t="s">
        <v>397</v>
      </c>
      <c r="EF1428" s="132">
        <v>0</v>
      </c>
      <c r="EG1428" s="131">
        <v>0</v>
      </c>
      <c r="EH1428" s="172"/>
      <c r="EI1428" s="170">
        <v>4</v>
      </c>
      <c r="EJ1428" s="170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2096</v>
      </c>
      <c r="EU1428" s="174" t="b">
        <v>1</v>
      </c>
      <c r="EV1428" s="177" t="s">
        <v>366</v>
      </c>
    </row>
    <row r="1429" spans="1:152" s="53" customFormat="1" ht="12.75" x14ac:dyDescent="0.2">
      <c r="A1429" s="168" t="s">
        <v>2097</v>
      </c>
      <c r="B1429" s="168">
        <v>1</v>
      </c>
      <c r="C1429" s="50">
        <v>18</v>
      </c>
      <c r="D1429" s="169" t="s">
        <v>269</v>
      </c>
      <c r="E1429" s="169" t="s">
        <v>195</v>
      </c>
      <c r="F1429" s="169" t="s">
        <v>315</v>
      </c>
      <c r="G1429" s="169" t="s">
        <v>88</v>
      </c>
      <c r="H1429" s="169" t="s">
        <v>226</v>
      </c>
      <c r="I1429" s="57" t="s">
        <v>396</v>
      </c>
      <c r="J1429" s="58">
        <v>18</v>
      </c>
      <c r="K1429" s="58">
        <v>1</v>
      </c>
      <c r="L1429" s="57" t="s">
        <v>396</v>
      </c>
      <c r="M1429" s="58" t="s">
        <v>397</v>
      </c>
      <c r="N1429" s="58">
        <v>2.2000000000000002</v>
      </c>
      <c r="O1429" s="170">
        <v>4</v>
      </c>
      <c r="P1429" s="170">
        <v>2</v>
      </c>
      <c r="Q1429" s="170">
        <v>0</v>
      </c>
      <c r="R1429" s="131">
        <v>72</v>
      </c>
      <c r="S1429" s="131" t="s">
        <v>397</v>
      </c>
      <c r="T1429" s="170">
        <v>1</v>
      </c>
      <c r="U1429" s="170">
        <v>5</v>
      </c>
      <c r="V1429" s="170" t="s">
        <v>397</v>
      </c>
      <c r="W1429" s="170" t="s">
        <v>397</v>
      </c>
      <c r="X1429" s="170">
        <v>1</v>
      </c>
      <c r="Y1429" s="170">
        <v>1</v>
      </c>
      <c r="Z1429" s="170">
        <v>1</v>
      </c>
      <c r="AA1429" s="170">
        <v>1</v>
      </c>
      <c r="AB1429" s="170">
        <v>1</v>
      </c>
      <c r="AC1429" s="170" t="s">
        <v>397</v>
      </c>
      <c r="AD1429" s="170" t="s">
        <v>397</v>
      </c>
      <c r="AE1429" s="170">
        <v>1</v>
      </c>
      <c r="AF1429" s="170">
        <v>1</v>
      </c>
      <c r="AG1429" s="170">
        <v>1</v>
      </c>
      <c r="AH1429" s="170">
        <v>1</v>
      </c>
      <c r="AI1429" s="131">
        <v>4.8018095169456929</v>
      </c>
      <c r="AJ1429" s="131">
        <v>0.32</v>
      </c>
      <c r="AK1429" s="170">
        <v>3</v>
      </c>
      <c r="AL1429" s="170">
        <v>2</v>
      </c>
      <c r="AM1429" s="131">
        <v>0</v>
      </c>
      <c r="AN1429" s="131">
        <v>0</v>
      </c>
      <c r="AO1429" s="170">
        <v>1</v>
      </c>
      <c r="AP1429" s="170">
        <v>2</v>
      </c>
      <c r="AQ1429" s="131">
        <v>17.059174612141121</v>
      </c>
      <c r="AR1429" s="131">
        <v>0.39</v>
      </c>
      <c r="AS1429" s="170">
        <v>1</v>
      </c>
      <c r="AT1429" s="170">
        <v>3</v>
      </c>
      <c r="AU1429" s="131">
        <v>20.822194418613609</v>
      </c>
      <c r="AV1429" s="131">
        <v>0.36</v>
      </c>
      <c r="AW1429" s="170">
        <v>1</v>
      </c>
      <c r="AX1429" s="170">
        <v>3</v>
      </c>
      <c r="AY1429" s="131">
        <v>6.1034651187422559</v>
      </c>
      <c r="AZ1429" s="131">
        <v>0.36</v>
      </c>
      <c r="BA1429" s="170">
        <v>1</v>
      </c>
      <c r="BB1429" s="170">
        <v>1</v>
      </c>
      <c r="BC1429" s="131">
        <v>4.4940789473684211</v>
      </c>
      <c r="BD1429" s="171">
        <v>5.2</v>
      </c>
      <c r="BE1429" s="171">
        <v>0.8</v>
      </c>
      <c r="BF1429" s="170">
        <v>1</v>
      </c>
      <c r="BG1429" s="170">
        <v>3</v>
      </c>
      <c r="BH1429" s="170">
        <v>1</v>
      </c>
      <c r="BI1429" s="131">
        <v>14.805921052631581</v>
      </c>
      <c r="BJ1429" s="171">
        <v>2.9</v>
      </c>
      <c r="BK1429" s="171">
        <v>0.7</v>
      </c>
      <c r="BL1429" s="170">
        <v>1</v>
      </c>
      <c r="BM1429" s="170">
        <v>3</v>
      </c>
      <c r="BN1429" s="170">
        <v>1</v>
      </c>
      <c r="BO1429" s="131">
        <v>0</v>
      </c>
      <c r="BP1429" s="171">
        <v>1.8</v>
      </c>
      <c r="BQ1429" s="171">
        <v>0.6</v>
      </c>
      <c r="BR1429" s="170">
        <v>1</v>
      </c>
      <c r="BS1429" s="170">
        <v>3</v>
      </c>
      <c r="BT1429" s="170">
        <v>1</v>
      </c>
      <c r="BU1429" s="131">
        <v>0</v>
      </c>
      <c r="BV1429" s="171">
        <v>5.2</v>
      </c>
      <c r="BW1429" s="171">
        <v>0.8</v>
      </c>
      <c r="BX1429" s="170">
        <v>1</v>
      </c>
      <c r="BY1429" s="170">
        <v>3</v>
      </c>
      <c r="BZ1429" s="170">
        <v>1</v>
      </c>
      <c r="CA1429" s="131">
        <v>0.31072186059051482</v>
      </c>
      <c r="CB1429" s="171">
        <v>2.9</v>
      </c>
      <c r="CC1429" s="171">
        <v>0.7</v>
      </c>
      <c r="CD1429" s="170">
        <v>1</v>
      </c>
      <c r="CE1429" s="170">
        <v>3</v>
      </c>
      <c r="CF1429" s="170">
        <v>1</v>
      </c>
      <c r="CG1429" s="131">
        <v>0</v>
      </c>
      <c r="CH1429" s="171">
        <v>1.8</v>
      </c>
      <c r="CI1429" s="171">
        <v>0.6</v>
      </c>
      <c r="CJ1429" s="170">
        <v>1</v>
      </c>
      <c r="CK1429" s="170">
        <v>3</v>
      </c>
      <c r="CL1429" s="170">
        <v>2</v>
      </c>
      <c r="CM1429" s="131">
        <v>1.9</v>
      </c>
      <c r="CN1429" s="131">
        <v>3.5</v>
      </c>
      <c r="CO1429" s="171">
        <v>0</v>
      </c>
      <c r="CP1429" s="170">
        <v>1</v>
      </c>
      <c r="CQ1429" s="170">
        <v>1</v>
      </c>
      <c r="CR1429" s="132">
        <v>1</v>
      </c>
      <c r="CS1429" s="132" t="s">
        <v>396</v>
      </c>
      <c r="CT1429" s="132" t="s">
        <v>397</v>
      </c>
      <c r="CU1429" s="132" t="s">
        <v>397</v>
      </c>
      <c r="CV1429" s="132" t="s">
        <v>396</v>
      </c>
      <c r="CW1429" s="170" t="s">
        <v>397</v>
      </c>
      <c r="CX1429" s="132">
        <v>7</v>
      </c>
      <c r="CY1429" s="172"/>
      <c r="CZ1429" s="172"/>
      <c r="DA1429" s="170">
        <v>1</v>
      </c>
      <c r="DB1429" s="132">
        <v>3</v>
      </c>
      <c r="DC1429" s="172"/>
      <c r="DD1429" s="132">
        <v>2</v>
      </c>
      <c r="DE1429" s="172"/>
      <c r="DF1429" s="170">
        <v>1</v>
      </c>
      <c r="DG1429" s="173">
        <v>0</v>
      </c>
      <c r="DH1429" s="173">
        <v>0</v>
      </c>
      <c r="DI1429" s="173">
        <v>0</v>
      </c>
      <c r="DJ1429" s="170" t="s">
        <v>397</v>
      </c>
      <c r="DK1429" s="170">
        <v>1</v>
      </c>
      <c r="DL1429" s="170">
        <v>3</v>
      </c>
      <c r="DM1429" s="132">
        <v>5</v>
      </c>
      <c r="DN1429" s="172"/>
      <c r="DO1429" s="170" t="s">
        <v>397</v>
      </c>
      <c r="DP1429" s="170" t="s">
        <v>397</v>
      </c>
      <c r="DQ1429" s="132" t="s">
        <v>397</v>
      </c>
      <c r="DR1429" s="132" t="s">
        <v>397</v>
      </c>
      <c r="DS1429" s="132" t="s">
        <v>396</v>
      </c>
      <c r="DT1429" s="170" t="s">
        <v>397</v>
      </c>
      <c r="DU1429" s="170" t="s">
        <v>397</v>
      </c>
      <c r="DV1429" s="132">
        <v>1</v>
      </c>
      <c r="DW1429" s="170">
        <v>1</v>
      </c>
      <c r="DX1429" s="171">
        <v>0</v>
      </c>
      <c r="DY1429" s="132" t="s">
        <v>397</v>
      </c>
      <c r="DZ1429" s="132">
        <v>0</v>
      </c>
      <c r="EA1429" s="170" t="s">
        <v>397</v>
      </c>
      <c r="EB1429" s="131">
        <v>0</v>
      </c>
      <c r="EC1429" s="170">
        <v>4</v>
      </c>
      <c r="ED1429" s="170">
        <v>5</v>
      </c>
      <c r="EE1429" s="131" t="s">
        <v>397</v>
      </c>
      <c r="EF1429" s="132">
        <v>0</v>
      </c>
      <c r="EG1429" s="131">
        <v>0</v>
      </c>
      <c r="EH1429" s="172"/>
      <c r="EI1429" s="170">
        <v>4</v>
      </c>
      <c r="EJ1429" s="170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2097</v>
      </c>
      <c r="EU1429" s="174" t="b">
        <v>1</v>
      </c>
      <c r="EV1429" s="177" t="s">
        <v>366</v>
      </c>
    </row>
    <row r="1430" spans="1:152" s="53" customFormat="1" ht="12.75" x14ac:dyDescent="0.2">
      <c r="A1430" s="168" t="s">
        <v>2098</v>
      </c>
      <c r="B1430" s="168">
        <v>1</v>
      </c>
      <c r="C1430" s="50">
        <v>18</v>
      </c>
      <c r="D1430" s="169" t="s">
        <v>269</v>
      </c>
      <c r="E1430" s="169" t="s">
        <v>195</v>
      </c>
      <c r="F1430" s="169" t="s">
        <v>315</v>
      </c>
      <c r="G1430" s="169" t="s">
        <v>89</v>
      </c>
      <c r="H1430" s="169" t="s">
        <v>226</v>
      </c>
      <c r="I1430" s="57" t="s">
        <v>396</v>
      </c>
      <c r="J1430" s="58">
        <v>18</v>
      </c>
      <c r="K1430" s="58">
        <v>1</v>
      </c>
      <c r="L1430" s="57" t="s">
        <v>396</v>
      </c>
      <c r="M1430" s="58" t="s">
        <v>397</v>
      </c>
      <c r="N1430" s="58">
        <v>2.2000000000000002</v>
      </c>
      <c r="O1430" s="170">
        <v>4</v>
      </c>
      <c r="P1430" s="170">
        <v>2</v>
      </c>
      <c r="Q1430" s="170">
        <v>0</v>
      </c>
      <c r="R1430" s="131">
        <v>72</v>
      </c>
      <c r="S1430" s="131" t="s">
        <v>396</v>
      </c>
      <c r="T1430" s="170">
        <v>1</v>
      </c>
      <c r="U1430" s="170">
        <v>5</v>
      </c>
      <c r="V1430" s="170" t="s">
        <v>397</v>
      </c>
      <c r="W1430" s="170" t="s">
        <v>397</v>
      </c>
      <c r="X1430" s="170">
        <v>1</v>
      </c>
      <c r="Y1430" s="170">
        <v>1</v>
      </c>
      <c r="Z1430" s="170">
        <v>1</v>
      </c>
      <c r="AA1430" s="170">
        <v>1</v>
      </c>
      <c r="AB1430" s="170">
        <v>1</v>
      </c>
      <c r="AC1430" s="170" t="s">
        <v>397</v>
      </c>
      <c r="AD1430" s="170" t="s">
        <v>397</v>
      </c>
      <c r="AE1430" s="170">
        <v>1</v>
      </c>
      <c r="AF1430" s="170">
        <v>1</v>
      </c>
      <c r="AG1430" s="170">
        <v>1</v>
      </c>
      <c r="AH1430" s="170">
        <v>1</v>
      </c>
      <c r="AI1430" s="131">
        <v>4.8018095169456929</v>
      </c>
      <c r="AJ1430" s="131">
        <v>2.5299999999999998</v>
      </c>
      <c r="AK1430" s="170">
        <v>3</v>
      </c>
      <c r="AL1430" s="170">
        <v>2</v>
      </c>
      <c r="AM1430" s="131">
        <v>0</v>
      </c>
      <c r="AN1430" s="131">
        <v>2.5299999999999998</v>
      </c>
      <c r="AO1430" s="170">
        <v>1</v>
      </c>
      <c r="AP1430" s="170">
        <v>2</v>
      </c>
      <c r="AQ1430" s="131">
        <v>17.059174612141121</v>
      </c>
      <c r="AR1430" s="131">
        <v>2.5299999999999998</v>
      </c>
      <c r="AS1430" s="170">
        <v>1</v>
      </c>
      <c r="AT1430" s="170">
        <v>3</v>
      </c>
      <c r="AU1430" s="131">
        <v>20.822194418613609</v>
      </c>
      <c r="AV1430" s="131">
        <v>2.5299999999999998</v>
      </c>
      <c r="AW1430" s="170">
        <v>1</v>
      </c>
      <c r="AX1430" s="170">
        <v>3</v>
      </c>
      <c r="AY1430" s="131">
        <v>6.1034651187422559</v>
      </c>
      <c r="AZ1430" s="131">
        <v>2.5299999999999998</v>
      </c>
      <c r="BA1430" s="170">
        <v>1</v>
      </c>
      <c r="BB1430" s="170">
        <v>1</v>
      </c>
      <c r="BC1430" s="131">
        <v>0</v>
      </c>
      <c r="BD1430" s="171">
        <v>5.2</v>
      </c>
      <c r="BE1430" s="171">
        <v>0.8</v>
      </c>
      <c r="BF1430" s="170">
        <v>1</v>
      </c>
      <c r="BG1430" s="170">
        <v>3</v>
      </c>
      <c r="BH1430" s="170">
        <v>1</v>
      </c>
      <c r="BI1430" s="131">
        <v>0</v>
      </c>
      <c r="BJ1430" s="171">
        <v>2.9</v>
      </c>
      <c r="BK1430" s="171">
        <v>0.7</v>
      </c>
      <c r="BL1430" s="170">
        <v>1</v>
      </c>
      <c r="BM1430" s="170">
        <v>3</v>
      </c>
      <c r="BN1430" s="170">
        <v>1</v>
      </c>
      <c r="BO1430" s="131">
        <v>19.3</v>
      </c>
      <c r="BP1430" s="171">
        <v>1.8</v>
      </c>
      <c r="BQ1430" s="171">
        <v>0.6</v>
      </c>
      <c r="BR1430" s="170">
        <v>1</v>
      </c>
      <c r="BS1430" s="170">
        <v>3</v>
      </c>
      <c r="BT1430" s="170">
        <v>1</v>
      </c>
      <c r="BU1430" s="131">
        <v>0</v>
      </c>
      <c r="BV1430" s="171">
        <v>5.2</v>
      </c>
      <c r="BW1430" s="171">
        <v>0.8</v>
      </c>
      <c r="BX1430" s="170">
        <v>1</v>
      </c>
      <c r="BY1430" s="170">
        <v>3</v>
      </c>
      <c r="BZ1430" s="170">
        <v>1</v>
      </c>
      <c r="CA1430" s="131">
        <v>0</v>
      </c>
      <c r="CB1430" s="171">
        <v>2.9</v>
      </c>
      <c r="CC1430" s="171">
        <v>0.7</v>
      </c>
      <c r="CD1430" s="170">
        <v>1</v>
      </c>
      <c r="CE1430" s="170">
        <v>3</v>
      </c>
      <c r="CF1430" s="170">
        <v>1</v>
      </c>
      <c r="CG1430" s="131">
        <v>0.31072186059051482</v>
      </c>
      <c r="CH1430" s="171">
        <v>1.8</v>
      </c>
      <c r="CI1430" s="171">
        <v>0.6</v>
      </c>
      <c r="CJ1430" s="170">
        <v>1</v>
      </c>
      <c r="CK1430" s="170">
        <v>3</v>
      </c>
      <c r="CL1430" s="170">
        <v>2</v>
      </c>
      <c r="CM1430" s="131">
        <v>1.9</v>
      </c>
      <c r="CN1430" s="131">
        <v>2</v>
      </c>
      <c r="CO1430" s="171">
        <v>0</v>
      </c>
      <c r="CP1430" s="170">
        <v>1</v>
      </c>
      <c r="CQ1430" s="170">
        <v>1</v>
      </c>
      <c r="CR1430" s="132">
        <v>1</v>
      </c>
      <c r="CS1430" s="132" t="s">
        <v>396</v>
      </c>
      <c r="CT1430" s="132" t="s">
        <v>397</v>
      </c>
      <c r="CU1430" s="132" t="s">
        <v>396</v>
      </c>
      <c r="CV1430" s="132" t="s">
        <v>396</v>
      </c>
      <c r="CW1430" s="170" t="s">
        <v>397</v>
      </c>
      <c r="CX1430" s="132">
        <v>7</v>
      </c>
      <c r="CY1430" s="172"/>
      <c r="CZ1430" s="172"/>
      <c r="DA1430" s="170">
        <v>1</v>
      </c>
      <c r="DB1430" s="132">
        <v>3</v>
      </c>
      <c r="DC1430" s="172"/>
      <c r="DD1430" s="132">
        <v>2</v>
      </c>
      <c r="DE1430" s="172"/>
      <c r="DF1430" s="170">
        <v>1</v>
      </c>
      <c r="DG1430" s="173">
        <v>0</v>
      </c>
      <c r="DH1430" s="173">
        <v>0</v>
      </c>
      <c r="DI1430" s="173">
        <v>0</v>
      </c>
      <c r="DJ1430" s="170" t="s">
        <v>397</v>
      </c>
      <c r="DK1430" s="170">
        <v>1</v>
      </c>
      <c r="DL1430" s="170">
        <v>3</v>
      </c>
      <c r="DM1430" s="132">
        <v>5</v>
      </c>
      <c r="DN1430" s="172"/>
      <c r="DO1430" s="170" t="s">
        <v>397</v>
      </c>
      <c r="DP1430" s="170" t="s">
        <v>397</v>
      </c>
      <c r="DQ1430" s="132" t="s">
        <v>397</v>
      </c>
      <c r="DR1430" s="132" t="s">
        <v>397</v>
      </c>
      <c r="DS1430" s="132" t="s">
        <v>396</v>
      </c>
      <c r="DT1430" s="170" t="s">
        <v>397</v>
      </c>
      <c r="DU1430" s="170" t="s">
        <v>397</v>
      </c>
      <c r="DV1430" s="132">
        <v>1</v>
      </c>
      <c r="DW1430" s="170">
        <v>1</v>
      </c>
      <c r="DX1430" s="171">
        <v>0</v>
      </c>
      <c r="DY1430" s="132" t="s">
        <v>397</v>
      </c>
      <c r="DZ1430" s="132">
        <v>0</v>
      </c>
      <c r="EA1430" s="170" t="s">
        <v>397</v>
      </c>
      <c r="EB1430" s="131">
        <v>0</v>
      </c>
      <c r="EC1430" s="170">
        <v>4</v>
      </c>
      <c r="ED1430" s="170">
        <v>5</v>
      </c>
      <c r="EE1430" s="131" t="s">
        <v>397</v>
      </c>
      <c r="EF1430" s="132">
        <v>0</v>
      </c>
      <c r="EG1430" s="131">
        <v>0</v>
      </c>
      <c r="EH1430" s="172"/>
      <c r="EI1430" s="170">
        <v>4</v>
      </c>
      <c r="EJ1430" s="170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2098</v>
      </c>
      <c r="EU1430" s="174" t="b">
        <v>1</v>
      </c>
      <c r="EV1430" s="177" t="s">
        <v>366</v>
      </c>
    </row>
    <row r="1431" spans="1:152" s="53" customFormat="1" ht="12.75" x14ac:dyDescent="0.2">
      <c r="A1431" s="168" t="s">
        <v>2099</v>
      </c>
      <c r="B1431" s="168">
        <v>1</v>
      </c>
      <c r="C1431" s="50">
        <v>18</v>
      </c>
      <c r="D1431" s="169" t="s">
        <v>269</v>
      </c>
      <c r="E1431" s="169" t="s">
        <v>195</v>
      </c>
      <c r="F1431" s="169" t="s">
        <v>315</v>
      </c>
      <c r="G1431" s="169" t="s">
        <v>90</v>
      </c>
      <c r="H1431" s="169" t="s">
        <v>226</v>
      </c>
      <c r="I1431" s="57" t="s">
        <v>396</v>
      </c>
      <c r="J1431" s="58">
        <v>18</v>
      </c>
      <c r="K1431" s="58">
        <v>1</v>
      </c>
      <c r="L1431" s="57" t="s">
        <v>396</v>
      </c>
      <c r="M1431" s="58" t="s">
        <v>397</v>
      </c>
      <c r="N1431" s="58">
        <v>2.2000000000000002</v>
      </c>
      <c r="O1431" s="170">
        <v>4</v>
      </c>
      <c r="P1431" s="170">
        <v>2</v>
      </c>
      <c r="Q1431" s="170">
        <v>0</v>
      </c>
      <c r="R1431" s="131">
        <v>72</v>
      </c>
      <c r="S1431" s="131" t="s">
        <v>396</v>
      </c>
      <c r="T1431" s="170">
        <v>1</v>
      </c>
      <c r="U1431" s="170">
        <v>5</v>
      </c>
      <c r="V1431" s="170" t="s">
        <v>397</v>
      </c>
      <c r="W1431" s="170" t="s">
        <v>397</v>
      </c>
      <c r="X1431" s="170">
        <v>1</v>
      </c>
      <c r="Y1431" s="170">
        <v>1</v>
      </c>
      <c r="Z1431" s="170">
        <v>1</v>
      </c>
      <c r="AA1431" s="170">
        <v>1</v>
      </c>
      <c r="AB1431" s="170">
        <v>1</v>
      </c>
      <c r="AC1431" s="170" t="s">
        <v>397</v>
      </c>
      <c r="AD1431" s="170" t="s">
        <v>397</v>
      </c>
      <c r="AE1431" s="170">
        <v>1</v>
      </c>
      <c r="AF1431" s="170">
        <v>1</v>
      </c>
      <c r="AG1431" s="170">
        <v>1</v>
      </c>
      <c r="AH1431" s="170">
        <v>1</v>
      </c>
      <c r="AI1431" s="131">
        <v>4.8018095169456929</v>
      </c>
      <c r="AJ1431" s="131">
        <v>2.5299999999999998</v>
      </c>
      <c r="AK1431" s="170">
        <v>3</v>
      </c>
      <c r="AL1431" s="170">
        <v>2</v>
      </c>
      <c r="AM1431" s="131">
        <v>0</v>
      </c>
      <c r="AN1431" s="131">
        <v>2.5299999999999998</v>
      </c>
      <c r="AO1431" s="170">
        <v>1</v>
      </c>
      <c r="AP1431" s="170">
        <v>2</v>
      </c>
      <c r="AQ1431" s="131">
        <v>17.059174612141121</v>
      </c>
      <c r="AR1431" s="131">
        <v>2.5299999999999998</v>
      </c>
      <c r="AS1431" s="170">
        <v>1</v>
      </c>
      <c r="AT1431" s="170">
        <v>3</v>
      </c>
      <c r="AU1431" s="131">
        <v>20.822194418613609</v>
      </c>
      <c r="AV1431" s="131">
        <v>2.5299999999999998</v>
      </c>
      <c r="AW1431" s="170">
        <v>1</v>
      </c>
      <c r="AX1431" s="170">
        <v>3</v>
      </c>
      <c r="AY1431" s="131">
        <v>6.1034651187422559</v>
      </c>
      <c r="AZ1431" s="131">
        <v>2.5299999999999998</v>
      </c>
      <c r="BA1431" s="170">
        <v>1</v>
      </c>
      <c r="BB1431" s="170">
        <v>1</v>
      </c>
      <c r="BC1431" s="131">
        <v>0</v>
      </c>
      <c r="BD1431" s="171">
        <v>5.2</v>
      </c>
      <c r="BE1431" s="171">
        <v>0.8</v>
      </c>
      <c r="BF1431" s="170">
        <v>1</v>
      </c>
      <c r="BG1431" s="170">
        <v>3</v>
      </c>
      <c r="BH1431" s="170">
        <v>1</v>
      </c>
      <c r="BI1431" s="131">
        <v>0</v>
      </c>
      <c r="BJ1431" s="171">
        <v>2.9</v>
      </c>
      <c r="BK1431" s="171">
        <v>0.7</v>
      </c>
      <c r="BL1431" s="170">
        <v>1</v>
      </c>
      <c r="BM1431" s="170">
        <v>3</v>
      </c>
      <c r="BN1431" s="170">
        <v>1</v>
      </c>
      <c r="BO1431" s="131">
        <v>19.3</v>
      </c>
      <c r="BP1431" s="171">
        <v>1.8</v>
      </c>
      <c r="BQ1431" s="171">
        <v>0.6</v>
      </c>
      <c r="BR1431" s="170">
        <v>1</v>
      </c>
      <c r="BS1431" s="170">
        <v>3</v>
      </c>
      <c r="BT1431" s="170">
        <v>1</v>
      </c>
      <c r="BU1431" s="131">
        <v>0</v>
      </c>
      <c r="BV1431" s="171">
        <v>5.2</v>
      </c>
      <c r="BW1431" s="171">
        <v>0.8</v>
      </c>
      <c r="BX1431" s="170">
        <v>1</v>
      </c>
      <c r="BY1431" s="170">
        <v>3</v>
      </c>
      <c r="BZ1431" s="170">
        <v>1</v>
      </c>
      <c r="CA1431" s="131">
        <v>0</v>
      </c>
      <c r="CB1431" s="171">
        <v>2.9</v>
      </c>
      <c r="CC1431" s="171">
        <v>0.7</v>
      </c>
      <c r="CD1431" s="170">
        <v>1</v>
      </c>
      <c r="CE1431" s="170">
        <v>3</v>
      </c>
      <c r="CF1431" s="170">
        <v>1</v>
      </c>
      <c r="CG1431" s="131">
        <v>0.31072186059051482</v>
      </c>
      <c r="CH1431" s="171">
        <v>1.8</v>
      </c>
      <c r="CI1431" s="171">
        <v>0.6</v>
      </c>
      <c r="CJ1431" s="170">
        <v>1</v>
      </c>
      <c r="CK1431" s="170">
        <v>3</v>
      </c>
      <c r="CL1431" s="170">
        <v>2</v>
      </c>
      <c r="CM1431" s="131">
        <v>1.9</v>
      </c>
      <c r="CN1431" s="131">
        <v>2</v>
      </c>
      <c r="CO1431" s="171">
        <v>0</v>
      </c>
      <c r="CP1431" s="170">
        <v>1</v>
      </c>
      <c r="CQ1431" s="170">
        <v>1</v>
      </c>
      <c r="CR1431" s="132">
        <v>1</v>
      </c>
      <c r="CS1431" s="132" t="s">
        <v>396</v>
      </c>
      <c r="CT1431" s="132" t="s">
        <v>397</v>
      </c>
      <c r="CU1431" s="132" t="s">
        <v>396</v>
      </c>
      <c r="CV1431" s="132" t="s">
        <v>396</v>
      </c>
      <c r="CW1431" s="170" t="s">
        <v>397</v>
      </c>
      <c r="CX1431" s="132">
        <v>7</v>
      </c>
      <c r="CY1431" s="172"/>
      <c r="CZ1431" s="172"/>
      <c r="DA1431" s="170">
        <v>1</v>
      </c>
      <c r="DB1431" s="132">
        <v>3</v>
      </c>
      <c r="DC1431" s="172"/>
      <c r="DD1431" s="132">
        <v>2</v>
      </c>
      <c r="DE1431" s="172"/>
      <c r="DF1431" s="170">
        <v>1</v>
      </c>
      <c r="DG1431" s="173">
        <v>0</v>
      </c>
      <c r="DH1431" s="173">
        <v>0</v>
      </c>
      <c r="DI1431" s="173">
        <v>0</v>
      </c>
      <c r="DJ1431" s="170" t="s">
        <v>397</v>
      </c>
      <c r="DK1431" s="170">
        <v>1</v>
      </c>
      <c r="DL1431" s="170">
        <v>3</v>
      </c>
      <c r="DM1431" s="132">
        <v>5</v>
      </c>
      <c r="DN1431" s="172"/>
      <c r="DO1431" s="170" t="s">
        <v>397</v>
      </c>
      <c r="DP1431" s="170" t="s">
        <v>397</v>
      </c>
      <c r="DQ1431" s="132" t="s">
        <v>397</v>
      </c>
      <c r="DR1431" s="132" t="s">
        <v>397</v>
      </c>
      <c r="DS1431" s="132" t="s">
        <v>396</v>
      </c>
      <c r="DT1431" s="170" t="s">
        <v>397</v>
      </c>
      <c r="DU1431" s="170" t="s">
        <v>397</v>
      </c>
      <c r="DV1431" s="132">
        <v>1</v>
      </c>
      <c r="DW1431" s="170">
        <v>1</v>
      </c>
      <c r="DX1431" s="171">
        <v>0</v>
      </c>
      <c r="DY1431" s="132" t="s">
        <v>396</v>
      </c>
      <c r="DZ1431" s="132">
        <v>3</v>
      </c>
      <c r="EA1431" s="170" t="s">
        <v>397</v>
      </c>
      <c r="EB1431" s="131">
        <v>0</v>
      </c>
      <c r="EC1431" s="170">
        <v>4</v>
      </c>
      <c r="ED1431" s="170">
        <v>5</v>
      </c>
      <c r="EE1431" s="131" t="s">
        <v>396</v>
      </c>
      <c r="EF1431" s="132">
        <v>1</v>
      </c>
      <c r="EG1431" s="131">
        <v>10</v>
      </c>
      <c r="EH1431" s="172"/>
      <c r="EI1431" s="170">
        <v>4</v>
      </c>
      <c r="EJ1431" s="170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2099</v>
      </c>
      <c r="EU1431" s="174" t="b">
        <v>1</v>
      </c>
      <c r="EV1431" s="177" t="s">
        <v>366</v>
      </c>
    </row>
    <row r="1432" spans="1:152" s="53" customFormat="1" ht="12.75" x14ac:dyDescent="0.2">
      <c r="A1432" s="168" t="s">
        <v>2100</v>
      </c>
      <c r="B1432" s="168">
        <v>1</v>
      </c>
      <c r="C1432" s="50">
        <v>18</v>
      </c>
      <c r="D1432" s="169" t="s">
        <v>269</v>
      </c>
      <c r="E1432" s="169" t="s">
        <v>195</v>
      </c>
      <c r="F1432" s="169" t="s">
        <v>315</v>
      </c>
      <c r="G1432" s="169" t="s">
        <v>87</v>
      </c>
      <c r="H1432" s="169" t="s">
        <v>205</v>
      </c>
      <c r="I1432" s="57" t="s">
        <v>397</v>
      </c>
      <c r="J1432" s="58">
        <v>16.5</v>
      </c>
      <c r="K1432" s="58">
        <v>1</v>
      </c>
      <c r="L1432" s="57" t="s">
        <v>396</v>
      </c>
      <c r="M1432" s="58" t="s">
        <v>397</v>
      </c>
      <c r="N1432" s="58">
        <v>2.2000000000000002</v>
      </c>
      <c r="O1432" s="170">
        <v>4</v>
      </c>
      <c r="P1432" s="170">
        <v>2</v>
      </c>
      <c r="Q1432" s="170">
        <v>0</v>
      </c>
      <c r="R1432" s="131">
        <v>72</v>
      </c>
      <c r="S1432" s="131" t="s">
        <v>397</v>
      </c>
      <c r="T1432" s="170">
        <v>1</v>
      </c>
      <c r="U1432" s="170">
        <v>5</v>
      </c>
      <c r="V1432" s="170" t="s">
        <v>397</v>
      </c>
      <c r="W1432" s="170" t="s">
        <v>397</v>
      </c>
      <c r="X1432" s="170">
        <v>1</v>
      </c>
      <c r="Y1432" s="170">
        <v>1</v>
      </c>
      <c r="Z1432" s="170">
        <v>1</v>
      </c>
      <c r="AA1432" s="170">
        <v>1</v>
      </c>
      <c r="AB1432" s="170">
        <v>1</v>
      </c>
      <c r="AC1432" s="170" t="s">
        <v>397</v>
      </c>
      <c r="AD1432" s="170" t="s">
        <v>397</v>
      </c>
      <c r="AE1432" s="170">
        <v>1</v>
      </c>
      <c r="AF1432" s="170">
        <v>1</v>
      </c>
      <c r="AG1432" s="170">
        <v>1</v>
      </c>
      <c r="AH1432" s="170">
        <v>1</v>
      </c>
      <c r="AI1432" s="131">
        <v>4.8018095169456929</v>
      </c>
      <c r="AJ1432" s="131">
        <v>0.15</v>
      </c>
      <c r="AK1432" s="170">
        <v>3</v>
      </c>
      <c r="AL1432" s="170">
        <v>2</v>
      </c>
      <c r="AM1432" s="131">
        <v>0</v>
      </c>
      <c r="AN1432" s="131">
        <v>0.39</v>
      </c>
      <c r="AO1432" s="170">
        <v>1</v>
      </c>
      <c r="AP1432" s="170">
        <v>2</v>
      </c>
      <c r="AQ1432" s="131">
        <v>17.059174612141121</v>
      </c>
      <c r="AR1432" s="131">
        <v>0.39</v>
      </c>
      <c r="AS1432" s="170">
        <v>1</v>
      </c>
      <c r="AT1432" s="170">
        <v>3</v>
      </c>
      <c r="AU1432" s="131">
        <v>20.822194418613609</v>
      </c>
      <c r="AV1432" s="131">
        <v>0.36</v>
      </c>
      <c r="AW1432" s="170">
        <v>1</v>
      </c>
      <c r="AX1432" s="170">
        <v>3</v>
      </c>
      <c r="AY1432" s="131">
        <v>6.1034651187422559</v>
      </c>
      <c r="AZ1432" s="131">
        <v>0.36</v>
      </c>
      <c r="BA1432" s="170">
        <v>1</v>
      </c>
      <c r="BB1432" s="170">
        <v>1</v>
      </c>
      <c r="BC1432" s="131">
        <v>19.3</v>
      </c>
      <c r="BD1432" s="171">
        <v>5.2</v>
      </c>
      <c r="BE1432" s="171">
        <v>0.8</v>
      </c>
      <c r="BF1432" s="170">
        <v>1</v>
      </c>
      <c r="BG1432" s="170">
        <v>3</v>
      </c>
      <c r="BH1432" s="170">
        <v>1</v>
      </c>
      <c r="BI1432" s="131">
        <v>0</v>
      </c>
      <c r="BJ1432" s="171">
        <v>2.9</v>
      </c>
      <c r="BK1432" s="171">
        <v>0.7</v>
      </c>
      <c r="BL1432" s="170">
        <v>1</v>
      </c>
      <c r="BM1432" s="170">
        <v>3</v>
      </c>
      <c r="BN1432" s="170">
        <v>1</v>
      </c>
      <c r="BO1432" s="131">
        <v>0</v>
      </c>
      <c r="BP1432" s="171">
        <v>1.8</v>
      </c>
      <c r="BQ1432" s="171">
        <v>0.6</v>
      </c>
      <c r="BR1432" s="170">
        <v>1</v>
      </c>
      <c r="BS1432" s="170">
        <v>3</v>
      </c>
      <c r="BT1432" s="170">
        <v>1</v>
      </c>
      <c r="BU1432" s="131">
        <v>0.31072186059051482</v>
      </c>
      <c r="BV1432" s="171">
        <v>5.2</v>
      </c>
      <c r="BW1432" s="171">
        <v>0.8</v>
      </c>
      <c r="BX1432" s="170">
        <v>1</v>
      </c>
      <c r="BY1432" s="170">
        <v>3</v>
      </c>
      <c r="BZ1432" s="170">
        <v>1</v>
      </c>
      <c r="CA1432" s="131">
        <v>0</v>
      </c>
      <c r="CB1432" s="171">
        <v>2.9</v>
      </c>
      <c r="CC1432" s="171">
        <v>0.7</v>
      </c>
      <c r="CD1432" s="170">
        <v>1</v>
      </c>
      <c r="CE1432" s="170">
        <v>3</v>
      </c>
      <c r="CF1432" s="170">
        <v>1</v>
      </c>
      <c r="CG1432" s="131">
        <v>0</v>
      </c>
      <c r="CH1432" s="171">
        <v>1.8</v>
      </c>
      <c r="CI1432" s="171">
        <v>0.6</v>
      </c>
      <c r="CJ1432" s="170">
        <v>1</v>
      </c>
      <c r="CK1432" s="170">
        <v>3</v>
      </c>
      <c r="CL1432" s="170">
        <v>2</v>
      </c>
      <c r="CM1432" s="131">
        <v>1.9</v>
      </c>
      <c r="CN1432" s="131">
        <v>3.5</v>
      </c>
      <c r="CO1432" s="171">
        <v>0</v>
      </c>
      <c r="CP1432" s="170">
        <v>1</v>
      </c>
      <c r="CQ1432" s="170">
        <v>1</v>
      </c>
      <c r="CR1432" s="132">
        <v>1</v>
      </c>
      <c r="CS1432" s="132" t="s">
        <v>396</v>
      </c>
      <c r="CT1432" s="132" t="s">
        <v>397</v>
      </c>
      <c r="CU1432" s="132" t="s">
        <v>397</v>
      </c>
      <c r="CV1432" s="132" t="s">
        <v>396</v>
      </c>
      <c r="CW1432" s="170" t="s">
        <v>397</v>
      </c>
      <c r="CX1432" s="132">
        <v>1</v>
      </c>
      <c r="CY1432" s="172"/>
      <c r="CZ1432" s="172"/>
      <c r="DA1432" s="170">
        <v>1</v>
      </c>
      <c r="DB1432" s="132">
        <v>3</v>
      </c>
      <c r="DC1432" s="172"/>
      <c r="DD1432" s="132">
        <v>2</v>
      </c>
      <c r="DE1432" s="172"/>
      <c r="DF1432" s="170">
        <v>1</v>
      </c>
      <c r="DG1432" s="173">
        <v>0</v>
      </c>
      <c r="DH1432" s="173">
        <v>0</v>
      </c>
      <c r="DI1432" s="173">
        <v>0</v>
      </c>
      <c r="DJ1432" s="170" t="s">
        <v>397</v>
      </c>
      <c r="DK1432" s="170">
        <v>1</v>
      </c>
      <c r="DL1432" s="170">
        <v>3</v>
      </c>
      <c r="DM1432" s="132">
        <v>11</v>
      </c>
      <c r="DN1432" s="172"/>
      <c r="DO1432" s="170" t="s">
        <v>397</v>
      </c>
      <c r="DP1432" s="170" t="s">
        <v>397</v>
      </c>
      <c r="DQ1432" s="132" t="s">
        <v>397</v>
      </c>
      <c r="DR1432" s="132" t="s">
        <v>397</v>
      </c>
      <c r="DS1432" s="132" t="s">
        <v>396</v>
      </c>
      <c r="DT1432" s="170" t="s">
        <v>397</v>
      </c>
      <c r="DU1432" s="170" t="s">
        <v>397</v>
      </c>
      <c r="DV1432" s="132">
        <v>1</v>
      </c>
      <c r="DW1432" s="170">
        <v>1</v>
      </c>
      <c r="DX1432" s="171">
        <v>0</v>
      </c>
      <c r="DY1432" s="132" t="s">
        <v>397</v>
      </c>
      <c r="DZ1432" s="132">
        <v>0</v>
      </c>
      <c r="EA1432" s="170" t="s">
        <v>397</v>
      </c>
      <c r="EB1432" s="131">
        <v>0</v>
      </c>
      <c r="EC1432" s="170">
        <v>4</v>
      </c>
      <c r="ED1432" s="170">
        <v>5</v>
      </c>
      <c r="EE1432" s="131" t="s">
        <v>397</v>
      </c>
      <c r="EF1432" s="132">
        <v>0</v>
      </c>
      <c r="EG1432" s="131">
        <v>0</v>
      </c>
      <c r="EH1432" s="172"/>
      <c r="EI1432" s="170">
        <v>4</v>
      </c>
      <c r="EJ1432" s="170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2100</v>
      </c>
      <c r="EU1432" s="174" t="b">
        <v>1</v>
      </c>
      <c r="EV1432" s="177" t="s">
        <v>366</v>
      </c>
    </row>
    <row r="1433" spans="1:152" s="53" customFormat="1" ht="12.75" x14ac:dyDescent="0.2">
      <c r="A1433" s="168" t="s">
        <v>2101</v>
      </c>
      <c r="B1433" s="168">
        <v>1</v>
      </c>
      <c r="C1433" s="50">
        <v>18</v>
      </c>
      <c r="D1433" s="169" t="s">
        <v>269</v>
      </c>
      <c r="E1433" s="169" t="s">
        <v>195</v>
      </c>
      <c r="F1433" s="169" t="s">
        <v>315</v>
      </c>
      <c r="G1433" s="169" t="s">
        <v>88</v>
      </c>
      <c r="H1433" s="169" t="s">
        <v>205</v>
      </c>
      <c r="I1433" s="57" t="s">
        <v>397</v>
      </c>
      <c r="J1433" s="58">
        <v>16.5</v>
      </c>
      <c r="K1433" s="58">
        <v>1</v>
      </c>
      <c r="L1433" s="57" t="s">
        <v>396</v>
      </c>
      <c r="M1433" s="58" t="s">
        <v>397</v>
      </c>
      <c r="N1433" s="58">
        <v>2.2000000000000002</v>
      </c>
      <c r="O1433" s="170">
        <v>4</v>
      </c>
      <c r="P1433" s="170">
        <v>2</v>
      </c>
      <c r="Q1433" s="170">
        <v>0</v>
      </c>
      <c r="R1433" s="131">
        <v>72</v>
      </c>
      <c r="S1433" s="131" t="s">
        <v>397</v>
      </c>
      <c r="T1433" s="170">
        <v>1</v>
      </c>
      <c r="U1433" s="170">
        <v>5</v>
      </c>
      <c r="V1433" s="170" t="s">
        <v>397</v>
      </c>
      <c r="W1433" s="170" t="s">
        <v>397</v>
      </c>
      <c r="X1433" s="170">
        <v>1</v>
      </c>
      <c r="Y1433" s="170">
        <v>1</v>
      </c>
      <c r="Z1433" s="170">
        <v>1</v>
      </c>
      <c r="AA1433" s="170">
        <v>1</v>
      </c>
      <c r="AB1433" s="170">
        <v>1</v>
      </c>
      <c r="AC1433" s="170" t="s">
        <v>397</v>
      </c>
      <c r="AD1433" s="170" t="s">
        <v>397</v>
      </c>
      <c r="AE1433" s="170">
        <v>1</v>
      </c>
      <c r="AF1433" s="170">
        <v>1</v>
      </c>
      <c r="AG1433" s="170">
        <v>1</v>
      </c>
      <c r="AH1433" s="170">
        <v>1</v>
      </c>
      <c r="AI1433" s="131">
        <v>4.8018095169456929</v>
      </c>
      <c r="AJ1433" s="131">
        <v>0.32</v>
      </c>
      <c r="AK1433" s="170">
        <v>3</v>
      </c>
      <c r="AL1433" s="170">
        <v>2</v>
      </c>
      <c r="AM1433" s="131">
        <v>0</v>
      </c>
      <c r="AN1433" s="131">
        <v>0</v>
      </c>
      <c r="AO1433" s="170">
        <v>1</v>
      </c>
      <c r="AP1433" s="170">
        <v>2</v>
      </c>
      <c r="AQ1433" s="131">
        <v>17.059174612141121</v>
      </c>
      <c r="AR1433" s="131">
        <v>0.39</v>
      </c>
      <c r="AS1433" s="170">
        <v>1</v>
      </c>
      <c r="AT1433" s="170">
        <v>3</v>
      </c>
      <c r="AU1433" s="131">
        <v>20.822194418613609</v>
      </c>
      <c r="AV1433" s="131">
        <v>0.36</v>
      </c>
      <c r="AW1433" s="170">
        <v>1</v>
      </c>
      <c r="AX1433" s="170">
        <v>3</v>
      </c>
      <c r="AY1433" s="131">
        <v>6.1034651187422559</v>
      </c>
      <c r="AZ1433" s="131">
        <v>0.36</v>
      </c>
      <c r="BA1433" s="170">
        <v>1</v>
      </c>
      <c r="BB1433" s="170">
        <v>1</v>
      </c>
      <c r="BC1433" s="131">
        <v>4.4940789473684211</v>
      </c>
      <c r="BD1433" s="171">
        <v>5.2</v>
      </c>
      <c r="BE1433" s="171">
        <v>0.8</v>
      </c>
      <c r="BF1433" s="170">
        <v>1</v>
      </c>
      <c r="BG1433" s="170">
        <v>3</v>
      </c>
      <c r="BH1433" s="170">
        <v>1</v>
      </c>
      <c r="BI1433" s="131">
        <v>14.805921052631581</v>
      </c>
      <c r="BJ1433" s="171">
        <v>2.9</v>
      </c>
      <c r="BK1433" s="171">
        <v>0.7</v>
      </c>
      <c r="BL1433" s="170">
        <v>1</v>
      </c>
      <c r="BM1433" s="170">
        <v>3</v>
      </c>
      <c r="BN1433" s="170">
        <v>1</v>
      </c>
      <c r="BO1433" s="131">
        <v>0</v>
      </c>
      <c r="BP1433" s="171">
        <v>1.8</v>
      </c>
      <c r="BQ1433" s="171">
        <v>0.6</v>
      </c>
      <c r="BR1433" s="170">
        <v>1</v>
      </c>
      <c r="BS1433" s="170">
        <v>3</v>
      </c>
      <c r="BT1433" s="170">
        <v>1</v>
      </c>
      <c r="BU1433" s="131">
        <v>0</v>
      </c>
      <c r="BV1433" s="171">
        <v>5.2</v>
      </c>
      <c r="BW1433" s="171">
        <v>0.8</v>
      </c>
      <c r="BX1433" s="170">
        <v>1</v>
      </c>
      <c r="BY1433" s="170">
        <v>3</v>
      </c>
      <c r="BZ1433" s="170">
        <v>1</v>
      </c>
      <c r="CA1433" s="131">
        <v>0.31072186059051482</v>
      </c>
      <c r="CB1433" s="171">
        <v>2.9</v>
      </c>
      <c r="CC1433" s="171">
        <v>0.7</v>
      </c>
      <c r="CD1433" s="170">
        <v>1</v>
      </c>
      <c r="CE1433" s="170">
        <v>3</v>
      </c>
      <c r="CF1433" s="170">
        <v>1</v>
      </c>
      <c r="CG1433" s="131">
        <v>0</v>
      </c>
      <c r="CH1433" s="171">
        <v>1.8</v>
      </c>
      <c r="CI1433" s="171">
        <v>0.6</v>
      </c>
      <c r="CJ1433" s="170">
        <v>1</v>
      </c>
      <c r="CK1433" s="170">
        <v>3</v>
      </c>
      <c r="CL1433" s="170">
        <v>2</v>
      </c>
      <c r="CM1433" s="131">
        <v>1.9</v>
      </c>
      <c r="CN1433" s="131">
        <v>3.5</v>
      </c>
      <c r="CO1433" s="171">
        <v>0</v>
      </c>
      <c r="CP1433" s="170">
        <v>1</v>
      </c>
      <c r="CQ1433" s="170">
        <v>1</v>
      </c>
      <c r="CR1433" s="132">
        <v>1</v>
      </c>
      <c r="CS1433" s="132" t="s">
        <v>396</v>
      </c>
      <c r="CT1433" s="132" t="s">
        <v>397</v>
      </c>
      <c r="CU1433" s="132" t="s">
        <v>397</v>
      </c>
      <c r="CV1433" s="132" t="s">
        <v>396</v>
      </c>
      <c r="CW1433" s="170" t="s">
        <v>397</v>
      </c>
      <c r="CX1433" s="132">
        <v>7</v>
      </c>
      <c r="CY1433" s="172"/>
      <c r="CZ1433" s="172"/>
      <c r="DA1433" s="170">
        <v>1</v>
      </c>
      <c r="DB1433" s="132">
        <v>3</v>
      </c>
      <c r="DC1433" s="172"/>
      <c r="DD1433" s="132">
        <v>2</v>
      </c>
      <c r="DE1433" s="172"/>
      <c r="DF1433" s="170">
        <v>1</v>
      </c>
      <c r="DG1433" s="173">
        <v>0</v>
      </c>
      <c r="DH1433" s="173">
        <v>0</v>
      </c>
      <c r="DI1433" s="173">
        <v>0</v>
      </c>
      <c r="DJ1433" s="170" t="s">
        <v>397</v>
      </c>
      <c r="DK1433" s="170">
        <v>1</v>
      </c>
      <c r="DL1433" s="170">
        <v>3</v>
      </c>
      <c r="DM1433" s="132">
        <v>5</v>
      </c>
      <c r="DN1433" s="172"/>
      <c r="DO1433" s="170" t="s">
        <v>397</v>
      </c>
      <c r="DP1433" s="170" t="s">
        <v>397</v>
      </c>
      <c r="DQ1433" s="132" t="s">
        <v>397</v>
      </c>
      <c r="DR1433" s="132" t="s">
        <v>397</v>
      </c>
      <c r="DS1433" s="132" t="s">
        <v>396</v>
      </c>
      <c r="DT1433" s="170" t="s">
        <v>397</v>
      </c>
      <c r="DU1433" s="170" t="s">
        <v>397</v>
      </c>
      <c r="DV1433" s="132">
        <v>1</v>
      </c>
      <c r="DW1433" s="170">
        <v>1</v>
      </c>
      <c r="DX1433" s="171">
        <v>0</v>
      </c>
      <c r="DY1433" s="132" t="s">
        <v>397</v>
      </c>
      <c r="DZ1433" s="132">
        <v>0</v>
      </c>
      <c r="EA1433" s="170" t="s">
        <v>397</v>
      </c>
      <c r="EB1433" s="131">
        <v>0</v>
      </c>
      <c r="EC1433" s="170">
        <v>4</v>
      </c>
      <c r="ED1433" s="170">
        <v>5</v>
      </c>
      <c r="EE1433" s="131" t="s">
        <v>397</v>
      </c>
      <c r="EF1433" s="132">
        <v>0</v>
      </c>
      <c r="EG1433" s="131">
        <v>0</v>
      </c>
      <c r="EH1433" s="172"/>
      <c r="EI1433" s="170">
        <v>4</v>
      </c>
      <c r="EJ1433" s="170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2101</v>
      </c>
      <c r="EU1433" s="174" t="b">
        <v>1</v>
      </c>
      <c r="EV1433" s="177" t="s">
        <v>366</v>
      </c>
    </row>
    <row r="1434" spans="1:152" s="53" customFormat="1" ht="12.75" x14ac:dyDescent="0.2">
      <c r="A1434" s="168" t="s">
        <v>2102</v>
      </c>
      <c r="B1434" s="168">
        <v>1</v>
      </c>
      <c r="C1434" s="50">
        <v>18</v>
      </c>
      <c r="D1434" s="169" t="s">
        <v>269</v>
      </c>
      <c r="E1434" s="169" t="s">
        <v>195</v>
      </c>
      <c r="F1434" s="169" t="s">
        <v>315</v>
      </c>
      <c r="G1434" s="169" t="s">
        <v>89</v>
      </c>
      <c r="H1434" s="169" t="s">
        <v>205</v>
      </c>
      <c r="I1434" s="57" t="s">
        <v>397</v>
      </c>
      <c r="J1434" s="58">
        <v>16.5</v>
      </c>
      <c r="K1434" s="58">
        <v>1</v>
      </c>
      <c r="L1434" s="57" t="s">
        <v>396</v>
      </c>
      <c r="M1434" s="58" t="s">
        <v>397</v>
      </c>
      <c r="N1434" s="58">
        <v>2.2000000000000002</v>
      </c>
      <c r="O1434" s="170">
        <v>4</v>
      </c>
      <c r="P1434" s="170">
        <v>2</v>
      </c>
      <c r="Q1434" s="170">
        <v>0</v>
      </c>
      <c r="R1434" s="131">
        <v>72</v>
      </c>
      <c r="S1434" s="131" t="s">
        <v>396</v>
      </c>
      <c r="T1434" s="170">
        <v>1</v>
      </c>
      <c r="U1434" s="170">
        <v>5</v>
      </c>
      <c r="V1434" s="170" t="s">
        <v>397</v>
      </c>
      <c r="W1434" s="170" t="s">
        <v>397</v>
      </c>
      <c r="X1434" s="170">
        <v>1</v>
      </c>
      <c r="Y1434" s="170">
        <v>1</v>
      </c>
      <c r="Z1434" s="170">
        <v>1</v>
      </c>
      <c r="AA1434" s="170">
        <v>1</v>
      </c>
      <c r="AB1434" s="170">
        <v>1</v>
      </c>
      <c r="AC1434" s="170" t="s">
        <v>397</v>
      </c>
      <c r="AD1434" s="170" t="s">
        <v>397</v>
      </c>
      <c r="AE1434" s="170">
        <v>1</v>
      </c>
      <c r="AF1434" s="170">
        <v>1</v>
      </c>
      <c r="AG1434" s="170">
        <v>1</v>
      </c>
      <c r="AH1434" s="170">
        <v>1</v>
      </c>
      <c r="AI1434" s="131">
        <v>4.8018095169456929</v>
      </c>
      <c r="AJ1434" s="131">
        <v>2.5299999999999998</v>
      </c>
      <c r="AK1434" s="170">
        <v>3</v>
      </c>
      <c r="AL1434" s="170">
        <v>2</v>
      </c>
      <c r="AM1434" s="131">
        <v>0</v>
      </c>
      <c r="AN1434" s="131">
        <v>2.5299999999999998</v>
      </c>
      <c r="AO1434" s="170">
        <v>1</v>
      </c>
      <c r="AP1434" s="170">
        <v>2</v>
      </c>
      <c r="AQ1434" s="131">
        <v>17.059174612141121</v>
      </c>
      <c r="AR1434" s="131">
        <v>2.5299999999999998</v>
      </c>
      <c r="AS1434" s="170">
        <v>1</v>
      </c>
      <c r="AT1434" s="170">
        <v>3</v>
      </c>
      <c r="AU1434" s="131">
        <v>20.822194418613609</v>
      </c>
      <c r="AV1434" s="131">
        <v>2.5299999999999998</v>
      </c>
      <c r="AW1434" s="170">
        <v>1</v>
      </c>
      <c r="AX1434" s="170">
        <v>3</v>
      </c>
      <c r="AY1434" s="131">
        <v>6.1034651187422559</v>
      </c>
      <c r="AZ1434" s="131">
        <v>2.5299999999999998</v>
      </c>
      <c r="BA1434" s="170">
        <v>1</v>
      </c>
      <c r="BB1434" s="170">
        <v>1</v>
      </c>
      <c r="BC1434" s="131">
        <v>0</v>
      </c>
      <c r="BD1434" s="171">
        <v>5.2</v>
      </c>
      <c r="BE1434" s="171">
        <v>0.8</v>
      </c>
      <c r="BF1434" s="170">
        <v>1</v>
      </c>
      <c r="BG1434" s="170">
        <v>3</v>
      </c>
      <c r="BH1434" s="170">
        <v>1</v>
      </c>
      <c r="BI1434" s="131">
        <v>0</v>
      </c>
      <c r="BJ1434" s="171">
        <v>2.9</v>
      </c>
      <c r="BK1434" s="171">
        <v>0.7</v>
      </c>
      <c r="BL1434" s="170">
        <v>1</v>
      </c>
      <c r="BM1434" s="170">
        <v>3</v>
      </c>
      <c r="BN1434" s="170">
        <v>1</v>
      </c>
      <c r="BO1434" s="131">
        <v>19.3</v>
      </c>
      <c r="BP1434" s="171">
        <v>1.8</v>
      </c>
      <c r="BQ1434" s="171">
        <v>0.6</v>
      </c>
      <c r="BR1434" s="170">
        <v>1</v>
      </c>
      <c r="BS1434" s="170">
        <v>3</v>
      </c>
      <c r="BT1434" s="170">
        <v>1</v>
      </c>
      <c r="BU1434" s="131">
        <v>0</v>
      </c>
      <c r="BV1434" s="171">
        <v>5.2</v>
      </c>
      <c r="BW1434" s="171">
        <v>0.8</v>
      </c>
      <c r="BX1434" s="170">
        <v>1</v>
      </c>
      <c r="BY1434" s="170">
        <v>3</v>
      </c>
      <c r="BZ1434" s="170">
        <v>1</v>
      </c>
      <c r="CA1434" s="131">
        <v>0</v>
      </c>
      <c r="CB1434" s="171">
        <v>2.9</v>
      </c>
      <c r="CC1434" s="171">
        <v>0.7</v>
      </c>
      <c r="CD1434" s="170">
        <v>1</v>
      </c>
      <c r="CE1434" s="170">
        <v>3</v>
      </c>
      <c r="CF1434" s="170">
        <v>1</v>
      </c>
      <c r="CG1434" s="131">
        <v>0.31072186059051482</v>
      </c>
      <c r="CH1434" s="171">
        <v>1.8</v>
      </c>
      <c r="CI1434" s="171">
        <v>0.6</v>
      </c>
      <c r="CJ1434" s="170">
        <v>1</v>
      </c>
      <c r="CK1434" s="170">
        <v>3</v>
      </c>
      <c r="CL1434" s="170">
        <v>2</v>
      </c>
      <c r="CM1434" s="131">
        <v>1.9</v>
      </c>
      <c r="CN1434" s="131">
        <v>2</v>
      </c>
      <c r="CO1434" s="171">
        <v>0</v>
      </c>
      <c r="CP1434" s="170">
        <v>1</v>
      </c>
      <c r="CQ1434" s="170">
        <v>1</v>
      </c>
      <c r="CR1434" s="132">
        <v>1</v>
      </c>
      <c r="CS1434" s="132" t="s">
        <v>396</v>
      </c>
      <c r="CT1434" s="132" t="s">
        <v>397</v>
      </c>
      <c r="CU1434" s="132" t="s">
        <v>396</v>
      </c>
      <c r="CV1434" s="132" t="s">
        <v>396</v>
      </c>
      <c r="CW1434" s="170" t="s">
        <v>397</v>
      </c>
      <c r="CX1434" s="132">
        <v>7</v>
      </c>
      <c r="CY1434" s="172"/>
      <c r="CZ1434" s="172"/>
      <c r="DA1434" s="170">
        <v>1</v>
      </c>
      <c r="DB1434" s="132">
        <v>3</v>
      </c>
      <c r="DC1434" s="172"/>
      <c r="DD1434" s="132">
        <v>2</v>
      </c>
      <c r="DE1434" s="172"/>
      <c r="DF1434" s="170">
        <v>1</v>
      </c>
      <c r="DG1434" s="173">
        <v>0</v>
      </c>
      <c r="DH1434" s="173">
        <v>0</v>
      </c>
      <c r="DI1434" s="173">
        <v>0</v>
      </c>
      <c r="DJ1434" s="170" t="s">
        <v>397</v>
      </c>
      <c r="DK1434" s="170">
        <v>1</v>
      </c>
      <c r="DL1434" s="170">
        <v>3</v>
      </c>
      <c r="DM1434" s="132">
        <v>5</v>
      </c>
      <c r="DN1434" s="172"/>
      <c r="DO1434" s="170" t="s">
        <v>397</v>
      </c>
      <c r="DP1434" s="170" t="s">
        <v>397</v>
      </c>
      <c r="DQ1434" s="132" t="s">
        <v>397</v>
      </c>
      <c r="DR1434" s="132" t="s">
        <v>397</v>
      </c>
      <c r="DS1434" s="132" t="s">
        <v>396</v>
      </c>
      <c r="DT1434" s="170" t="s">
        <v>397</v>
      </c>
      <c r="DU1434" s="170" t="s">
        <v>397</v>
      </c>
      <c r="DV1434" s="132">
        <v>1</v>
      </c>
      <c r="DW1434" s="170">
        <v>1</v>
      </c>
      <c r="DX1434" s="171">
        <v>0</v>
      </c>
      <c r="DY1434" s="132" t="s">
        <v>397</v>
      </c>
      <c r="DZ1434" s="132">
        <v>0</v>
      </c>
      <c r="EA1434" s="170" t="s">
        <v>397</v>
      </c>
      <c r="EB1434" s="131">
        <v>0</v>
      </c>
      <c r="EC1434" s="170">
        <v>4</v>
      </c>
      <c r="ED1434" s="170">
        <v>5</v>
      </c>
      <c r="EE1434" s="131" t="s">
        <v>397</v>
      </c>
      <c r="EF1434" s="132">
        <v>0</v>
      </c>
      <c r="EG1434" s="131">
        <v>0</v>
      </c>
      <c r="EH1434" s="172"/>
      <c r="EI1434" s="170">
        <v>4</v>
      </c>
      <c r="EJ1434" s="170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2102</v>
      </c>
      <c r="EU1434" s="174" t="b">
        <v>1</v>
      </c>
      <c r="EV1434" s="177" t="s">
        <v>366</v>
      </c>
    </row>
    <row r="1435" spans="1:152" s="53" customFormat="1" ht="12.75" x14ac:dyDescent="0.2">
      <c r="A1435" s="168" t="s">
        <v>2103</v>
      </c>
      <c r="B1435" s="168">
        <v>1</v>
      </c>
      <c r="C1435" s="50">
        <v>18</v>
      </c>
      <c r="D1435" s="169" t="s">
        <v>269</v>
      </c>
      <c r="E1435" s="169" t="s">
        <v>195</v>
      </c>
      <c r="F1435" s="169" t="s">
        <v>315</v>
      </c>
      <c r="G1435" s="169" t="s">
        <v>90</v>
      </c>
      <c r="H1435" s="169" t="s">
        <v>205</v>
      </c>
      <c r="I1435" s="57" t="s">
        <v>397</v>
      </c>
      <c r="J1435" s="58">
        <v>16.5</v>
      </c>
      <c r="K1435" s="58">
        <v>1</v>
      </c>
      <c r="L1435" s="57" t="s">
        <v>396</v>
      </c>
      <c r="M1435" s="58" t="s">
        <v>397</v>
      </c>
      <c r="N1435" s="58">
        <v>2.2000000000000002</v>
      </c>
      <c r="O1435" s="170">
        <v>4</v>
      </c>
      <c r="P1435" s="170">
        <v>2</v>
      </c>
      <c r="Q1435" s="170">
        <v>0</v>
      </c>
      <c r="R1435" s="131">
        <v>72</v>
      </c>
      <c r="S1435" s="131" t="s">
        <v>396</v>
      </c>
      <c r="T1435" s="170">
        <v>1</v>
      </c>
      <c r="U1435" s="170">
        <v>5</v>
      </c>
      <c r="V1435" s="170" t="s">
        <v>397</v>
      </c>
      <c r="W1435" s="170" t="s">
        <v>397</v>
      </c>
      <c r="X1435" s="170">
        <v>1</v>
      </c>
      <c r="Y1435" s="170">
        <v>1</v>
      </c>
      <c r="Z1435" s="170">
        <v>1</v>
      </c>
      <c r="AA1435" s="170">
        <v>1</v>
      </c>
      <c r="AB1435" s="170">
        <v>1</v>
      </c>
      <c r="AC1435" s="170" t="s">
        <v>397</v>
      </c>
      <c r="AD1435" s="170" t="s">
        <v>397</v>
      </c>
      <c r="AE1435" s="170">
        <v>1</v>
      </c>
      <c r="AF1435" s="170">
        <v>1</v>
      </c>
      <c r="AG1435" s="170">
        <v>1</v>
      </c>
      <c r="AH1435" s="170">
        <v>1</v>
      </c>
      <c r="AI1435" s="131">
        <v>4.8018095169456929</v>
      </c>
      <c r="AJ1435" s="131">
        <v>2.5299999999999998</v>
      </c>
      <c r="AK1435" s="170">
        <v>3</v>
      </c>
      <c r="AL1435" s="170">
        <v>2</v>
      </c>
      <c r="AM1435" s="131">
        <v>0</v>
      </c>
      <c r="AN1435" s="131">
        <v>2.5299999999999998</v>
      </c>
      <c r="AO1435" s="170">
        <v>1</v>
      </c>
      <c r="AP1435" s="170">
        <v>2</v>
      </c>
      <c r="AQ1435" s="131">
        <v>17.059174612141121</v>
      </c>
      <c r="AR1435" s="131">
        <v>2.5299999999999998</v>
      </c>
      <c r="AS1435" s="170">
        <v>1</v>
      </c>
      <c r="AT1435" s="170">
        <v>3</v>
      </c>
      <c r="AU1435" s="131">
        <v>20.822194418613609</v>
      </c>
      <c r="AV1435" s="131">
        <v>2.5299999999999998</v>
      </c>
      <c r="AW1435" s="170">
        <v>1</v>
      </c>
      <c r="AX1435" s="170">
        <v>3</v>
      </c>
      <c r="AY1435" s="131">
        <v>6.1034651187422559</v>
      </c>
      <c r="AZ1435" s="131">
        <v>2.5299999999999998</v>
      </c>
      <c r="BA1435" s="170">
        <v>1</v>
      </c>
      <c r="BB1435" s="170">
        <v>1</v>
      </c>
      <c r="BC1435" s="131">
        <v>0</v>
      </c>
      <c r="BD1435" s="171">
        <v>5.2</v>
      </c>
      <c r="BE1435" s="171">
        <v>0.8</v>
      </c>
      <c r="BF1435" s="170">
        <v>1</v>
      </c>
      <c r="BG1435" s="170">
        <v>3</v>
      </c>
      <c r="BH1435" s="170">
        <v>1</v>
      </c>
      <c r="BI1435" s="131">
        <v>0</v>
      </c>
      <c r="BJ1435" s="171">
        <v>2.9</v>
      </c>
      <c r="BK1435" s="171">
        <v>0.7</v>
      </c>
      <c r="BL1435" s="170">
        <v>1</v>
      </c>
      <c r="BM1435" s="170">
        <v>3</v>
      </c>
      <c r="BN1435" s="170">
        <v>1</v>
      </c>
      <c r="BO1435" s="131">
        <v>19.3</v>
      </c>
      <c r="BP1435" s="171">
        <v>1.8</v>
      </c>
      <c r="BQ1435" s="171">
        <v>0.6</v>
      </c>
      <c r="BR1435" s="170">
        <v>1</v>
      </c>
      <c r="BS1435" s="170">
        <v>3</v>
      </c>
      <c r="BT1435" s="170">
        <v>1</v>
      </c>
      <c r="BU1435" s="131">
        <v>0</v>
      </c>
      <c r="BV1435" s="171">
        <v>5.2</v>
      </c>
      <c r="BW1435" s="171">
        <v>0.8</v>
      </c>
      <c r="BX1435" s="170">
        <v>1</v>
      </c>
      <c r="BY1435" s="170">
        <v>3</v>
      </c>
      <c r="BZ1435" s="170">
        <v>1</v>
      </c>
      <c r="CA1435" s="131">
        <v>0</v>
      </c>
      <c r="CB1435" s="171">
        <v>2.9</v>
      </c>
      <c r="CC1435" s="171">
        <v>0.7</v>
      </c>
      <c r="CD1435" s="170">
        <v>1</v>
      </c>
      <c r="CE1435" s="170">
        <v>3</v>
      </c>
      <c r="CF1435" s="170">
        <v>1</v>
      </c>
      <c r="CG1435" s="131">
        <v>0.31072186059051482</v>
      </c>
      <c r="CH1435" s="171">
        <v>1.8</v>
      </c>
      <c r="CI1435" s="171">
        <v>0.6</v>
      </c>
      <c r="CJ1435" s="170">
        <v>1</v>
      </c>
      <c r="CK1435" s="170">
        <v>3</v>
      </c>
      <c r="CL1435" s="170">
        <v>2</v>
      </c>
      <c r="CM1435" s="131">
        <v>1.9</v>
      </c>
      <c r="CN1435" s="131">
        <v>2</v>
      </c>
      <c r="CO1435" s="171">
        <v>0</v>
      </c>
      <c r="CP1435" s="170">
        <v>1</v>
      </c>
      <c r="CQ1435" s="170">
        <v>1</v>
      </c>
      <c r="CR1435" s="132">
        <v>1</v>
      </c>
      <c r="CS1435" s="132" t="s">
        <v>396</v>
      </c>
      <c r="CT1435" s="132" t="s">
        <v>397</v>
      </c>
      <c r="CU1435" s="132" t="s">
        <v>396</v>
      </c>
      <c r="CV1435" s="132" t="s">
        <v>396</v>
      </c>
      <c r="CW1435" s="170" t="s">
        <v>397</v>
      </c>
      <c r="CX1435" s="132">
        <v>7</v>
      </c>
      <c r="CY1435" s="172"/>
      <c r="CZ1435" s="172"/>
      <c r="DA1435" s="170">
        <v>1</v>
      </c>
      <c r="DB1435" s="132">
        <v>3</v>
      </c>
      <c r="DC1435" s="172"/>
      <c r="DD1435" s="132">
        <v>2</v>
      </c>
      <c r="DE1435" s="172"/>
      <c r="DF1435" s="170">
        <v>1</v>
      </c>
      <c r="DG1435" s="173">
        <v>0</v>
      </c>
      <c r="DH1435" s="173">
        <v>0</v>
      </c>
      <c r="DI1435" s="173">
        <v>0</v>
      </c>
      <c r="DJ1435" s="170" t="s">
        <v>397</v>
      </c>
      <c r="DK1435" s="170">
        <v>1</v>
      </c>
      <c r="DL1435" s="170">
        <v>3</v>
      </c>
      <c r="DM1435" s="132">
        <v>5</v>
      </c>
      <c r="DN1435" s="172"/>
      <c r="DO1435" s="170" t="s">
        <v>397</v>
      </c>
      <c r="DP1435" s="170" t="s">
        <v>397</v>
      </c>
      <c r="DQ1435" s="132" t="s">
        <v>397</v>
      </c>
      <c r="DR1435" s="132" t="s">
        <v>397</v>
      </c>
      <c r="DS1435" s="132" t="s">
        <v>396</v>
      </c>
      <c r="DT1435" s="170" t="s">
        <v>397</v>
      </c>
      <c r="DU1435" s="170" t="s">
        <v>397</v>
      </c>
      <c r="DV1435" s="132">
        <v>1</v>
      </c>
      <c r="DW1435" s="170">
        <v>1</v>
      </c>
      <c r="DX1435" s="171">
        <v>0</v>
      </c>
      <c r="DY1435" s="132" t="s">
        <v>396</v>
      </c>
      <c r="DZ1435" s="132">
        <v>3</v>
      </c>
      <c r="EA1435" s="170" t="s">
        <v>397</v>
      </c>
      <c r="EB1435" s="131">
        <v>0</v>
      </c>
      <c r="EC1435" s="170">
        <v>4</v>
      </c>
      <c r="ED1435" s="170">
        <v>5</v>
      </c>
      <c r="EE1435" s="131" t="s">
        <v>396</v>
      </c>
      <c r="EF1435" s="132">
        <v>1</v>
      </c>
      <c r="EG1435" s="131">
        <v>10</v>
      </c>
      <c r="EH1435" s="172"/>
      <c r="EI1435" s="170">
        <v>4</v>
      </c>
      <c r="EJ1435" s="170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2103</v>
      </c>
      <c r="EU1435" s="174" t="b">
        <v>1</v>
      </c>
      <c r="EV1435" s="177" t="s">
        <v>366</v>
      </c>
    </row>
    <row r="1436" spans="1:152" s="53" customFormat="1" ht="12.75" x14ac:dyDescent="0.2">
      <c r="A1436" s="168" t="s">
        <v>2104</v>
      </c>
      <c r="B1436" s="168">
        <v>1</v>
      </c>
      <c r="C1436" s="50">
        <v>19</v>
      </c>
      <c r="D1436" s="169" t="s">
        <v>269</v>
      </c>
      <c r="E1436" s="169" t="s">
        <v>223</v>
      </c>
      <c r="F1436" s="169" t="s">
        <v>315</v>
      </c>
      <c r="G1436" s="169" t="s">
        <v>87</v>
      </c>
      <c r="H1436" s="169" t="s">
        <v>226</v>
      </c>
      <c r="I1436" s="57" t="s">
        <v>396</v>
      </c>
      <c r="J1436" s="58">
        <v>18</v>
      </c>
      <c r="K1436" s="58">
        <v>1</v>
      </c>
      <c r="L1436" s="57" t="s">
        <v>396</v>
      </c>
      <c r="M1436" s="58" t="s">
        <v>397</v>
      </c>
      <c r="N1436" s="58">
        <v>2.8</v>
      </c>
      <c r="O1436" s="170">
        <v>4</v>
      </c>
      <c r="P1436" s="170">
        <v>2</v>
      </c>
      <c r="Q1436" s="170">
        <v>0</v>
      </c>
      <c r="R1436" s="131">
        <v>82</v>
      </c>
      <c r="S1436" s="131" t="s">
        <v>397</v>
      </c>
      <c r="T1436" s="170">
        <v>1</v>
      </c>
      <c r="U1436" s="170">
        <v>5</v>
      </c>
      <c r="V1436" s="170" t="s">
        <v>397</v>
      </c>
      <c r="W1436" s="170" t="s">
        <v>397</v>
      </c>
      <c r="X1436" s="170">
        <v>1</v>
      </c>
      <c r="Y1436" s="170">
        <v>1</v>
      </c>
      <c r="Z1436" s="170">
        <v>1</v>
      </c>
      <c r="AA1436" s="170">
        <v>1</v>
      </c>
      <c r="AB1436" s="170">
        <v>1</v>
      </c>
      <c r="AC1436" s="170" t="s">
        <v>397</v>
      </c>
      <c r="AD1436" s="170" t="s">
        <v>397</v>
      </c>
      <c r="AE1436" s="170">
        <v>1</v>
      </c>
      <c r="AF1436" s="170">
        <v>1</v>
      </c>
      <c r="AG1436" s="170">
        <v>1</v>
      </c>
      <c r="AH1436" s="170">
        <v>1</v>
      </c>
      <c r="AI1436" s="131">
        <v>11.263040189534772</v>
      </c>
      <c r="AJ1436" s="131">
        <v>0.17</v>
      </c>
      <c r="AK1436" s="170">
        <v>3</v>
      </c>
      <c r="AL1436" s="170">
        <v>2</v>
      </c>
      <c r="AM1436" s="131">
        <v>0</v>
      </c>
      <c r="AN1436" s="131">
        <v>0.86</v>
      </c>
      <c r="AO1436" s="170">
        <v>1</v>
      </c>
      <c r="AP1436" s="170">
        <v>2</v>
      </c>
      <c r="AQ1436" s="131">
        <v>12.979196793481542</v>
      </c>
      <c r="AR1436" s="131">
        <v>0.86</v>
      </c>
      <c r="AS1436" s="170">
        <v>1</v>
      </c>
      <c r="AT1436" s="170">
        <v>3</v>
      </c>
      <c r="AU1436" s="131">
        <v>21.153270435311772</v>
      </c>
      <c r="AV1436" s="131">
        <v>0.43</v>
      </c>
      <c r="AW1436" s="170">
        <v>1</v>
      </c>
      <c r="AX1436" s="170">
        <v>3</v>
      </c>
      <c r="AY1436" s="131">
        <v>6.9249649839298071</v>
      </c>
      <c r="AZ1436" s="131">
        <v>0.43</v>
      </c>
      <c r="BA1436" s="170">
        <v>1</v>
      </c>
      <c r="BB1436" s="170">
        <v>1</v>
      </c>
      <c r="BC1436" s="131">
        <v>21.3</v>
      </c>
      <c r="BD1436" s="171">
        <v>5.2</v>
      </c>
      <c r="BE1436" s="171">
        <v>0.8</v>
      </c>
      <c r="BF1436" s="170">
        <v>1</v>
      </c>
      <c r="BG1436" s="170">
        <v>3</v>
      </c>
      <c r="BH1436" s="170">
        <v>1</v>
      </c>
      <c r="BI1436" s="131">
        <v>0</v>
      </c>
      <c r="BJ1436" s="171">
        <v>2.9</v>
      </c>
      <c r="BK1436" s="171">
        <v>0.7</v>
      </c>
      <c r="BL1436" s="170">
        <v>1</v>
      </c>
      <c r="BM1436" s="170">
        <v>3</v>
      </c>
      <c r="BN1436" s="170">
        <v>1</v>
      </c>
      <c r="BO1436" s="131">
        <v>0</v>
      </c>
      <c r="BP1436" s="171">
        <v>1.8</v>
      </c>
      <c r="BQ1436" s="171">
        <v>0.6</v>
      </c>
      <c r="BR1436" s="170">
        <v>1</v>
      </c>
      <c r="BS1436" s="170">
        <v>3</v>
      </c>
      <c r="BT1436" s="170">
        <v>1</v>
      </c>
      <c r="BU1436" s="131">
        <v>0.35254367190915376</v>
      </c>
      <c r="BV1436" s="171">
        <v>5.2</v>
      </c>
      <c r="BW1436" s="171">
        <v>0.8</v>
      </c>
      <c r="BX1436" s="170">
        <v>1</v>
      </c>
      <c r="BY1436" s="170">
        <v>3</v>
      </c>
      <c r="BZ1436" s="170">
        <v>1</v>
      </c>
      <c r="CA1436" s="131">
        <v>0</v>
      </c>
      <c r="CB1436" s="171">
        <v>2.9</v>
      </c>
      <c r="CC1436" s="171">
        <v>0.7</v>
      </c>
      <c r="CD1436" s="170">
        <v>1</v>
      </c>
      <c r="CE1436" s="170">
        <v>3</v>
      </c>
      <c r="CF1436" s="170">
        <v>1</v>
      </c>
      <c r="CG1436" s="131">
        <v>0</v>
      </c>
      <c r="CH1436" s="171">
        <v>1.8</v>
      </c>
      <c r="CI1436" s="171">
        <v>0.6</v>
      </c>
      <c r="CJ1436" s="170">
        <v>1</v>
      </c>
      <c r="CK1436" s="170">
        <v>3</v>
      </c>
      <c r="CL1436" s="170">
        <v>2</v>
      </c>
      <c r="CM1436" s="131">
        <v>2.1</v>
      </c>
      <c r="CN1436" s="131">
        <v>3.5</v>
      </c>
      <c r="CO1436" s="171">
        <v>0</v>
      </c>
      <c r="CP1436" s="170">
        <v>1</v>
      </c>
      <c r="CQ1436" s="170">
        <v>1</v>
      </c>
      <c r="CR1436" s="132">
        <v>2</v>
      </c>
      <c r="CS1436" s="132" t="s">
        <v>396</v>
      </c>
      <c r="CT1436" s="132" t="s">
        <v>397</v>
      </c>
      <c r="CU1436" s="132" t="s">
        <v>397</v>
      </c>
      <c r="CV1436" s="132" t="s">
        <v>396</v>
      </c>
      <c r="CW1436" s="170" t="s">
        <v>397</v>
      </c>
      <c r="CX1436" s="132">
        <v>1</v>
      </c>
      <c r="CY1436" s="172"/>
      <c r="CZ1436" s="172"/>
      <c r="DA1436" s="170">
        <v>1</v>
      </c>
      <c r="DB1436" s="132">
        <v>3</v>
      </c>
      <c r="DC1436" s="172"/>
      <c r="DD1436" s="132">
        <v>1</v>
      </c>
      <c r="DE1436" s="172"/>
      <c r="DF1436" s="170">
        <v>1</v>
      </c>
      <c r="DG1436" s="173">
        <v>0</v>
      </c>
      <c r="DH1436" s="173">
        <v>0</v>
      </c>
      <c r="DI1436" s="173">
        <v>0</v>
      </c>
      <c r="DJ1436" s="170" t="s">
        <v>397</v>
      </c>
      <c r="DK1436" s="170">
        <v>1</v>
      </c>
      <c r="DL1436" s="170">
        <v>3</v>
      </c>
      <c r="DM1436" s="132">
        <v>2</v>
      </c>
      <c r="DN1436" s="172"/>
      <c r="DO1436" s="170" t="s">
        <v>397</v>
      </c>
      <c r="DP1436" s="170" t="s">
        <v>397</v>
      </c>
      <c r="DQ1436" s="132" t="s">
        <v>397</v>
      </c>
      <c r="DR1436" s="132" t="s">
        <v>397</v>
      </c>
      <c r="DS1436" s="132" t="s">
        <v>396</v>
      </c>
      <c r="DT1436" s="170" t="s">
        <v>397</v>
      </c>
      <c r="DU1436" s="170" t="s">
        <v>397</v>
      </c>
      <c r="DV1436" s="132">
        <v>1</v>
      </c>
      <c r="DW1436" s="170">
        <v>1</v>
      </c>
      <c r="DX1436" s="171">
        <v>0</v>
      </c>
      <c r="DY1436" s="132" t="s">
        <v>397</v>
      </c>
      <c r="DZ1436" s="132">
        <v>0</v>
      </c>
      <c r="EA1436" s="170" t="s">
        <v>397</v>
      </c>
      <c r="EB1436" s="131">
        <v>0</v>
      </c>
      <c r="EC1436" s="170">
        <v>4</v>
      </c>
      <c r="ED1436" s="170">
        <v>5</v>
      </c>
      <c r="EE1436" s="131" t="s">
        <v>397</v>
      </c>
      <c r="EF1436" s="132">
        <v>0</v>
      </c>
      <c r="EG1436" s="131">
        <v>0</v>
      </c>
      <c r="EH1436" s="172"/>
      <c r="EI1436" s="170">
        <v>4</v>
      </c>
      <c r="EJ1436" s="170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2104</v>
      </c>
      <c r="EU1436" s="174" t="b">
        <v>1</v>
      </c>
      <c r="EV1436" s="177" t="s">
        <v>366</v>
      </c>
    </row>
    <row r="1437" spans="1:152" s="53" customFormat="1" ht="12.75" x14ac:dyDescent="0.2">
      <c r="A1437" s="168" t="s">
        <v>2105</v>
      </c>
      <c r="B1437" s="168">
        <v>1</v>
      </c>
      <c r="C1437" s="50">
        <v>19</v>
      </c>
      <c r="D1437" s="169" t="s">
        <v>269</v>
      </c>
      <c r="E1437" s="169" t="s">
        <v>223</v>
      </c>
      <c r="F1437" s="169" t="s">
        <v>315</v>
      </c>
      <c r="G1437" s="169" t="s">
        <v>88</v>
      </c>
      <c r="H1437" s="169" t="s">
        <v>226</v>
      </c>
      <c r="I1437" s="57" t="s">
        <v>396</v>
      </c>
      <c r="J1437" s="58">
        <v>18</v>
      </c>
      <c r="K1437" s="58">
        <v>1</v>
      </c>
      <c r="L1437" s="57" t="s">
        <v>396</v>
      </c>
      <c r="M1437" s="58" t="s">
        <v>397</v>
      </c>
      <c r="N1437" s="58">
        <v>2.8</v>
      </c>
      <c r="O1437" s="170">
        <v>4</v>
      </c>
      <c r="P1437" s="170">
        <v>2</v>
      </c>
      <c r="Q1437" s="170">
        <v>0</v>
      </c>
      <c r="R1437" s="131">
        <v>82</v>
      </c>
      <c r="S1437" s="131" t="s">
        <v>397</v>
      </c>
      <c r="T1437" s="170">
        <v>1</v>
      </c>
      <c r="U1437" s="170">
        <v>5</v>
      </c>
      <c r="V1437" s="170" t="s">
        <v>397</v>
      </c>
      <c r="W1437" s="170" t="s">
        <v>397</v>
      </c>
      <c r="X1437" s="170">
        <v>1</v>
      </c>
      <c r="Y1437" s="170">
        <v>1</v>
      </c>
      <c r="Z1437" s="170">
        <v>1</v>
      </c>
      <c r="AA1437" s="170">
        <v>1</v>
      </c>
      <c r="AB1437" s="170">
        <v>1</v>
      </c>
      <c r="AC1437" s="170" t="s">
        <v>397</v>
      </c>
      <c r="AD1437" s="170" t="s">
        <v>397</v>
      </c>
      <c r="AE1437" s="170">
        <v>1</v>
      </c>
      <c r="AF1437" s="170">
        <v>1</v>
      </c>
      <c r="AG1437" s="170">
        <v>1</v>
      </c>
      <c r="AH1437" s="170">
        <v>1</v>
      </c>
      <c r="AI1437" s="131">
        <v>11.263040189534772</v>
      </c>
      <c r="AJ1437" s="131">
        <v>0.17</v>
      </c>
      <c r="AK1437" s="170">
        <v>3</v>
      </c>
      <c r="AL1437" s="170">
        <v>2</v>
      </c>
      <c r="AM1437" s="131">
        <v>0</v>
      </c>
      <c r="AN1437" s="131">
        <v>0</v>
      </c>
      <c r="AO1437" s="170">
        <v>1</v>
      </c>
      <c r="AP1437" s="170">
        <v>2</v>
      </c>
      <c r="AQ1437" s="131">
        <v>12.979196793481542</v>
      </c>
      <c r="AR1437" s="131">
        <v>0.86</v>
      </c>
      <c r="AS1437" s="170">
        <v>1</v>
      </c>
      <c r="AT1437" s="170">
        <v>3</v>
      </c>
      <c r="AU1437" s="131">
        <v>21.153270435311772</v>
      </c>
      <c r="AV1437" s="131">
        <v>0.43</v>
      </c>
      <c r="AW1437" s="170">
        <v>1</v>
      </c>
      <c r="AX1437" s="170">
        <v>3</v>
      </c>
      <c r="AY1437" s="131">
        <v>6.9249649839298071</v>
      </c>
      <c r="AZ1437" s="131">
        <v>0.43</v>
      </c>
      <c r="BA1437" s="170">
        <v>1</v>
      </c>
      <c r="BB1437" s="170">
        <v>1</v>
      </c>
      <c r="BC1437" s="131">
        <v>6.9435294117647084</v>
      </c>
      <c r="BD1437" s="171">
        <v>5.2</v>
      </c>
      <c r="BE1437" s="171">
        <v>0.8</v>
      </c>
      <c r="BF1437" s="170">
        <v>1</v>
      </c>
      <c r="BG1437" s="170">
        <v>3</v>
      </c>
      <c r="BH1437" s="170">
        <v>1</v>
      </c>
      <c r="BI1437" s="131">
        <v>14.356470588235299</v>
      </c>
      <c r="BJ1437" s="171">
        <v>2.9</v>
      </c>
      <c r="BK1437" s="171">
        <v>0.7</v>
      </c>
      <c r="BL1437" s="170">
        <v>1</v>
      </c>
      <c r="BM1437" s="170">
        <v>3</v>
      </c>
      <c r="BN1437" s="170">
        <v>1</v>
      </c>
      <c r="BO1437" s="131">
        <v>0</v>
      </c>
      <c r="BP1437" s="171">
        <v>1.8</v>
      </c>
      <c r="BQ1437" s="171">
        <v>0.6</v>
      </c>
      <c r="BR1437" s="170">
        <v>1</v>
      </c>
      <c r="BS1437" s="170">
        <v>3</v>
      </c>
      <c r="BT1437" s="170">
        <v>1</v>
      </c>
      <c r="BU1437" s="131">
        <v>0</v>
      </c>
      <c r="BV1437" s="171">
        <v>5.2</v>
      </c>
      <c r="BW1437" s="171">
        <v>0.8</v>
      </c>
      <c r="BX1437" s="170">
        <v>1</v>
      </c>
      <c r="BY1437" s="170">
        <v>3</v>
      </c>
      <c r="BZ1437" s="170">
        <v>1</v>
      </c>
      <c r="CA1437" s="131">
        <v>0.35254367190915376</v>
      </c>
      <c r="CB1437" s="171">
        <v>2.9</v>
      </c>
      <c r="CC1437" s="171">
        <v>0.7</v>
      </c>
      <c r="CD1437" s="170">
        <v>1</v>
      </c>
      <c r="CE1437" s="170">
        <v>3</v>
      </c>
      <c r="CF1437" s="170">
        <v>1</v>
      </c>
      <c r="CG1437" s="131">
        <v>0</v>
      </c>
      <c r="CH1437" s="171">
        <v>1.8</v>
      </c>
      <c r="CI1437" s="171">
        <v>0.6</v>
      </c>
      <c r="CJ1437" s="170">
        <v>1</v>
      </c>
      <c r="CK1437" s="170">
        <v>3</v>
      </c>
      <c r="CL1437" s="170">
        <v>2</v>
      </c>
      <c r="CM1437" s="131">
        <v>2.1</v>
      </c>
      <c r="CN1437" s="131">
        <v>3.5</v>
      </c>
      <c r="CO1437" s="171">
        <v>0</v>
      </c>
      <c r="CP1437" s="170">
        <v>1</v>
      </c>
      <c r="CQ1437" s="170">
        <v>1</v>
      </c>
      <c r="CR1437" s="132">
        <v>2</v>
      </c>
      <c r="CS1437" s="132" t="s">
        <v>396</v>
      </c>
      <c r="CT1437" s="132" t="s">
        <v>397</v>
      </c>
      <c r="CU1437" s="132" t="s">
        <v>397</v>
      </c>
      <c r="CV1437" s="132" t="s">
        <v>396</v>
      </c>
      <c r="CW1437" s="170" t="s">
        <v>397</v>
      </c>
      <c r="CX1437" s="132">
        <v>1</v>
      </c>
      <c r="CY1437" s="172"/>
      <c r="CZ1437" s="172"/>
      <c r="DA1437" s="170">
        <v>1</v>
      </c>
      <c r="DB1437" s="132">
        <v>3</v>
      </c>
      <c r="DC1437" s="172"/>
      <c r="DD1437" s="132">
        <v>2</v>
      </c>
      <c r="DE1437" s="172"/>
      <c r="DF1437" s="170">
        <v>1</v>
      </c>
      <c r="DG1437" s="173">
        <v>0</v>
      </c>
      <c r="DH1437" s="173">
        <v>0</v>
      </c>
      <c r="DI1437" s="173">
        <v>0</v>
      </c>
      <c r="DJ1437" s="170" t="s">
        <v>397</v>
      </c>
      <c r="DK1437" s="170">
        <v>1</v>
      </c>
      <c r="DL1437" s="170">
        <v>3</v>
      </c>
      <c r="DM1437" s="132">
        <v>2</v>
      </c>
      <c r="DN1437" s="172"/>
      <c r="DO1437" s="170" t="s">
        <v>397</v>
      </c>
      <c r="DP1437" s="170" t="s">
        <v>397</v>
      </c>
      <c r="DQ1437" s="132" t="s">
        <v>397</v>
      </c>
      <c r="DR1437" s="132" t="s">
        <v>397</v>
      </c>
      <c r="DS1437" s="132" t="s">
        <v>396</v>
      </c>
      <c r="DT1437" s="170" t="s">
        <v>397</v>
      </c>
      <c r="DU1437" s="170" t="s">
        <v>397</v>
      </c>
      <c r="DV1437" s="132">
        <v>1</v>
      </c>
      <c r="DW1437" s="170">
        <v>1</v>
      </c>
      <c r="DX1437" s="171">
        <v>0</v>
      </c>
      <c r="DY1437" s="132" t="s">
        <v>397</v>
      </c>
      <c r="DZ1437" s="132">
        <v>0</v>
      </c>
      <c r="EA1437" s="170" t="s">
        <v>397</v>
      </c>
      <c r="EB1437" s="131">
        <v>0</v>
      </c>
      <c r="EC1437" s="170">
        <v>4</v>
      </c>
      <c r="ED1437" s="170">
        <v>5</v>
      </c>
      <c r="EE1437" s="131" t="s">
        <v>397</v>
      </c>
      <c r="EF1437" s="132">
        <v>0</v>
      </c>
      <c r="EG1437" s="131">
        <v>0</v>
      </c>
      <c r="EH1437" s="172"/>
      <c r="EI1437" s="170">
        <v>4</v>
      </c>
      <c r="EJ1437" s="170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2105</v>
      </c>
      <c r="EU1437" s="174" t="b">
        <v>1</v>
      </c>
      <c r="EV1437" s="177" t="s">
        <v>366</v>
      </c>
    </row>
    <row r="1438" spans="1:152" s="53" customFormat="1" ht="12.75" x14ac:dyDescent="0.2">
      <c r="A1438" s="168" t="s">
        <v>2106</v>
      </c>
      <c r="B1438" s="168">
        <v>1</v>
      </c>
      <c r="C1438" s="50">
        <v>19</v>
      </c>
      <c r="D1438" s="169" t="s">
        <v>269</v>
      </c>
      <c r="E1438" s="169" t="s">
        <v>223</v>
      </c>
      <c r="F1438" s="169" t="s">
        <v>315</v>
      </c>
      <c r="G1438" s="169" t="s">
        <v>89</v>
      </c>
      <c r="H1438" s="169" t="s">
        <v>226</v>
      </c>
      <c r="I1438" s="57" t="s">
        <v>396</v>
      </c>
      <c r="J1438" s="58">
        <v>18</v>
      </c>
      <c r="K1438" s="58">
        <v>1</v>
      </c>
      <c r="L1438" s="57" t="s">
        <v>396</v>
      </c>
      <c r="M1438" s="58" t="s">
        <v>397</v>
      </c>
      <c r="N1438" s="58">
        <v>2.8</v>
      </c>
      <c r="O1438" s="170">
        <v>4</v>
      </c>
      <c r="P1438" s="170">
        <v>2</v>
      </c>
      <c r="Q1438" s="170">
        <v>0</v>
      </c>
      <c r="R1438" s="131">
        <v>82</v>
      </c>
      <c r="S1438" s="131" t="s">
        <v>396</v>
      </c>
      <c r="T1438" s="170">
        <v>1</v>
      </c>
      <c r="U1438" s="170">
        <v>5</v>
      </c>
      <c r="V1438" s="170" t="s">
        <v>397</v>
      </c>
      <c r="W1438" s="170" t="s">
        <v>397</v>
      </c>
      <c r="X1438" s="170">
        <v>1</v>
      </c>
      <c r="Y1438" s="170">
        <v>1</v>
      </c>
      <c r="Z1438" s="170">
        <v>1</v>
      </c>
      <c r="AA1438" s="170">
        <v>1</v>
      </c>
      <c r="AB1438" s="170">
        <v>1</v>
      </c>
      <c r="AC1438" s="170" t="s">
        <v>397</v>
      </c>
      <c r="AD1438" s="170" t="s">
        <v>397</v>
      </c>
      <c r="AE1438" s="170">
        <v>1</v>
      </c>
      <c r="AF1438" s="170">
        <v>1</v>
      </c>
      <c r="AG1438" s="170">
        <v>1</v>
      </c>
      <c r="AH1438" s="170">
        <v>1</v>
      </c>
      <c r="AI1438" s="131">
        <v>11.263040189534772</v>
      </c>
      <c r="AJ1438" s="131">
        <v>2.5299999999999998</v>
      </c>
      <c r="AK1438" s="170">
        <v>3</v>
      </c>
      <c r="AL1438" s="170">
        <v>2</v>
      </c>
      <c r="AM1438" s="131">
        <v>0</v>
      </c>
      <c r="AN1438" s="131">
        <v>2.5299999999999998</v>
      </c>
      <c r="AO1438" s="170">
        <v>1</v>
      </c>
      <c r="AP1438" s="170">
        <v>2</v>
      </c>
      <c r="AQ1438" s="131">
        <v>12.979196793481542</v>
      </c>
      <c r="AR1438" s="131">
        <v>2.5299999999999998</v>
      </c>
      <c r="AS1438" s="170">
        <v>1</v>
      </c>
      <c r="AT1438" s="170">
        <v>3</v>
      </c>
      <c r="AU1438" s="131">
        <v>21.153270435311772</v>
      </c>
      <c r="AV1438" s="131">
        <v>2.5299999999999998</v>
      </c>
      <c r="AW1438" s="170">
        <v>1</v>
      </c>
      <c r="AX1438" s="170">
        <v>3</v>
      </c>
      <c r="AY1438" s="131">
        <v>6.9249649839298071</v>
      </c>
      <c r="AZ1438" s="131">
        <v>2.5299999999999998</v>
      </c>
      <c r="BA1438" s="170">
        <v>1</v>
      </c>
      <c r="BB1438" s="170">
        <v>1</v>
      </c>
      <c r="BC1438" s="131">
        <v>0</v>
      </c>
      <c r="BD1438" s="171">
        <v>5.2</v>
      </c>
      <c r="BE1438" s="171">
        <v>0.8</v>
      </c>
      <c r="BF1438" s="170">
        <v>1</v>
      </c>
      <c r="BG1438" s="170">
        <v>3</v>
      </c>
      <c r="BH1438" s="170">
        <v>1</v>
      </c>
      <c r="BI1438" s="131">
        <v>0</v>
      </c>
      <c r="BJ1438" s="171">
        <v>2.9</v>
      </c>
      <c r="BK1438" s="171">
        <v>0.7</v>
      </c>
      <c r="BL1438" s="170">
        <v>1</v>
      </c>
      <c r="BM1438" s="170">
        <v>3</v>
      </c>
      <c r="BN1438" s="170">
        <v>1</v>
      </c>
      <c r="BO1438" s="131">
        <v>21.3</v>
      </c>
      <c r="BP1438" s="171">
        <v>1.8</v>
      </c>
      <c r="BQ1438" s="171">
        <v>0.6</v>
      </c>
      <c r="BR1438" s="170">
        <v>1</v>
      </c>
      <c r="BS1438" s="170">
        <v>3</v>
      </c>
      <c r="BT1438" s="170">
        <v>1</v>
      </c>
      <c r="BU1438" s="131">
        <v>0</v>
      </c>
      <c r="BV1438" s="171">
        <v>5.2</v>
      </c>
      <c r="BW1438" s="171">
        <v>0.8</v>
      </c>
      <c r="BX1438" s="170">
        <v>1</v>
      </c>
      <c r="BY1438" s="170">
        <v>3</v>
      </c>
      <c r="BZ1438" s="170">
        <v>1</v>
      </c>
      <c r="CA1438" s="131">
        <v>0</v>
      </c>
      <c r="CB1438" s="171">
        <v>2.9</v>
      </c>
      <c r="CC1438" s="171">
        <v>0.7</v>
      </c>
      <c r="CD1438" s="170">
        <v>1</v>
      </c>
      <c r="CE1438" s="170">
        <v>3</v>
      </c>
      <c r="CF1438" s="170">
        <v>1</v>
      </c>
      <c r="CG1438" s="131">
        <v>0.35254367190915376</v>
      </c>
      <c r="CH1438" s="171">
        <v>1.8</v>
      </c>
      <c r="CI1438" s="171">
        <v>0.6</v>
      </c>
      <c r="CJ1438" s="170">
        <v>1</v>
      </c>
      <c r="CK1438" s="170">
        <v>3</v>
      </c>
      <c r="CL1438" s="170">
        <v>2</v>
      </c>
      <c r="CM1438" s="131">
        <v>2.1</v>
      </c>
      <c r="CN1438" s="131">
        <v>2</v>
      </c>
      <c r="CO1438" s="171">
        <v>0</v>
      </c>
      <c r="CP1438" s="170">
        <v>1</v>
      </c>
      <c r="CQ1438" s="170">
        <v>1</v>
      </c>
      <c r="CR1438" s="132">
        <v>2</v>
      </c>
      <c r="CS1438" s="132" t="s">
        <v>396</v>
      </c>
      <c r="CT1438" s="132" t="s">
        <v>397</v>
      </c>
      <c r="CU1438" s="132" t="s">
        <v>396</v>
      </c>
      <c r="CV1438" s="132" t="s">
        <v>396</v>
      </c>
      <c r="CW1438" s="170" t="s">
        <v>397</v>
      </c>
      <c r="CX1438" s="132">
        <v>7</v>
      </c>
      <c r="CY1438" s="172"/>
      <c r="CZ1438" s="172"/>
      <c r="DA1438" s="170">
        <v>1</v>
      </c>
      <c r="DB1438" s="132">
        <v>3</v>
      </c>
      <c r="DC1438" s="172"/>
      <c r="DD1438" s="132">
        <v>5</v>
      </c>
      <c r="DE1438" s="172"/>
      <c r="DF1438" s="170">
        <v>1</v>
      </c>
      <c r="DG1438" s="173">
        <v>0</v>
      </c>
      <c r="DH1438" s="173">
        <v>0</v>
      </c>
      <c r="DI1438" s="173">
        <v>0</v>
      </c>
      <c r="DJ1438" s="170" t="s">
        <v>397</v>
      </c>
      <c r="DK1438" s="170">
        <v>1</v>
      </c>
      <c r="DL1438" s="170">
        <v>3</v>
      </c>
      <c r="DM1438" s="132">
        <v>2</v>
      </c>
      <c r="DN1438" s="172"/>
      <c r="DO1438" s="170" t="s">
        <v>397</v>
      </c>
      <c r="DP1438" s="170" t="s">
        <v>397</v>
      </c>
      <c r="DQ1438" s="132" t="s">
        <v>397</v>
      </c>
      <c r="DR1438" s="132" t="s">
        <v>397</v>
      </c>
      <c r="DS1438" s="132" t="s">
        <v>396</v>
      </c>
      <c r="DT1438" s="170" t="s">
        <v>397</v>
      </c>
      <c r="DU1438" s="170" t="s">
        <v>397</v>
      </c>
      <c r="DV1438" s="132">
        <v>1</v>
      </c>
      <c r="DW1438" s="170">
        <v>1</v>
      </c>
      <c r="DX1438" s="171">
        <v>0</v>
      </c>
      <c r="DY1438" s="132" t="s">
        <v>397</v>
      </c>
      <c r="DZ1438" s="132">
        <v>0</v>
      </c>
      <c r="EA1438" s="170" t="s">
        <v>397</v>
      </c>
      <c r="EB1438" s="131">
        <v>0</v>
      </c>
      <c r="EC1438" s="170">
        <v>4</v>
      </c>
      <c r="ED1438" s="170">
        <v>5</v>
      </c>
      <c r="EE1438" s="131" t="s">
        <v>397</v>
      </c>
      <c r="EF1438" s="132">
        <v>0</v>
      </c>
      <c r="EG1438" s="131">
        <v>0</v>
      </c>
      <c r="EH1438" s="172"/>
      <c r="EI1438" s="170">
        <v>4</v>
      </c>
      <c r="EJ1438" s="170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2106</v>
      </c>
      <c r="EU1438" s="174" t="b">
        <v>1</v>
      </c>
      <c r="EV1438" s="177" t="s">
        <v>366</v>
      </c>
    </row>
    <row r="1439" spans="1:152" s="53" customFormat="1" ht="12.75" x14ac:dyDescent="0.2">
      <c r="A1439" s="168" t="s">
        <v>2107</v>
      </c>
      <c r="B1439" s="168">
        <v>1</v>
      </c>
      <c r="C1439" s="50">
        <v>19</v>
      </c>
      <c r="D1439" s="169" t="s">
        <v>269</v>
      </c>
      <c r="E1439" s="169" t="s">
        <v>223</v>
      </c>
      <c r="F1439" s="169" t="s">
        <v>315</v>
      </c>
      <c r="G1439" s="169" t="s">
        <v>90</v>
      </c>
      <c r="H1439" s="169" t="s">
        <v>226</v>
      </c>
      <c r="I1439" s="57" t="s">
        <v>396</v>
      </c>
      <c r="J1439" s="58">
        <v>18</v>
      </c>
      <c r="K1439" s="58">
        <v>1</v>
      </c>
      <c r="L1439" s="57" t="s">
        <v>396</v>
      </c>
      <c r="M1439" s="58" t="s">
        <v>397</v>
      </c>
      <c r="N1439" s="58">
        <v>2.8</v>
      </c>
      <c r="O1439" s="170">
        <v>4</v>
      </c>
      <c r="P1439" s="170">
        <v>2</v>
      </c>
      <c r="Q1439" s="170">
        <v>0</v>
      </c>
      <c r="R1439" s="131">
        <v>82</v>
      </c>
      <c r="S1439" s="131" t="s">
        <v>396</v>
      </c>
      <c r="T1439" s="170">
        <v>1</v>
      </c>
      <c r="U1439" s="170">
        <v>5</v>
      </c>
      <c r="V1439" s="170" t="s">
        <v>397</v>
      </c>
      <c r="W1439" s="170" t="s">
        <v>397</v>
      </c>
      <c r="X1439" s="170">
        <v>1</v>
      </c>
      <c r="Y1439" s="170">
        <v>1</v>
      </c>
      <c r="Z1439" s="170">
        <v>1</v>
      </c>
      <c r="AA1439" s="170">
        <v>1</v>
      </c>
      <c r="AB1439" s="170">
        <v>1</v>
      </c>
      <c r="AC1439" s="170" t="s">
        <v>397</v>
      </c>
      <c r="AD1439" s="170" t="s">
        <v>397</v>
      </c>
      <c r="AE1439" s="170">
        <v>1</v>
      </c>
      <c r="AF1439" s="170">
        <v>1</v>
      </c>
      <c r="AG1439" s="170">
        <v>1</v>
      </c>
      <c r="AH1439" s="170">
        <v>1</v>
      </c>
      <c r="AI1439" s="131">
        <v>11.263040189534772</v>
      </c>
      <c r="AJ1439" s="131">
        <v>2.5299999999999998</v>
      </c>
      <c r="AK1439" s="170">
        <v>3</v>
      </c>
      <c r="AL1439" s="170">
        <v>2</v>
      </c>
      <c r="AM1439" s="131">
        <v>0</v>
      </c>
      <c r="AN1439" s="131">
        <v>2.5299999999999998</v>
      </c>
      <c r="AO1439" s="170">
        <v>1</v>
      </c>
      <c r="AP1439" s="170">
        <v>2</v>
      </c>
      <c r="AQ1439" s="131">
        <v>12.979196793481542</v>
      </c>
      <c r="AR1439" s="131">
        <v>2.5299999999999998</v>
      </c>
      <c r="AS1439" s="170">
        <v>1</v>
      </c>
      <c r="AT1439" s="170">
        <v>3</v>
      </c>
      <c r="AU1439" s="131">
        <v>21.153270435311772</v>
      </c>
      <c r="AV1439" s="131">
        <v>2.5299999999999998</v>
      </c>
      <c r="AW1439" s="170">
        <v>1</v>
      </c>
      <c r="AX1439" s="170">
        <v>3</v>
      </c>
      <c r="AY1439" s="131">
        <v>6.9249649839298071</v>
      </c>
      <c r="AZ1439" s="131">
        <v>2.5299999999999998</v>
      </c>
      <c r="BA1439" s="170">
        <v>1</v>
      </c>
      <c r="BB1439" s="170">
        <v>1</v>
      </c>
      <c r="BC1439" s="131">
        <v>0</v>
      </c>
      <c r="BD1439" s="171">
        <v>5.2</v>
      </c>
      <c r="BE1439" s="171">
        <v>0.8</v>
      </c>
      <c r="BF1439" s="170">
        <v>1</v>
      </c>
      <c r="BG1439" s="170">
        <v>3</v>
      </c>
      <c r="BH1439" s="170">
        <v>1</v>
      </c>
      <c r="BI1439" s="131">
        <v>0</v>
      </c>
      <c r="BJ1439" s="171">
        <v>2.9</v>
      </c>
      <c r="BK1439" s="171">
        <v>0.7</v>
      </c>
      <c r="BL1439" s="170">
        <v>1</v>
      </c>
      <c r="BM1439" s="170">
        <v>3</v>
      </c>
      <c r="BN1439" s="170">
        <v>1</v>
      </c>
      <c r="BO1439" s="131">
        <v>21.3</v>
      </c>
      <c r="BP1439" s="171">
        <v>1.8</v>
      </c>
      <c r="BQ1439" s="171">
        <v>0.6</v>
      </c>
      <c r="BR1439" s="170">
        <v>1</v>
      </c>
      <c r="BS1439" s="170">
        <v>3</v>
      </c>
      <c r="BT1439" s="170">
        <v>1</v>
      </c>
      <c r="BU1439" s="131">
        <v>0</v>
      </c>
      <c r="BV1439" s="171">
        <v>5.2</v>
      </c>
      <c r="BW1439" s="171">
        <v>0.8</v>
      </c>
      <c r="BX1439" s="170">
        <v>1</v>
      </c>
      <c r="BY1439" s="170">
        <v>3</v>
      </c>
      <c r="BZ1439" s="170">
        <v>1</v>
      </c>
      <c r="CA1439" s="131">
        <v>0</v>
      </c>
      <c r="CB1439" s="171">
        <v>2.9</v>
      </c>
      <c r="CC1439" s="171">
        <v>0.7</v>
      </c>
      <c r="CD1439" s="170">
        <v>1</v>
      </c>
      <c r="CE1439" s="170">
        <v>3</v>
      </c>
      <c r="CF1439" s="170">
        <v>1</v>
      </c>
      <c r="CG1439" s="131">
        <v>0.35254367190915376</v>
      </c>
      <c r="CH1439" s="171">
        <v>1.8</v>
      </c>
      <c r="CI1439" s="171">
        <v>0.6</v>
      </c>
      <c r="CJ1439" s="170">
        <v>1</v>
      </c>
      <c r="CK1439" s="170">
        <v>3</v>
      </c>
      <c r="CL1439" s="170">
        <v>2</v>
      </c>
      <c r="CM1439" s="131">
        <v>2.1</v>
      </c>
      <c r="CN1439" s="131">
        <v>2</v>
      </c>
      <c r="CO1439" s="171">
        <v>0</v>
      </c>
      <c r="CP1439" s="170">
        <v>1</v>
      </c>
      <c r="CQ1439" s="170">
        <v>1</v>
      </c>
      <c r="CR1439" s="132">
        <v>2</v>
      </c>
      <c r="CS1439" s="132" t="s">
        <v>396</v>
      </c>
      <c r="CT1439" s="132" t="s">
        <v>397</v>
      </c>
      <c r="CU1439" s="132" t="s">
        <v>396</v>
      </c>
      <c r="CV1439" s="132" t="s">
        <v>396</v>
      </c>
      <c r="CW1439" s="170" t="s">
        <v>397</v>
      </c>
      <c r="CX1439" s="132">
        <v>7</v>
      </c>
      <c r="CY1439" s="172"/>
      <c r="CZ1439" s="172"/>
      <c r="DA1439" s="170">
        <v>1</v>
      </c>
      <c r="DB1439" s="132">
        <v>3</v>
      </c>
      <c r="DC1439" s="172"/>
      <c r="DD1439" s="132">
        <v>5</v>
      </c>
      <c r="DE1439" s="172"/>
      <c r="DF1439" s="170">
        <v>1</v>
      </c>
      <c r="DG1439" s="173">
        <v>0</v>
      </c>
      <c r="DH1439" s="173">
        <v>0</v>
      </c>
      <c r="DI1439" s="173">
        <v>0</v>
      </c>
      <c r="DJ1439" s="170" t="s">
        <v>397</v>
      </c>
      <c r="DK1439" s="170">
        <v>1</v>
      </c>
      <c r="DL1439" s="170">
        <v>3</v>
      </c>
      <c r="DM1439" s="132">
        <v>2</v>
      </c>
      <c r="DN1439" s="172"/>
      <c r="DO1439" s="170" t="s">
        <v>397</v>
      </c>
      <c r="DP1439" s="170" t="s">
        <v>397</v>
      </c>
      <c r="DQ1439" s="132" t="s">
        <v>397</v>
      </c>
      <c r="DR1439" s="132" t="s">
        <v>397</v>
      </c>
      <c r="DS1439" s="132" t="s">
        <v>396</v>
      </c>
      <c r="DT1439" s="170" t="s">
        <v>397</v>
      </c>
      <c r="DU1439" s="170" t="s">
        <v>397</v>
      </c>
      <c r="DV1439" s="132">
        <v>1</v>
      </c>
      <c r="DW1439" s="170">
        <v>1</v>
      </c>
      <c r="DX1439" s="171">
        <v>0</v>
      </c>
      <c r="DY1439" s="132" t="s">
        <v>396</v>
      </c>
      <c r="DZ1439" s="132">
        <v>8</v>
      </c>
      <c r="EA1439" s="170" t="s">
        <v>397</v>
      </c>
      <c r="EB1439" s="131">
        <v>2</v>
      </c>
      <c r="EC1439" s="170">
        <v>4</v>
      </c>
      <c r="ED1439" s="170">
        <v>5</v>
      </c>
      <c r="EE1439" s="131" t="s">
        <v>396</v>
      </c>
      <c r="EF1439" s="132">
        <v>1</v>
      </c>
      <c r="EG1439" s="131">
        <v>10</v>
      </c>
      <c r="EH1439" s="172"/>
      <c r="EI1439" s="170">
        <v>4</v>
      </c>
      <c r="EJ1439" s="170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2107</v>
      </c>
      <c r="EU1439" s="174" t="b">
        <v>1</v>
      </c>
      <c r="EV1439" s="177" t="s">
        <v>366</v>
      </c>
    </row>
    <row r="1440" spans="1:152" s="53" customFormat="1" ht="12.75" x14ac:dyDescent="0.2">
      <c r="A1440" s="168" t="s">
        <v>2108</v>
      </c>
      <c r="B1440" s="168">
        <v>1</v>
      </c>
      <c r="C1440" s="50">
        <v>19</v>
      </c>
      <c r="D1440" s="169" t="s">
        <v>269</v>
      </c>
      <c r="E1440" s="169" t="s">
        <v>223</v>
      </c>
      <c r="F1440" s="169" t="s">
        <v>315</v>
      </c>
      <c r="G1440" s="169" t="s">
        <v>87</v>
      </c>
      <c r="H1440" s="169" t="s">
        <v>205</v>
      </c>
      <c r="I1440" s="57" t="s">
        <v>397</v>
      </c>
      <c r="J1440" s="58">
        <v>16.5</v>
      </c>
      <c r="K1440" s="58">
        <v>1</v>
      </c>
      <c r="L1440" s="57" t="s">
        <v>396</v>
      </c>
      <c r="M1440" s="58" t="s">
        <v>397</v>
      </c>
      <c r="N1440" s="58">
        <v>2.8</v>
      </c>
      <c r="O1440" s="170">
        <v>4</v>
      </c>
      <c r="P1440" s="170">
        <v>2</v>
      </c>
      <c r="Q1440" s="170">
        <v>0</v>
      </c>
      <c r="R1440" s="131">
        <v>82</v>
      </c>
      <c r="S1440" s="131" t="s">
        <v>397</v>
      </c>
      <c r="T1440" s="170">
        <v>1</v>
      </c>
      <c r="U1440" s="170">
        <v>5</v>
      </c>
      <c r="V1440" s="170" t="s">
        <v>397</v>
      </c>
      <c r="W1440" s="170" t="s">
        <v>397</v>
      </c>
      <c r="X1440" s="170">
        <v>1</v>
      </c>
      <c r="Y1440" s="170">
        <v>1</v>
      </c>
      <c r="Z1440" s="170">
        <v>1</v>
      </c>
      <c r="AA1440" s="170">
        <v>1</v>
      </c>
      <c r="AB1440" s="170">
        <v>1</v>
      </c>
      <c r="AC1440" s="170" t="s">
        <v>397</v>
      </c>
      <c r="AD1440" s="170" t="s">
        <v>397</v>
      </c>
      <c r="AE1440" s="170">
        <v>1</v>
      </c>
      <c r="AF1440" s="170">
        <v>1</v>
      </c>
      <c r="AG1440" s="170">
        <v>1</v>
      </c>
      <c r="AH1440" s="170">
        <v>1</v>
      </c>
      <c r="AI1440" s="131">
        <v>11.263040189534772</v>
      </c>
      <c r="AJ1440" s="131">
        <v>0.17</v>
      </c>
      <c r="AK1440" s="170">
        <v>3</v>
      </c>
      <c r="AL1440" s="170">
        <v>2</v>
      </c>
      <c r="AM1440" s="131">
        <v>0</v>
      </c>
      <c r="AN1440" s="131">
        <v>0.86</v>
      </c>
      <c r="AO1440" s="170">
        <v>1</v>
      </c>
      <c r="AP1440" s="170">
        <v>2</v>
      </c>
      <c r="AQ1440" s="131">
        <v>12.979196793481542</v>
      </c>
      <c r="AR1440" s="131">
        <v>0.86</v>
      </c>
      <c r="AS1440" s="170">
        <v>1</v>
      </c>
      <c r="AT1440" s="170">
        <v>3</v>
      </c>
      <c r="AU1440" s="131">
        <v>21.153270435311772</v>
      </c>
      <c r="AV1440" s="131">
        <v>0.43</v>
      </c>
      <c r="AW1440" s="170">
        <v>1</v>
      </c>
      <c r="AX1440" s="170">
        <v>3</v>
      </c>
      <c r="AY1440" s="131">
        <v>6.9249649839298071</v>
      </c>
      <c r="AZ1440" s="131">
        <v>0.43</v>
      </c>
      <c r="BA1440" s="170">
        <v>1</v>
      </c>
      <c r="BB1440" s="170">
        <v>1</v>
      </c>
      <c r="BC1440" s="131">
        <v>21.3</v>
      </c>
      <c r="BD1440" s="171">
        <v>5.2</v>
      </c>
      <c r="BE1440" s="171">
        <v>0.8</v>
      </c>
      <c r="BF1440" s="170">
        <v>1</v>
      </c>
      <c r="BG1440" s="170">
        <v>3</v>
      </c>
      <c r="BH1440" s="170">
        <v>1</v>
      </c>
      <c r="BI1440" s="131">
        <v>0</v>
      </c>
      <c r="BJ1440" s="171">
        <v>2.9</v>
      </c>
      <c r="BK1440" s="171">
        <v>0.7</v>
      </c>
      <c r="BL1440" s="170">
        <v>1</v>
      </c>
      <c r="BM1440" s="170">
        <v>3</v>
      </c>
      <c r="BN1440" s="170">
        <v>1</v>
      </c>
      <c r="BO1440" s="131">
        <v>0</v>
      </c>
      <c r="BP1440" s="171">
        <v>1.8</v>
      </c>
      <c r="BQ1440" s="171">
        <v>0.6</v>
      </c>
      <c r="BR1440" s="170">
        <v>1</v>
      </c>
      <c r="BS1440" s="170">
        <v>3</v>
      </c>
      <c r="BT1440" s="170">
        <v>1</v>
      </c>
      <c r="BU1440" s="131">
        <v>0.35254367190915376</v>
      </c>
      <c r="BV1440" s="171">
        <v>5.2</v>
      </c>
      <c r="BW1440" s="171">
        <v>0.8</v>
      </c>
      <c r="BX1440" s="170">
        <v>1</v>
      </c>
      <c r="BY1440" s="170">
        <v>3</v>
      </c>
      <c r="BZ1440" s="170">
        <v>1</v>
      </c>
      <c r="CA1440" s="131">
        <v>0</v>
      </c>
      <c r="CB1440" s="171">
        <v>2.9</v>
      </c>
      <c r="CC1440" s="171">
        <v>0.7</v>
      </c>
      <c r="CD1440" s="170">
        <v>1</v>
      </c>
      <c r="CE1440" s="170">
        <v>3</v>
      </c>
      <c r="CF1440" s="170">
        <v>1</v>
      </c>
      <c r="CG1440" s="131">
        <v>0</v>
      </c>
      <c r="CH1440" s="171">
        <v>1.8</v>
      </c>
      <c r="CI1440" s="171">
        <v>0.6</v>
      </c>
      <c r="CJ1440" s="170">
        <v>1</v>
      </c>
      <c r="CK1440" s="170">
        <v>3</v>
      </c>
      <c r="CL1440" s="170">
        <v>2</v>
      </c>
      <c r="CM1440" s="131">
        <v>2.1</v>
      </c>
      <c r="CN1440" s="131">
        <v>3.5</v>
      </c>
      <c r="CO1440" s="171">
        <v>0</v>
      </c>
      <c r="CP1440" s="170">
        <v>1</v>
      </c>
      <c r="CQ1440" s="170">
        <v>1</v>
      </c>
      <c r="CR1440" s="132">
        <v>2</v>
      </c>
      <c r="CS1440" s="132" t="s">
        <v>396</v>
      </c>
      <c r="CT1440" s="132" t="s">
        <v>397</v>
      </c>
      <c r="CU1440" s="132" t="s">
        <v>397</v>
      </c>
      <c r="CV1440" s="132" t="s">
        <v>396</v>
      </c>
      <c r="CW1440" s="170" t="s">
        <v>397</v>
      </c>
      <c r="CX1440" s="132">
        <v>1</v>
      </c>
      <c r="CY1440" s="172"/>
      <c r="CZ1440" s="172"/>
      <c r="DA1440" s="170">
        <v>1</v>
      </c>
      <c r="DB1440" s="132">
        <v>3</v>
      </c>
      <c r="DC1440" s="172"/>
      <c r="DD1440" s="132">
        <v>1</v>
      </c>
      <c r="DE1440" s="172"/>
      <c r="DF1440" s="170">
        <v>1</v>
      </c>
      <c r="DG1440" s="173">
        <v>0</v>
      </c>
      <c r="DH1440" s="173">
        <v>0</v>
      </c>
      <c r="DI1440" s="173">
        <v>0</v>
      </c>
      <c r="DJ1440" s="170" t="s">
        <v>397</v>
      </c>
      <c r="DK1440" s="170">
        <v>1</v>
      </c>
      <c r="DL1440" s="170">
        <v>3</v>
      </c>
      <c r="DM1440" s="132">
        <v>2</v>
      </c>
      <c r="DN1440" s="172"/>
      <c r="DO1440" s="170" t="s">
        <v>397</v>
      </c>
      <c r="DP1440" s="170" t="s">
        <v>397</v>
      </c>
      <c r="DQ1440" s="132" t="s">
        <v>397</v>
      </c>
      <c r="DR1440" s="132" t="s">
        <v>397</v>
      </c>
      <c r="DS1440" s="132" t="s">
        <v>396</v>
      </c>
      <c r="DT1440" s="170" t="s">
        <v>397</v>
      </c>
      <c r="DU1440" s="170" t="s">
        <v>397</v>
      </c>
      <c r="DV1440" s="132">
        <v>1</v>
      </c>
      <c r="DW1440" s="170">
        <v>1</v>
      </c>
      <c r="DX1440" s="171">
        <v>0</v>
      </c>
      <c r="DY1440" s="132" t="s">
        <v>397</v>
      </c>
      <c r="DZ1440" s="132">
        <v>0</v>
      </c>
      <c r="EA1440" s="170" t="s">
        <v>397</v>
      </c>
      <c r="EB1440" s="131">
        <v>0</v>
      </c>
      <c r="EC1440" s="170">
        <v>4</v>
      </c>
      <c r="ED1440" s="170">
        <v>5</v>
      </c>
      <c r="EE1440" s="131" t="s">
        <v>397</v>
      </c>
      <c r="EF1440" s="132">
        <v>0</v>
      </c>
      <c r="EG1440" s="131">
        <v>0</v>
      </c>
      <c r="EH1440" s="172"/>
      <c r="EI1440" s="170">
        <v>4</v>
      </c>
      <c r="EJ1440" s="170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2108</v>
      </c>
      <c r="EU1440" s="174" t="b">
        <v>1</v>
      </c>
      <c r="EV1440" s="177" t="s">
        <v>366</v>
      </c>
    </row>
    <row r="1441" spans="1:152" s="53" customFormat="1" ht="12.75" x14ac:dyDescent="0.2">
      <c r="A1441" s="168" t="s">
        <v>2109</v>
      </c>
      <c r="B1441" s="168">
        <v>1</v>
      </c>
      <c r="C1441" s="50">
        <v>19</v>
      </c>
      <c r="D1441" s="169" t="s">
        <v>269</v>
      </c>
      <c r="E1441" s="169" t="s">
        <v>223</v>
      </c>
      <c r="F1441" s="169" t="s">
        <v>315</v>
      </c>
      <c r="G1441" s="169" t="s">
        <v>88</v>
      </c>
      <c r="H1441" s="169" t="s">
        <v>205</v>
      </c>
      <c r="I1441" s="57" t="s">
        <v>397</v>
      </c>
      <c r="J1441" s="58">
        <v>16.5</v>
      </c>
      <c r="K1441" s="58">
        <v>1</v>
      </c>
      <c r="L1441" s="57" t="s">
        <v>396</v>
      </c>
      <c r="M1441" s="58" t="s">
        <v>397</v>
      </c>
      <c r="N1441" s="58">
        <v>2.8</v>
      </c>
      <c r="O1441" s="170">
        <v>4</v>
      </c>
      <c r="P1441" s="170">
        <v>2</v>
      </c>
      <c r="Q1441" s="170">
        <v>0</v>
      </c>
      <c r="R1441" s="131">
        <v>82</v>
      </c>
      <c r="S1441" s="131" t="s">
        <v>397</v>
      </c>
      <c r="T1441" s="170">
        <v>1</v>
      </c>
      <c r="U1441" s="170">
        <v>5</v>
      </c>
      <c r="V1441" s="170" t="s">
        <v>397</v>
      </c>
      <c r="W1441" s="170" t="s">
        <v>397</v>
      </c>
      <c r="X1441" s="170">
        <v>1</v>
      </c>
      <c r="Y1441" s="170">
        <v>1</v>
      </c>
      <c r="Z1441" s="170">
        <v>1</v>
      </c>
      <c r="AA1441" s="170">
        <v>1</v>
      </c>
      <c r="AB1441" s="170">
        <v>1</v>
      </c>
      <c r="AC1441" s="170" t="s">
        <v>397</v>
      </c>
      <c r="AD1441" s="170" t="s">
        <v>397</v>
      </c>
      <c r="AE1441" s="170">
        <v>1</v>
      </c>
      <c r="AF1441" s="170">
        <v>1</v>
      </c>
      <c r="AG1441" s="170">
        <v>1</v>
      </c>
      <c r="AH1441" s="170">
        <v>1</v>
      </c>
      <c r="AI1441" s="131">
        <v>11.263040189534772</v>
      </c>
      <c r="AJ1441" s="131">
        <v>0.17</v>
      </c>
      <c r="AK1441" s="170">
        <v>3</v>
      </c>
      <c r="AL1441" s="170">
        <v>2</v>
      </c>
      <c r="AM1441" s="131">
        <v>0</v>
      </c>
      <c r="AN1441" s="131">
        <v>0</v>
      </c>
      <c r="AO1441" s="170">
        <v>1</v>
      </c>
      <c r="AP1441" s="170">
        <v>2</v>
      </c>
      <c r="AQ1441" s="131">
        <v>12.979196793481542</v>
      </c>
      <c r="AR1441" s="131">
        <v>0.86</v>
      </c>
      <c r="AS1441" s="170">
        <v>1</v>
      </c>
      <c r="AT1441" s="170">
        <v>3</v>
      </c>
      <c r="AU1441" s="131">
        <v>21.153270435311772</v>
      </c>
      <c r="AV1441" s="131">
        <v>0.43</v>
      </c>
      <c r="AW1441" s="170">
        <v>1</v>
      </c>
      <c r="AX1441" s="170">
        <v>3</v>
      </c>
      <c r="AY1441" s="131">
        <v>6.9249649839298071</v>
      </c>
      <c r="AZ1441" s="131">
        <v>0.43</v>
      </c>
      <c r="BA1441" s="170">
        <v>1</v>
      </c>
      <c r="BB1441" s="170">
        <v>1</v>
      </c>
      <c r="BC1441" s="131">
        <v>6.9435294117647084</v>
      </c>
      <c r="BD1441" s="171">
        <v>5.2</v>
      </c>
      <c r="BE1441" s="171">
        <v>0.8</v>
      </c>
      <c r="BF1441" s="170">
        <v>1</v>
      </c>
      <c r="BG1441" s="170">
        <v>3</v>
      </c>
      <c r="BH1441" s="170">
        <v>1</v>
      </c>
      <c r="BI1441" s="131">
        <v>14.356470588235299</v>
      </c>
      <c r="BJ1441" s="171">
        <v>2.9</v>
      </c>
      <c r="BK1441" s="171">
        <v>0.7</v>
      </c>
      <c r="BL1441" s="170">
        <v>1</v>
      </c>
      <c r="BM1441" s="170">
        <v>3</v>
      </c>
      <c r="BN1441" s="170">
        <v>1</v>
      </c>
      <c r="BO1441" s="131">
        <v>0</v>
      </c>
      <c r="BP1441" s="171">
        <v>1.8</v>
      </c>
      <c r="BQ1441" s="171">
        <v>0.6</v>
      </c>
      <c r="BR1441" s="170">
        <v>1</v>
      </c>
      <c r="BS1441" s="170">
        <v>3</v>
      </c>
      <c r="BT1441" s="170">
        <v>1</v>
      </c>
      <c r="BU1441" s="131">
        <v>0</v>
      </c>
      <c r="BV1441" s="171">
        <v>5.2</v>
      </c>
      <c r="BW1441" s="171">
        <v>0.8</v>
      </c>
      <c r="BX1441" s="170">
        <v>1</v>
      </c>
      <c r="BY1441" s="170">
        <v>3</v>
      </c>
      <c r="BZ1441" s="170">
        <v>1</v>
      </c>
      <c r="CA1441" s="131">
        <v>0.35254367190915376</v>
      </c>
      <c r="CB1441" s="171">
        <v>2.9</v>
      </c>
      <c r="CC1441" s="171">
        <v>0.7</v>
      </c>
      <c r="CD1441" s="170">
        <v>1</v>
      </c>
      <c r="CE1441" s="170">
        <v>3</v>
      </c>
      <c r="CF1441" s="170">
        <v>1</v>
      </c>
      <c r="CG1441" s="131">
        <v>0</v>
      </c>
      <c r="CH1441" s="171">
        <v>1.8</v>
      </c>
      <c r="CI1441" s="171">
        <v>0.6</v>
      </c>
      <c r="CJ1441" s="170">
        <v>1</v>
      </c>
      <c r="CK1441" s="170">
        <v>3</v>
      </c>
      <c r="CL1441" s="170">
        <v>2</v>
      </c>
      <c r="CM1441" s="131">
        <v>2.1</v>
      </c>
      <c r="CN1441" s="131">
        <v>3.5</v>
      </c>
      <c r="CO1441" s="171">
        <v>0</v>
      </c>
      <c r="CP1441" s="170">
        <v>1</v>
      </c>
      <c r="CQ1441" s="170">
        <v>1</v>
      </c>
      <c r="CR1441" s="132">
        <v>2</v>
      </c>
      <c r="CS1441" s="132" t="s">
        <v>396</v>
      </c>
      <c r="CT1441" s="132" t="s">
        <v>397</v>
      </c>
      <c r="CU1441" s="132" t="s">
        <v>397</v>
      </c>
      <c r="CV1441" s="132" t="s">
        <v>396</v>
      </c>
      <c r="CW1441" s="170" t="s">
        <v>397</v>
      </c>
      <c r="CX1441" s="132">
        <v>1</v>
      </c>
      <c r="CY1441" s="172"/>
      <c r="CZ1441" s="172"/>
      <c r="DA1441" s="170">
        <v>1</v>
      </c>
      <c r="DB1441" s="132">
        <v>3</v>
      </c>
      <c r="DC1441" s="172"/>
      <c r="DD1441" s="132">
        <v>2</v>
      </c>
      <c r="DE1441" s="172"/>
      <c r="DF1441" s="170">
        <v>1</v>
      </c>
      <c r="DG1441" s="173">
        <v>0</v>
      </c>
      <c r="DH1441" s="173">
        <v>0</v>
      </c>
      <c r="DI1441" s="173">
        <v>0</v>
      </c>
      <c r="DJ1441" s="170" t="s">
        <v>397</v>
      </c>
      <c r="DK1441" s="170">
        <v>1</v>
      </c>
      <c r="DL1441" s="170">
        <v>3</v>
      </c>
      <c r="DM1441" s="132">
        <v>2</v>
      </c>
      <c r="DN1441" s="172"/>
      <c r="DO1441" s="170" t="s">
        <v>397</v>
      </c>
      <c r="DP1441" s="170" t="s">
        <v>397</v>
      </c>
      <c r="DQ1441" s="132" t="s">
        <v>397</v>
      </c>
      <c r="DR1441" s="132" t="s">
        <v>397</v>
      </c>
      <c r="DS1441" s="132" t="s">
        <v>396</v>
      </c>
      <c r="DT1441" s="170" t="s">
        <v>397</v>
      </c>
      <c r="DU1441" s="170" t="s">
        <v>397</v>
      </c>
      <c r="DV1441" s="132">
        <v>1</v>
      </c>
      <c r="DW1441" s="170">
        <v>1</v>
      </c>
      <c r="DX1441" s="171">
        <v>0</v>
      </c>
      <c r="DY1441" s="132" t="s">
        <v>397</v>
      </c>
      <c r="DZ1441" s="132">
        <v>0</v>
      </c>
      <c r="EA1441" s="170" t="s">
        <v>397</v>
      </c>
      <c r="EB1441" s="131">
        <v>0</v>
      </c>
      <c r="EC1441" s="170">
        <v>4</v>
      </c>
      <c r="ED1441" s="170">
        <v>5</v>
      </c>
      <c r="EE1441" s="131" t="s">
        <v>397</v>
      </c>
      <c r="EF1441" s="132">
        <v>0</v>
      </c>
      <c r="EG1441" s="131">
        <v>0</v>
      </c>
      <c r="EH1441" s="172"/>
      <c r="EI1441" s="170">
        <v>4</v>
      </c>
      <c r="EJ1441" s="170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2109</v>
      </c>
      <c r="EU1441" s="174" t="b">
        <v>1</v>
      </c>
      <c r="EV1441" s="177" t="s">
        <v>366</v>
      </c>
    </row>
    <row r="1442" spans="1:152" s="53" customFormat="1" ht="12.75" x14ac:dyDescent="0.2">
      <c r="A1442" s="168" t="s">
        <v>2110</v>
      </c>
      <c r="B1442" s="168">
        <v>1</v>
      </c>
      <c r="C1442" s="50">
        <v>19</v>
      </c>
      <c r="D1442" s="169" t="s">
        <v>269</v>
      </c>
      <c r="E1442" s="169" t="s">
        <v>223</v>
      </c>
      <c r="F1442" s="169" t="s">
        <v>315</v>
      </c>
      <c r="G1442" s="169" t="s">
        <v>89</v>
      </c>
      <c r="H1442" s="169" t="s">
        <v>205</v>
      </c>
      <c r="I1442" s="57" t="s">
        <v>397</v>
      </c>
      <c r="J1442" s="58">
        <v>16.5</v>
      </c>
      <c r="K1442" s="58">
        <v>1</v>
      </c>
      <c r="L1442" s="57" t="s">
        <v>396</v>
      </c>
      <c r="M1442" s="58" t="s">
        <v>397</v>
      </c>
      <c r="N1442" s="58">
        <v>2.8</v>
      </c>
      <c r="O1442" s="170">
        <v>4</v>
      </c>
      <c r="P1442" s="170">
        <v>2</v>
      </c>
      <c r="Q1442" s="170">
        <v>0</v>
      </c>
      <c r="R1442" s="131">
        <v>82</v>
      </c>
      <c r="S1442" s="131" t="s">
        <v>396</v>
      </c>
      <c r="T1442" s="170">
        <v>1</v>
      </c>
      <c r="U1442" s="170">
        <v>5</v>
      </c>
      <c r="V1442" s="170" t="s">
        <v>397</v>
      </c>
      <c r="W1442" s="170" t="s">
        <v>397</v>
      </c>
      <c r="X1442" s="170">
        <v>1</v>
      </c>
      <c r="Y1442" s="170">
        <v>1</v>
      </c>
      <c r="Z1442" s="170">
        <v>1</v>
      </c>
      <c r="AA1442" s="170">
        <v>1</v>
      </c>
      <c r="AB1442" s="170">
        <v>1</v>
      </c>
      <c r="AC1442" s="170" t="s">
        <v>397</v>
      </c>
      <c r="AD1442" s="170" t="s">
        <v>397</v>
      </c>
      <c r="AE1442" s="170">
        <v>1</v>
      </c>
      <c r="AF1442" s="170">
        <v>1</v>
      </c>
      <c r="AG1442" s="170">
        <v>1</v>
      </c>
      <c r="AH1442" s="170">
        <v>1</v>
      </c>
      <c r="AI1442" s="131">
        <v>11.263040189534772</v>
      </c>
      <c r="AJ1442" s="131">
        <v>2.5299999999999998</v>
      </c>
      <c r="AK1442" s="170">
        <v>3</v>
      </c>
      <c r="AL1442" s="170">
        <v>2</v>
      </c>
      <c r="AM1442" s="131">
        <v>0</v>
      </c>
      <c r="AN1442" s="131">
        <v>2.5299999999999998</v>
      </c>
      <c r="AO1442" s="170">
        <v>1</v>
      </c>
      <c r="AP1442" s="170">
        <v>2</v>
      </c>
      <c r="AQ1442" s="131">
        <v>12.979196793481542</v>
      </c>
      <c r="AR1442" s="131">
        <v>2.5299999999999998</v>
      </c>
      <c r="AS1442" s="170">
        <v>1</v>
      </c>
      <c r="AT1442" s="170">
        <v>3</v>
      </c>
      <c r="AU1442" s="131">
        <v>21.153270435311772</v>
      </c>
      <c r="AV1442" s="131">
        <v>2.5299999999999998</v>
      </c>
      <c r="AW1442" s="170">
        <v>1</v>
      </c>
      <c r="AX1442" s="170">
        <v>3</v>
      </c>
      <c r="AY1442" s="131">
        <v>6.9249649839298071</v>
      </c>
      <c r="AZ1442" s="131">
        <v>2.5299999999999998</v>
      </c>
      <c r="BA1442" s="170">
        <v>1</v>
      </c>
      <c r="BB1442" s="170">
        <v>1</v>
      </c>
      <c r="BC1442" s="131">
        <v>0</v>
      </c>
      <c r="BD1442" s="171">
        <v>5.2</v>
      </c>
      <c r="BE1442" s="171">
        <v>0.8</v>
      </c>
      <c r="BF1442" s="170">
        <v>1</v>
      </c>
      <c r="BG1442" s="170">
        <v>3</v>
      </c>
      <c r="BH1442" s="170">
        <v>1</v>
      </c>
      <c r="BI1442" s="131">
        <v>0</v>
      </c>
      <c r="BJ1442" s="171">
        <v>2.9</v>
      </c>
      <c r="BK1442" s="171">
        <v>0.7</v>
      </c>
      <c r="BL1442" s="170">
        <v>1</v>
      </c>
      <c r="BM1442" s="170">
        <v>3</v>
      </c>
      <c r="BN1442" s="170">
        <v>1</v>
      </c>
      <c r="BO1442" s="131">
        <v>21.3</v>
      </c>
      <c r="BP1442" s="171">
        <v>1.8</v>
      </c>
      <c r="BQ1442" s="171">
        <v>0.6</v>
      </c>
      <c r="BR1442" s="170">
        <v>1</v>
      </c>
      <c r="BS1442" s="170">
        <v>3</v>
      </c>
      <c r="BT1442" s="170">
        <v>1</v>
      </c>
      <c r="BU1442" s="131">
        <v>0</v>
      </c>
      <c r="BV1442" s="171">
        <v>5.2</v>
      </c>
      <c r="BW1442" s="171">
        <v>0.8</v>
      </c>
      <c r="BX1442" s="170">
        <v>1</v>
      </c>
      <c r="BY1442" s="170">
        <v>3</v>
      </c>
      <c r="BZ1442" s="170">
        <v>1</v>
      </c>
      <c r="CA1442" s="131">
        <v>0</v>
      </c>
      <c r="CB1442" s="171">
        <v>2.9</v>
      </c>
      <c r="CC1442" s="171">
        <v>0.7</v>
      </c>
      <c r="CD1442" s="170">
        <v>1</v>
      </c>
      <c r="CE1442" s="170">
        <v>3</v>
      </c>
      <c r="CF1442" s="170">
        <v>1</v>
      </c>
      <c r="CG1442" s="131">
        <v>0.35254367190915376</v>
      </c>
      <c r="CH1442" s="171">
        <v>1.8</v>
      </c>
      <c r="CI1442" s="171">
        <v>0.6</v>
      </c>
      <c r="CJ1442" s="170">
        <v>1</v>
      </c>
      <c r="CK1442" s="170">
        <v>3</v>
      </c>
      <c r="CL1442" s="170">
        <v>2</v>
      </c>
      <c r="CM1442" s="131">
        <v>2.1</v>
      </c>
      <c r="CN1442" s="131">
        <v>2</v>
      </c>
      <c r="CO1442" s="171">
        <v>0</v>
      </c>
      <c r="CP1442" s="170">
        <v>1</v>
      </c>
      <c r="CQ1442" s="170">
        <v>1</v>
      </c>
      <c r="CR1442" s="132">
        <v>2</v>
      </c>
      <c r="CS1442" s="132" t="s">
        <v>396</v>
      </c>
      <c r="CT1442" s="132" t="s">
        <v>397</v>
      </c>
      <c r="CU1442" s="132" t="s">
        <v>396</v>
      </c>
      <c r="CV1442" s="132" t="s">
        <v>396</v>
      </c>
      <c r="CW1442" s="170" t="s">
        <v>397</v>
      </c>
      <c r="CX1442" s="132">
        <v>7</v>
      </c>
      <c r="CY1442" s="172"/>
      <c r="CZ1442" s="172"/>
      <c r="DA1442" s="170">
        <v>1</v>
      </c>
      <c r="DB1442" s="132">
        <v>3</v>
      </c>
      <c r="DC1442" s="172"/>
      <c r="DD1442" s="132">
        <v>5</v>
      </c>
      <c r="DE1442" s="172"/>
      <c r="DF1442" s="170">
        <v>1</v>
      </c>
      <c r="DG1442" s="173">
        <v>0</v>
      </c>
      <c r="DH1442" s="173">
        <v>0</v>
      </c>
      <c r="DI1442" s="173">
        <v>0</v>
      </c>
      <c r="DJ1442" s="170" t="s">
        <v>397</v>
      </c>
      <c r="DK1442" s="170">
        <v>1</v>
      </c>
      <c r="DL1442" s="170">
        <v>3</v>
      </c>
      <c r="DM1442" s="132">
        <v>2</v>
      </c>
      <c r="DN1442" s="172"/>
      <c r="DO1442" s="170" t="s">
        <v>397</v>
      </c>
      <c r="DP1442" s="170" t="s">
        <v>397</v>
      </c>
      <c r="DQ1442" s="132" t="s">
        <v>397</v>
      </c>
      <c r="DR1442" s="132" t="s">
        <v>397</v>
      </c>
      <c r="DS1442" s="132" t="s">
        <v>396</v>
      </c>
      <c r="DT1442" s="170" t="s">
        <v>397</v>
      </c>
      <c r="DU1442" s="170" t="s">
        <v>397</v>
      </c>
      <c r="DV1442" s="132">
        <v>1</v>
      </c>
      <c r="DW1442" s="170">
        <v>1</v>
      </c>
      <c r="DX1442" s="171">
        <v>0</v>
      </c>
      <c r="DY1442" s="132" t="s">
        <v>397</v>
      </c>
      <c r="DZ1442" s="132">
        <v>0</v>
      </c>
      <c r="EA1442" s="170" t="s">
        <v>397</v>
      </c>
      <c r="EB1442" s="131">
        <v>0</v>
      </c>
      <c r="EC1442" s="170">
        <v>4</v>
      </c>
      <c r="ED1442" s="170">
        <v>5</v>
      </c>
      <c r="EE1442" s="131" t="s">
        <v>397</v>
      </c>
      <c r="EF1442" s="132">
        <v>0</v>
      </c>
      <c r="EG1442" s="131">
        <v>0</v>
      </c>
      <c r="EH1442" s="172"/>
      <c r="EI1442" s="170">
        <v>4</v>
      </c>
      <c r="EJ1442" s="170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2110</v>
      </c>
      <c r="EU1442" s="174" t="b">
        <v>1</v>
      </c>
      <c r="EV1442" s="177" t="s">
        <v>366</v>
      </c>
    </row>
    <row r="1443" spans="1:152" s="53" customFormat="1" ht="12.75" x14ac:dyDescent="0.2">
      <c r="A1443" s="168" t="s">
        <v>2111</v>
      </c>
      <c r="B1443" s="168">
        <v>1</v>
      </c>
      <c r="C1443" s="50">
        <v>19</v>
      </c>
      <c r="D1443" s="169" t="s">
        <v>269</v>
      </c>
      <c r="E1443" s="169" t="s">
        <v>223</v>
      </c>
      <c r="F1443" s="169" t="s">
        <v>315</v>
      </c>
      <c r="G1443" s="169" t="s">
        <v>90</v>
      </c>
      <c r="H1443" s="169" t="s">
        <v>205</v>
      </c>
      <c r="I1443" s="57" t="s">
        <v>397</v>
      </c>
      <c r="J1443" s="58">
        <v>16.5</v>
      </c>
      <c r="K1443" s="58">
        <v>1</v>
      </c>
      <c r="L1443" s="57" t="s">
        <v>396</v>
      </c>
      <c r="M1443" s="58" t="s">
        <v>397</v>
      </c>
      <c r="N1443" s="58">
        <v>2.8</v>
      </c>
      <c r="O1443" s="170">
        <v>4</v>
      </c>
      <c r="P1443" s="170">
        <v>2</v>
      </c>
      <c r="Q1443" s="170">
        <v>0</v>
      </c>
      <c r="R1443" s="131">
        <v>82</v>
      </c>
      <c r="S1443" s="131" t="s">
        <v>396</v>
      </c>
      <c r="T1443" s="170">
        <v>1</v>
      </c>
      <c r="U1443" s="170">
        <v>5</v>
      </c>
      <c r="V1443" s="170" t="s">
        <v>397</v>
      </c>
      <c r="W1443" s="170" t="s">
        <v>397</v>
      </c>
      <c r="X1443" s="170">
        <v>1</v>
      </c>
      <c r="Y1443" s="170">
        <v>1</v>
      </c>
      <c r="Z1443" s="170">
        <v>1</v>
      </c>
      <c r="AA1443" s="170">
        <v>1</v>
      </c>
      <c r="AB1443" s="170">
        <v>1</v>
      </c>
      <c r="AC1443" s="170" t="s">
        <v>397</v>
      </c>
      <c r="AD1443" s="170" t="s">
        <v>397</v>
      </c>
      <c r="AE1443" s="170">
        <v>1</v>
      </c>
      <c r="AF1443" s="170">
        <v>1</v>
      </c>
      <c r="AG1443" s="170">
        <v>1</v>
      </c>
      <c r="AH1443" s="170">
        <v>1</v>
      </c>
      <c r="AI1443" s="131">
        <v>11.263040189534772</v>
      </c>
      <c r="AJ1443" s="131">
        <v>2.5299999999999998</v>
      </c>
      <c r="AK1443" s="170">
        <v>3</v>
      </c>
      <c r="AL1443" s="170">
        <v>2</v>
      </c>
      <c r="AM1443" s="131">
        <v>0</v>
      </c>
      <c r="AN1443" s="131">
        <v>2.5299999999999998</v>
      </c>
      <c r="AO1443" s="170">
        <v>1</v>
      </c>
      <c r="AP1443" s="170">
        <v>2</v>
      </c>
      <c r="AQ1443" s="131">
        <v>12.979196793481542</v>
      </c>
      <c r="AR1443" s="131">
        <v>2.5299999999999998</v>
      </c>
      <c r="AS1443" s="170">
        <v>1</v>
      </c>
      <c r="AT1443" s="170">
        <v>3</v>
      </c>
      <c r="AU1443" s="131">
        <v>21.153270435311772</v>
      </c>
      <c r="AV1443" s="131">
        <v>2.5299999999999998</v>
      </c>
      <c r="AW1443" s="170">
        <v>1</v>
      </c>
      <c r="AX1443" s="170">
        <v>3</v>
      </c>
      <c r="AY1443" s="131">
        <v>6.9249649839298071</v>
      </c>
      <c r="AZ1443" s="131">
        <v>2.5299999999999998</v>
      </c>
      <c r="BA1443" s="170">
        <v>1</v>
      </c>
      <c r="BB1443" s="170">
        <v>1</v>
      </c>
      <c r="BC1443" s="131">
        <v>0</v>
      </c>
      <c r="BD1443" s="171">
        <v>5.2</v>
      </c>
      <c r="BE1443" s="171">
        <v>0.8</v>
      </c>
      <c r="BF1443" s="170">
        <v>1</v>
      </c>
      <c r="BG1443" s="170">
        <v>3</v>
      </c>
      <c r="BH1443" s="170">
        <v>1</v>
      </c>
      <c r="BI1443" s="131">
        <v>0</v>
      </c>
      <c r="BJ1443" s="171">
        <v>2.9</v>
      </c>
      <c r="BK1443" s="171">
        <v>0.7</v>
      </c>
      <c r="BL1443" s="170">
        <v>1</v>
      </c>
      <c r="BM1443" s="170">
        <v>3</v>
      </c>
      <c r="BN1443" s="170">
        <v>1</v>
      </c>
      <c r="BO1443" s="131">
        <v>21.3</v>
      </c>
      <c r="BP1443" s="171">
        <v>1.8</v>
      </c>
      <c r="BQ1443" s="171">
        <v>0.6</v>
      </c>
      <c r="BR1443" s="170">
        <v>1</v>
      </c>
      <c r="BS1443" s="170">
        <v>3</v>
      </c>
      <c r="BT1443" s="170">
        <v>1</v>
      </c>
      <c r="BU1443" s="131">
        <v>0</v>
      </c>
      <c r="BV1443" s="171">
        <v>5.2</v>
      </c>
      <c r="BW1443" s="171">
        <v>0.8</v>
      </c>
      <c r="BX1443" s="170">
        <v>1</v>
      </c>
      <c r="BY1443" s="170">
        <v>3</v>
      </c>
      <c r="BZ1443" s="170">
        <v>1</v>
      </c>
      <c r="CA1443" s="131">
        <v>0</v>
      </c>
      <c r="CB1443" s="171">
        <v>2.9</v>
      </c>
      <c r="CC1443" s="171">
        <v>0.7</v>
      </c>
      <c r="CD1443" s="170">
        <v>1</v>
      </c>
      <c r="CE1443" s="170">
        <v>3</v>
      </c>
      <c r="CF1443" s="170">
        <v>1</v>
      </c>
      <c r="CG1443" s="131">
        <v>0.35254367190915376</v>
      </c>
      <c r="CH1443" s="171">
        <v>1.8</v>
      </c>
      <c r="CI1443" s="171">
        <v>0.6</v>
      </c>
      <c r="CJ1443" s="170">
        <v>1</v>
      </c>
      <c r="CK1443" s="170">
        <v>3</v>
      </c>
      <c r="CL1443" s="170">
        <v>2</v>
      </c>
      <c r="CM1443" s="131">
        <v>2.1</v>
      </c>
      <c r="CN1443" s="131">
        <v>2</v>
      </c>
      <c r="CO1443" s="171">
        <v>0</v>
      </c>
      <c r="CP1443" s="170">
        <v>1</v>
      </c>
      <c r="CQ1443" s="170">
        <v>1</v>
      </c>
      <c r="CR1443" s="132">
        <v>2</v>
      </c>
      <c r="CS1443" s="132" t="s">
        <v>396</v>
      </c>
      <c r="CT1443" s="132" t="s">
        <v>397</v>
      </c>
      <c r="CU1443" s="132" t="s">
        <v>396</v>
      </c>
      <c r="CV1443" s="132" t="s">
        <v>396</v>
      </c>
      <c r="CW1443" s="170" t="s">
        <v>397</v>
      </c>
      <c r="CX1443" s="132">
        <v>7</v>
      </c>
      <c r="CY1443" s="172"/>
      <c r="CZ1443" s="172"/>
      <c r="DA1443" s="170">
        <v>1</v>
      </c>
      <c r="DB1443" s="132">
        <v>3</v>
      </c>
      <c r="DC1443" s="172"/>
      <c r="DD1443" s="132">
        <v>5</v>
      </c>
      <c r="DE1443" s="172"/>
      <c r="DF1443" s="170">
        <v>1</v>
      </c>
      <c r="DG1443" s="173">
        <v>0</v>
      </c>
      <c r="DH1443" s="173">
        <v>0</v>
      </c>
      <c r="DI1443" s="173">
        <v>0</v>
      </c>
      <c r="DJ1443" s="170" t="s">
        <v>397</v>
      </c>
      <c r="DK1443" s="170">
        <v>1</v>
      </c>
      <c r="DL1443" s="170">
        <v>3</v>
      </c>
      <c r="DM1443" s="132">
        <v>2</v>
      </c>
      <c r="DN1443" s="172"/>
      <c r="DO1443" s="170" t="s">
        <v>397</v>
      </c>
      <c r="DP1443" s="170" t="s">
        <v>397</v>
      </c>
      <c r="DQ1443" s="132" t="s">
        <v>397</v>
      </c>
      <c r="DR1443" s="132" t="s">
        <v>397</v>
      </c>
      <c r="DS1443" s="132" t="s">
        <v>396</v>
      </c>
      <c r="DT1443" s="170" t="s">
        <v>397</v>
      </c>
      <c r="DU1443" s="170" t="s">
        <v>397</v>
      </c>
      <c r="DV1443" s="132">
        <v>1</v>
      </c>
      <c r="DW1443" s="170">
        <v>1</v>
      </c>
      <c r="DX1443" s="171">
        <v>0</v>
      </c>
      <c r="DY1443" s="132" t="s">
        <v>396</v>
      </c>
      <c r="DZ1443" s="132">
        <v>8</v>
      </c>
      <c r="EA1443" s="170" t="s">
        <v>397</v>
      </c>
      <c r="EB1443" s="131">
        <v>2</v>
      </c>
      <c r="EC1443" s="170">
        <v>4</v>
      </c>
      <c r="ED1443" s="170">
        <v>5</v>
      </c>
      <c r="EE1443" s="131" t="s">
        <v>396</v>
      </c>
      <c r="EF1443" s="132">
        <v>1</v>
      </c>
      <c r="EG1443" s="131">
        <v>10</v>
      </c>
      <c r="EH1443" s="172"/>
      <c r="EI1443" s="170">
        <v>4</v>
      </c>
      <c r="EJ1443" s="170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2111</v>
      </c>
      <c r="EU1443" s="174" t="b">
        <v>1</v>
      </c>
      <c r="EV1443" s="177" t="s">
        <v>366</v>
      </c>
    </row>
    <row r="1444" spans="1:152" s="53" customFormat="1" ht="12.75" x14ac:dyDescent="0.2">
      <c r="A1444" s="168" t="s">
        <v>2112</v>
      </c>
      <c r="B1444" s="168">
        <v>1</v>
      </c>
      <c r="C1444" s="50">
        <v>20</v>
      </c>
      <c r="D1444" s="169" t="s">
        <v>269</v>
      </c>
      <c r="E1444" s="169" t="s">
        <v>84</v>
      </c>
      <c r="F1444" s="169" t="s">
        <v>315</v>
      </c>
      <c r="G1444" s="169" t="s">
        <v>87</v>
      </c>
      <c r="H1444" s="169" t="s">
        <v>226</v>
      </c>
      <c r="I1444" s="57" t="s">
        <v>396</v>
      </c>
      <c r="J1444" s="58">
        <v>18</v>
      </c>
      <c r="K1444" s="58">
        <v>1</v>
      </c>
      <c r="L1444" s="57" t="s">
        <v>396</v>
      </c>
      <c r="M1444" s="58" t="s">
        <v>397</v>
      </c>
      <c r="N1444" s="58">
        <v>2.2000000000000002</v>
      </c>
      <c r="O1444" s="170">
        <v>4</v>
      </c>
      <c r="P1444" s="170">
        <v>2</v>
      </c>
      <c r="Q1444" s="170">
        <v>0</v>
      </c>
      <c r="R1444" s="131">
        <v>68</v>
      </c>
      <c r="S1444" s="131" t="s">
        <v>396</v>
      </c>
      <c r="T1444" s="170">
        <v>1</v>
      </c>
      <c r="U1444" s="170">
        <v>5</v>
      </c>
      <c r="V1444" s="170" t="s">
        <v>397</v>
      </c>
      <c r="W1444" s="170" t="s">
        <v>397</v>
      </c>
      <c r="X1444" s="170">
        <v>1</v>
      </c>
      <c r="Y1444" s="170">
        <v>1</v>
      </c>
      <c r="Z1444" s="170">
        <v>1</v>
      </c>
      <c r="AA1444" s="170">
        <v>1</v>
      </c>
      <c r="AB1444" s="170">
        <v>1</v>
      </c>
      <c r="AC1444" s="170" t="s">
        <v>397</v>
      </c>
      <c r="AD1444" s="170" t="s">
        <v>397</v>
      </c>
      <c r="AE1444" s="170">
        <v>1</v>
      </c>
      <c r="AF1444" s="170">
        <v>1</v>
      </c>
      <c r="AG1444" s="170">
        <v>1</v>
      </c>
      <c r="AH1444" s="170">
        <v>1</v>
      </c>
      <c r="AI1444" s="131">
        <v>17.862126375487158</v>
      </c>
      <c r="AJ1444" s="131">
        <v>1.3</v>
      </c>
      <c r="AK1444" s="170">
        <v>3</v>
      </c>
      <c r="AL1444" s="170">
        <v>2</v>
      </c>
      <c r="AM1444" s="131">
        <v>0</v>
      </c>
      <c r="AN1444" s="131">
        <v>1.3</v>
      </c>
      <c r="AO1444" s="170">
        <v>1</v>
      </c>
      <c r="AP1444" s="170">
        <v>2</v>
      </c>
      <c r="AQ1444" s="131">
        <v>23.786438672549298</v>
      </c>
      <c r="AR1444" s="131">
        <v>1.3</v>
      </c>
      <c r="AS1444" s="170">
        <v>1</v>
      </c>
      <c r="AT1444" s="170">
        <v>3</v>
      </c>
      <c r="AU1444" s="131">
        <v>23.663292566384101</v>
      </c>
      <c r="AV1444" s="131">
        <v>1.3</v>
      </c>
      <c r="AW1444" s="170">
        <v>1</v>
      </c>
      <c r="AX1444" s="170">
        <v>3</v>
      </c>
      <c r="AY1444" s="131">
        <v>10.210959562343692</v>
      </c>
      <c r="AZ1444" s="131">
        <v>1.3</v>
      </c>
      <c r="BA1444" s="170">
        <v>1</v>
      </c>
      <c r="BB1444" s="170">
        <v>1</v>
      </c>
      <c r="BC1444" s="131">
        <v>6.8</v>
      </c>
      <c r="BD1444" s="171">
        <v>5.2</v>
      </c>
      <c r="BE1444" s="171">
        <v>0.8</v>
      </c>
      <c r="BF1444" s="170">
        <v>1</v>
      </c>
      <c r="BG1444" s="170">
        <v>3</v>
      </c>
      <c r="BH1444" s="170">
        <v>1</v>
      </c>
      <c r="BI1444" s="131">
        <v>6.8</v>
      </c>
      <c r="BJ1444" s="171">
        <v>2.9</v>
      </c>
      <c r="BK1444" s="171">
        <v>0.7</v>
      </c>
      <c r="BL1444" s="170">
        <v>1</v>
      </c>
      <c r="BM1444" s="170">
        <v>3</v>
      </c>
      <c r="BN1444" s="170">
        <v>1</v>
      </c>
      <c r="BO1444" s="131">
        <v>0</v>
      </c>
      <c r="BP1444" s="171">
        <v>1.8</v>
      </c>
      <c r="BQ1444" s="171">
        <v>0.6</v>
      </c>
      <c r="BR1444" s="170">
        <v>1</v>
      </c>
      <c r="BS1444" s="170">
        <v>3</v>
      </c>
      <c r="BT1444" s="170">
        <v>1</v>
      </c>
      <c r="BU1444" s="131">
        <v>0.25991533431420311</v>
      </c>
      <c r="BV1444" s="171">
        <v>5.2</v>
      </c>
      <c r="BW1444" s="171">
        <v>0.8</v>
      </c>
      <c r="BX1444" s="170">
        <v>1</v>
      </c>
      <c r="BY1444" s="170">
        <v>3</v>
      </c>
      <c r="BZ1444" s="170">
        <v>1</v>
      </c>
      <c r="CA1444" s="131">
        <v>0.25991533431420311</v>
      </c>
      <c r="CB1444" s="171">
        <v>2.9</v>
      </c>
      <c r="CC1444" s="171">
        <v>0.7</v>
      </c>
      <c r="CD1444" s="170">
        <v>1</v>
      </c>
      <c r="CE1444" s="170">
        <v>3</v>
      </c>
      <c r="CF1444" s="170">
        <v>1</v>
      </c>
      <c r="CG1444" s="131">
        <v>0</v>
      </c>
      <c r="CH1444" s="171">
        <v>1.8</v>
      </c>
      <c r="CI1444" s="171">
        <v>0.6</v>
      </c>
      <c r="CJ1444" s="170">
        <v>1</v>
      </c>
      <c r="CK1444" s="170">
        <v>3</v>
      </c>
      <c r="CL1444" s="170">
        <v>2</v>
      </c>
      <c r="CM1444" s="131">
        <v>2</v>
      </c>
      <c r="CN1444" s="131">
        <v>3.5</v>
      </c>
      <c r="CO1444" s="171">
        <v>0</v>
      </c>
      <c r="CP1444" s="170">
        <v>1</v>
      </c>
      <c r="CQ1444" s="170">
        <v>1</v>
      </c>
      <c r="CR1444" s="132">
        <v>1</v>
      </c>
      <c r="CS1444" s="132" t="s">
        <v>396</v>
      </c>
      <c r="CT1444" s="132" t="s">
        <v>397</v>
      </c>
      <c r="CU1444" s="132" t="s">
        <v>397</v>
      </c>
      <c r="CV1444" s="132" t="s">
        <v>396</v>
      </c>
      <c r="CW1444" s="170" t="s">
        <v>397</v>
      </c>
      <c r="CX1444" s="132">
        <v>4</v>
      </c>
      <c r="CY1444" s="172"/>
      <c r="CZ1444" s="172"/>
      <c r="DA1444" s="170">
        <v>1</v>
      </c>
      <c r="DB1444" s="132">
        <v>3</v>
      </c>
      <c r="DC1444" s="172"/>
      <c r="DD1444" s="132">
        <v>2</v>
      </c>
      <c r="DE1444" s="172"/>
      <c r="DF1444" s="170">
        <v>1</v>
      </c>
      <c r="DG1444" s="173">
        <v>0</v>
      </c>
      <c r="DH1444" s="173">
        <v>0</v>
      </c>
      <c r="DI1444" s="173">
        <v>0</v>
      </c>
      <c r="DJ1444" s="170" t="s">
        <v>397</v>
      </c>
      <c r="DK1444" s="170">
        <v>1</v>
      </c>
      <c r="DL1444" s="170">
        <v>3</v>
      </c>
      <c r="DM1444" s="132">
        <v>4</v>
      </c>
      <c r="DN1444" s="172"/>
      <c r="DO1444" s="170" t="s">
        <v>397</v>
      </c>
      <c r="DP1444" s="170" t="s">
        <v>397</v>
      </c>
      <c r="DQ1444" s="132" t="s">
        <v>397</v>
      </c>
      <c r="DR1444" s="132" t="s">
        <v>397</v>
      </c>
      <c r="DS1444" s="132" t="s">
        <v>397</v>
      </c>
      <c r="DT1444" s="170" t="s">
        <v>397</v>
      </c>
      <c r="DU1444" s="170" t="s">
        <v>397</v>
      </c>
      <c r="DV1444" s="132">
        <v>1</v>
      </c>
      <c r="DW1444" s="170">
        <v>1</v>
      </c>
      <c r="DX1444" s="171">
        <v>0</v>
      </c>
      <c r="DY1444" s="132" t="s">
        <v>397</v>
      </c>
      <c r="DZ1444" s="132">
        <v>0</v>
      </c>
      <c r="EA1444" s="170" t="s">
        <v>397</v>
      </c>
      <c r="EB1444" s="131">
        <v>0</v>
      </c>
      <c r="EC1444" s="170">
        <v>4</v>
      </c>
      <c r="ED1444" s="170">
        <v>5</v>
      </c>
      <c r="EE1444" s="131" t="s">
        <v>397</v>
      </c>
      <c r="EF1444" s="132">
        <v>0</v>
      </c>
      <c r="EG1444" s="131">
        <v>0</v>
      </c>
      <c r="EH1444" s="172"/>
      <c r="EI1444" s="170">
        <v>4</v>
      </c>
      <c r="EJ1444" s="170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2112</v>
      </c>
      <c r="EU1444" s="174" t="b">
        <v>1</v>
      </c>
      <c r="EV1444" s="177" t="s">
        <v>366</v>
      </c>
    </row>
    <row r="1445" spans="1:152" s="53" customFormat="1" ht="12.75" x14ac:dyDescent="0.2">
      <c r="A1445" s="168" t="s">
        <v>2113</v>
      </c>
      <c r="B1445" s="168">
        <v>1</v>
      </c>
      <c r="C1445" s="50">
        <v>20</v>
      </c>
      <c r="D1445" s="169" t="s">
        <v>269</v>
      </c>
      <c r="E1445" s="169" t="s">
        <v>84</v>
      </c>
      <c r="F1445" s="169" t="s">
        <v>315</v>
      </c>
      <c r="G1445" s="169" t="s">
        <v>88</v>
      </c>
      <c r="H1445" s="169" t="s">
        <v>226</v>
      </c>
      <c r="I1445" s="57" t="s">
        <v>396</v>
      </c>
      <c r="J1445" s="58">
        <v>18</v>
      </c>
      <c r="K1445" s="58">
        <v>1</v>
      </c>
      <c r="L1445" s="57" t="s">
        <v>396</v>
      </c>
      <c r="M1445" s="58" t="s">
        <v>397</v>
      </c>
      <c r="N1445" s="58">
        <v>2.2000000000000002</v>
      </c>
      <c r="O1445" s="170">
        <v>4</v>
      </c>
      <c r="P1445" s="170">
        <v>2</v>
      </c>
      <c r="Q1445" s="170">
        <v>0</v>
      </c>
      <c r="R1445" s="131">
        <v>68</v>
      </c>
      <c r="S1445" s="131" t="s">
        <v>396</v>
      </c>
      <c r="T1445" s="170">
        <v>1</v>
      </c>
      <c r="U1445" s="170">
        <v>5</v>
      </c>
      <c r="V1445" s="170" t="s">
        <v>397</v>
      </c>
      <c r="W1445" s="170" t="s">
        <v>397</v>
      </c>
      <c r="X1445" s="170">
        <v>1</v>
      </c>
      <c r="Y1445" s="170">
        <v>1</v>
      </c>
      <c r="Z1445" s="170">
        <v>1</v>
      </c>
      <c r="AA1445" s="170">
        <v>1</v>
      </c>
      <c r="AB1445" s="170">
        <v>1</v>
      </c>
      <c r="AC1445" s="170" t="s">
        <v>397</v>
      </c>
      <c r="AD1445" s="170" t="s">
        <v>397</v>
      </c>
      <c r="AE1445" s="170">
        <v>1</v>
      </c>
      <c r="AF1445" s="170">
        <v>1</v>
      </c>
      <c r="AG1445" s="170">
        <v>1</v>
      </c>
      <c r="AH1445" s="170">
        <v>1</v>
      </c>
      <c r="AI1445" s="131">
        <v>17.862126375487158</v>
      </c>
      <c r="AJ1445" s="131">
        <v>1.3</v>
      </c>
      <c r="AK1445" s="170">
        <v>3</v>
      </c>
      <c r="AL1445" s="170">
        <v>2</v>
      </c>
      <c r="AM1445" s="131">
        <v>0</v>
      </c>
      <c r="AN1445" s="131">
        <v>0</v>
      </c>
      <c r="AO1445" s="170">
        <v>1</v>
      </c>
      <c r="AP1445" s="170">
        <v>2</v>
      </c>
      <c r="AQ1445" s="131">
        <v>23.786438672549298</v>
      </c>
      <c r="AR1445" s="131">
        <v>1.3</v>
      </c>
      <c r="AS1445" s="170">
        <v>1</v>
      </c>
      <c r="AT1445" s="170">
        <v>3</v>
      </c>
      <c r="AU1445" s="131">
        <v>23.663292566384101</v>
      </c>
      <c r="AV1445" s="131">
        <v>1.3</v>
      </c>
      <c r="AW1445" s="170">
        <v>1</v>
      </c>
      <c r="AX1445" s="170">
        <v>3</v>
      </c>
      <c r="AY1445" s="131">
        <v>10.210959562343692</v>
      </c>
      <c r="AZ1445" s="131">
        <v>1.3</v>
      </c>
      <c r="BA1445" s="170">
        <v>1</v>
      </c>
      <c r="BB1445" s="170">
        <v>1</v>
      </c>
      <c r="BC1445" s="131">
        <v>1.1637931034482758</v>
      </c>
      <c r="BD1445" s="171">
        <v>5.2</v>
      </c>
      <c r="BE1445" s="171">
        <v>0.8</v>
      </c>
      <c r="BF1445" s="170">
        <v>1</v>
      </c>
      <c r="BG1445" s="170">
        <v>3</v>
      </c>
      <c r="BH1445" s="170">
        <v>1</v>
      </c>
      <c r="BI1445" s="131">
        <v>12.436206896551724</v>
      </c>
      <c r="BJ1445" s="171">
        <v>2.9</v>
      </c>
      <c r="BK1445" s="171">
        <v>0.7</v>
      </c>
      <c r="BL1445" s="170">
        <v>1</v>
      </c>
      <c r="BM1445" s="170">
        <v>3</v>
      </c>
      <c r="BN1445" s="170">
        <v>1</v>
      </c>
      <c r="BO1445" s="131">
        <v>0</v>
      </c>
      <c r="BP1445" s="171">
        <v>1.8</v>
      </c>
      <c r="BQ1445" s="171">
        <v>0.6</v>
      </c>
      <c r="BR1445" s="170">
        <v>1</v>
      </c>
      <c r="BS1445" s="170">
        <v>3</v>
      </c>
      <c r="BT1445" s="170">
        <v>1</v>
      </c>
      <c r="BU1445" s="131">
        <v>0</v>
      </c>
      <c r="BV1445" s="171">
        <v>5.2</v>
      </c>
      <c r="BW1445" s="171">
        <v>0.8</v>
      </c>
      <c r="BX1445" s="170">
        <v>1</v>
      </c>
      <c r="BY1445" s="170">
        <v>3</v>
      </c>
      <c r="BZ1445" s="170">
        <v>1</v>
      </c>
      <c r="CA1445" s="131">
        <v>0.51983066862840621</v>
      </c>
      <c r="CB1445" s="171">
        <v>2.9</v>
      </c>
      <c r="CC1445" s="171">
        <v>0.7</v>
      </c>
      <c r="CD1445" s="170">
        <v>1</v>
      </c>
      <c r="CE1445" s="170">
        <v>3</v>
      </c>
      <c r="CF1445" s="170">
        <v>1</v>
      </c>
      <c r="CG1445" s="131">
        <v>0</v>
      </c>
      <c r="CH1445" s="171">
        <v>1.8</v>
      </c>
      <c r="CI1445" s="171">
        <v>0.6</v>
      </c>
      <c r="CJ1445" s="170">
        <v>1</v>
      </c>
      <c r="CK1445" s="170">
        <v>3</v>
      </c>
      <c r="CL1445" s="170">
        <v>2</v>
      </c>
      <c r="CM1445" s="131">
        <v>2</v>
      </c>
      <c r="CN1445" s="131">
        <v>3.5</v>
      </c>
      <c r="CO1445" s="171">
        <v>0</v>
      </c>
      <c r="CP1445" s="170">
        <v>1</v>
      </c>
      <c r="CQ1445" s="170">
        <v>1</v>
      </c>
      <c r="CR1445" s="132">
        <v>1</v>
      </c>
      <c r="CS1445" s="132" t="s">
        <v>396</v>
      </c>
      <c r="CT1445" s="132" t="s">
        <v>397</v>
      </c>
      <c r="CU1445" s="132" t="s">
        <v>397</v>
      </c>
      <c r="CV1445" s="132" t="s">
        <v>396</v>
      </c>
      <c r="CW1445" s="170" t="s">
        <v>397</v>
      </c>
      <c r="CX1445" s="132">
        <v>4</v>
      </c>
      <c r="CY1445" s="172"/>
      <c r="CZ1445" s="172"/>
      <c r="DA1445" s="170">
        <v>1</v>
      </c>
      <c r="DB1445" s="132">
        <v>3</v>
      </c>
      <c r="DC1445" s="172"/>
      <c r="DD1445" s="132">
        <v>2</v>
      </c>
      <c r="DE1445" s="172"/>
      <c r="DF1445" s="170">
        <v>1</v>
      </c>
      <c r="DG1445" s="173">
        <v>0</v>
      </c>
      <c r="DH1445" s="173">
        <v>0</v>
      </c>
      <c r="DI1445" s="173">
        <v>0</v>
      </c>
      <c r="DJ1445" s="170" t="s">
        <v>397</v>
      </c>
      <c r="DK1445" s="170">
        <v>1</v>
      </c>
      <c r="DL1445" s="170">
        <v>3</v>
      </c>
      <c r="DM1445" s="132">
        <v>4</v>
      </c>
      <c r="DN1445" s="172"/>
      <c r="DO1445" s="170" t="s">
        <v>397</v>
      </c>
      <c r="DP1445" s="170" t="s">
        <v>397</v>
      </c>
      <c r="DQ1445" s="132" t="s">
        <v>397</v>
      </c>
      <c r="DR1445" s="132" t="s">
        <v>397</v>
      </c>
      <c r="DS1445" s="132" t="s">
        <v>397</v>
      </c>
      <c r="DT1445" s="170" t="s">
        <v>397</v>
      </c>
      <c r="DU1445" s="170" t="s">
        <v>397</v>
      </c>
      <c r="DV1445" s="132">
        <v>1</v>
      </c>
      <c r="DW1445" s="170">
        <v>1</v>
      </c>
      <c r="DX1445" s="171">
        <v>0</v>
      </c>
      <c r="DY1445" s="132" t="s">
        <v>397</v>
      </c>
      <c r="DZ1445" s="132">
        <v>0</v>
      </c>
      <c r="EA1445" s="170" t="s">
        <v>397</v>
      </c>
      <c r="EB1445" s="131">
        <v>0</v>
      </c>
      <c r="EC1445" s="170">
        <v>4</v>
      </c>
      <c r="ED1445" s="170">
        <v>5</v>
      </c>
      <c r="EE1445" s="131" t="s">
        <v>397</v>
      </c>
      <c r="EF1445" s="132">
        <v>0</v>
      </c>
      <c r="EG1445" s="131">
        <v>0</v>
      </c>
      <c r="EH1445" s="172"/>
      <c r="EI1445" s="170">
        <v>4</v>
      </c>
      <c r="EJ1445" s="170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2113</v>
      </c>
      <c r="EU1445" s="174" t="b">
        <v>1</v>
      </c>
      <c r="EV1445" s="177" t="s">
        <v>366</v>
      </c>
    </row>
    <row r="1446" spans="1:152" s="53" customFormat="1" ht="12.75" x14ac:dyDescent="0.2">
      <c r="A1446" s="168" t="s">
        <v>2114</v>
      </c>
      <c r="B1446" s="168">
        <v>1</v>
      </c>
      <c r="C1446" s="50">
        <v>20</v>
      </c>
      <c r="D1446" s="169" t="s">
        <v>269</v>
      </c>
      <c r="E1446" s="169" t="s">
        <v>84</v>
      </c>
      <c r="F1446" s="169" t="s">
        <v>315</v>
      </c>
      <c r="G1446" s="169" t="s">
        <v>89</v>
      </c>
      <c r="H1446" s="169" t="s">
        <v>226</v>
      </c>
      <c r="I1446" s="57" t="s">
        <v>396</v>
      </c>
      <c r="J1446" s="58">
        <v>18</v>
      </c>
      <c r="K1446" s="58">
        <v>1</v>
      </c>
      <c r="L1446" s="57" t="s">
        <v>396</v>
      </c>
      <c r="M1446" s="58" t="s">
        <v>397</v>
      </c>
      <c r="N1446" s="58">
        <v>2.2000000000000002</v>
      </c>
      <c r="O1446" s="170">
        <v>4</v>
      </c>
      <c r="P1446" s="170">
        <v>2</v>
      </c>
      <c r="Q1446" s="170">
        <v>0</v>
      </c>
      <c r="R1446" s="131">
        <v>68</v>
      </c>
      <c r="S1446" s="131" t="s">
        <v>396</v>
      </c>
      <c r="T1446" s="170">
        <v>1</v>
      </c>
      <c r="U1446" s="170">
        <v>5</v>
      </c>
      <c r="V1446" s="170" t="s">
        <v>397</v>
      </c>
      <c r="W1446" s="170" t="s">
        <v>397</v>
      </c>
      <c r="X1446" s="170">
        <v>1</v>
      </c>
      <c r="Y1446" s="170">
        <v>1</v>
      </c>
      <c r="Z1446" s="170">
        <v>1</v>
      </c>
      <c r="AA1446" s="170">
        <v>1</v>
      </c>
      <c r="AB1446" s="170">
        <v>1</v>
      </c>
      <c r="AC1446" s="170" t="s">
        <v>397</v>
      </c>
      <c r="AD1446" s="170" t="s">
        <v>397</v>
      </c>
      <c r="AE1446" s="170">
        <v>1</v>
      </c>
      <c r="AF1446" s="170">
        <v>1</v>
      </c>
      <c r="AG1446" s="170">
        <v>1</v>
      </c>
      <c r="AH1446" s="170">
        <v>1</v>
      </c>
      <c r="AI1446" s="131">
        <v>17.862126375487158</v>
      </c>
      <c r="AJ1446" s="131">
        <v>2.5299999999999998</v>
      </c>
      <c r="AK1446" s="170">
        <v>3</v>
      </c>
      <c r="AL1446" s="170">
        <v>2</v>
      </c>
      <c r="AM1446" s="131">
        <v>0</v>
      </c>
      <c r="AN1446" s="131">
        <v>2.5299999999999998</v>
      </c>
      <c r="AO1446" s="170">
        <v>1</v>
      </c>
      <c r="AP1446" s="170">
        <v>2</v>
      </c>
      <c r="AQ1446" s="131">
        <v>23.786438672549298</v>
      </c>
      <c r="AR1446" s="131">
        <v>2.5299999999999998</v>
      </c>
      <c r="AS1446" s="170">
        <v>1</v>
      </c>
      <c r="AT1446" s="170">
        <v>3</v>
      </c>
      <c r="AU1446" s="131">
        <v>23.663292566384101</v>
      </c>
      <c r="AV1446" s="131">
        <v>2.5299999999999998</v>
      </c>
      <c r="AW1446" s="170">
        <v>1</v>
      </c>
      <c r="AX1446" s="170">
        <v>3</v>
      </c>
      <c r="AY1446" s="131">
        <v>10.210959562343692</v>
      </c>
      <c r="AZ1446" s="131">
        <v>2.5299999999999998</v>
      </c>
      <c r="BA1446" s="170">
        <v>1</v>
      </c>
      <c r="BB1446" s="170">
        <v>1</v>
      </c>
      <c r="BC1446" s="131">
        <v>0</v>
      </c>
      <c r="BD1446" s="171">
        <v>5.2</v>
      </c>
      <c r="BE1446" s="171">
        <v>0.8</v>
      </c>
      <c r="BF1446" s="170">
        <v>1</v>
      </c>
      <c r="BG1446" s="170">
        <v>3</v>
      </c>
      <c r="BH1446" s="170">
        <v>1</v>
      </c>
      <c r="BI1446" s="131">
        <v>0</v>
      </c>
      <c r="BJ1446" s="171">
        <v>2.9</v>
      </c>
      <c r="BK1446" s="171">
        <v>0.7</v>
      </c>
      <c r="BL1446" s="170">
        <v>1</v>
      </c>
      <c r="BM1446" s="170">
        <v>3</v>
      </c>
      <c r="BN1446" s="170">
        <v>1</v>
      </c>
      <c r="BO1446" s="131">
        <v>13.6</v>
      </c>
      <c r="BP1446" s="171">
        <v>1.8</v>
      </c>
      <c r="BQ1446" s="171">
        <v>0.6</v>
      </c>
      <c r="BR1446" s="170">
        <v>1</v>
      </c>
      <c r="BS1446" s="170">
        <v>3</v>
      </c>
      <c r="BT1446" s="170">
        <v>1</v>
      </c>
      <c r="BU1446" s="131">
        <v>0</v>
      </c>
      <c r="BV1446" s="171">
        <v>5.2</v>
      </c>
      <c r="BW1446" s="171">
        <v>0.8</v>
      </c>
      <c r="BX1446" s="170">
        <v>1</v>
      </c>
      <c r="BY1446" s="170">
        <v>3</v>
      </c>
      <c r="BZ1446" s="170">
        <v>1</v>
      </c>
      <c r="CA1446" s="131">
        <v>0</v>
      </c>
      <c r="CB1446" s="171">
        <v>2.9</v>
      </c>
      <c r="CC1446" s="171">
        <v>0.7</v>
      </c>
      <c r="CD1446" s="170">
        <v>1</v>
      </c>
      <c r="CE1446" s="170">
        <v>3</v>
      </c>
      <c r="CF1446" s="170">
        <v>1</v>
      </c>
      <c r="CG1446" s="131">
        <v>0.51983066862840621</v>
      </c>
      <c r="CH1446" s="171">
        <v>1.8</v>
      </c>
      <c r="CI1446" s="171">
        <v>0.6</v>
      </c>
      <c r="CJ1446" s="170">
        <v>1</v>
      </c>
      <c r="CK1446" s="170">
        <v>3</v>
      </c>
      <c r="CL1446" s="170">
        <v>2</v>
      </c>
      <c r="CM1446" s="131">
        <v>2</v>
      </c>
      <c r="CN1446" s="131">
        <v>2</v>
      </c>
      <c r="CO1446" s="171">
        <v>0</v>
      </c>
      <c r="CP1446" s="170">
        <v>1</v>
      </c>
      <c r="CQ1446" s="170">
        <v>1</v>
      </c>
      <c r="CR1446" s="132">
        <v>1</v>
      </c>
      <c r="CS1446" s="132" t="s">
        <v>396</v>
      </c>
      <c r="CT1446" s="132" t="s">
        <v>397</v>
      </c>
      <c r="CU1446" s="132" t="s">
        <v>396</v>
      </c>
      <c r="CV1446" s="132" t="s">
        <v>396</v>
      </c>
      <c r="CW1446" s="170" t="s">
        <v>397</v>
      </c>
      <c r="CX1446" s="132">
        <v>7</v>
      </c>
      <c r="CY1446" s="172"/>
      <c r="CZ1446" s="172"/>
      <c r="DA1446" s="170">
        <v>1</v>
      </c>
      <c r="DB1446" s="132">
        <v>3</v>
      </c>
      <c r="DC1446" s="172"/>
      <c r="DD1446" s="132">
        <v>2</v>
      </c>
      <c r="DE1446" s="172"/>
      <c r="DF1446" s="170">
        <v>1</v>
      </c>
      <c r="DG1446" s="173">
        <v>0</v>
      </c>
      <c r="DH1446" s="173">
        <v>0</v>
      </c>
      <c r="DI1446" s="173">
        <v>0</v>
      </c>
      <c r="DJ1446" s="170" t="s">
        <v>397</v>
      </c>
      <c r="DK1446" s="170">
        <v>1</v>
      </c>
      <c r="DL1446" s="170">
        <v>3</v>
      </c>
      <c r="DM1446" s="132">
        <v>5</v>
      </c>
      <c r="DN1446" s="172"/>
      <c r="DO1446" s="170" t="s">
        <v>397</v>
      </c>
      <c r="DP1446" s="170" t="s">
        <v>397</v>
      </c>
      <c r="DQ1446" s="132" t="s">
        <v>397</v>
      </c>
      <c r="DR1446" s="132" t="s">
        <v>397</v>
      </c>
      <c r="DS1446" s="132" t="s">
        <v>397</v>
      </c>
      <c r="DT1446" s="170" t="s">
        <v>397</v>
      </c>
      <c r="DU1446" s="170" t="s">
        <v>397</v>
      </c>
      <c r="DV1446" s="132">
        <v>1</v>
      </c>
      <c r="DW1446" s="170">
        <v>1</v>
      </c>
      <c r="DX1446" s="171">
        <v>0</v>
      </c>
      <c r="DY1446" s="132" t="s">
        <v>397</v>
      </c>
      <c r="DZ1446" s="132">
        <v>0</v>
      </c>
      <c r="EA1446" s="170" t="s">
        <v>397</v>
      </c>
      <c r="EB1446" s="131">
        <v>0</v>
      </c>
      <c r="EC1446" s="170">
        <v>4</v>
      </c>
      <c r="ED1446" s="170">
        <v>5</v>
      </c>
      <c r="EE1446" s="131" t="s">
        <v>397</v>
      </c>
      <c r="EF1446" s="132">
        <v>0</v>
      </c>
      <c r="EG1446" s="131">
        <v>0</v>
      </c>
      <c r="EH1446" s="172"/>
      <c r="EI1446" s="170">
        <v>4</v>
      </c>
      <c r="EJ1446" s="170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2114</v>
      </c>
      <c r="EU1446" s="174" t="b">
        <v>1</v>
      </c>
      <c r="EV1446" s="177" t="s">
        <v>366</v>
      </c>
    </row>
    <row r="1447" spans="1:152" s="53" customFormat="1" ht="12.75" x14ac:dyDescent="0.2">
      <c r="A1447" s="168" t="s">
        <v>2115</v>
      </c>
      <c r="B1447" s="168">
        <v>1</v>
      </c>
      <c r="C1447" s="50">
        <v>20</v>
      </c>
      <c r="D1447" s="169" t="s">
        <v>269</v>
      </c>
      <c r="E1447" s="169" t="s">
        <v>84</v>
      </c>
      <c r="F1447" s="169" t="s">
        <v>315</v>
      </c>
      <c r="G1447" s="169" t="s">
        <v>90</v>
      </c>
      <c r="H1447" s="169" t="s">
        <v>226</v>
      </c>
      <c r="I1447" s="57" t="s">
        <v>396</v>
      </c>
      <c r="J1447" s="58">
        <v>18</v>
      </c>
      <c r="K1447" s="58">
        <v>1</v>
      </c>
      <c r="L1447" s="57" t="s">
        <v>396</v>
      </c>
      <c r="M1447" s="58" t="s">
        <v>397</v>
      </c>
      <c r="N1447" s="58">
        <v>2.2000000000000002</v>
      </c>
      <c r="O1447" s="170">
        <v>4</v>
      </c>
      <c r="P1447" s="170">
        <v>2</v>
      </c>
      <c r="Q1447" s="170">
        <v>0</v>
      </c>
      <c r="R1447" s="131">
        <v>68</v>
      </c>
      <c r="S1447" s="131" t="s">
        <v>396</v>
      </c>
      <c r="T1447" s="170">
        <v>1</v>
      </c>
      <c r="U1447" s="170">
        <v>5</v>
      </c>
      <c r="V1447" s="170" t="s">
        <v>397</v>
      </c>
      <c r="W1447" s="170" t="s">
        <v>397</v>
      </c>
      <c r="X1447" s="170">
        <v>1</v>
      </c>
      <c r="Y1447" s="170">
        <v>1</v>
      </c>
      <c r="Z1447" s="170">
        <v>1</v>
      </c>
      <c r="AA1447" s="170">
        <v>1</v>
      </c>
      <c r="AB1447" s="170">
        <v>1</v>
      </c>
      <c r="AC1447" s="170" t="s">
        <v>397</v>
      </c>
      <c r="AD1447" s="170" t="s">
        <v>397</v>
      </c>
      <c r="AE1447" s="170">
        <v>1</v>
      </c>
      <c r="AF1447" s="170">
        <v>1</v>
      </c>
      <c r="AG1447" s="170">
        <v>1</v>
      </c>
      <c r="AH1447" s="170">
        <v>1</v>
      </c>
      <c r="AI1447" s="131">
        <v>17.862126375487158</v>
      </c>
      <c r="AJ1447" s="131">
        <v>2.5299999999999998</v>
      </c>
      <c r="AK1447" s="170">
        <v>3</v>
      </c>
      <c r="AL1447" s="170">
        <v>2</v>
      </c>
      <c r="AM1447" s="131">
        <v>0</v>
      </c>
      <c r="AN1447" s="131">
        <v>2.5299999999999998</v>
      </c>
      <c r="AO1447" s="170">
        <v>1</v>
      </c>
      <c r="AP1447" s="170">
        <v>2</v>
      </c>
      <c r="AQ1447" s="131">
        <v>23.786438672549298</v>
      </c>
      <c r="AR1447" s="131">
        <v>2.5299999999999998</v>
      </c>
      <c r="AS1447" s="170">
        <v>1</v>
      </c>
      <c r="AT1447" s="170">
        <v>3</v>
      </c>
      <c r="AU1447" s="131">
        <v>23.663292566384101</v>
      </c>
      <c r="AV1447" s="131">
        <v>2.5299999999999998</v>
      </c>
      <c r="AW1447" s="170">
        <v>1</v>
      </c>
      <c r="AX1447" s="170">
        <v>3</v>
      </c>
      <c r="AY1447" s="131">
        <v>10.210959562343692</v>
      </c>
      <c r="AZ1447" s="131">
        <v>2.5299999999999998</v>
      </c>
      <c r="BA1447" s="170">
        <v>1</v>
      </c>
      <c r="BB1447" s="170">
        <v>1</v>
      </c>
      <c r="BC1447" s="131">
        <v>0</v>
      </c>
      <c r="BD1447" s="171">
        <v>5.2</v>
      </c>
      <c r="BE1447" s="171">
        <v>0.8</v>
      </c>
      <c r="BF1447" s="170">
        <v>1</v>
      </c>
      <c r="BG1447" s="170">
        <v>3</v>
      </c>
      <c r="BH1447" s="170">
        <v>1</v>
      </c>
      <c r="BI1447" s="131">
        <v>0</v>
      </c>
      <c r="BJ1447" s="171">
        <v>2.9</v>
      </c>
      <c r="BK1447" s="171">
        <v>0.7</v>
      </c>
      <c r="BL1447" s="170">
        <v>1</v>
      </c>
      <c r="BM1447" s="170">
        <v>3</v>
      </c>
      <c r="BN1447" s="170">
        <v>1</v>
      </c>
      <c r="BO1447" s="131">
        <v>13.6</v>
      </c>
      <c r="BP1447" s="171">
        <v>1.8</v>
      </c>
      <c r="BQ1447" s="171">
        <v>0.6</v>
      </c>
      <c r="BR1447" s="170">
        <v>1</v>
      </c>
      <c r="BS1447" s="170">
        <v>3</v>
      </c>
      <c r="BT1447" s="170">
        <v>1</v>
      </c>
      <c r="BU1447" s="131">
        <v>0</v>
      </c>
      <c r="BV1447" s="171">
        <v>5.2</v>
      </c>
      <c r="BW1447" s="171">
        <v>0.8</v>
      </c>
      <c r="BX1447" s="170">
        <v>1</v>
      </c>
      <c r="BY1447" s="170">
        <v>3</v>
      </c>
      <c r="BZ1447" s="170">
        <v>1</v>
      </c>
      <c r="CA1447" s="131">
        <v>0</v>
      </c>
      <c r="CB1447" s="171">
        <v>2.9</v>
      </c>
      <c r="CC1447" s="171">
        <v>0.7</v>
      </c>
      <c r="CD1447" s="170">
        <v>1</v>
      </c>
      <c r="CE1447" s="170">
        <v>3</v>
      </c>
      <c r="CF1447" s="170">
        <v>1</v>
      </c>
      <c r="CG1447" s="131">
        <v>0.51983066862840621</v>
      </c>
      <c r="CH1447" s="171">
        <v>1.8</v>
      </c>
      <c r="CI1447" s="171">
        <v>0.6</v>
      </c>
      <c r="CJ1447" s="170">
        <v>1</v>
      </c>
      <c r="CK1447" s="170">
        <v>3</v>
      </c>
      <c r="CL1447" s="170">
        <v>2</v>
      </c>
      <c r="CM1447" s="131">
        <v>2</v>
      </c>
      <c r="CN1447" s="131">
        <v>2</v>
      </c>
      <c r="CO1447" s="171">
        <v>0</v>
      </c>
      <c r="CP1447" s="170">
        <v>1</v>
      </c>
      <c r="CQ1447" s="170">
        <v>1</v>
      </c>
      <c r="CR1447" s="132">
        <v>1</v>
      </c>
      <c r="CS1447" s="132" t="s">
        <v>396</v>
      </c>
      <c r="CT1447" s="132" t="s">
        <v>397</v>
      </c>
      <c r="CU1447" s="132" t="s">
        <v>396</v>
      </c>
      <c r="CV1447" s="132" t="s">
        <v>396</v>
      </c>
      <c r="CW1447" s="170" t="s">
        <v>397</v>
      </c>
      <c r="CX1447" s="132">
        <v>7</v>
      </c>
      <c r="CY1447" s="172"/>
      <c r="CZ1447" s="172"/>
      <c r="DA1447" s="170">
        <v>1</v>
      </c>
      <c r="DB1447" s="132">
        <v>3</v>
      </c>
      <c r="DC1447" s="172"/>
      <c r="DD1447" s="132">
        <v>2</v>
      </c>
      <c r="DE1447" s="172"/>
      <c r="DF1447" s="170">
        <v>1</v>
      </c>
      <c r="DG1447" s="173">
        <v>0</v>
      </c>
      <c r="DH1447" s="173">
        <v>0</v>
      </c>
      <c r="DI1447" s="173">
        <v>0</v>
      </c>
      <c r="DJ1447" s="170" t="s">
        <v>397</v>
      </c>
      <c r="DK1447" s="170">
        <v>1</v>
      </c>
      <c r="DL1447" s="170">
        <v>3</v>
      </c>
      <c r="DM1447" s="132">
        <v>5</v>
      </c>
      <c r="DN1447" s="172"/>
      <c r="DO1447" s="170" t="s">
        <v>397</v>
      </c>
      <c r="DP1447" s="170" t="s">
        <v>397</v>
      </c>
      <c r="DQ1447" s="132" t="s">
        <v>397</v>
      </c>
      <c r="DR1447" s="132" t="s">
        <v>397</v>
      </c>
      <c r="DS1447" s="132" t="s">
        <v>397</v>
      </c>
      <c r="DT1447" s="170" t="s">
        <v>397</v>
      </c>
      <c r="DU1447" s="170" t="s">
        <v>397</v>
      </c>
      <c r="DV1447" s="132">
        <v>1</v>
      </c>
      <c r="DW1447" s="170">
        <v>1</v>
      </c>
      <c r="DX1447" s="171">
        <v>0</v>
      </c>
      <c r="DY1447" s="132" t="s">
        <v>396</v>
      </c>
      <c r="DZ1447" s="132">
        <v>3</v>
      </c>
      <c r="EA1447" s="170" t="s">
        <v>397</v>
      </c>
      <c r="EB1447" s="131">
        <v>0</v>
      </c>
      <c r="EC1447" s="170">
        <v>4</v>
      </c>
      <c r="ED1447" s="170">
        <v>5</v>
      </c>
      <c r="EE1447" s="131" t="s">
        <v>396</v>
      </c>
      <c r="EF1447" s="132">
        <v>1</v>
      </c>
      <c r="EG1447" s="131">
        <v>10</v>
      </c>
      <c r="EH1447" s="172"/>
      <c r="EI1447" s="170">
        <v>4</v>
      </c>
      <c r="EJ1447" s="170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2115</v>
      </c>
      <c r="EU1447" s="174" t="b">
        <v>1</v>
      </c>
      <c r="EV1447" s="177" t="s">
        <v>366</v>
      </c>
    </row>
    <row r="1448" spans="1:152" s="53" customFormat="1" ht="12.75" x14ac:dyDescent="0.2">
      <c r="A1448" s="168" t="s">
        <v>2116</v>
      </c>
      <c r="B1448" s="168">
        <v>1</v>
      </c>
      <c r="C1448" s="50">
        <v>20</v>
      </c>
      <c r="D1448" s="169" t="s">
        <v>269</v>
      </c>
      <c r="E1448" s="169" t="s">
        <v>84</v>
      </c>
      <c r="F1448" s="169" t="s">
        <v>315</v>
      </c>
      <c r="G1448" s="169" t="s">
        <v>87</v>
      </c>
      <c r="H1448" s="169" t="s">
        <v>205</v>
      </c>
      <c r="I1448" s="57" t="s">
        <v>397</v>
      </c>
      <c r="J1448" s="58">
        <v>16.5</v>
      </c>
      <c r="K1448" s="58">
        <v>1</v>
      </c>
      <c r="L1448" s="57" t="s">
        <v>396</v>
      </c>
      <c r="M1448" s="58" t="s">
        <v>397</v>
      </c>
      <c r="N1448" s="58">
        <v>2.2000000000000002</v>
      </c>
      <c r="O1448" s="170">
        <v>4</v>
      </c>
      <c r="P1448" s="170">
        <v>2</v>
      </c>
      <c r="Q1448" s="170">
        <v>0</v>
      </c>
      <c r="R1448" s="131">
        <v>68</v>
      </c>
      <c r="S1448" s="131" t="s">
        <v>396</v>
      </c>
      <c r="T1448" s="170">
        <v>1</v>
      </c>
      <c r="U1448" s="170">
        <v>5</v>
      </c>
      <c r="V1448" s="170" t="s">
        <v>397</v>
      </c>
      <c r="W1448" s="170" t="s">
        <v>397</v>
      </c>
      <c r="X1448" s="170">
        <v>1</v>
      </c>
      <c r="Y1448" s="170">
        <v>1</v>
      </c>
      <c r="Z1448" s="170">
        <v>1</v>
      </c>
      <c r="AA1448" s="170">
        <v>1</v>
      </c>
      <c r="AB1448" s="170">
        <v>1</v>
      </c>
      <c r="AC1448" s="170" t="s">
        <v>397</v>
      </c>
      <c r="AD1448" s="170" t="s">
        <v>397</v>
      </c>
      <c r="AE1448" s="170">
        <v>1</v>
      </c>
      <c r="AF1448" s="170">
        <v>1</v>
      </c>
      <c r="AG1448" s="170">
        <v>1</v>
      </c>
      <c r="AH1448" s="170">
        <v>1</v>
      </c>
      <c r="AI1448" s="131">
        <v>17.862126375487158</v>
      </c>
      <c r="AJ1448" s="131">
        <v>1.3</v>
      </c>
      <c r="AK1448" s="170">
        <v>3</v>
      </c>
      <c r="AL1448" s="170">
        <v>2</v>
      </c>
      <c r="AM1448" s="131">
        <v>0</v>
      </c>
      <c r="AN1448" s="131">
        <v>1.3</v>
      </c>
      <c r="AO1448" s="170">
        <v>1</v>
      </c>
      <c r="AP1448" s="170">
        <v>2</v>
      </c>
      <c r="AQ1448" s="131">
        <v>23.786438672549298</v>
      </c>
      <c r="AR1448" s="131">
        <v>1.3</v>
      </c>
      <c r="AS1448" s="170">
        <v>1</v>
      </c>
      <c r="AT1448" s="170">
        <v>3</v>
      </c>
      <c r="AU1448" s="131">
        <v>23.663292566384101</v>
      </c>
      <c r="AV1448" s="131">
        <v>1.3</v>
      </c>
      <c r="AW1448" s="170">
        <v>1</v>
      </c>
      <c r="AX1448" s="170">
        <v>3</v>
      </c>
      <c r="AY1448" s="131">
        <v>10.210959562343692</v>
      </c>
      <c r="AZ1448" s="131">
        <v>1.3</v>
      </c>
      <c r="BA1448" s="170">
        <v>1</v>
      </c>
      <c r="BB1448" s="170">
        <v>1</v>
      </c>
      <c r="BC1448" s="131">
        <v>6.8</v>
      </c>
      <c r="BD1448" s="171">
        <v>5.2</v>
      </c>
      <c r="BE1448" s="171">
        <v>0.8</v>
      </c>
      <c r="BF1448" s="170">
        <v>1</v>
      </c>
      <c r="BG1448" s="170">
        <v>3</v>
      </c>
      <c r="BH1448" s="170">
        <v>1</v>
      </c>
      <c r="BI1448" s="131">
        <v>6.8</v>
      </c>
      <c r="BJ1448" s="171">
        <v>2.9</v>
      </c>
      <c r="BK1448" s="171">
        <v>0.7</v>
      </c>
      <c r="BL1448" s="170">
        <v>1</v>
      </c>
      <c r="BM1448" s="170">
        <v>3</v>
      </c>
      <c r="BN1448" s="170">
        <v>1</v>
      </c>
      <c r="BO1448" s="131">
        <v>0</v>
      </c>
      <c r="BP1448" s="171">
        <v>1.8</v>
      </c>
      <c r="BQ1448" s="171">
        <v>0.6</v>
      </c>
      <c r="BR1448" s="170">
        <v>1</v>
      </c>
      <c r="BS1448" s="170">
        <v>3</v>
      </c>
      <c r="BT1448" s="170">
        <v>1</v>
      </c>
      <c r="BU1448" s="131">
        <v>0.25991533431420311</v>
      </c>
      <c r="BV1448" s="171">
        <v>5.2</v>
      </c>
      <c r="BW1448" s="171">
        <v>0.8</v>
      </c>
      <c r="BX1448" s="170">
        <v>1</v>
      </c>
      <c r="BY1448" s="170">
        <v>3</v>
      </c>
      <c r="BZ1448" s="170">
        <v>1</v>
      </c>
      <c r="CA1448" s="131">
        <v>0.25991533431420311</v>
      </c>
      <c r="CB1448" s="171">
        <v>2.9</v>
      </c>
      <c r="CC1448" s="171">
        <v>0.7</v>
      </c>
      <c r="CD1448" s="170">
        <v>1</v>
      </c>
      <c r="CE1448" s="170">
        <v>3</v>
      </c>
      <c r="CF1448" s="170">
        <v>1</v>
      </c>
      <c r="CG1448" s="131">
        <v>0</v>
      </c>
      <c r="CH1448" s="171">
        <v>1.8</v>
      </c>
      <c r="CI1448" s="171">
        <v>0.6</v>
      </c>
      <c r="CJ1448" s="170">
        <v>1</v>
      </c>
      <c r="CK1448" s="170">
        <v>3</v>
      </c>
      <c r="CL1448" s="170">
        <v>2</v>
      </c>
      <c r="CM1448" s="131">
        <v>2</v>
      </c>
      <c r="CN1448" s="131">
        <v>3.5</v>
      </c>
      <c r="CO1448" s="171">
        <v>0</v>
      </c>
      <c r="CP1448" s="170">
        <v>1</v>
      </c>
      <c r="CQ1448" s="170">
        <v>1</v>
      </c>
      <c r="CR1448" s="132">
        <v>1</v>
      </c>
      <c r="CS1448" s="132" t="s">
        <v>396</v>
      </c>
      <c r="CT1448" s="132" t="s">
        <v>397</v>
      </c>
      <c r="CU1448" s="132" t="s">
        <v>397</v>
      </c>
      <c r="CV1448" s="132" t="s">
        <v>396</v>
      </c>
      <c r="CW1448" s="170" t="s">
        <v>397</v>
      </c>
      <c r="CX1448" s="132">
        <v>4</v>
      </c>
      <c r="CY1448" s="172"/>
      <c r="CZ1448" s="172"/>
      <c r="DA1448" s="170">
        <v>1</v>
      </c>
      <c r="DB1448" s="132">
        <v>3</v>
      </c>
      <c r="DC1448" s="172"/>
      <c r="DD1448" s="132">
        <v>2</v>
      </c>
      <c r="DE1448" s="172"/>
      <c r="DF1448" s="170">
        <v>1</v>
      </c>
      <c r="DG1448" s="173">
        <v>0</v>
      </c>
      <c r="DH1448" s="173">
        <v>0</v>
      </c>
      <c r="DI1448" s="173">
        <v>0</v>
      </c>
      <c r="DJ1448" s="170" t="s">
        <v>397</v>
      </c>
      <c r="DK1448" s="170">
        <v>1</v>
      </c>
      <c r="DL1448" s="170">
        <v>3</v>
      </c>
      <c r="DM1448" s="132">
        <v>4</v>
      </c>
      <c r="DN1448" s="172"/>
      <c r="DO1448" s="170" t="s">
        <v>397</v>
      </c>
      <c r="DP1448" s="170" t="s">
        <v>397</v>
      </c>
      <c r="DQ1448" s="132" t="s">
        <v>397</v>
      </c>
      <c r="DR1448" s="132" t="s">
        <v>397</v>
      </c>
      <c r="DS1448" s="132" t="s">
        <v>397</v>
      </c>
      <c r="DT1448" s="170" t="s">
        <v>397</v>
      </c>
      <c r="DU1448" s="170" t="s">
        <v>397</v>
      </c>
      <c r="DV1448" s="132">
        <v>1</v>
      </c>
      <c r="DW1448" s="170">
        <v>1</v>
      </c>
      <c r="DX1448" s="171">
        <v>0</v>
      </c>
      <c r="DY1448" s="132" t="s">
        <v>397</v>
      </c>
      <c r="DZ1448" s="132">
        <v>0</v>
      </c>
      <c r="EA1448" s="170" t="s">
        <v>397</v>
      </c>
      <c r="EB1448" s="131">
        <v>0</v>
      </c>
      <c r="EC1448" s="170">
        <v>4</v>
      </c>
      <c r="ED1448" s="170">
        <v>5</v>
      </c>
      <c r="EE1448" s="131" t="s">
        <v>397</v>
      </c>
      <c r="EF1448" s="132">
        <v>0</v>
      </c>
      <c r="EG1448" s="131">
        <v>0</v>
      </c>
      <c r="EH1448" s="172"/>
      <c r="EI1448" s="170">
        <v>4</v>
      </c>
      <c r="EJ1448" s="170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2116</v>
      </c>
      <c r="EU1448" s="174" t="b">
        <v>1</v>
      </c>
      <c r="EV1448" s="177" t="s">
        <v>366</v>
      </c>
    </row>
    <row r="1449" spans="1:152" s="53" customFormat="1" ht="12.75" x14ac:dyDescent="0.2">
      <c r="A1449" s="168" t="s">
        <v>2117</v>
      </c>
      <c r="B1449" s="168">
        <v>1</v>
      </c>
      <c r="C1449" s="50">
        <v>20</v>
      </c>
      <c r="D1449" s="169" t="s">
        <v>269</v>
      </c>
      <c r="E1449" s="169" t="s">
        <v>84</v>
      </c>
      <c r="F1449" s="169" t="s">
        <v>315</v>
      </c>
      <c r="G1449" s="169" t="s">
        <v>88</v>
      </c>
      <c r="H1449" s="169" t="s">
        <v>205</v>
      </c>
      <c r="I1449" s="57" t="s">
        <v>397</v>
      </c>
      <c r="J1449" s="58">
        <v>16.5</v>
      </c>
      <c r="K1449" s="58">
        <v>1</v>
      </c>
      <c r="L1449" s="57" t="s">
        <v>396</v>
      </c>
      <c r="M1449" s="58" t="s">
        <v>397</v>
      </c>
      <c r="N1449" s="58">
        <v>2.2000000000000002</v>
      </c>
      <c r="O1449" s="170">
        <v>4</v>
      </c>
      <c r="P1449" s="170">
        <v>2</v>
      </c>
      <c r="Q1449" s="170">
        <v>0</v>
      </c>
      <c r="R1449" s="131">
        <v>68</v>
      </c>
      <c r="S1449" s="131" t="s">
        <v>396</v>
      </c>
      <c r="T1449" s="170">
        <v>1</v>
      </c>
      <c r="U1449" s="170">
        <v>5</v>
      </c>
      <c r="V1449" s="170" t="s">
        <v>397</v>
      </c>
      <c r="W1449" s="170" t="s">
        <v>397</v>
      </c>
      <c r="X1449" s="170">
        <v>1</v>
      </c>
      <c r="Y1449" s="170">
        <v>1</v>
      </c>
      <c r="Z1449" s="170">
        <v>1</v>
      </c>
      <c r="AA1449" s="170">
        <v>1</v>
      </c>
      <c r="AB1449" s="170">
        <v>1</v>
      </c>
      <c r="AC1449" s="170" t="s">
        <v>397</v>
      </c>
      <c r="AD1449" s="170" t="s">
        <v>397</v>
      </c>
      <c r="AE1449" s="170">
        <v>1</v>
      </c>
      <c r="AF1449" s="170">
        <v>1</v>
      </c>
      <c r="AG1449" s="170">
        <v>1</v>
      </c>
      <c r="AH1449" s="170">
        <v>1</v>
      </c>
      <c r="AI1449" s="131">
        <v>17.862126375487158</v>
      </c>
      <c r="AJ1449" s="131">
        <v>1.3</v>
      </c>
      <c r="AK1449" s="170">
        <v>3</v>
      </c>
      <c r="AL1449" s="170">
        <v>2</v>
      </c>
      <c r="AM1449" s="131">
        <v>0</v>
      </c>
      <c r="AN1449" s="131">
        <v>0</v>
      </c>
      <c r="AO1449" s="170">
        <v>1</v>
      </c>
      <c r="AP1449" s="170">
        <v>2</v>
      </c>
      <c r="AQ1449" s="131">
        <v>23.786438672549298</v>
      </c>
      <c r="AR1449" s="131">
        <v>1.3</v>
      </c>
      <c r="AS1449" s="170">
        <v>1</v>
      </c>
      <c r="AT1449" s="170">
        <v>3</v>
      </c>
      <c r="AU1449" s="131">
        <v>23.663292566384101</v>
      </c>
      <c r="AV1449" s="131">
        <v>1.3</v>
      </c>
      <c r="AW1449" s="170">
        <v>1</v>
      </c>
      <c r="AX1449" s="170">
        <v>3</v>
      </c>
      <c r="AY1449" s="131">
        <v>10.210959562343692</v>
      </c>
      <c r="AZ1449" s="131">
        <v>1.3</v>
      </c>
      <c r="BA1449" s="170">
        <v>1</v>
      </c>
      <c r="BB1449" s="170">
        <v>1</v>
      </c>
      <c r="BC1449" s="131">
        <v>1.1637931034482758</v>
      </c>
      <c r="BD1449" s="171">
        <v>5.2</v>
      </c>
      <c r="BE1449" s="171">
        <v>0.8</v>
      </c>
      <c r="BF1449" s="170">
        <v>1</v>
      </c>
      <c r="BG1449" s="170">
        <v>3</v>
      </c>
      <c r="BH1449" s="170">
        <v>1</v>
      </c>
      <c r="BI1449" s="131">
        <v>12.436206896551724</v>
      </c>
      <c r="BJ1449" s="171">
        <v>2.9</v>
      </c>
      <c r="BK1449" s="171">
        <v>0.7</v>
      </c>
      <c r="BL1449" s="170">
        <v>1</v>
      </c>
      <c r="BM1449" s="170">
        <v>3</v>
      </c>
      <c r="BN1449" s="170">
        <v>1</v>
      </c>
      <c r="BO1449" s="131">
        <v>0</v>
      </c>
      <c r="BP1449" s="171">
        <v>1.8</v>
      </c>
      <c r="BQ1449" s="171">
        <v>0.6</v>
      </c>
      <c r="BR1449" s="170">
        <v>1</v>
      </c>
      <c r="BS1449" s="170">
        <v>3</v>
      </c>
      <c r="BT1449" s="170">
        <v>1</v>
      </c>
      <c r="BU1449" s="131">
        <v>0</v>
      </c>
      <c r="BV1449" s="171">
        <v>5.2</v>
      </c>
      <c r="BW1449" s="171">
        <v>0.8</v>
      </c>
      <c r="BX1449" s="170">
        <v>1</v>
      </c>
      <c r="BY1449" s="170">
        <v>3</v>
      </c>
      <c r="BZ1449" s="170">
        <v>1</v>
      </c>
      <c r="CA1449" s="131">
        <v>0.51983066862840621</v>
      </c>
      <c r="CB1449" s="171">
        <v>2.9</v>
      </c>
      <c r="CC1449" s="171">
        <v>0.7</v>
      </c>
      <c r="CD1449" s="170">
        <v>1</v>
      </c>
      <c r="CE1449" s="170">
        <v>3</v>
      </c>
      <c r="CF1449" s="170">
        <v>1</v>
      </c>
      <c r="CG1449" s="131">
        <v>0</v>
      </c>
      <c r="CH1449" s="171">
        <v>1.8</v>
      </c>
      <c r="CI1449" s="171">
        <v>0.6</v>
      </c>
      <c r="CJ1449" s="170">
        <v>1</v>
      </c>
      <c r="CK1449" s="170">
        <v>3</v>
      </c>
      <c r="CL1449" s="170">
        <v>2</v>
      </c>
      <c r="CM1449" s="131">
        <v>2</v>
      </c>
      <c r="CN1449" s="131">
        <v>3.5</v>
      </c>
      <c r="CO1449" s="171">
        <v>0</v>
      </c>
      <c r="CP1449" s="170">
        <v>1</v>
      </c>
      <c r="CQ1449" s="170">
        <v>1</v>
      </c>
      <c r="CR1449" s="132">
        <v>1</v>
      </c>
      <c r="CS1449" s="132" t="s">
        <v>396</v>
      </c>
      <c r="CT1449" s="132" t="s">
        <v>397</v>
      </c>
      <c r="CU1449" s="132" t="s">
        <v>397</v>
      </c>
      <c r="CV1449" s="132" t="s">
        <v>396</v>
      </c>
      <c r="CW1449" s="170" t="s">
        <v>397</v>
      </c>
      <c r="CX1449" s="132">
        <v>4</v>
      </c>
      <c r="CY1449" s="172"/>
      <c r="CZ1449" s="172"/>
      <c r="DA1449" s="170">
        <v>1</v>
      </c>
      <c r="DB1449" s="132">
        <v>3</v>
      </c>
      <c r="DC1449" s="172"/>
      <c r="DD1449" s="132">
        <v>2</v>
      </c>
      <c r="DE1449" s="172"/>
      <c r="DF1449" s="170">
        <v>1</v>
      </c>
      <c r="DG1449" s="173">
        <v>0</v>
      </c>
      <c r="DH1449" s="173">
        <v>0</v>
      </c>
      <c r="DI1449" s="173">
        <v>0</v>
      </c>
      <c r="DJ1449" s="170" t="s">
        <v>397</v>
      </c>
      <c r="DK1449" s="170">
        <v>1</v>
      </c>
      <c r="DL1449" s="170">
        <v>3</v>
      </c>
      <c r="DM1449" s="132">
        <v>4</v>
      </c>
      <c r="DN1449" s="172"/>
      <c r="DO1449" s="170" t="s">
        <v>397</v>
      </c>
      <c r="DP1449" s="170" t="s">
        <v>397</v>
      </c>
      <c r="DQ1449" s="132" t="s">
        <v>397</v>
      </c>
      <c r="DR1449" s="132" t="s">
        <v>397</v>
      </c>
      <c r="DS1449" s="132" t="s">
        <v>397</v>
      </c>
      <c r="DT1449" s="170" t="s">
        <v>397</v>
      </c>
      <c r="DU1449" s="170" t="s">
        <v>397</v>
      </c>
      <c r="DV1449" s="132">
        <v>1</v>
      </c>
      <c r="DW1449" s="170">
        <v>1</v>
      </c>
      <c r="DX1449" s="171">
        <v>0</v>
      </c>
      <c r="DY1449" s="132" t="s">
        <v>397</v>
      </c>
      <c r="DZ1449" s="132">
        <v>0</v>
      </c>
      <c r="EA1449" s="170" t="s">
        <v>397</v>
      </c>
      <c r="EB1449" s="131">
        <v>0</v>
      </c>
      <c r="EC1449" s="170">
        <v>4</v>
      </c>
      <c r="ED1449" s="170">
        <v>5</v>
      </c>
      <c r="EE1449" s="131" t="s">
        <v>397</v>
      </c>
      <c r="EF1449" s="132">
        <v>0</v>
      </c>
      <c r="EG1449" s="131">
        <v>0</v>
      </c>
      <c r="EH1449" s="172"/>
      <c r="EI1449" s="170">
        <v>4</v>
      </c>
      <c r="EJ1449" s="170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2117</v>
      </c>
      <c r="EU1449" s="174" t="b">
        <v>1</v>
      </c>
      <c r="EV1449" s="177" t="s">
        <v>366</v>
      </c>
    </row>
    <row r="1450" spans="1:152" s="53" customFormat="1" ht="12.75" x14ac:dyDescent="0.2">
      <c r="A1450" s="168" t="s">
        <v>2118</v>
      </c>
      <c r="B1450" s="168">
        <v>1</v>
      </c>
      <c r="C1450" s="50">
        <v>20</v>
      </c>
      <c r="D1450" s="169" t="s">
        <v>269</v>
      </c>
      <c r="E1450" s="169" t="s">
        <v>84</v>
      </c>
      <c r="F1450" s="169" t="s">
        <v>315</v>
      </c>
      <c r="G1450" s="169" t="s">
        <v>89</v>
      </c>
      <c r="H1450" s="169" t="s">
        <v>205</v>
      </c>
      <c r="I1450" s="57" t="s">
        <v>397</v>
      </c>
      <c r="J1450" s="58">
        <v>16.5</v>
      </c>
      <c r="K1450" s="58">
        <v>1</v>
      </c>
      <c r="L1450" s="57" t="s">
        <v>396</v>
      </c>
      <c r="M1450" s="58" t="s">
        <v>397</v>
      </c>
      <c r="N1450" s="58">
        <v>2.2000000000000002</v>
      </c>
      <c r="O1450" s="170">
        <v>4</v>
      </c>
      <c r="P1450" s="170">
        <v>2</v>
      </c>
      <c r="Q1450" s="170">
        <v>0</v>
      </c>
      <c r="R1450" s="131">
        <v>68</v>
      </c>
      <c r="S1450" s="131" t="s">
        <v>396</v>
      </c>
      <c r="T1450" s="170">
        <v>1</v>
      </c>
      <c r="U1450" s="170">
        <v>5</v>
      </c>
      <c r="V1450" s="170" t="s">
        <v>397</v>
      </c>
      <c r="W1450" s="170" t="s">
        <v>397</v>
      </c>
      <c r="X1450" s="170">
        <v>1</v>
      </c>
      <c r="Y1450" s="170">
        <v>1</v>
      </c>
      <c r="Z1450" s="170">
        <v>1</v>
      </c>
      <c r="AA1450" s="170">
        <v>1</v>
      </c>
      <c r="AB1450" s="170">
        <v>1</v>
      </c>
      <c r="AC1450" s="170" t="s">
        <v>397</v>
      </c>
      <c r="AD1450" s="170" t="s">
        <v>397</v>
      </c>
      <c r="AE1450" s="170">
        <v>1</v>
      </c>
      <c r="AF1450" s="170">
        <v>1</v>
      </c>
      <c r="AG1450" s="170">
        <v>1</v>
      </c>
      <c r="AH1450" s="170">
        <v>1</v>
      </c>
      <c r="AI1450" s="131">
        <v>17.862126375487158</v>
      </c>
      <c r="AJ1450" s="131">
        <v>2.5299999999999998</v>
      </c>
      <c r="AK1450" s="170">
        <v>3</v>
      </c>
      <c r="AL1450" s="170">
        <v>2</v>
      </c>
      <c r="AM1450" s="131">
        <v>0</v>
      </c>
      <c r="AN1450" s="131">
        <v>2.5299999999999998</v>
      </c>
      <c r="AO1450" s="170">
        <v>1</v>
      </c>
      <c r="AP1450" s="170">
        <v>2</v>
      </c>
      <c r="AQ1450" s="131">
        <v>23.786438672549298</v>
      </c>
      <c r="AR1450" s="131">
        <v>2.5299999999999998</v>
      </c>
      <c r="AS1450" s="170">
        <v>1</v>
      </c>
      <c r="AT1450" s="170">
        <v>3</v>
      </c>
      <c r="AU1450" s="131">
        <v>23.663292566384101</v>
      </c>
      <c r="AV1450" s="131">
        <v>2.5299999999999998</v>
      </c>
      <c r="AW1450" s="170">
        <v>1</v>
      </c>
      <c r="AX1450" s="170">
        <v>3</v>
      </c>
      <c r="AY1450" s="131">
        <v>10.210959562343692</v>
      </c>
      <c r="AZ1450" s="131">
        <v>2.5299999999999998</v>
      </c>
      <c r="BA1450" s="170">
        <v>1</v>
      </c>
      <c r="BB1450" s="170">
        <v>1</v>
      </c>
      <c r="BC1450" s="131">
        <v>0</v>
      </c>
      <c r="BD1450" s="171">
        <v>5.2</v>
      </c>
      <c r="BE1450" s="171">
        <v>0.8</v>
      </c>
      <c r="BF1450" s="170">
        <v>1</v>
      </c>
      <c r="BG1450" s="170">
        <v>3</v>
      </c>
      <c r="BH1450" s="170">
        <v>1</v>
      </c>
      <c r="BI1450" s="131">
        <v>0</v>
      </c>
      <c r="BJ1450" s="171">
        <v>2.9</v>
      </c>
      <c r="BK1450" s="171">
        <v>0.7</v>
      </c>
      <c r="BL1450" s="170">
        <v>1</v>
      </c>
      <c r="BM1450" s="170">
        <v>3</v>
      </c>
      <c r="BN1450" s="170">
        <v>1</v>
      </c>
      <c r="BO1450" s="131">
        <v>13.6</v>
      </c>
      <c r="BP1450" s="171">
        <v>1.8</v>
      </c>
      <c r="BQ1450" s="171">
        <v>0.6</v>
      </c>
      <c r="BR1450" s="170">
        <v>1</v>
      </c>
      <c r="BS1450" s="170">
        <v>3</v>
      </c>
      <c r="BT1450" s="170">
        <v>1</v>
      </c>
      <c r="BU1450" s="131">
        <v>0</v>
      </c>
      <c r="BV1450" s="171">
        <v>5.2</v>
      </c>
      <c r="BW1450" s="171">
        <v>0.8</v>
      </c>
      <c r="BX1450" s="170">
        <v>1</v>
      </c>
      <c r="BY1450" s="170">
        <v>3</v>
      </c>
      <c r="BZ1450" s="170">
        <v>1</v>
      </c>
      <c r="CA1450" s="131">
        <v>0</v>
      </c>
      <c r="CB1450" s="171">
        <v>2.9</v>
      </c>
      <c r="CC1450" s="171">
        <v>0.7</v>
      </c>
      <c r="CD1450" s="170">
        <v>1</v>
      </c>
      <c r="CE1450" s="170">
        <v>3</v>
      </c>
      <c r="CF1450" s="170">
        <v>1</v>
      </c>
      <c r="CG1450" s="131">
        <v>0.51983066862840621</v>
      </c>
      <c r="CH1450" s="171">
        <v>1.8</v>
      </c>
      <c r="CI1450" s="171">
        <v>0.6</v>
      </c>
      <c r="CJ1450" s="170">
        <v>1</v>
      </c>
      <c r="CK1450" s="170">
        <v>3</v>
      </c>
      <c r="CL1450" s="170">
        <v>2</v>
      </c>
      <c r="CM1450" s="131">
        <v>2</v>
      </c>
      <c r="CN1450" s="131">
        <v>2</v>
      </c>
      <c r="CO1450" s="171">
        <v>0</v>
      </c>
      <c r="CP1450" s="170">
        <v>1</v>
      </c>
      <c r="CQ1450" s="170">
        <v>1</v>
      </c>
      <c r="CR1450" s="132">
        <v>1</v>
      </c>
      <c r="CS1450" s="132" t="s">
        <v>396</v>
      </c>
      <c r="CT1450" s="132" t="s">
        <v>397</v>
      </c>
      <c r="CU1450" s="132" t="s">
        <v>396</v>
      </c>
      <c r="CV1450" s="132" t="s">
        <v>396</v>
      </c>
      <c r="CW1450" s="170" t="s">
        <v>397</v>
      </c>
      <c r="CX1450" s="132">
        <v>7</v>
      </c>
      <c r="CY1450" s="172"/>
      <c r="CZ1450" s="172"/>
      <c r="DA1450" s="170">
        <v>1</v>
      </c>
      <c r="DB1450" s="132">
        <v>3</v>
      </c>
      <c r="DC1450" s="172"/>
      <c r="DD1450" s="132">
        <v>2</v>
      </c>
      <c r="DE1450" s="172"/>
      <c r="DF1450" s="170">
        <v>1</v>
      </c>
      <c r="DG1450" s="173">
        <v>0</v>
      </c>
      <c r="DH1450" s="173">
        <v>0</v>
      </c>
      <c r="DI1450" s="173">
        <v>0</v>
      </c>
      <c r="DJ1450" s="170" t="s">
        <v>397</v>
      </c>
      <c r="DK1450" s="170">
        <v>1</v>
      </c>
      <c r="DL1450" s="170">
        <v>3</v>
      </c>
      <c r="DM1450" s="132">
        <v>5</v>
      </c>
      <c r="DN1450" s="172"/>
      <c r="DO1450" s="170" t="s">
        <v>397</v>
      </c>
      <c r="DP1450" s="170" t="s">
        <v>397</v>
      </c>
      <c r="DQ1450" s="132" t="s">
        <v>397</v>
      </c>
      <c r="DR1450" s="132" t="s">
        <v>397</v>
      </c>
      <c r="DS1450" s="132" t="s">
        <v>397</v>
      </c>
      <c r="DT1450" s="170" t="s">
        <v>397</v>
      </c>
      <c r="DU1450" s="170" t="s">
        <v>397</v>
      </c>
      <c r="DV1450" s="132">
        <v>1</v>
      </c>
      <c r="DW1450" s="170">
        <v>1</v>
      </c>
      <c r="DX1450" s="171">
        <v>0</v>
      </c>
      <c r="DY1450" s="132" t="s">
        <v>397</v>
      </c>
      <c r="DZ1450" s="132">
        <v>0</v>
      </c>
      <c r="EA1450" s="170" t="s">
        <v>397</v>
      </c>
      <c r="EB1450" s="131">
        <v>0</v>
      </c>
      <c r="EC1450" s="170">
        <v>4</v>
      </c>
      <c r="ED1450" s="170">
        <v>5</v>
      </c>
      <c r="EE1450" s="131" t="s">
        <v>397</v>
      </c>
      <c r="EF1450" s="132">
        <v>0</v>
      </c>
      <c r="EG1450" s="131">
        <v>0</v>
      </c>
      <c r="EH1450" s="172"/>
      <c r="EI1450" s="170">
        <v>4</v>
      </c>
      <c r="EJ1450" s="170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2118</v>
      </c>
      <c r="EU1450" s="174" t="b">
        <v>1</v>
      </c>
      <c r="EV1450" s="177" t="s">
        <v>366</v>
      </c>
    </row>
    <row r="1451" spans="1:152" s="53" customFormat="1" ht="12.75" x14ac:dyDescent="0.2">
      <c r="A1451" s="168" t="s">
        <v>2119</v>
      </c>
      <c r="B1451" s="168">
        <v>1</v>
      </c>
      <c r="C1451" s="50">
        <v>20</v>
      </c>
      <c r="D1451" s="169" t="s">
        <v>269</v>
      </c>
      <c r="E1451" s="169" t="s">
        <v>84</v>
      </c>
      <c r="F1451" s="169" t="s">
        <v>315</v>
      </c>
      <c r="G1451" s="169" t="s">
        <v>90</v>
      </c>
      <c r="H1451" s="169" t="s">
        <v>205</v>
      </c>
      <c r="I1451" s="57" t="s">
        <v>397</v>
      </c>
      <c r="J1451" s="58">
        <v>16.5</v>
      </c>
      <c r="K1451" s="58">
        <v>1</v>
      </c>
      <c r="L1451" s="57" t="s">
        <v>396</v>
      </c>
      <c r="M1451" s="58" t="s">
        <v>397</v>
      </c>
      <c r="N1451" s="58">
        <v>2.2000000000000002</v>
      </c>
      <c r="O1451" s="170">
        <v>4</v>
      </c>
      <c r="P1451" s="170">
        <v>2</v>
      </c>
      <c r="Q1451" s="170">
        <v>0</v>
      </c>
      <c r="R1451" s="131">
        <v>68</v>
      </c>
      <c r="S1451" s="131" t="s">
        <v>396</v>
      </c>
      <c r="T1451" s="170">
        <v>1</v>
      </c>
      <c r="U1451" s="170">
        <v>5</v>
      </c>
      <c r="V1451" s="170" t="s">
        <v>397</v>
      </c>
      <c r="W1451" s="170" t="s">
        <v>397</v>
      </c>
      <c r="X1451" s="170">
        <v>1</v>
      </c>
      <c r="Y1451" s="170">
        <v>1</v>
      </c>
      <c r="Z1451" s="170">
        <v>1</v>
      </c>
      <c r="AA1451" s="170">
        <v>1</v>
      </c>
      <c r="AB1451" s="170">
        <v>1</v>
      </c>
      <c r="AC1451" s="170" t="s">
        <v>397</v>
      </c>
      <c r="AD1451" s="170" t="s">
        <v>397</v>
      </c>
      <c r="AE1451" s="170">
        <v>1</v>
      </c>
      <c r="AF1451" s="170">
        <v>1</v>
      </c>
      <c r="AG1451" s="170">
        <v>1</v>
      </c>
      <c r="AH1451" s="170">
        <v>1</v>
      </c>
      <c r="AI1451" s="131">
        <v>17.862126375487158</v>
      </c>
      <c r="AJ1451" s="131">
        <v>2.5299999999999998</v>
      </c>
      <c r="AK1451" s="170">
        <v>3</v>
      </c>
      <c r="AL1451" s="170">
        <v>2</v>
      </c>
      <c r="AM1451" s="131">
        <v>0</v>
      </c>
      <c r="AN1451" s="131">
        <v>2.5299999999999998</v>
      </c>
      <c r="AO1451" s="170">
        <v>1</v>
      </c>
      <c r="AP1451" s="170">
        <v>2</v>
      </c>
      <c r="AQ1451" s="131">
        <v>23.786438672549298</v>
      </c>
      <c r="AR1451" s="131">
        <v>2.5299999999999998</v>
      </c>
      <c r="AS1451" s="170">
        <v>1</v>
      </c>
      <c r="AT1451" s="170">
        <v>3</v>
      </c>
      <c r="AU1451" s="131">
        <v>23.663292566384101</v>
      </c>
      <c r="AV1451" s="131">
        <v>2.5299999999999998</v>
      </c>
      <c r="AW1451" s="170">
        <v>1</v>
      </c>
      <c r="AX1451" s="170">
        <v>3</v>
      </c>
      <c r="AY1451" s="131">
        <v>10.210959562343692</v>
      </c>
      <c r="AZ1451" s="131">
        <v>2.5299999999999998</v>
      </c>
      <c r="BA1451" s="170">
        <v>1</v>
      </c>
      <c r="BB1451" s="170">
        <v>1</v>
      </c>
      <c r="BC1451" s="131">
        <v>0</v>
      </c>
      <c r="BD1451" s="171">
        <v>5.2</v>
      </c>
      <c r="BE1451" s="171">
        <v>0.8</v>
      </c>
      <c r="BF1451" s="170">
        <v>1</v>
      </c>
      <c r="BG1451" s="170">
        <v>3</v>
      </c>
      <c r="BH1451" s="170">
        <v>1</v>
      </c>
      <c r="BI1451" s="131">
        <v>0</v>
      </c>
      <c r="BJ1451" s="171">
        <v>2.9</v>
      </c>
      <c r="BK1451" s="171">
        <v>0.7</v>
      </c>
      <c r="BL1451" s="170">
        <v>1</v>
      </c>
      <c r="BM1451" s="170">
        <v>3</v>
      </c>
      <c r="BN1451" s="170">
        <v>1</v>
      </c>
      <c r="BO1451" s="131">
        <v>13.6</v>
      </c>
      <c r="BP1451" s="171">
        <v>1.8</v>
      </c>
      <c r="BQ1451" s="171">
        <v>0.6</v>
      </c>
      <c r="BR1451" s="170">
        <v>1</v>
      </c>
      <c r="BS1451" s="170">
        <v>3</v>
      </c>
      <c r="BT1451" s="170">
        <v>1</v>
      </c>
      <c r="BU1451" s="131">
        <v>0</v>
      </c>
      <c r="BV1451" s="171">
        <v>5.2</v>
      </c>
      <c r="BW1451" s="171">
        <v>0.8</v>
      </c>
      <c r="BX1451" s="170">
        <v>1</v>
      </c>
      <c r="BY1451" s="170">
        <v>3</v>
      </c>
      <c r="BZ1451" s="170">
        <v>1</v>
      </c>
      <c r="CA1451" s="131">
        <v>0</v>
      </c>
      <c r="CB1451" s="171">
        <v>2.9</v>
      </c>
      <c r="CC1451" s="171">
        <v>0.7</v>
      </c>
      <c r="CD1451" s="170">
        <v>1</v>
      </c>
      <c r="CE1451" s="170">
        <v>3</v>
      </c>
      <c r="CF1451" s="170">
        <v>1</v>
      </c>
      <c r="CG1451" s="131">
        <v>0.51983066862840621</v>
      </c>
      <c r="CH1451" s="171">
        <v>1.8</v>
      </c>
      <c r="CI1451" s="171">
        <v>0.6</v>
      </c>
      <c r="CJ1451" s="170">
        <v>1</v>
      </c>
      <c r="CK1451" s="170">
        <v>3</v>
      </c>
      <c r="CL1451" s="170">
        <v>2</v>
      </c>
      <c r="CM1451" s="131">
        <v>2</v>
      </c>
      <c r="CN1451" s="131">
        <v>2</v>
      </c>
      <c r="CO1451" s="171">
        <v>0</v>
      </c>
      <c r="CP1451" s="170">
        <v>1</v>
      </c>
      <c r="CQ1451" s="170">
        <v>1</v>
      </c>
      <c r="CR1451" s="132">
        <v>1</v>
      </c>
      <c r="CS1451" s="132" t="s">
        <v>396</v>
      </c>
      <c r="CT1451" s="132" t="s">
        <v>397</v>
      </c>
      <c r="CU1451" s="132" t="s">
        <v>396</v>
      </c>
      <c r="CV1451" s="132" t="s">
        <v>396</v>
      </c>
      <c r="CW1451" s="170" t="s">
        <v>397</v>
      </c>
      <c r="CX1451" s="132">
        <v>7</v>
      </c>
      <c r="CY1451" s="172"/>
      <c r="CZ1451" s="172"/>
      <c r="DA1451" s="170">
        <v>1</v>
      </c>
      <c r="DB1451" s="132">
        <v>3</v>
      </c>
      <c r="DC1451" s="172"/>
      <c r="DD1451" s="132">
        <v>2</v>
      </c>
      <c r="DE1451" s="172"/>
      <c r="DF1451" s="170">
        <v>1</v>
      </c>
      <c r="DG1451" s="173">
        <v>0</v>
      </c>
      <c r="DH1451" s="173">
        <v>0</v>
      </c>
      <c r="DI1451" s="173">
        <v>0</v>
      </c>
      <c r="DJ1451" s="170" t="s">
        <v>397</v>
      </c>
      <c r="DK1451" s="170">
        <v>1</v>
      </c>
      <c r="DL1451" s="170">
        <v>3</v>
      </c>
      <c r="DM1451" s="132">
        <v>5</v>
      </c>
      <c r="DN1451" s="172"/>
      <c r="DO1451" s="170" t="s">
        <v>397</v>
      </c>
      <c r="DP1451" s="170" t="s">
        <v>397</v>
      </c>
      <c r="DQ1451" s="132" t="s">
        <v>397</v>
      </c>
      <c r="DR1451" s="132" t="s">
        <v>397</v>
      </c>
      <c r="DS1451" s="132" t="s">
        <v>397</v>
      </c>
      <c r="DT1451" s="170" t="s">
        <v>397</v>
      </c>
      <c r="DU1451" s="170" t="s">
        <v>397</v>
      </c>
      <c r="DV1451" s="132">
        <v>1</v>
      </c>
      <c r="DW1451" s="170">
        <v>1</v>
      </c>
      <c r="DX1451" s="171">
        <v>0</v>
      </c>
      <c r="DY1451" s="132" t="s">
        <v>396</v>
      </c>
      <c r="DZ1451" s="132">
        <v>3</v>
      </c>
      <c r="EA1451" s="170" t="s">
        <v>397</v>
      </c>
      <c r="EB1451" s="131">
        <v>0</v>
      </c>
      <c r="EC1451" s="170">
        <v>4</v>
      </c>
      <c r="ED1451" s="170">
        <v>5</v>
      </c>
      <c r="EE1451" s="131" t="s">
        <v>396</v>
      </c>
      <c r="EF1451" s="132">
        <v>1</v>
      </c>
      <c r="EG1451" s="131">
        <v>10</v>
      </c>
      <c r="EH1451" s="172"/>
      <c r="EI1451" s="170">
        <v>4</v>
      </c>
      <c r="EJ1451" s="170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2119</v>
      </c>
      <c r="EU1451" s="174" t="b">
        <v>1</v>
      </c>
      <c r="EV1451" s="177" t="s">
        <v>366</v>
      </c>
    </row>
    <row r="1452" spans="1:152" s="53" customFormat="1" ht="12.75" x14ac:dyDescent="0.2">
      <c r="A1452" s="168" t="s">
        <v>2120</v>
      </c>
      <c r="B1452" s="168">
        <v>1</v>
      </c>
      <c r="C1452" s="50">
        <v>21</v>
      </c>
      <c r="D1452" s="169" t="s">
        <v>269</v>
      </c>
      <c r="E1452" s="169" t="s">
        <v>255</v>
      </c>
      <c r="F1452" s="169" t="s">
        <v>315</v>
      </c>
      <c r="G1452" s="169" t="s">
        <v>87</v>
      </c>
      <c r="H1452" s="169" t="s">
        <v>226</v>
      </c>
      <c r="I1452" s="57" t="s">
        <v>396</v>
      </c>
      <c r="J1452" s="58">
        <v>18</v>
      </c>
      <c r="K1452" s="58">
        <v>1</v>
      </c>
      <c r="L1452" s="57" t="s">
        <v>396</v>
      </c>
      <c r="M1452" s="58" t="s">
        <v>397</v>
      </c>
      <c r="N1452" s="58">
        <v>2.8</v>
      </c>
      <c r="O1452" s="170">
        <v>4</v>
      </c>
      <c r="P1452" s="170">
        <v>2</v>
      </c>
      <c r="Q1452" s="170">
        <v>0</v>
      </c>
      <c r="R1452" s="131">
        <v>79</v>
      </c>
      <c r="S1452" s="131" t="s">
        <v>396</v>
      </c>
      <c r="T1452" s="170">
        <v>1</v>
      </c>
      <c r="U1452" s="170">
        <v>5</v>
      </c>
      <c r="V1452" s="170" t="s">
        <v>397</v>
      </c>
      <c r="W1452" s="170" t="s">
        <v>397</v>
      </c>
      <c r="X1452" s="170">
        <v>1</v>
      </c>
      <c r="Y1452" s="170">
        <v>1</v>
      </c>
      <c r="Z1452" s="170">
        <v>1</v>
      </c>
      <c r="AA1452" s="170">
        <v>1</v>
      </c>
      <c r="AB1452" s="170">
        <v>1</v>
      </c>
      <c r="AC1452" s="170" t="s">
        <v>397</v>
      </c>
      <c r="AD1452" s="170" t="s">
        <v>397</v>
      </c>
      <c r="AE1452" s="170">
        <v>1</v>
      </c>
      <c r="AF1452" s="170">
        <v>1</v>
      </c>
      <c r="AG1452" s="170">
        <v>1</v>
      </c>
      <c r="AH1452" s="170">
        <v>1</v>
      </c>
      <c r="AI1452" s="131">
        <v>11.921455847696608</v>
      </c>
      <c r="AJ1452" s="131">
        <v>2.5299999999999998</v>
      </c>
      <c r="AK1452" s="170">
        <v>3</v>
      </c>
      <c r="AL1452" s="170">
        <v>2</v>
      </c>
      <c r="AM1452" s="131">
        <v>0</v>
      </c>
      <c r="AN1452" s="131">
        <v>2.5299999999999998</v>
      </c>
      <c r="AO1452" s="170">
        <v>1</v>
      </c>
      <c r="AP1452" s="170">
        <v>2</v>
      </c>
      <c r="AQ1452" s="131">
        <v>23.083096128515248</v>
      </c>
      <c r="AR1452" s="131">
        <v>2.5299999999999998</v>
      </c>
      <c r="AS1452" s="170">
        <v>1</v>
      </c>
      <c r="AT1452" s="170">
        <v>3</v>
      </c>
      <c r="AU1452" s="131">
        <v>24.66486952018802</v>
      </c>
      <c r="AV1452" s="131">
        <v>2.5299999999999998</v>
      </c>
      <c r="AW1452" s="170">
        <v>1</v>
      </c>
      <c r="AX1452" s="170">
        <v>3</v>
      </c>
      <c r="AY1452" s="131">
        <v>9.660881948294243</v>
      </c>
      <c r="AZ1452" s="131">
        <v>2.5299999999999998</v>
      </c>
      <c r="BA1452" s="170">
        <v>1</v>
      </c>
      <c r="BB1452" s="170">
        <v>1</v>
      </c>
      <c r="BC1452" s="131">
        <v>0</v>
      </c>
      <c r="BD1452" s="171">
        <v>5.2</v>
      </c>
      <c r="BE1452" s="171">
        <v>0.8</v>
      </c>
      <c r="BF1452" s="170">
        <v>1</v>
      </c>
      <c r="BG1452" s="170">
        <v>3</v>
      </c>
      <c r="BH1452" s="170">
        <v>1</v>
      </c>
      <c r="BI1452" s="131">
        <v>15.8</v>
      </c>
      <c r="BJ1452" s="171">
        <v>2.9</v>
      </c>
      <c r="BK1452" s="171">
        <v>0.7</v>
      </c>
      <c r="BL1452" s="170">
        <v>1</v>
      </c>
      <c r="BM1452" s="170">
        <v>3</v>
      </c>
      <c r="BN1452" s="170">
        <v>1</v>
      </c>
      <c r="BO1452" s="131">
        <v>0</v>
      </c>
      <c r="BP1452" s="171">
        <v>1.8</v>
      </c>
      <c r="BQ1452" s="171">
        <v>0.6</v>
      </c>
      <c r="BR1452" s="170">
        <v>1</v>
      </c>
      <c r="BS1452" s="170">
        <v>3</v>
      </c>
      <c r="BT1452" s="170">
        <v>1</v>
      </c>
      <c r="BU1452" s="131">
        <v>0</v>
      </c>
      <c r="BV1452" s="171">
        <v>5.2</v>
      </c>
      <c r="BW1452" s="171">
        <v>0.8</v>
      </c>
      <c r="BX1452" s="170">
        <v>1</v>
      </c>
      <c r="BY1452" s="170">
        <v>3</v>
      </c>
      <c r="BZ1452" s="170">
        <v>1</v>
      </c>
      <c r="CA1452" s="131">
        <v>0.49182671736770689</v>
      </c>
      <c r="CB1452" s="171">
        <v>2.9</v>
      </c>
      <c r="CC1452" s="171">
        <v>0.7</v>
      </c>
      <c r="CD1452" s="170">
        <v>1</v>
      </c>
      <c r="CE1452" s="170">
        <v>3</v>
      </c>
      <c r="CF1452" s="170">
        <v>1</v>
      </c>
      <c r="CG1452" s="131">
        <v>0</v>
      </c>
      <c r="CH1452" s="171">
        <v>1.8</v>
      </c>
      <c r="CI1452" s="171">
        <v>0.6</v>
      </c>
      <c r="CJ1452" s="170">
        <v>1</v>
      </c>
      <c r="CK1452" s="170">
        <v>3</v>
      </c>
      <c r="CL1452" s="170">
        <v>2</v>
      </c>
      <c r="CM1452" s="131">
        <v>2.2999999999999998</v>
      </c>
      <c r="CN1452" s="131">
        <v>2</v>
      </c>
      <c r="CO1452" s="171">
        <v>0</v>
      </c>
      <c r="CP1452" s="170">
        <v>1</v>
      </c>
      <c r="CQ1452" s="170">
        <v>1</v>
      </c>
      <c r="CR1452" s="132">
        <v>1</v>
      </c>
      <c r="CS1452" s="132" t="s">
        <v>396</v>
      </c>
      <c r="CT1452" s="132" t="s">
        <v>397</v>
      </c>
      <c r="CU1452" s="132" t="s">
        <v>396</v>
      </c>
      <c r="CV1452" s="132" t="s">
        <v>396</v>
      </c>
      <c r="CW1452" s="170" t="s">
        <v>397</v>
      </c>
      <c r="CX1452" s="132">
        <v>5</v>
      </c>
      <c r="CY1452" s="172"/>
      <c r="CZ1452" s="172"/>
      <c r="DA1452" s="170">
        <v>1</v>
      </c>
      <c r="DB1452" s="132">
        <v>3</v>
      </c>
      <c r="DC1452" s="172"/>
      <c r="DD1452" s="132">
        <v>2</v>
      </c>
      <c r="DE1452" s="172"/>
      <c r="DF1452" s="170">
        <v>1</v>
      </c>
      <c r="DG1452" s="173">
        <v>0</v>
      </c>
      <c r="DH1452" s="173">
        <v>0</v>
      </c>
      <c r="DI1452" s="173">
        <v>0</v>
      </c>
      <c r="DJ1452" s="170" t="s">
        <v>397</v>
      </c>
      <c r="DK1452" s="170">
        <v>1</v>
      </c>
      <c r="DL1452" s="170">
        <v>3</v>
      </c>
      <c r="DM1452" s="132">
        <v>5</v>
      </c>
      <c r="DN1452" s="172"/>
      <c r="DO1452" s="170" t="s">
        <v>397</v>
      </c>
      <c r="DP1452" s="170" t="s">
        <v>397</v>
      </c>
      <c r="DQ1452" s="132" t="s">
        <v>397</v>
      </c>
      <c r="DR1452" s="132" t="s">
        <v>397</v>
      </c>
      <c r="DS1452" s="132" t="s">
        <v>397</v>
      </c>
      <c r="DT1452" s="170" t="s">
        <v>397</v>
      </c>
      <c r="DU1452" s="170" t="s">
        <v>397</v>
      </c>
      <c r="DV1452" s="132">
        <v>2</v>
      </c>
      <c r="DW1452" s="170">
        <v>1</v>
      </c>
      <c r="DX1452" s="171">
        <v>0</v>
      </c>
      <c r="DY1452" s="132" t="s">
        <v>397</v>
      </c>
      <c r="DZ1452" s="132">
        <v>0</v>
      </c>
      <c r="EA1452" s="170" t="s">
        <v>397</v>
      </c>
      <c r="EB1452" s="131">
        <v>0</v>
      </c>
      <c r="EC1452" s="170">
        <v>4</v>
      </c>
      <c r="ED1452" s="170">
        <v>5</v>
      </c>
      <c r="EE1452" s="131" t="s">
        <v>397</v>
      </c>
      <c r="EF1452" s="132">
        <v>0</v>
      </c>
      <c r="EG1452" s="131">
        <v>0</v>
      </c>
      <c r="EH1452" s="172"/>
      <c r="EI1452" s="170">
        <v>4</v>
      </c>
      <c r="EJ1452" s="170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2120</v>
      </c>
      <c r="EU1452" s="174" t="b">
        <v>1</v>
      </c>
      <c r="EV1452" s="177" t="s">
        <v>366</v>
      </c>
    </row>
    <row r="1453" spans="1:152" s="53" customFormat="1" ht="12.75" x14ac:dyDescent="0.2">
      <c r="A1453" s="168" t="s">
        <v>2121</v>
      </c>
      <c r="B1453" s="168">
        <v>1</v>
      </c>
      <c r="C1453" s="50">
        <v>21</v>
      </c>
      <c r="D1453" s="169" t="s">
        <v>269</v>
      </c>
      <c r="E1453" s="169" t="s">
        <v>255</v>
      </c>
      <c r="F1453" s="169" t="s">
        <v>315</v>
      </c>
      <c r="G1453" s="169" t="s">
        <v>88</v>
      </c>
      <c r="H1453" s="169" t="s">
        <v>226</v>
      </c>
      <c r="I1453" s="57" t="s">
        <v>396</v>
      </c>
      <c r="J1453" s="58">
        <v>18</v>
      </c>
      <c r="K1453" s="58">
        <v>1</v>
      </c>
      <c r="L1453" s="57" t="s">
        <v>396</v>
      </c>
      <c r="M1453" s="58" t="s">
        <v>397</v>
      </c>
      <c r="N1453" s="58">
        <v>2.8</v>
      </c>
      <c r="O1453" s="170">
        <v>4</v>
      </c>
      <c r="P1453" s="170">
        <v>2</v>
      </c>
      <c r="Q1453" s="170">
        <v>0</v>
      </c>
      <c r="R1453" s="131">
        <v>79</v>
      </c>
      <c r="S1453" s="131" t="s">
        <v>396</v>
      </c>
      <c r="T1453" s="170">
        <v>1</v>
      </c>
      <c r="U1453" s="170">
        <v>5</v>
      </c>
      <c r="V1453" s="170" t="s">
        <v>397</v>
      </c>
      <c r="W1453" s="170" t="s">
        <v>397</v>
      </c>
      <c r="X1453" s="170">
        <v>1</v>
      </c>
      <c r="Y1453" s="170">
        <v>1</v>
      </c>
      <c r="Z1453" s="170">
        <v>1</v>
      </c>
      <c r="AA1453" s="170">
        <v>1</v>
      </c>
      <c r="AB1453" s="170">
        <v>1</v>
      </c>
      <c r="AC1453" s="170" t="s">
        <v>397</v>
      </c>
      <c r="AD1453" s="170" t="s">
        <v>397</v>
      </c>
      <c r="AE1453" s="170">
        <v>1</v>
      </c>
      <c r="AF1453" s="170">
        <v>1</v>
      </c>
      <c r="AG1453" s="170">
        <v>1</v>
      </c>
      <c r="AH1453" s="170">
        <v>1</v>
      </c>
      <c r="AI1453" s="131">
        <v>11.921455847696608</v>
      </c>
      <c r="AJ1453" s="131">
        <v>2.5299999999999998</v>
      </c>
      <c r="AK1453" s="170">
        <v>3</v>
      </c>
      <c r="AL1453" s="170">
        <v>2</v>
      </c>
      <c r="AM1453" s="131">
        <v>0</v>
      </c>
      <c r="AN1453" s="131">
        <v>0</v>
      </c>
      <c r="AO1453" s="170">
        <v>1</v>
      </c>
      <c r="AP1453" s="170">
        <v>2</v>
      </c>
      <c r="AQ1453" s="131">
        <v>23.083096128515248</v>
      </c>
      <c r="AR1453" s="131">
        <v>2.5299999999999998</v>
      </c>
      <c r="AS1453" s="170">
        <v>1</v>
      </c>
      <c r="AT1453" s="170">
        <v>3</v>
      </c>
      <c r="AU1453" s="131">
        <v>24.66486952018802</v>
      </c>
      <c r="AV1453" s="131">
        <v>2.5299999999999998</v>
      </c>
      <c r="AW1453" s="170">
        <v>1</v>
      </c>
      <c r="AX1453" s="170">
        <v>3</v>
      </c>
      <c r="AY1453" s="131">
        <v>9.660881948294243</v>
      </c>
      <c r="AZ1453" s="131">
        <v>2.5299999999999998</v>
      </c>
      <c r="BA1453" s="170">
        <v>1</v>
      </c>
      <c r="BB1453" s="170">
        <v>1</v>
      </c>
      <c r="BC1453" s="131">
        <v>0</v>
      </c>
      <c r="BD1453" s="171">
        <v>5.2</v>
      </c>
      <c r="BE1453" s="171">
        <v>0.8</v>
      </c>
      <c r="BF1453" s="170">
        <v>1</v>
      </c>
      <c r="BG1453" s="170">
        <v>3</v>
      </c>
      <c r="BH1453" s="170">
        <v>1</v>
      </c>
      <c r="BI1453" s="131">
        <v>4.6802721088435373</v>
      </c>
      <c r="BJ1453" s="171">
        <v>2.9</v>
      </c>
      <c r="BK1453" s="171">
        <v>0.7</v>
      </c>
      <c r="BL1453" s="170">
        <v>1</v>
      </c>
      <c r="BM1453" s="170">
        <v>3</v>
      </c>
      <c r="BN1453" s="170">
        <v>1</v>
      </c>
      <c r="BO1453" s="131">
        <v>11.119727891156462</v>
      </c>
      <c r="BP1453" s="171">
        <v>1.8</v>
      </c>
      <c r="BQ1453" s="171">
        <v>0.6</v>
      </c>
      <c r="BR1453" s="170">
        <v>1</v>
      </c>
      <c r="BS1453" s="170">
        <v>3</v>
      </c>
      <c r="BT1453" s="170">
        <v>1</v>
      </c>
      <c r="BU1453" s="131">
        <v>0</v>
      </c>
      <c r="BV1453" s="171">
        <v>5.2</v>
      </c>
      <c r="BW1453" s="171">
        <v>0.8</v>
      </c>
      <c r="BX1453" s="170">
        <v>1</v>
      </c>
      <c r="BY1453" s="170">
        <v>3</v>
      </c>
      <c r="BZ1453" s="170">
        <v>1</v>
      </c>
      <c r="CA1453" s="131">
        <v>0</v>
      </c>
      <c r="CB1453" s="171">
        <v>2.9</v>
      </c>
      <c r="CC1453" s="171">
        <v>0.7</v>
      </c>
      <c r="CD1453" s="170">
        <v>1</v>
      </c>
      <c r="CE1453" s="170">
        <v>3</v>
      </c>
      <c r="CF1453" s="170">
        <v>1</v>
      </c>
      <c r="CG1453" s="131">
        <v>0.49182671736770689</v>
      </c>
      <c r="CH1453" s="171">
        <v>1.8</v>
      </c>
      <c r="CI1453" s="171">
        <v>0.6</v>
      </c>
      <c r="CJ1453" s="170">
        <v>1</v>
      </c>
      <c r="CK1453" s="170">
        <v>3</v>
      </c>
      <c r="CL1453" s="170">
        <v>2</v>
      </c>
      <c r="CM1453" s="131">
        <v>2.2999999999999998</v>
      </c>
      <c r="CN1453" s="131">
        <v>2</v>
      </c>
      <c r="CO1453" s="171">
        <v>0</v>
      </c>
      <c r="CP1453" s="170">
        <v>1</v>
      </c>
      <c r="CQ1453" s="170">
        <v>1</v>
      </c>
      <c r="CR1453" s="132">
        <v>1</v>
      </c>
      <c r="CS1453" s="132" t="s">
        <v>396</v>
      </c>
      <c r="CT1453" s="132" t="s">
        <v>397</v>
      </c>
      <c r="CU1453" s="132" t="s">
        <v>396</v>
      </c>
      <c r="CV1453" s="132" t="s">
        <v>396</v>
      </c>
      <c r="CW1453" s="170" t="s">
        <v>397</v>
      </c>
      <c r="CX1453" s="132">
        <v>7</v>
      </c>
      <c r="CY1453" s="172"/>
      <c r="CZ1453" s="172"/>
      <c r="DA1453" s="170">
        <v>1</v>
      </c>
      <c r="DB1453" s="132">
        <v>3</v>
      </c>
      <c r="DC1453" s="172"/>
      <c r="DD1453" s="132">
        <v>2</v>
      </c>
      <c r="DE1453" s="172"/>
      <c r="DF1453" s="170">
        <v>1</v>
      </c>
      <c r="DG1453" s="173">
        <v>0</v>
      </c>
      <c r="DH1453" s="173">
        <v>0</v>
      </c>
      <c r="DI1453" s="173">
        <v>0</v>
      </c>
      <c r="DJ1453" s="170" t="s">
        <v>397</v>
      </c>
      <c r="DK1453" s="170">
        <v>1</v>
      </c>
      <c r="DL1453" s="170">
        <v>3</v>
      </c>
      <c r="DM1453" s="132">
        <v>5</v>
      </c>
      <c r="DN1453" s="172"/>
      <c r="DO1453" s="170" t="s">
        <v>397</v>
      </c>
      <c r="DP1453" s="170" t="s">
        <v>397</v>
      </c>
      <c r="DQ1453" s="132" t="s">
        <v>397</v>
      </c>
      <c r="DR1453" s="132" t="s">
        <v>397</v>
      </c>
      <c r="DS1453" s="132" t="s">
        <v>397</v>
      </c>
      <c r="DT1453" s="170" t="s">
        <v>397</v>
      </c>
      <c r="DU1453" s="170" t="s">
        <v>397</v>
      </c>
      <c r="DV1453" s="132">
        <v>2</v>
      </c>
      <c r="DW1453" s="170">
        <v>1</v>
      </c>
      <c r="DX1453" s="171">
        <v>0</v>
      </c>
      <c r="DY1453" s="132" t="s">
        <v>397</v>
      </c>
      <c r="DZ1453" s="132">
        <v>0</v>
      </c>
      <c r="EA1453" s="170" t="s">
        <v>397</v>
      </c>
      <c r="EB1453" s="131">
        <v>0</v>
      </c>
      <c r="EC1453" s="170">
        <v>4</v>
      </c>
      <c r="ED1453" s="170">
        <v>5</v>
      </c>
      <c r="EE1453" s="131" t="s">
        <v>397</v>
      </c>
      <c r="EF1453" s="132">
        <v>0</v>
      </c>
      <c r="EG1453" s="131">
        <v>0</v>
      </c>
      <c r="EH1453" s="172"/>
      <c r="EI1453" s="170">
        <v>4</v>
      </c>
      <c r="EJ1453" s="170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2121</v>
      </c>
      <c r="EU1453" s="174" t="b">
        <v>1</v>
      </c>
      <c r="EV1453" s="177" t="s">
        <v>366</v>
      </c>
    </row>
    <row r="1454" spans="1:152" s="53" customFormat="1" ht="12.75" x14ac:dyDescent="0.2">
      <c r="A1454" s="168" t="s">
        <v>2122</v>
      </c>
      <c r="B1454" s="168">
        <v>1</v>
      </c>
      <c r="C1454" s="50">
        <v>21</v>
      </c>
      <c r="D1454" s="169" t="s">
        <v>269</v>
      </c>
      <c r="E1454" s="169" t="s">
        <v>255</v>
      </c>
      <c r="F1454" s="169" t="s">
        <v>315</v>
      </c>
      <c r="G1454" s="169" t="s">
        <v>89</v>
      </c>
      <c r="H1454" s="169" t="s">
        <v>226</v>
      </c>
      <c r="I1454" s="57" t="s">
        <v>396</v>
      </c>
      <c r="J1454" s="58">
        <v>18</v>
      </c>
      <c r="K1454" s="58">
        <v>1</v>
      </c>
      <c r="L1454" s="57" t="s">
        <v>396</v>
      </c>
      <c r="M1454" s="58" t="s">
        <v>397</v>
      </c>
      <c r="N1454" s="58">
        <v>2.8</v>
      </c>
      <c r="O1454" s="170">
        <v>4</v>
      </c>
      <c r="P1454" s="170">
        <v>2</v>
      </c>
      <c r="Q1454" s="170">
        <v>0</v>
      </c>
      <c r="R1454" s="131">
        <v>79</v>
      </c>
      <c r="S1454" s="131" t="s">
        <v>396</v>
      </c>
      <c r="T1454" s="170">
        <v>1</v>
      </c>
      <c r="U1454" s="170">
        <v>5</v>
      </c>
      <c r="V1454" s="170" t="s">
        <v>397</v>
      </c>
      <c r="W1454" s="170" t="s">
        <v>397</v>
      </c>
      <c r="X1454" s="170">
        <v>1</v>
      </c>
      <c r="Y1454" s="170">
        <v>1</v>
      </c>
      <c r="Z1454" s="170">
        <v>1</v>
      </c>
      <c r="AA1454" s="170">
        <v>1</v>
      </c>
      <c r="AB1454" s="170">
        <v>1</v>
      </c>
      <c r="AC1454" s="170" t="s">
        <v>397</v>
      </c>
      <c r="AD1454" s="170" t="s">
        <v>397</v>
      </c>
      <c r="AE1454" s="170">
        <v>1</v>
      </c>
      <c r="AF1454" s="170">
        <v>1</v>
      </c>
      <c r="AG1454" s="170">
        <v>1</v>
      </c>
      <c r="AH1454" s="170">
        <v>1</v>
      </c>
      <c r="AI1454" s="131">
        <v>11.921455847696608</v>
      </c>
      <c r="AJ1454" s="131">
        <v>2.5299999999999998</v>
      </c>
      <c r="AK1454" s="170">
        <v>3</v>
      </c>
      <c r="AL1454" s="170">
        <v>2</v>
      </c>
      <c r="AM1454" s="131">
        <v>0</v>
      </c>
      <c r="AN1454" s="131">
        <v>2.5299999999999998</v>
      </c>
      <c r="AO1454" s="170">
        <v>1</v>
      </c>
      <c r="AP1454" s="170">
        <v>2</v>
      </c>
      <c r="AQ1454" s="131">
        <v>23.083096128515248</v>
      </c>
      <c r="AR1454" s="131">
        <v>2.5299999999999998</v>
      </c>
      <c r="AS1454" s="170">
        <v>1</v>
      </c>
      <c r="AT1454" s="170">
        <v>3</v>
      </c>
      <c r="AU1454" s="131">
        <v>24.66486952018802</v>
      </c>
      <c r="AV1454" s="131">
        <v>2.5299999999999998</v>
      </c>
      <c r="AW1454" s="170">
        <v>1</v>
      </c>
      <c r="AX1454" s="170">
        <v>3</v>
      </c>
      <c r="AY1454" s="131">
        <v>9.660881948294243</v>
      </c>
      <c r="AZ1454" s="131">
        <v>2.5299999999999998</v>
      </c>
      <c r="BA1454" s="170">
        <v>1</v>
      </c>
      <c r="BB1454" s="170">
        <v>1</v>
      </c>
      <c r="BC1454" s="131">
        <v>0</v>
      </c>
      <c r="BD1454" s="171">
        <v>5.2</v>
      </c>
      <c r="BE1454" s="171">
        <v>0.8</v>
      </c>
      <c r="BF1454" s="170">
        <v>1</v>
      </c>
      <c r="BG1454" s="170">
        <v>3</v>
      </c>
      <c r="BH1454" s="170">
        <v>1</v>
      </c>
      <c r="BI1454" s="131">
        <v>0</v>
      </c>
      <c r="BJ1454" s="171">
        <v>2.9</v>
      </c>
      <c r="BK1454" s="171">
        <v>0.7</v>
      </c>
      <c r="BL1454" s="170">
        <v>1</v>
      </c>
      <c r="BM1454" s="170">
        <v>3</v>
      </c>
      <c r="BN1454" s="170">
        <v>1</v>
      </c>
      <c r="BO1454" s="131">
        <v>15.8</v>
      </c>
      <c r="BP1454" s="171">
        <v>1.8</v>
      </c>
      <c r="BQ1454" s="171">
        <v>0.6</v>
      </c>
      <c r="BR1454" s="170">
        <v>1</v>
      </c>
      <c r="BS1454" s="170">
        <v>3</v>
      </c>
      <c r="BT1454" s="170">
        <v>1</v>
      </c>
      <c r="BU1454" s="131">
        <v>0</v>
      </c>
      <c r="BV1454" s="171">
        <v>5.2</v>
      </c>
      <c r="BW1454" s="171">
        <v>0.8</v>
      </c>
      <c r="BX1454" s="170">
        <v>1</v>
      </c>
      <c r="BY1454" s="170">
        <v>3</v>
      </c>
      <c r="BZ1454" s="170">
        <v>1</v>
      </c>
      <c r="CA1454" s="131">
        <v>0</v>
      </c>
      <c r="CB1454" s="171">
        <v>2.9</v>
      </c>
      <c r="CC1454" s="171">
        <v>0.7</v>
      </c>
      <c r="CD1454" s="170">
        <v>1</v>
      </c>
      <c r="CE1454" s="170">
        <v>3</v>
      </c>
      <c r="CF1454" s="170">
        <v>1</v>
      </c>
      <c r="CG1454" s="131">
        <v>0.49182671736770689</v>
      </c>
      <c r="CH1454" s="171">
        <v>1.8</v>
      </c>
      <c r="CI1454" s="171">
        <v>0.6</v>
      </c>
      <c r="CJ1454" s="170">
        <v>1</v>
      </c>
      <c r="CK1454" s="170">
        <v>3</v>
      </c>
      <c r="CL1454" s="170">
        <v>2</v>
      </c>
      <c r="CM1454" s="131">
        <v>2.2999999999999998</v>
      </c>
      <c r="CN1454" s="131">
        <v>2</v>
      </c>
      <c r="CO1454" s="171">
        <v>0</v>
      </c>
      <c r="CP1454" s="170">
        <v>1</v>
      </c>
      <c r="CQ1454" s="170">
        <v>1</v>
      </c>
      <c r="CR1454" s="132">
        <v>1</v>
      </c>
      <c r="CS1454" s="132" t="s">
        <v>396</v>
      </c>
      <c r="CT1454" s="132" t="s">
        <v>397</v>
      </c>
      <c r="CU1454" s="132" t="s">
        <v>396</v>
      </c>
      <c r="CV1454" s="132" t="s">
        <v>396</v>
      </c>
      <c r="CW1454" s="170" t="s">
        <v>397</v>
      </c>
      <c r="CX1454" s="132">
        <v>7</v>
      </c>
      <c r="CY1454" s="172"/>
      <c r="CZ1454" s="172"/>
      <c r="DA1454" s="170">
        <v>1</v>
      </c>
      <c r="DB1454" s="132">
        <v>3</v>
      </c>
      <c r="DC1454" s="172"/>
      <c r="DD1454" s="132">
        <v>2</v>
      </c>
      <c r="DE1454" s="172"/>
      <c r="DF1454" s="170">
        <v>1</v>
      </c>
      <c r="DG1454" s="173">
        <v>0</v>
      </c>
      <c r="DH1454" s="173">
        <v>0</v>
      </c>
      <c r="DI1454" s="173">
        <v>0</v>
      </c>
      <c r="DJ1454" s="170" t="s">
        <v>397</v>
      </c>
      <c r="DK1454" s="170">
        <v>1</v>
      </c>
      <c r="DL1454" s="170">
        <v>3</v>
      </c>
      <c r="DM1454" s="132">
        <v>5</v>
      </c>
      <c r="DN1454" s="172"/>
      <c r="DO1454" s="170" t="s">
        <v>397</v>
      </c>
      <c r="DP1454" s="170" t="s">
        <v>397</v>
      </c>
      <c r="DQ1454" s="132" t="s">
        <v>397</v>
      </c>
      <c r="DR1454" s="132" t="s">
        <v>397</v>
      </c>
      <c r="DS1454" s="132" t="s">
        <v>397</v>
      </c>
      <c r="DT1454" s="170" t="s">
        <v>397</v>
      </c>
      <c r="DU1454" s="170" t="s">
        <v>397</v>
      </c>
      <c r="DV1454" s="132">
        <v>2</v>
      </c>
      <c r="DW1454" s="170">
        <v>1</v>
      </c>
      <c r="DX1454" s="171">
        <v>0</v>
      </c>
      <c r="DY1454" s="132" t="s">
        <v>397</v>
      </c>
      <c r="DZ1454" s="132">
        <v>0</v>
      </c>
      <c r="EA1454" s="170" t="s">
        <v>397</v>
      </c>
      <c r="EB1454" s="131">
        <v>0</v>
      </c>
      <c r="EC1454" s="170">
        <v>4</v>
      </c>
      <c r="ED1454" s="170">
        <v>5</v>
      </c>
      <c r="EE1454" s="131" t="s">
        <v>397</v>
      </c>
      <c r="EF1454" s="132">
        <v>0</v>
      </c>
      <c r="EG1454" s="131">
        <v>0</v>
      </c>
      <c r="EH1454" s="172"/>
      <c r="EI1454" s="170">
        <v>4</v>
      </c>
      <c r="EJ1454" s="170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2122</v>
      </c>
      <c r="EU1454" s="174" t="b">
        <v>1</v>
      </c>
      <c r="EV1454" s="177" t="s">
        <v>366</v>
      </c>
    </row>
    <row r="1455" spans="1:152" s="53" customFormat="1" ht="12.75" x14ac:dyDescent="0.2">
      <c r="A1455" s="168" t="s">
        <v>2123</v>
      </c>
      <c r="B1455" s="168">
        <v>1</v>
      </c>
      <c r="C1455" s="50">
        <v>21</v>
      </c>
      <c r="D1455" s="169" t="s">
        <v>269</v>
      </c>
      <c r="E1455" s="169" t="s">
        <v>255</v>
      </c>
      <c r="F1455" s="169" t="s">
        <v>315</v>
      </c>
      <c r="G1455" s="169" t="s">
        <v>90</v>
      </c>
      <c r="H1455" s="169" t="s">
        <v>226</v>
      </c>
      <c r="I1455" s="57" t="s">
        <v>396</v>
      </c>
      <c r="J1455" s="58">
        <v>18</v>
      </c>
      <c r="K1455" s="58">
        <v>1</v>
      </c>
      <c r="L1455" s="57" t="s">
        <v>396</v>
      </c>
      <c r="M1455" s="58" t="s">
        <v>397</v>
      </c>
      <c r="N1455" s="58">
        <v>2.8</v>
      </c>
      <c r="O1455" s="170">
        <v>4</v>
      </c>
      <c r="P1455" s="170">
        <v>2</v>
      </c>
      <c r="Q1455" s="170">
        <v>0</v>
      </c>
      <c r="R1455" s="131">
        <v>79</v>
      </c>
      <c r="S1455" s="131" t="s">
        <v>396</v>
      </c>
      <c r="T1455" s="170">
        <v>1</v>
      </c>
      <c r="U1455" s="170">
        <v>5</v>
      </c>
      <c r="V1455" s="170" t="s">
        <v>397</v>
      </c>
      <c r="W1455" s="170" t="s">
        <v>397</v>
      </c>
      <c r="X1455" s="170">
        <v>1</v>
      </c>
      <c r="Y1455" s="170">
        <v>1</v>
      </c>
      <c r="Z1455" s="170">
        <v>1</v>
      </c>
      <c r="AA1455" s="170">
        <v>1</v>
      </c>
      <c r="AB1455" s="170">
        <v>1</v>
      </c>
      <c r="AC1455" s="170" t="s">
        <v>397</v>
      </c>
      <c r="AD1455" s="170" t="s">
        <v>397</v>
      </c>
      <c r="AE1455" s="170">
        <v>1</v>
      </c>
      <c r="AF1455" s="170">
        <v>1</v>
      </c>
      <c r="AG1455" s="170">
        <v>1</v>
      </c>
      <c r="AH1455" s="170">
        <v>1</v>
      </c>
      <c r="AI1455" s="131">
        <v>11.921455847696608</v>
      </c>
      <c r="AJ1455" s="131">
        <v>2.5299999999999998</v>
      </c>
      <c r="AK1455" s="170">
        <v>3</v>
      </c>
      <c r="AL1455" s="170">
        <v>2</v>
      </c>
      <c r="AM1455" s="131">
        <v>0</v>
      </c>
      <c r="AN1455" s="131">
        <v>2.5299999999999998</v>
      </c>
      <c r="AO1455" s="170">
        <v>1</v>
      </c>
      <c r="AP1455" s="170">
        <v>2</v>
      </c>
      <c r="AQ1455" s="131">
        <v>23.083096128515248</v>
      </c>
      <c r="AR1455" s="131">
        <v>2.5299999999999998</v>
      </c>
      <c r="AS1455" s="170">
        <v>1</v>
      </c>
      <c r="AT1455" s="170">
        <v>3</v>
      </c>
      <c r="AU1455" s="131">
        <v>24.66486952018802</v>
      </c>
      <c r="AV1455" s="131">
        <v>2.5299999999999998</v>
      </c>
      <c r="AW1455" s="170">
        <v>1</v>
      </c>
      <c r="AX1455" s="170">
        <v>3</v>
      </c>
      <c r="AY1455" s="131">
        <v>9.660881948294243</v>
      </c>
      <c r="AZ1455" s="131">
        <v>2.5299999999999998</v>
      </c>
      <c r="BA1455" s="170">
        <v>1</v>
      </c>
      <c r="BB1455" s="170">
        <v>1</v>
      </c>
      <c r="BC1455" s="131">
        <v>0</v>
      </c>
      <c r="BD1455" s="171">
        <v>5.2</v>
      </c>
      <c r="BE1455" s="171">
        <v>0.8</v>
      </c>
      <c r="BF1455" s="170">
        <v>1</v>
      </c>
      <c r="BG1455" s="170">
        <v>3</v>
      </c>
      <c r="BH1455" s="170">
        <v>1</v>
      </c>
      <c r="BI1455" s="131">
        <v>0</v>
      </c>
      <c r="BJ1455" s="171">
        <v>2.9</v>
      </c>
      <c r="BK1455" s="171">
        <v>0.7</v>
      </c>
      <c r="BL1455" s="170">
        <v>1</v>
      </c>
      <c r="BM1455" s="170">
        <v>3</v>
      </c>
      <c r="BN1455" s="170">
        <v>1</v>
      </c>
      <c r="BO1455" s="131">
        <v>15.8</v>
      </c>
      <c r="BP1455" s="171">
        <v>1.8</v>
      </c>
      <c r="BQ1455" s="171">
        <v>0.6</v>
      </c>
      <c r="BR1455" s="170">
        <v>1</v>
      </c>
      <c r="BS1455" s="170">
        <v>3</v>
      </c>
      <c r="BT1455" s="170">
        <v>1</v>
      </c>
      <c r="BU1455" s="131">
        <v>0</v>
      </c>
      <c r="BV1455" s="171">
        <v>5.2</v>
      </c>
      <c r="BW1455" s="171">
        <v>0.8</v>
      </c>
      <c r="BX1455" s="170">
        <v>1</v>
      </c>
      <c r="BY1455" s="170">
        <v>3</v>
      </c>
      <c r="BZ1455" s="170">
        <v>1</v>
      </c>
      <c r="CA1455" s="131">
        <v>0</v>
      </c>
      <c r="CB1455" s="171">
        <v>2.9</v>
      </c>
      <c r="CC1455" s="171">
        <v>0.7</v>
      </c>
      <c r="CD1455" s="170">
        <v>1</v>
      </c>
      <c r="CE1455" s="170">
        <v>3</v>
      </c>
      <c r="CF1455" s="170">
        <v>1</v>
      </c>
      <c r="CG1455" s="131">
        <v>0.49182671736770689</v>
      </c>
      <c r="CH1455" s="171">
        <v>1.8</v>
      </c>
      <c r="CI1455" s="171">
        <v>0.6</v>
      </c>
      <c r="CJ1455" s="170">
        <v>1</v>
      </c>
      <c r="CK1455" s="170">
        <v>3</v>
      </c>
      <c r="CL1455" s="170">
        <v>2</v>
      </c>
      <c r="CM1455" s="131">
        <v>2.2999999999999998</v>
      </c>
      <c r="CN1455" s="131">
        <v>2</v>
      </c>
      <c r="CO1455" s="171">
        <v>0</v>
      </c>
      <c r="CP1455" s="170">
        <v>1</v>
      </c>
      <c r="CQ1455" s="170">
        <v>1</v>
      </c>
      <c r="CR1455" s="132">
        <v>1</v>
      </c>
      <c r="CS1455" s="132" t="s">
        <v>396</v>
      </c>
      <c r="CT1455" s="132" t="s">
        <v>397</v>
      </c>
      <c r="CU1455" s="132" t="s">
        <v>396</v>
      </c>
      <c r="CV1455" s="132" t="s">
        <v>396</v>
      </c>
      <c r="CW1455" s="170" t="s">
        <v>397</v>
      </c>
      <c r="CX1455" s="132">
        <v>7</v>
      </c>
      <c r="CY1455" s="172"/>
      <c r="CZ1455" s="172"/>
      <c r="DA1455" s="170">
        <v>1</v>
      </c>
      <c r="DB1455" s="132">
        <v>3</v>
      </c>
      <c r="DC1455" s="172"/>
      <c r="DD1455" s="132">
        <v>2</v>
      </c>
      <c r="DE1455" s="172"/>
      <c r="DF1455" s="170">
        <v>1</v>
      </c>
      <c r="DG1455" s="173">
        <v>0</v>
      </c>
      <c r="DH1455" s="173">
        <v>0</v>
      </c>
      <c r="DI1455" s="173">
        <v>0</v>
      </c>
      <c r="DJ1455" s="170" t="s">
        <v>397</v>
      </c>
      <c r="DK1455" s="170">
        <v>1</v>
      </c>
      <c r="DL1455" s="170">
        <v>3</v>
      </c>
      <c r="DM1455" s="132">
        <v>5</v>
      </c>
      <c r="DN1455" s="172"/>
      <c r="DO1455" s="170" t="s">
        <v>397</v>
      </c>
      <c r="DP1455" s="170" t="s">
        <v>397</v>
      </c>
      <c r="DQ1455" s="132" t="s">
        <v>397</v>
      </c>
      <c r="DR1455" s="132" t="s">
        <v>397</v>
      </c>
      <c r="DS1455" s="132" t="s">
        <v>397</v>
      </c>
      <c r="DT1455" s="170" t="s">
        <v>397</v>
      </c>
      <c r="DU1455" s="170" t="s">
        <v>397</v>
      </c>
      <c r="DV1455" s="132">
        <v>2</v>
      </c>
      <c r="DW1455" s="170">
        <v>1</v>
      </c>
      <c r="DX1455" s="171">
        <v>0</v>
      </c>
      <c r="DY1455" s="132" t="s">
        <v>396</v>
      </c>
      <c r="DZ1455" s="132">
        <v>3</v>
      </c>
      <c r="EA1455" s="170" t="s">
        <v>397</v>
      </c>
      <c r="EB1455" s="131">
        <v>0</v>
      </c>
      <c r="EC1455" s="170">
        <v>4</v>
      </c>
      <c r="ED1455" s="170">
        <v>5</v>
      </c>
      <c r="EE1455" s="131" t="s">
        <v>396</v>
      </c>
      <c r="EF1455" s="132">
        <v>1</v>
      </c>
      <c r="EG1455" s="131">
        <v>10</v>
      </c>
      <c r="EH1455" s="172"/>
      <c r="EI1455" s="170">
        <v>4</v>
      </c>
      <c r="EJ1455" s="170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2123</v>
      </c>
      <c r="EU1455" s="174" t="b">
        <v>1</v>
      </c>
      <c r="EV1455" s="177" t="s">
        <v>366</v>
      </c>
    </row>
    <row r="1456" spans="1:152" s="53" customFormat="1" ht="12.75" x14ac:dyDescent="0.2">
      <c r="A1456" s="168" t="s">
        <v>2124</v>
      </c>
      <c r="B1456" s="168">
        <v>1</v>
      </c>
      <c r="C1456" s="50">
        <v>21</v>
      </c>
      <c r="D1456" s="169" t="s">
        <v>269</v>
      </c>
      <c r="E1456" s="169" t="s">
        <v>255</v>
      </c>
      <c r="F1456" s="169" t="s">
        <v>315</v>
      </c>
      <c r="G1456" s="169" t="s">
        <v>87</v>
      </c>
      <c r="H1456" s="169" t="s">
        <v>205</v>
      </c>
      <c r="I1456" s="57" t="s">
        <v>397</v>
      </c>
      <c r="J1456" s="58">
        <v>16.5</v>
      </c>
      <c r="K1456" s="58">
        <v>1</v>
      </c>
      <c r="L1456" s="57" t="s">
        <v>396</v>
      </c>
      <c r="M1456" s="58" t="s">
        <v>397</v>
      </c>
      <c r="N1456" s="58">
        <v>2.8</v>
      </c>
      <c r="O1456" s="170">
        <v>4</v>
      </c>
      <c r="P1456" s="170">
        <v>2</v>
      </c>
      <c r="Q1456" s="170">
        <v>0</v>
      </c>
      <c r="R1456" s="131">
        <v>79</v>
      </c>
      <c r="S1456" s="131" t="s">
        <v>396</v>
      </c>
      <c r="T1456" s="170">
        <v>1</v>
      </c>
      <c r="U1456" s="170">
        <v>5</v>
      </c>
      <c r="V1456" s="170" t="s">
        <v>397</v>
      </c>
      <c r="W1456" s="170" t="s">
        <v>397</v>
      </c>
      <c r="X1456" s="170">
        <v>1</v>
      </c>
      <c r="Y1456" s="170">
        <v>1</v>
      </c>
      <c r="Z1456" s="170">
        <v>1</v>
      </c>
      <c r="AA1456" s="170">
        <v>1</v>
      </c>
      <c r="AB1456" s="170">
        <v>1</v>
      </c>
      <c r="AC1456" s="170" t="s">
        <v>397</v>
      </c>
      <c r="AD1456" s="170" t="s">
        <v>397</v>
      </c>
      <c r="AE1456" s="170">
        <v>1</v>
      </c>
      <c r="AF1456" s="170">
        <v>1</v>
      </c>
      <c r="AG1456" s="170">
        <v>1</v>
      </c>
      <c r="AH1456" s="170">
        <v>1</v>
      </c>
      <c r="AI1456" s="131">
        <v>11.921455847696608</v>
      </c>
      <c r="AJ1456" s="131">
        <v>2.5299999999999998</v>
      </c>
      <c r="AK1456" s="170">
        <v>3</v>
      </c>
      <c r="AL1456" s="170">
        <v>2</v>
      </c>
      <c r="AM1456" s="131">
        <v>0</v>
      </c>
      <c r="AN1456" s="131">
        <v>2.5299999999999998</v>
      </c>
      <c r="AO1456" s="170">
        <v>1</v>
      </c>
      <c r="AP1456" s="170">
        <v>2</v>
      </c>
      <c r="AQ1456" s="131">
        <v>23.083096128515248</v>
      </c>
      <c r="AR1456" s="131">
        <v>2.5299999999999998</v>
      </c>
      <c r="AS1456" s="170">
        <v>1</v>
      </c>
      <c r="AT1456" s="170">
        <v>3</v>
      </c>
      <c r="AU1456" s="131">
        <v>24.66486952018802</v>
      </c>
      <c r="AV1456" s="131">
        <v>2.5299999999999998</v>
      </c>
      <c r="AW1456" s="170">
        <v>1</v>
      </c>
      <c r="AX1456" s="170">
        <v>3</v>
      </c>
      <c r="AY1456" s="131">
        <v>9.660881948294243</v>
      </c>
      <c r="AZ1456" s="131">
        <v>2.5299999999999998</v>
      </c>
      <c r="BA1456" s="170">
        <v>1</v>
      </c>
      <c r="BB1456" s="170">
        <v>1</v>
      </c>
      <c r="BC1456" s="131">
        <v>0</v>
      </c>
      <c r="BD1456" s="171">
        <v>5.2</v>
      </c>
      <c r="BE1456" s="171">
        <v>0.8</v>
      </c>
      <c r="BF1456" s="170">
        <v>1</v>
      </c>
      <c r="BG1456" s="170">
        <v>3</v>
      </c>
      <c r="BH1456" s="170">
        <v>1</v>
      </c>
      <c r="BI1456" s="131">
        <v>15.8</v>
      </c>
      <c r="BJ1456" s="171">
        <v>2.9</v>
      </c>
      <c r="BK1456" s="171">
        <v>0.7</v>
      </c>
      <c r="BL1456" s="170">
        <v>1</v>
      </c>
      <c r="BM1456" s="170">
        <v>3</v>
      </c>
      <c r="BN1456" s="170">
        <v>1</v>
      </c>
      <c r="BO1456" s="131">
        <v>0</v>
      </c>
      <c r="BP1456" s="171">
        <v>1.8</v>
      </c>
      <c r="BQ1456" s="171">
        <v>0.6</v>
      </c>
      <c r="BR1456" s="170">
        <v>1</v>
      </c>
      <c r="BS1456" s="170">
        <v>3</v>
      </c>
      <c r="BT1456" s="170">
        <v>1</v>
      </c>
      <c r="BU1456" s="131">
        <v>0</v>
      </c>
      <c r="BV1456" s="171">
        <v>5.2</v>
      </c>
      <c r="BW1456" s="171">
        <v>0.8</v>
      </c>
      <c r="BX1456" s="170">
        <v>1</v>
      </c>
      <c r="BY1456" s="170">
        <v>3</v>
      </c>
      <c r="BZ1456" s="170">
        <v>1</v>
      </c>
      <c r="CA1456" s="131">
        <v>0.49182671736770689</v>
      </c>
      <c r="CB1456" s="171">
        <v>2.9</v>
      </c>
      <c r="CC1456" s="171">
        <v>0.7</v>
      </c>
      <c r="CD1456" s="170">
        <v>1</v>
      </c>
      <c r="CE1456" s="170">
        <v>3</v>
      </c>
      <c r="CF1456" s="170">
        <v>1</v>
      </c>
      <c r="CG1456" s="131">
        <v>0</v>
      </c>
      <c r="CH1456" s="171">
        <v>1.8</v>
      </c>
      <c r="CI1456" s="171">
        <v>0.6</v>
      </c>
      <c r="CJ1456" s="170">
        <v>1</v>
      </c>
      <c r="CK1456" s="170">
        <v>3</v>
      </c>
      <c r="CL1456" s="170">
        <v>2</v>
      </c>
      <c r="CM1456" s="131">
        <v>2.2999999999999998</v>
      </c>
      <c r="CN1456" s="131">
        <v>2</v>
      </c>
      <c r="CO1456" s="171">
        <v>0</v>
      </c>
      <c r="CP1456" s="170">
        <v>1</v>
      </c>
      <c r="CQ1456" s="170">
        <v>1</v>
      </c>
      <c r="CR1456" s="132">
        <v>1</v>
      </c>
      <c r="CS1456" s="132" t="s">
        <v>396</v>
      </c>
      <c r="CT1456" s="132" t="s">
        <v>397</v>
      </c>
      <c r="CU1456" s="132" t="s">
        <v>396</v>
      </c>
      <c r="CV1456" s="132" t="s">
        <v>396</v>
      </c>
      <c r="CW1456" s="170" t="s">
        <v>397</v>
      </c>
      <c r="CX1456" s="132">
        <v>5</v>
      </c>
      <c r="CY1456" s="172"/>
      <c r="CZ1456" s="172"/>
      <c r="DA1456" s="170">
        <v>1</v>
      </c>
      <c r="DB1456" s="132">
        <v>3</v>
      </c>
      <c r="DC1456" s="172"/>
      <c r="DD1456" s="132">
        <v>2</v>
      </c>
      <c r="DE1456" s="172"/>
      <c r="DF1456" s="170">
        <v>1</v>
      </c>
      <c r="DG1456" s="173">
        <v>0</v>
      </c>
      <c r="DH1456" s="173">
        <v>0</v>
      </c>
      <c r="DI1456" s="173">
        <v>0</v>
      </c>
      <c r="DJ1456" s="170" t="s">
        <v>397</v>
      </c>
      <c r="DK1456" s="170">
        <v>1</v>
      </c>
      <c r="DL1456" s="170">
        <v>3</v>
      </c>
      <c r="DM1456" s="132">
        <v>5</v>
      </c>
      <c r="DN1456" s="172"/>
      <c r="DO1456" s="170" t="s">
        <v>397</v>
      </c>
      <c r="DP1456" s="170" t="s">
        <v>397</v>
      </c>
      <c r="DQ1456" s="132" t="s">
        <v>397</v>
      </c>
      <c r="DR1456" s="132" t="s">
        <v>397</v>
      </c>
      <c r="DS1456" s="132" t="s">
        <v>397</v>
      </c>
      <c r="DT1456" s="170" t="s">
        <v>397</v>
      </c>
      <c r="DU1456" s="170" t="s">
        <v>397</v>
      </c>
      <c r="DV1456" s="132">
        <v>2</v>
      </c>
      <c r="DW1456" s="170">
        <v>1</v>
      </c>
      <c r="DX1456" s="171">
        <v>0</v>
      </c>
      <c r="DY1456" s="132" t="s">
        <v>397</v>
      </c>
      <c r="DZ1456" s="132">
        <v>0</v>
      </c>
      <c r="EA1456" s="170" t="s">
        <v>397</v>
      </c>
      <c r="EB1456" s="131">
        <v>0</v>
      </c>
      <c r="EC1456" s="170">
        <v>4</v>
      </c>
      <c r="ED1456" s="170">
        <v>5</v>
      </c>
      <c r="EE1456" s="131" t="s">
        <v>397</v>
      </c>
      <c r="EF1456" s="132">
        <v>0</v>
      </c>
      <c r="EG1456" s="131">
        <v>0</v>
      </c>
      <c r="EH1456" s="172"/>
      <c r="EI1456" s="170">
        <v>4</v>
      </c>
      <c r="EJ1456" s="170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2124</v>
      </c>
      <c r="EU1456" s="174" t="b">
        <v>1</v>
      </c>
      <c r="EV1456" s="177" t="s">
        <v>366</v>
      </c>
    </row>
    <row r="1457" spans="1:152" s="53" customFormat="1" ht="12.75" x14ac:dyDescent="0.2">
      <c r="A1457" s="168" t="s">
        <v>2125</v>
      </c>
      <c r="B1457" s="168">
        <v>1</v>
      </c>
      <c r="C1457" s="50">
        <v>21</v>
      </c>
      <c r="D1457" s="169" t="s">
        <v>269</v>
      </c>
      <c r="E1457" s="169" t="s">
        <v>255</v>
      </c>
      <c r="F1457" s="169" t="s">
        <v>315</v>
      </c>
      <c r="G1457" s="169" t="s">
        <v>88</v>
      </c>
      <c r="H1457" s="169" t="s">
        <v>205</v>
      </c>
      <c r="I1457" s="57" t="s">
        <v>397</v>
      </c>
      <c r="J1457" s="58">
        <v>16.5</v>
      </c>
      <c r="K1457" s="58">
        <v>1</v>
      </c>
      <c r="L1457" s="57" t="s">
        <v>396</v>
      </c>
      <c r="M1457" s="58" t="s">
        <v>397</v>
      </c>
      <c r="N1457" s="58">
        <v>2.8</v>
      </c>
      <c r="O1457" s="170">
        <v>4</v>
      </c>
      <c r="P1457" s="170">
        <v>2</v>
      </c>
      <c r="Q1457" s="170">
        <v>0</v>
      </c>
      <c r="R1457" s="131">
        <v>79</v>
      </c>
      <c r="S1457" s="131" t="s">
        <v>396</v>
      </c>
      <c r="T1457" s="170">
        <v>1</v>
      </c>
      <c r="U1457" s="170">
        <v>5</v>
      </c>
      <c r="V1457" s="170" t="s">
        <v>397</v>
      </c>
      <c r="W1457" s="170" t="s">
        <v>397</v>
      </c>
      <c r="X1457" s="170">
        <v>1</v>
      </c>
      <c r="Y1457" s="170">
        <v>1</v>
      </c>
      <c r="Z1457" s="170">
        <v>1</v>
      </c>
      <c r="AA1457" s="170">
        <v>1</v>
      </c>
      <c r="AB1457" s="170">
        <v>1</v>
      </c>
      <c r="AC1457" s="170" t="s">
        <v>397</v>
      </c>
      <c r="AD1457" s="170" t="s">
        <v>397</v>
      </c>
      <c r="AE1457" s="170">
        <v>1</v>
      </c>
      <c r="AF1457" s="170">
        <v>1</v>
      </c>
      <c r="AG1457" s="170">
        <v>1</v>
      </c>
      <c r="AH1457" s="170">
        <v>1</v>
      </c>
      <c r="AI1457" s="131">
        <v>11.921455847696608</v>
      </c>
      <c r="AJ1457" s="131">
        <v>2.5299999999999998</v>
      </c>
      <c r="AK1457" s="170">
        <v>3</v>
      </c>
      <c r="AL1457" s="170">
        <v>2</v>
      </c>
      <c r="AM1457" s="131">
        <v>0</v>
      </c>
      <c r="AN1457" s="131">
        <v>0</v>
      </c>
      <c r="AO1457" s="170">
        <v>1</v>
      </c>
      <c r="AP1457" s="170">
        <v>2</v>
      </c>
      <c r="AQ1457" s="131">
        <v>23.083096128515248</v>
      </c>
      <c r="AR1457" s="131">
        <v>2.5299999999999998</v>
      </c>
      <c r="AS1457" s="170">
        <v>1</v>
      </c>
      <c r="AT1457" s="170">
        <v>3</v>
      </c>
      <c r="AU1457" s="131">
        <v>24.66486952018802</v>
      </c>
      <c r="AV1457" s="131">
        <v>2.5299999999999998</v>
      </c>
      <c r="AW1457" s="170">
        <v>1</v>
      </c>
      <c r="AX1457" s="170">
        <v>3</v>
      </c>
      <c r="AY1457" s="131">
        <v>9.660881948294243</v>
      </c>
      <c r="AZ1457" s="131">
        <v>2.5299999999999998</v>
      </c>
      <c r="BA1457" s="170">
        <v>1</v>
      </c>
      <c r="BB1457" s="170">
        <v>1</v>
      </c>
      <c r="BC1457" s="131">
        <v>0</v>
      </c>
      <c r="BD1457" s="171">
        <v>5.2</v>
      </c>
      <c r="BE1457" s="171">
        <v>0.8</v>
      </c>
      <c r="BF1457" s="170">
        <v>1</v>
      </c>
      <c r="BG1457" s="170">
        <v>3</v>
      </c>
      <c r="BH1457" s="170">
        <v>1</v>
      </c>
      <c r="BI1457" s="131">
        <v>4.6802721088435373</v>
      </c>
      <c r="BJ1457" s="171">
        <v>2.9</v>
      </c>
      <c r="BK1457" s="171">
        <v>0.7</v>
      </c>
      <c r="BL1457" s="170">
        <v>1</v>
      </c>
      <c r="BM1457" s="170">
        <v>3</v>
      </c>
      <c r="BN1457" s="170">
        <v>1</v>
      </c>
      <c r="BO1457" s="131">
        <v>11.119727891156462</v>
      </c>
      <c r="BP1457" s="171">
        <v>1.8</v>
      </c>
      <c r="BQ1457" s="171">
        <v>0.6</v>
      </c>
      <c r="BR1457" s="170">
        <v>1</v>
      </c>
      <c r="BS1457" s="170">
        <v>3</v>
      </c>
      <c r="BT1457" s="170">
        <v>1</v>
      </c>
      <c r="BU1457" s="131">
        <v>0</v>
      </c>
      <c r="BV1457" s="171">
        <v>5.2</v>
      </c>
      <c r="BW1457" s="171">
        <v>0.8</v>
      </c>
      <c r="BX1457" s="170">
        <v>1</v>
      </c>
      <c r="BY1457" s="170">
        <v>3</v>
      </c>
      <c r="BZ1457" s="170">
        <v>1</v>
      </c>
      <c r="CA1457" s="131">
        <v>0</v>
      </c>
      <c r="CB1457" s="171">
        <v>2.9</v>
      </c>
      <c r="CC1457" s="171">
        <v>0.7</v>
      </c>
      <c r="CD1457" s="170">
        <v>1</v>
      </c>
      <c r="CE1457" s="170">
        <v>3</v>
      </c>
      <c r="CF1457" s="170">
        <v>1</v>
      </c>
      <c r="CG1457" s="131">
        <v>0.49182671736770689</v>
      </c>
      <c r="CH1457" s="171">
        <v>1.8</v>
      </c>
      <c r="CI1457" s="171">
        <v>0.6</v>
      </c>
      <c r="CJ1457" s="170">
        <v>1</v>
      </c>
      <c r="CK1457" s="170">
        <v>3</v>
      </c>
      <c r="CL1457" s="170">
        <v>2</v>
      </c>
      <c r="CM1457" s="131">
        <v>2.2999999999999998</v>
      </c>
      <c r="CN1457" s="131">
        <v>2</v>
      </c>
      <c r="CO1457" s="171">
        <v>0</v>
      </c>
      <c r="CP1457" s="170">
        <v>1</v>
      </c>
      <c r="CQ1457" s="170">
        <v>1</v>
      </c>
      <c r="CR1457" s="132">
        <v>1</v>
      </c>
      <c r="CS1457" s="132" t="s">
        <v>396</v>
      </c>
      <c r="CT1457" s="132" t="s">
        <v>397</v>
      </c>
      <c r="CU1457" s="132" t="s">
        <v>396</v>
      </c>
      <c r="CV1457" s="132" t="s">
        <v>396</v>
      </c>
      <c r="CW1457" s="170" t="s">
        <v>397</v>
      </c>
      <c r="CX1457" s="132">
        <v>7</v>
      </c>
      <c r="CY1457" s="172"/>
      <c r="CZ1457" s="172"/>
      <c r="DA1457" s="170">
        <v>1</v>
      </c>
      <c r="DB1457" s="132">
        <v>3</v>
      </c>
      <c r="DC1457" s="172"/>
      <c r="DD1457" s="132">
        <v>2</v>
      </c>
      <c r="DE1457" s="172"/>
      <c r="DF1457" s="170">
        <v>1</v>
      </c>
      <c r="DG1457" s="173">
        <v>0</v>
      </c>
      <c r="DH1457" s="173">
        <v>0</v>
      </c>
      <c r="DI1457" s="173">
        <v>0</v>
      </c>
      <c r="DJ1457" s="170" t="s">
        <v>397</v>
      </c>
      <c r="DK1457" s="170">
        <v>1</v>
      </c>
      <c r="DL1457" s="170">
        <v>3</v>
      </c>
      <c r="DM1457" s="132">
        <v>5</v>
      </c>
      <c r="DN1457" s="172"/>
      <c r="DO1457" s="170" t="s">
        <v>397</v>
      </c>
      <c r="DP1457" s="170" t="s">
        <v>397</v>
      </c>
      <c r="DQ1457" s="132" t="s">
        <v>397</v>
      </c>
      <c r="DR1457" s="132" t="s">
        <v>397</v>
      </c>
      <c r="DS1457" s="132" t="s">
        <v>397</v>
      </c>
      <c r="DT1457" s="170" t="s">
        <v>397</v>
      </c>
      <c r="DU1457" s="170" t="s">
        <v>397</v>
      </c>
      <c r="DV1457" s="132">
        <v>2</v>
      </c>
      <c r="DW1457" s="170">
        <v>1</v>
      </c>
      <c r="DX1457" s="171">
        <v>0</v>
      </c>
      <c r="DY1457" s="132" t="s">
        <v>397</v>
      </c>
      <c r="DZ1457" s="132">
        <v>0</v>
      </c>
      <c r="EA1457" s="170" t="s">
        <v>397</v>
      </c>
      <c r="EB1457" s="131">
        <v>0</v>
      </c>
      <c r="EC1457" s="170">
        <v>4</v>
      </c>
      <c r="ED1457" s="170">
        <v>5</v>
      </c>
      <c r="EE1457" s="131" t="s">
        <v>397</v>
      </c>
      <c r="EF1457" s="132">
        <v>0</v>
      </c>
      <c r="EG1457" s="131">
        <v>0</v>
      </c>
      <c r="EH1457" s="172"/>
      <c r="EI1457" s="170">
        <v>4</v>
      </c>
      <c r="EJ1457" s="170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2125</v>
      </c>
      <c r="EU1457" s="174" t="b">
        <v>1</v>
      </c>
      <c r="EV1457" s="177" t="s">
        <v>366</v>
      </c>
    </row>
    <row r="1458" spans="1:152" s="53" customFormat="1" ht="12.75" x14ac:dyDescent="0.2">
      <c r="A1458" s="168" t="s">
        <v>2126</v>
      </c>
      <c r="B1458" s="168">
        <v>1</v>
      </c>
      <c r="C1458" s="50">
        <v>21</v>
      </c>
      <c r="D1458" s="169" t="s">
        <v>269</v>
      </c>
      <c r="E1458" s="169" t="s">
        <v>255</v>
      </c>
      <c r="F1458" s="169" t="s">
        <v>315</v>
      </c>
      <c r="G1458" s="169" t="s">
        <v>89</v>
      </c>
      <c r="H1458" s="169" t="s">
        <v>205</v>
      </c>
      <c r="I1458" s="57" t="s">
        <v>397</v>
      </c>
      <c r="J1458" s="58">
        <v>16.5</v>
      </c>
      <c r="K1458" s="58">
        <v>1</v>
      </c>
      <c r="L1458" s="57" t="s">
        <v>396</v>
      </c>
      <c r="M1458" s="58" t="s">
        <v>397</v>
      </c>
      <c r="N1458" s="58">
        <v>2.8</v>
      </c>
      <c r="O1458" s="170">
        <v>4</v>
      </c>
      <c r="P1458" s="170">
        <v>2</v>
      </c>
      <c r="Q1458" s="170">
        <v>0</v>
      </c>
      <c r="R1458" s="131">
        <v>79</v>
      </c>
      <c r="S1458" s="131" t="s">
        <v>396</v>
      </c>
      <c r="T1458" s="170">
        <v>1</v>
      </c>
      <c r="U1458" s="170">
        <v>5</v>
      </c>
      <c r="V1458" s="170" t="s">
        <v>397</v>
      </c>
      <c r="W1458" s="170" t="s">
        <v>397</v>
      </c>
      <c r="X1458" s="170">
        <v>1</v>
      </c>
      <c r="Y1458" s="170">
        <v>1</v>
      </c>
      <c r="Z1458" s="170">
        <v>1</v>
      </c>
      <c r="AA1458" s="170">
        <v>1</v>
      </c>
      <c r="AB1458" s="170">
        <v>1</v>
      </c>
      <c r="AC1458" s="170" t="s">
        <v>397</v>
      </c>
      <c r="AD1458" s="170" t="s">
        <v>397</v>
      </c>
      <c r="AE1458" s="170">
        <v>1</v>
      </c>
      <c r="AF1458" s="170">
        <v>1</v>
      </c>
      <c r="AG1458" s="170">
        <v>1</v>
      </c>
      <c r="AH1458" s="170">
        <v>1</v>
      </c>
      <c r="AI1458" s="131">
        <v>11.921455847696608</v>
      </c>
      <c r="AJ1458" s="131">
        <v>2.5299999999999998</v>
      </c>
      <c r="AK1458" s="170">
        <v>3</v>
      </c>
      <c r="AL1458" s="170">
        <v>2</v>
      </c>
      <c r="AM1458" s="131">
        <v>0</v>
      </c>
      <c r="AN1458" s="131">
        <v>2.5299999999999998</v>
      </c>
      <c r="AO1458" s="170">
        <v>1</v>
      </c>
      <c r="AP1458" s="170">
        <v>2</v>
      </c>
      <c r="AQ1458" s="131">
        <v>23.083096128515248</v>
      </c>
      <c r="AR1458" s="131">
        <v>2.5299999999999998</v>
      </c>
      <c r="AS1458" s="170">
        <v>1</v>
      </c>
      <c r="AT1458" s="170">
        <v>3</v>
      </c>
      <c r="AU1458" s="131">
        <v>24.66486952018802</v>
      </c>
      <c r="AV1458" s="131">
        <v>2.5299999999999998</v>
      </c>
      <c r="AW1458" s="170">
        <v>1</v>
      </c>
      <c r="AX1458" s="170">
        <v>3</v>
      </c>
      <c r="AY1458" s="131">
        <v>9.660881948294243</v>
      </c>
      <c r="AZ1458" s="131">
        <v>2.5299999999999998</v>
      </c>
      <c r="BA1458" s="170">
        <v>1</v>
      </c>
      <c r="BB1458" s="170">
        <v>1</v>
      </c>
      <c r="BC1458" s="131">
        <v>0</v>
      </c>
      <c r="BD1458" s="171">
        <v>5.2</v>
      </c>
      <c r="BE1458" s="171">
        <v>0.8</v>
      </c>
      <c r="BF1458" s="170">
        <v>1</v>
      </c>
      <c r="BG1458" s="170">
        <v>3</v>
      </c>
      <c r="BH1458" s="170">
        <v>1</v>
      </c>
      <c r="BI1458" s="131">
        <v>0</v>
      </c>
      <c r="BJ1458" s="171">
        <v>2.9</v>
      </c>
      <c r="BK1458" s="171">
        <v>0.7</v>
      </c>
      <c r="BL1458" s="170">
        <v>1</v>
      </c>
      <c r="BM1458" s="170">
        <v>3</v>
      </c>
      <c r="BN1458" s="170">
        <v>1</v>
      </c>
      <c r="BO1458" s="131">
        <v>15.8</v>
      </c>
      <c r="BP1458" s="171">
        <v>1.8</v>
      </c>
      <c r="BQ1458" s="171">
        <v>0.6</v>
      </c>
      <c r="BR1458" s="170">
        <v>1</v>
      </c>
      <c r="BS1458" s="170">
        <v>3</v>
      </c>
      <c r="BT1458" s="170">
        <v>1</v>
      </c>
      <c r="BU1458" s="131">
        <v>0</v>
      </c>
      <c r="BV1458" s="171">
        <v>5.2</v>
      </c>
      <c r="BW1458" s="171">
        <v>0.8</v>
      </c>
      <c r="BX1458" s="170">
        <v>1</v>
      </c>
      <c r="BY1458" s="170">
        <v>3</v>
      </c>
      <c r="BZ1458" s="170">
        <v>1</v>
      </c>
      <c r="CA1458" s="131">
        <v>0</v>
      </c>
      <c r="CB1458" s="171">
        <v>2.9</v>
      </c>
      <c r="CC1458" s="171">
        <v>0.7</v>
      </c>
      <c r="CD1458" s="170">
        <v>1</v>
      </c>
      <c r="CE1458" s="170">
        <v>3</v>
      </c>
      <c r="CF1458" s="170">
        <v>1</v>
      </c>
      <c r="CG1458" s="131">
        <v>0.49182671736770689</v>
      </c>
      <c r="CH1458" s="171">
        <v>1.8</v>
      </c>
      <c r="CI1458" s="171">
        <v>0.6</v>
      </c>
      <c r="CJ1458" s="170">
        <v>1</v>
      </c>
      <c r="CK1458" s="170">
        <v>3</v>
      </c>
      <c r="CL1458" s="170">
        <v>2</v>
      </c>
      <c r="CM1458" s="131">
        <v>2.2999999999999998</v>
      </c>
      <c r="CN1458" s="131">
        <v>2</v>
      </c>
      <c r="CO1458" s="171">
        <v>0</v>
      </c>
      <c r="CP1458" s="170">
        <v>1</v>
      </c>
      <c r="CQ1458" s="170">
        <v>1</v>
      </c>
      <c r="CR1458" s="132">
        <v>1</v>
      </c>
      <c r="CS1458" s="132" t="s">
        <v>396</v>
      </c>
      <c r="CT1458" s="132" t="s">
        <v>397</v>
      </c>
      <c r="CU1458" s="132" t="s">
        <v>396</v>
      </c>
      <c r="CV1458" s="132" t="s">
        <v>396</v>
      </c>
      <c r="CW1458" s="170" t="s">
        <v>397</v>
      </c>
      <c r="CX1458" s="132">
        <v>7</v>
      </c>
      <c r="CY1458" s="172"/>
      <c r="CZ1458" s="172"/>
      <c r="DA1458" s="170">
        <v>1</v>
      </c>
      <c r="DB1458" s="132">
        <v>3</v>
      </c>
      <c r="DC1458" s="172"/>
      <c r="DD1458" s="132">
        <v>2</v>
      </c>
      <c r="DE1458" s="172"/>
      <c r="DF1458" s="170">
        <v>1</v>
      </c>
      <c r="DG1458" s="173">
        <v>0</v>
      </c>
      <c r="DH1458" s="173">
        <v>0</v>
      </c>
      <c r="DI1458" s="173">
        <v>0</v>
      </c>
      <c r="DJ1458" s="170" t="s">
        <v>397</v>
      </c>
      <c r="DK1458" s="170">
        <v>1</v>
      </c>
      <c r="DL1458" s="170">
        <v>3</v>
      </c>
      <c r="DM1458" s="132">
        <v>5</v>
      </c>
      <c r="DN1458" s="172"/>
      <c r="DO1458" s="170" t="s">
        <v>397</v>
      </c>
      <c r="DP1458" s="170" t="s">
        <v>397</v>
      </c>
      <c r="DQ1458" s="132" t="s">
        <v>397</v>
      </c>
      <c r="DR1458" s="132" t="s">
        <v>397</v>
      </c>
      <c r="DS1458" s="132" t="s">
        <v>397</v>
      </c>
      <c r="DT1458" s="170" t="s">
        <v>397</v>
      </c>
      <c r="DU1458" s="170" t="s">
        <v>397</v>
      </c>
      <c r="DV1458" s="132">
        <v>2</v>
      </c>
      <c r="DW1458" s="170">
        <v>1</v>
      </c>
      <c r="DX1458" s="171">
        <v>0</v>
      </c>
      <c r="DY1458" s="132" t="s">
        <v>397</v>
      </c>
      <c r="DZ1458" s="132">
        <v>0</v>
      </c>
      <c r="EA1458" s="170" t="s">
        <v>397</v>
      </c>
      <c r="EB1458" s="131">
        <v>0</v>
      </c>
      <c r="EC1458" s="170">
        <v>4</v>
      </c>
      <c r="ED1458" s="170">
        <v>5</v>
      </c>
      <c r="EE1458" s="131" t="s">
        <v>397</v>
      </c>
      <c r="EF1458" s="132">
        <v>0</v>
      </c>
      <c r="EG1458" s="131">
        <v>0</v>
      </c>
      <c r="EH1458" s="172"/>
      <c r="EI1458" s="170">
        <v>4</v>
      </c>
      <c r="EJ1458" s="170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2126</v>
      </c>
      <c r="EU1458" s="174" t="b">
        <v>1</v>
      </c>
      <c r="EV1458" s="177" t="s">
        <v>366</v>
      </c>
    </row>
    <row r="1459" spans="1:152" s="53" customFormat="1" ht="12.75" x14ac:dyDescent="0.2">
      <c r="A1459" s="168" t="s">
        <v>2127</v>
      </c>
      <c r="B1459" s="168">
        <v>1</v>
      </c>
      <c r="C1459" s="50">
        <v>21</v>
      </c>
      <c r="D1459" s="169" t="s">
        <v>269</v>
      </c>
      <c r="E1459" s="169" t="s">
        <v>255</v>
      </c>
      <c r="F1459" s="169" t="s">
        <v>315</v>
      </c>
      <c r="G1459" s="169" t="s">
        <v>90</v>
      </c>
      <c r="H1459" s="169" t="s">
        <v>205</v>
      </c>
      <c r="I1459" s="57" t="s">
        <v>397</v>
      </c>
      <c r="J1459" s="58">
        <v>16.5</v>
      </c>
      <c r="K1459" s="58">
        <v>1</v>
      </c>
      <c r="L1459" s="57" t="s">
        <v>396</v>
      </c>
      <c r="M1459" s="58" t="s">
        <v>397</v>
      </c>
      <c r="N1459" s="58">
        <v>2.8</v>
      </c>
      <c r="O1459" s="170">
        <v>4</v>
      </c>
      <c r="P1459" s="170">
        <v>2</v>
      </c>
      <c r="Q1459" s="170">
        <v>0</v>
      </c>
      <c r="R1459" s="131">
        <v>79</v>
      </c>
      <c r="S1459" s="131" t="s">
        <v>396</v>
      </c>
      <c r="T1459" s="170">
        <v>1</v>
      </c>
      <c r="U1459" s="170">
        <v>5</v>
      </c>
      <c r="V1459" s="170" t="s">
        <v>397</v>
      </c>
      <c r="W1459" s="170" t="s">
        <v>397</v>
      </c>
      <c r="X1459" s="170">
        <v>1</v>
      </c>
      <c r="Y1459" s="170">
        <v>1</v>
      </c>
      <c r="Z1459" s="170">
        <v>1</v>
      </c>
      <c r="AA1459" s="170">
        <v>1</v>
      </c>
      <c r="AB1459" s="170">
        <v>1</v>
      </c>
      <c r="AC1459" s="170" t="s">
        <v>397</v>
      </c>
      <c r="AD1459" s="170" t="s">
        <v>397</v>
      </c>
      <c r="AE1459" s="170">
        <v>1</v>
      </c>
      <c r="AF1459" s="170">
        <v>1</v>
      </c>
      <c r="AG1459" s="170">
        <v>1</v>
      </c>
      <c r="AH1459" s="170">
        <v>1</v>
      </c>
      <c r="AI1459" s="131">
        <v>11.921455847696608</v>
      </c>
      <c r="AJ1459" s="131">
        <v>2.5299999999999998</v>
      </c>
      <c r="AK1459" s="170">
        <v>3</v>
      </c>
      <c r="AL1459" s="170">
        <v>2</v>
      </c>
      <c r="AM1459" s="131">
        <v>0</v>
      </c>
      <c r="AN1459" s="131">
        <v>2.5299999999999998</v>
      </c>
      <c r="AO1459" s="170">
        <v>1</v>
      </c>
      <c r="AP1459" s="170">
        <v>2</v>
      </c>
      <c r="AQ1459" s="131">
        <v>23.083096128515248</v>
      </c>
      <c r="AR1459" s="131">
        <v>2.5299999999999998</v>
      </c>
      <c r="AS1459" s="170">
        <v>1</v>
      </c>
      <c r="AT1459" s="170">
        <v>3</v>
      </c>
      <c r="AU1459" s="131">
        <v>24.66486952018802</v>
      </c>
      <c r="AV1459" s="131">
        <v>2.5299999999999998</v>
      </c>
      <c r="AW1459" s="170">
        <v>1</v>
      </c>
      <c r="AX1459" s="170">
        <v>3</v>
      </c>
      <c r="AY1459" s="131">
        <v>9.660881948294243</v>
      </c>
      <c r="AZ1459" s="131">
        <v>2.5299999999999998</v>
      </c>
      <c r="BA1459" s="170">
        <v>1</v>
      </c>
      <c r="BB1459" s="170">
        <v>1</v>
      </c>
      <c r="BC1459" s="131">
        <v>0</v>
      </c>
      <c r="BD1459" s="171">
        <v>5.2</v>
      </c>
      <c r="BE1459" s="171">
        <v>0.8</v>
      </c>
      <c r="BF1459" s="170">
        <v>1</v>
      </c>
      <c r="BG1459" s="170">
        <v>3</v>
      </c>
      <c r="BH1459" s="170">
        <v>1</v>
      </c>
      <c r="BI1459" s="131">
        <v>0</v>
      </c>
      <c r="BJ1459" s="171">
        <v>2.9</v>
      </c>
      <c r="BK1459" s="171">
        <v>0.7</v>
      </c>
      <c r="BL1459" s="170">
        <v>1</v>
      </c>
      <c r="BM1459" s="170">
        <v>3</v>
      </c>
      <c r="BN1459" s="170">
        <v>1</v>
      </c>
      <c r="BO1459" s="131">
        <v>15.8</v>
      </c>
      <c r="BP1459" s="171">
        <v>1.8</v>
      </c>
      <c r="BQ1459" s="171">
        <v>0.6</v>
      </c>
      <c r="BR1459" s="170">
        <v>1</v>
      </c>
      <c r="BS1459" s="170">
        <v>3</v>
      </c>
      <c r="BT1459" s="170">
        <v>1</v>
      </c>
      <c r="BU1459" s="131">
        <v>0</v>
      </c>
      <c r="BV1459" s="171">
        <v>5.2</v>
      </c>
      <c r="BW1459" s="171">
        <v>0.8</v>
      </c>
      <c r="BX1459" s="170">
        <v>1</v>
      </c>
      <c r="BY1459" s="170">
        <v>3</v>
      </c>
      <c r="BZ1459" s="170">
        <v>1</v>
      </c>
      <c r="CA1459" s="131">
        <v>0</v>
      </c>
      <c r="CB1459" s="171">
        <v>2.9</v>
      </c>
      <c r="CC1459" s="171">
        <v>0.7</v>
      </c>
      <c r="CD1459" s="170">
        <v>1</v>
      </c>
      <c r="CE1459" s="170">
        <v>3</v>
      </c>
      <c r="CF1459" s="170">
        <v>1</v>
      </c>
      <c r="CG1459" s="131">
        <v>0.49182671736770689</v>
      </c>
      <c r="CH1459" s="171">
        <v>1.8</v>
      </c>
      <c r="CI1459" s="171">
        <v>0.6</v>
      </c>
      <c r="CJ1459" s="170">
        <v>1</v>
      </c>
      <c r="CK1459" s="170">
        <v>3</v>
      </c>
      <c r="CL1459" s="170">
        <v>2</v>
      </c>
      <c r="CM1459" s="131">
        <v>2.2999999999999998</v>
      </c>
      <c r="CN1459" s="131">
        <v>2</v>
      </c>
      <c r="CO1459" s="171">
        <v>0</v>
      </c>
      <c r="CP1459" s="170">
        <v>1</v>
      </c>
      <c r="CQ1459" s="170">
        <v>1</v>
      </c>
      <c r="CR1459" s="132">
        <v>1</v>
      </c>
      <c r="CS1459" s="132" t="s">
        <v>396</v>
      </c>
      <c r="CT1459" s="132" t="s">
        <v>397</v>
      </c>
      <c r="CU1459" s="132" t="s">
        <v>396</v>
      </c>
      <c r="CV1459" s="132" t="s">
        <v>396</v>
      </c>
      <c r="CW1459" s="170" t="s">
        <v>397</v>
      </c>
      <c r="CX1459" s="132">
        <v>7</v>
      </c>
      <c r="CY1459" s="172"/>
      <c r="CZ1459" s="172"/>
      <c r="DA1459" s="170">
        <v>1</v>
      </c>
      <c r="DB1459" s="132">
        <v>3</v>
      </c>
      <c r="DC1459" s="172"/>
      <c r="DD1459" s="132">
        <v>2</v>
      </c>
      <c r="DE1459" s="172"/>
      <c r="DF1459" s="170">
        <v>1</v>
      </c>
      <c r="DG1459" s="173">
        <v>0</v>
      </c>
      <c r="DH1459" s="173">
        <v>0</v>
      </c>
      <c r="DI1459" s="173">
        <v>0</v>
      </c>
      <c r="DJ1459" s="170" t="s">
        <v>397</v>
      </c>
      <c r="DK1459" s="170">
        <v>1</v>
      </c>
      <c r="DL1459" s="170">
        <v>3</v>
      </c>
      <c r="DM1459" s="132">
        <v>5</v>
      </c>
      <c r="DN1459" s="172"/>
      <c r="DO1459" s="170" t="s">
        <v>397</v>
      </c>
      <c r="DP1459" s="170" t="s">
        <v>397</v>
      </c>
      <c r="DQ1459" s="132" t="s">
        <v>397</v>
      </c>
      <c r="DR1459" s="132" t="s">
        <v>397</v>
      </c>
      <c r="DS1459" s="132" t="s">
        <v>397</v>
      </c>
      <c r="DT1459" s="170" t="s">
        <v>397</v>
      </c>
      <c r="DU1459" s="170" t="s">
        <v>397</v>
      </c>
      <c r="DV1459" s="132">
        <v>2</v>
      </c>
      <c r="DW1459" s="170">
        <v>1</v>
      </c>
      <c r="DX1459" s="171">
        <v>0</v>
      </c>
      <c r="DY1459" s="132" t="s">
        <v>396</v>
      </c>
      <c r="DZ1459" s="132">
        <v>3</v>
      </c>
      <c r="EA1459" s="170" t="s">
        <v>397</v>
      </c>
      <c r="EB1459" s="131">
        <v>0</v>
      </c>
      <c r="EC1459" s="170">
        <v>4</v>
      </c>
      <c r="ED1459" s="170">
        <v>5</v>
      </c>
      <c r="EE1459" s="131" t="s">
        <v>396</v>
      </c>
      <c r="EF1459" s="132">
        <v>1</v>
      </c>
      <c r="EG1459" s="131">
        <v>10</v>
      </c>
      <c r="EH1459" s="172"/>
      <c r="EI1459" s="170">
        <v>4</v>
      </c>
      <c r="EJ1459" s="170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2127</v>
      </c>
      <c r="EU1459" s="174" t="b">
        <v>1</v>
      </c>
      <c r="EV1459" s="177" t="s">
        <v>366</v>
      </c>
    </row>
    <row r="1460" spans="1:152" s="53" customFormat="1" ht="12.75" x14ac:dyDescent="0.2">
      <c r="A1460" s="168" t="s">
        <v>2128</v>
      </c>
      <c r="B1460" s="168">
        <v>1</v>
      </c>
      <c r="C1460" s="50">
        <v>22</v>
      </c>
      <c r="D1460" s="169" t="s">
        <v>86</v>
      </c>
      <c r="E1460" s="169" t="s">
        <v>176</v>
      </c>
      <c r="F1460" s="169" t="s">
        <v>315</v>
      </c>
      <c r="G1460" s="169" t="s">
        <v>87</v>
      </c>
      <c r="H1460" s="169" t="s">
        <v>226</v>
      </c>
      <c r="I1460" s="57" t="s">
        <v>396</v>
      </c>
      <c r="J1460" s="58">
        <v>18</v>
      </c>
      <c r="K1460" s="58">
        <v>1</v>
      </c>
      <c r="L1460" s="57" t="s">
        <v>396</v>
      </c>
      <c r="M1460" s="58" t="s">
        <v>397</v>
      </c>
      <c r="N1460" s="58">
        <v>2.2000000000000002</v>
      </c>
      <c r="O1460" s="170">
        <v>5</v>
      </c>
      <c r="P1460" s="170">
        <v>2</v>
      </c>
      <c r="Q1460" s="170">
        <v>0</v>
      </c>
      <c r="R1460" s="131">
        <v>59</v>
      </c>
      <c r="S1460" s="131" t="s">
        <v>397</v>
      </c>
      <c r="T1460" s="170">
        <v>1</v>
      </c>
      <c r="U1460" s="170">
        <v>5</v>
      </c>
      <c r="V1460" s="170" t="s">
        <v>397</v>
      </c>
      <c r="W1460" s="170" t="s">
        <v>397</v>
      </c>
      <c r="X1460" s="170">
        <v>1</v>
      </c>
      <c r="Y1460" s="170">
        <v>1</v>
      </c>
      <c r="Z1460" s="170">
        <v>1</v>
      </c>
      <c r="AA1460" s="170">
        <v>1</v>
      </c>
      <c r="AB1460" s="170">
        <v>1</v>
      </c>
      <c r="AC1460" s="170" t="s">
        <v>397</v>
      </c>
      <c r="AD1460" s="170" t="s">
        <v>397</v>
      </c>
      <c r="AE1460" s="170">
        <v>1</v>
      </c>
      <c r="AF1460" s="170">
        <v>1</v>
      </c>
      <c r="AG1460" s="170">
        <v>1</v>
      </c>
      <c r="AH1460" s="170">
        <v>1</v>
      </c>
      <c r="AI1460" s="131">
        <v>18.471984660941295</v>
      </c>
      <c r="AJ1460" s="131">
        <v>0.15</v>
      </c>
      <c r="AK1460" s="170">
        <v>3</v>
      </c>
      <c r="AL1460" s="170">
        <v>2</v>
      </c>
      <c r="AM1460" s="131">
        <v>0</v>
      </c>
      <c r="AN1460" s="131">
        <v>0.39</v>
      </c>
      <c r="AO1460" s="170">
        <v>1</v>
      </c>
      <c r="AP1460" s="170">
        <v>2</v>
      </c>
      <c r="AQ1460" s="131">
        <v>8.8793038050808928</v>
      </c>
      <c r="AR1460" s="131">
        <v>0.22</v>
      </c>
      <c r="AS1460" s="170">
        <v>1</v>
      </c>
      <c r="AT1460" s="170">
        <v>3</v>
      </c>
      <c r="AU1460" s="131">
        <v>33.08004135746711</v>
      </c>
      <c r="AV1460" s="131">
        <v>0.19</v>
      </c>
      <c r="AW1460" s="170">
        <v>1</v>
      </c>
      <c r="AX1460" s="170">
        <v>3</v>
      </c>
      <c r="AY1460" s="131">
        <v>3.4188211193108669</v>
      </c>
      <c r="AZ1460" s="131">
        <v>0.19</v>
      </c>
      <c r="BA1460" s="170">
        <v>1</v>
      </c>
      <c r="BB1460" s="170">
        <v>1</v>
      </c>
      <c r="BC1460" s="131">
        <v>13.6</v>
      </c>
      <c r="BD1460" s="171">
        <v>5.2</v>
      </c>
      <c r="BE1460" s="171">
        <v>0.8</v>
      </c>
      <c r="BF1460" s="170">
        <v>1</v>
      </c>
      <c r="BG1460" s="170">
        <v>3</v>
      </c>
      <c r="BH1460" s="170">
        <v>1</v>
      </c>
      <c r="BI1460" s="131">
        <v>0</v>
      </c>
      <c r="BJ1460" s="171">
        <v>2.9</v>
      </c>
      <c r="BK1460" s="171">
        <v>0.7</v>
      </c>
      <c r="BL1460" s="170">
        <v>1</v>
      </c>
      <c r="BM1460" s="170">
        <v>3</v>
      </c>
      <c r="BN1460" s="170">
        <v>1</v>
      </c>
      <c r="BO1460" s="131">
        <v>0</v>
      </c>
      <c r="BP1460" s="171">
        <v>1.8</v>
      </c>
      <c r="BQ1460" s="171">
        <v>0.6</v>
      </c>
      <c r="BR1460" s="170">
        <v>1</v>
      </c>
      <c r="BS1460" s="170">
        <v>3</v>
      </c>
      <c r="BT1460" s="170">
        <v>1</v>
      </c>
      <c r="BU1460" s="131">
        <v>0.20630817099289714</v>
      </c>
      <c r="BV1460" s="171">
        <v>5.2</v>
      </c>
      <c r="BW1460" s="171">
        <v>0.8</v>
      </c>
      <c r="BX1460" s="170">
        <v>1</v>
      </c>
      <c r="BY1460" s="170">
        <v>3</v>
      </c>
      <c r="BZ1460" s="170">
        <v>1</v>
      </c>
      <c r="CA1460" s="131">
        <v>0</v>
      </c>
      <c r="CB1460" s="171">
        <v>2.9</v>
      </c>
      <c r="CC1460" s="171">
        <v>0.7</v>
      </c>
      <c r="CD1460" s="170">
        <v>1</v>
      </c>
      <c r="CE1460" s="170">
        <v>3</v>
      </c>
      <c r="CF1460" s="170">
        <v>1</v>
      </c>
      <c r="CG1460" s="131">
        <v>0</v>
      </c>
      <c r="CH1460" s="171">
        <v>1.8</v>
      </c>
      <c r="CI1460" s="171">
        <v>0.6</v>
      </c>
      <c r="CJ1460" s="170">
        <v>1</v>
      </c>
      <c r="CK1460" s="170">
        <v>3</v>
      </c>
      <c r="CL1460" s="170">
        <v>2</v>
      </c>
      <c r="CM1460" s="131">
        <v>2.6</v>
      </c>
      <c r="CN1460" s="131">
        <v>3.5</v>
      </c>
      <c r="CO1460" s="171">
        <v>0</v>
      </c>
      <c r="CP1460" s="170">
        <v>1</v>
      </c>
      <c r="CQ1460" s="170">
        <v>1</v>
      </c>
      <c r="CR1460" s="132">
        <v>1</v>
      </c>
      <c r="CS1460" s="132" t="s">
        <v>396</v>
      </c>
      <c r="CT1460" s="132" t="s">
        <v>397</v>
      </c>
      <c r="CU1460" s="132" t="s">
        <v>397</v>
      </c>
      <c r="CV1460" s="132" t="s">
        <v>396</v>
      </c>
      <c r="CW1460" s="170" t="s">
        <v>397</v>
      </c>
      <c r="CX1460" s="132">
        <v>1</v>
      </c>
      <c r="CY1460" s="172"/>
      <c r="CZ1460" s="172"/>
      <c r="DA1460" s="170">
        <v>1</v>
      </c>
      <c r="DB1460" s="132">
        <v>3</v>
      </c>
      <c r="DC1460" s="172"/>
      <c r="DD1460" s="132">
        <v>2</v>
      </c>
      <c r="DE1460" s="172"/>
      <c r="DF1460" s="170">
        <v>1</v>
      </c>
      <c r="DG1460" s="173">
        <v>0</v>
      </c>
      <c r="DH1460" s="173">
        <v>0</v>
      </c>
      <c r="DI1460" s="173">
        <v>0</v>
      </c>
      <c r="DJ1460" s="170" t="s">
        <v>397</v>
      </c>
      <c r="DK1460" s="170">
        <v>1</v>
      </c>
      <c r="DL1460" s="170">
        <v>3</v>
      </c>
      <c r="DM1460" s="132">
        <v>11</v>
      </c>
      <c r="DN1460" s="172"/>
      <c r="DO1460" s="170" t="s">
        <v>397</v>
      </c>
      <c r="DP1460" s="170" t="s">
        <v>397</v>
      </c>
      <c r="DQ1460" s="132" t="s">
        <v>397</v>
      </c>
      <c r="DR1460" s="132" t="s">
        <v>397</v>
      </c>
      <c r="DS1460" s="132" t="s">
        <v>396</v>
      </c>
      <c r="DT1460" s="170" t="s">
        <v>397</v>
      </c>
      <c r="DU1460" s="170" t="s">
        <v>397</v>
      </c>
      <c r="DV1460" s="132">
        <v>1</v>
      </c>
      <c r="DW1460" s="170">
        <v>1</v>
      </c>
      <c r="DX1460" s="171">
        <v>0</v>
      </c>
      <c r="DY1460" s="132" t="s">
        <v>397</v>
      </c>
      <c r="DZ1460" s="132">
        <v>0</v>
      </c>
      <c r="EA1460" s="170" t="s">
        <v>397</v>
      </c>
      <c r="EB1460" s="131">
        <v>0</v>
      </c>
      <c r="EC1460" s="170">
        <v>4</v>
      </c>
      <c r="ED1460" s="170">
        <v>5</v>
      </c>
      <c r="EE1460" s="131" t="s">
        <v>397</v>
      </c>
      <c r="EF1460" s="132">
        <v>0</v>
      </c>
      <c r="EG1460" s="131">
        <v>0</v>
      </c>
      <c r="EH1460" s="172"/>
      <c r="EI1460" s="170">
        <v>4</v>
      </c>
      <c r="EJ1460" s="170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2128</v>
      </c>
      <c r="EU1460" s="174" t="b">
        <v>1</v>
      </c>
      <c r="EV1460" s="177" t="s">
        <v>366</v>
      </c>
    </row>
    <row r="1461" spans="1:152" s="53" customFormat="1" ht="12.75" x14ac:dyDescent="0.2">
      <c r="A1461" s="168" t="s">
        <v>2129</v>
      </c>
      <c r="B1461" s="168">
        <v>1</v>
      </c>
      <c r="C1461" s="50">
        <v>22</v>
      </c>
      <c r="D1461" s="169" t="s">
        <v>86</v>
      </c>
      <c r="E1461" s="169" t="s">
        <v>176</v>
      </c>
      <c r="F1461" s="169" t="s">
        <v>315</v>
      </c>
      <c r="G1461" s="169" t="s">
        <v>88</v>
      </c>
      <c r="H1461" s="169" t="s">
        <v>226</v>
      </c>
      <c r="I1461" s="57" t="s">
        <v>396</v>
      </c>
      <c r="J1461" s="58">
        <v>18</v>
      </c>
      <c r="K1461" s="58">
        <v>1</v>
      </c>
      <c r="L1461" s="57" t="s">
        <v>396</v>
      </c>
      <c r="M1461" s="58" t="s">
        <v>397</v>
      </c>
      <c r="N1461" s="58">
        <v>2.2000000000000002</v>
      </c>
      <c r="O1461" s="170">
        <v>5</v>
      </c>
      <c r="P1461" s="170">
        <v>2</v>
      </c>
      <c r="Q1461" s="170">
        <v>0</v>
      </c>
      <c r="R1461" s="131">
        <v>59</v>
      </c>
      <c r="S1461" s="131" t="s">
        <v>397</v>
      </c>
      <c r="T1461" s="170">
        <v>1</v>
      </c>
      <c r="U1461" s="170">
        <v>5</v>
      </c>
      <c r="V1461" s="170" t="s">
        <v>397</v>
      </c>
      <c r="W1461" s="170" t="s">
        <v>397</v>
      </c>
      <c r="X1461" s="170">
        <v>1</v>
      </c>
      <c r="Y1461" s="170">
        <v>1</v>
      </c>
      <c r="Z1461" s="170">
        <v>1</v>
      </c>
      <c r="AA1461" s="170">
        <v>1</v>
      </c>
      <c r="AB1461" s="170">
        <v>1</v>
      </c>
      <c r="AC1461" s="170" t="s">
        <v>397</v>
      </c>
      <c r="AD1461" s="170" t="s">
        <v>397</v>
      </c>
      <c r="AE1461" s="170">
        <v>1</v>
      </c>
      <c r="AF1461" s="170">
        <v>1</v>
      </c>
      <c r="AG1461" s="170">
        <v>1</v>
      </c>
      <c r="AH1461" s="170">
        <v>1</v>
      </c>
      <c r="AI1461" s="131">
        <v>18.471984660941295</v>
      </c>
      <c r="AJ1461" s="131">
        <v>0.15</v>
      </c>
      <c r="AK1461" s="170">
        <v>3</v>
      </c>
      <c r="AL1461" s="170">
        <v>2</v>
      </c>
      <c r="AM1461" s="131">
        <v>0</v>
      </c>
      <c r="AN1461" s="131">
        <v>0</v>
      </c>
      <c r="AO1461" s="170">
        <v>1</v>
      </c>
      <c r="AP1461" s="170">
        <v>2</v>
      </c>
      <c r="AQ1461" s="131">
        <v>8.8793038050808928</v>
      </c>
      <c r="AR1461" s="131">
        <v>0.22</v>
      </c>
      <c r="AS1461" s="170">
        <v>1</v>
      </c>
      <c r="AT1461" s="170">
        <v>3</v>
      </c>
      <c r="AU1461" s="131">
        <v>33.08004135746711</v>
      </c>
      <c r="AV1461" s="131">
        <v>0.19</v>
      </c>
      <c r="AW1461" s="170">
        <v>1</v>
      </c>
      <c r="AX1461" s="170">
        <v>3</v>
      </c>
      <c r="AY1461" s="131">
        <v>3.4188211193108669</v>
      </c>
      <c r="AZ1461" s="131">
        <v>0.19</v>
      </c>
      <c r="BA1461" s="170">
        <v>1</v>
      </c>
      <c r="BB1461" s="170">
        <v>1</v>
      </c>
      <c r="BC1461" s="131">
        <v>5.6097560975609726</v>
      </c>
      <c r="BD1461" s="171">
        <v>5.2</v>
      </c>
      <c r="BE1461" s="171">
        <v>0.8</v>
      </c>
      <c r="BF1461" s="170">
        <v>1</v>
      </c>
      <c r="BG1461" s="170">
        <v>3</v>
      </c>
      <c r="BH1461" s="170">
        <v>1</v>
      </c>
      <c r="BI1461" s="131">
        <v>7.9902439024390217</v>
      </c>
      <c r="BJ1461" s="171">
        <v>2.9</v>
      </c>
      <c r="BK1461" s="171">
        <v>0.7</v>
      </c>
      <c r="BL1461" s="170">
        <v>1</v>
      </c>
      <c r="BM1461" s="170">
        <v>3</v>
      </c>
      <c r="BN1461" s="170">
        <v>1</v>
      </c>
      <c r="BO1461" s="131">
        <v>0</v>
      </c>
      <c r="BP1461" s="171">
        <v>1.8</v>
      </c>
      <c r="BQ1461" s="171">
        <v>0.6</v>
      </c>
      <c r="BR1461" s="170">
        <v>1</v>
      </c>
      <c r="BS1461" s="170">
        <v>3</v>
      </c>
      <c r="BT1461" s="170">
        <v>1</v>
      </c>
      <c r="BU1461" s="131">
        <v>0</v>
      </c>
      <c r="BV1461" s="171">
        <v>5.2</v>
      </c>
      <c r="BW1461" s="171">
        <v>0.8</v>
      </c>
      <c r="BX1461" s="170">
        <v>1</v>
      </c>
      <c r="BY1461" s="170">
        <v>3</v>
      </c>
      <c r="BZ1461" s="170">
        <v>1</v>
      </c>
      <c r="CA1461" s="131">
        <v>0.20630817099289714</v>
      </c>
      <c r="CB1461" s="171">
        <v>2.9</v>
      </c>
      <c r="CC1461" s="171">
        <v>0.7</v>
      </c>
      <c r="CD1461" s="170">
        <v>1</v>
      </c>
      <c r="CE1461" s="170">
        <v>3</v>
      </c>
      <c r="CF1461" s="170">
        <v>1</v>
      </c>
      <c r="CG1461" s="131">
        <v>0</v>
      </c>
      <c r="CH1461" s="171">
        <v>1.8</v>
      </c>
      <c r="CI1461" s="171">
        <v>0.6</v>
      </c>
      <c r="CJ1461" s="170">
        <v>1</v>
      </c>
      <c r="CK1461" s="170">
        <v>3</v>
      </c>
      <c r="CL1461" s="170">
        <v>2</v>
      </c>
      <c r="CM1461" s="131">
        <v>2.6</v>
      </c>
      <c r="CN1461" s="131">
        <v>3.5</v>
      </c>
      <c r="CO1461" s="171">
        <v>0</v>
      </c>
      <c r="CP1461" s="170">
        <v>1</v>
      </c>
      <c r="CQ1461" s="170">
        <v>1</v>
      </c>
      <c r="CR1461" s="132">
        <v>1</v>
      </c>
      <c r="CS1461" s="132" t="s">
        <v>396</v>
      </c>
      <c r="CT1461" s="132" t="s">
        <v>397</v>
      </c>
      <c r="CU1461" s="132" t="s">
        <v>397</v>
      </c>
      <c r="CV1461" s="132" t="s">
        <v>396</v>
      </c>
      <c r="CW1461" s="170" t="s">
        <v>397</v>
      </c>
      <c r="CX1461" s="132">
        <v>1</v>
      </c>
      <c r="CY1461" s="172"/>
      <c r="CZ1461" s="172"/>
      <c r="DA1461" s="170">
        <v>1</v>
      </c>
      <c r="DB1461" s="132">
        <v>3</v>
      </c>
      <c r="DC1461" s="172"/>
      <c r="DD1461" s="132">
        <v>2</v>
      </c>
      <c r="DE1461" s="172"/>
      <c r="DF1461" s="170">
        <v>1</v>
      </c>
      <c r="DG1461" s="173">
        <v>0</v>
      </c>
      <c r="DH1461" s="173">
        <v>0</v>
      </c>
      <c r="DI1461" s="173">
        <v>0</v>
      </c>
      <c r="DJ1461" s="170" t="s">
        <v>397</v>
      </c>
      <c r="DK1461" s="170">
        <v>1</v>
      </c>
      <c r="DL1461" s="170">
        <v>3</v>
      </c>
      <c r="DM1461" s="132">
        <v>11</v>
      </c>
      <c r="DN1461" s="172"/>
      <c r="DO1461" s="170" t="s">
        <v>397</v>
      </c>
      <c r="DP1461" s="170" t="s">
        <v>397</v>
      </c>
      <c r="DQ1461" s="132" t="s">
        <v>397</v>
      </c>
      <c r="DR1461" s="132" t="s">
        <v>397</v>
      </c>
      <c r="DS1461" s="132" t="s">
        <v>396</v>
      </c>
      <c r="DT1461" s="170" t="s">
        <v>397</v>
      </c>
      <c r="DU1461" s="170" t="s">
        <v>397</v>
      </c>
      <c r="DV1461" s="132">
        <v>1</v>
      </c>
      <c r="DW1461" s="170">
        <v>1</v>
      </c>
      <c r="DX1461" s="171">
        <v>0</v>
      </c>
      <c r="DY1461" s="132" t="s">
        <v>397</v>
      </c>
      <c r="DZ1461" s="132">
        <v>0</v>
      </c>
      <c r="EA1461" s="170" t="s">
        <v>397</v>
      </c>
      <c r="EB1461" s="131">
        <v>0</v>
      </c>
      <c r="EC1461" s="170">
        <v>4</v>
      </c>
      <c r="ED1461" s="170">
        <v>5</v>
      </c>
      <c r="EE1461" s="131" t="s">
        <v>397</v>
      </c>
      <c r="EF1461" s="132">
        <v>0</v>
      </c>
      <c r="EG1461" s="131">
        <v>0</v>
      </c>
      <c r="EH1461" s="172"/>
      <c r="EI1461" s="170">
        <v>4</v>
      </c>
      <c r="EJ1461" s="170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2129</v>
      </c>
      <c r="EU1461" s="174" t="b">
        <v>1</v>
      </c>
      <c r="EV1461" s="177" t="s">
        <v>366</v>
      </c>
    </row>
    <row r="1462" spans="1:152" s="53" customFormat="1" ht="12.75" x14ac:dyDescent="0.2">
      <c r="A1462" s="168" t="s">
        <v>2130</v>
      </c>
      <c r="B1462" s="168">
        <v>1</v>
      </c>
      <c r="C1462" s="50">
        <v>22</v>
      </c>
      <c r="D1462" s="169" t="s">
        <v>86</v>
      </c>
      <c r="E1462" s="169" t="s">
        <v>176</v>
      </c>
      <c r="F1462" s="169" t="s">
        <v>315</v>
      </c>
      <c r="G1462" s="169" t="s">
        <v>89</v>
      </c>
      <c r="H1462" s="169" t="s">
        <v>226</v>
      </c>
      <c r="I1462" s="57" t="s">
        <v>396</v>
      </c>
      <c r="J1462" s="58">
        <v>18</v>
      </c>
      <c r="K1462" s="58">
        <v>1</v>
      </c>
      <c r="L1462" s="57" t="s">
        <v>396</v>
      </c>
      <c r="M1462" s="58" t="s">
        <v>397</v>
      </c>
      <c r="N1462" s="58">
        <v>2.2000000000000002</v>
      </c>
      <c r="O1462" s="170">
        <v>5</v>
      </c>
      <c r="P1462" s="170">
        <v>2</v>
      </c>
      <c r="Q1462" s="170">
        <v>0</v>
      </c>
      <c r="R1462" s="131">
        <v>59</v>
      </c>
      <c r="S1462" s="131" t="s">
        <v>396</v>
      </c>
      <c r="T1462" s="170">
        <v>1</v>
      </c>
      <c r="U1462" s="170">
        <v>5</v>
      </c>
      <c r="V1462" s="170" t="s">
        <v>397</v>
      </c>
      <c r="W1462" s="170" t="s">
        <v>397</v>
      </c>
      <c r="X1462" s="170">
        <v>1</v>
      </c>
      <c r="Y1462" s="170">
        <v>1</v>
      </c>
      <c r="Z1462" s="170">
        <v>1</v>
      </c>
      <c r="AA1462" s="170">
        <v>1</v>
      </c>
      <c r="AB1462" s="170">
        <v>1</v>
      </c>
      <c r="AC1462" s="170" t="s">
        <v>397</v>
      </c>
      <c r="AD1462" s="170" t="s">
        <v>397</v>
      </c>
      <c r="AE1462" s="170">
        <v>1</v>
      </c>
      <c r="AF1462" s="170">
        <v>1</v>
      </c>
      <c r="AG1462" s="170">
        <v>1</v>
      </c>
      <c r="AH1462" s="170">
        <v>1</v>
      </c>
      <c r="AI1462" s="131">
        <v>18.471984660941295</v>
      </c>
      <c r="AJ1462" s="131">
        <v>2.5299999999999998</v>
      </c>
      <c r="AK1462" s="170">
        <v>3</v>
      </c>
      <c r="AL1462" s="170">
        <v>2</v>
      </c>
      <c r="AM1462" s="131">
        <v>0</v>
      </c>
      <c r="AN1462" s="131">
        <v>2.5299999999999998</v>
      </c>
      <c r="AO1462" s="170">
        <v>1</v>
      </c>
      <c r="AP1462" s="170">
        <v>2</v>
      </c>
      <c r="AQ1462" s="131">
        <v>8.8793038050808928</v>
      </c>
      <c r="AR1462" s="131">
        <v>2.5299999999999998</v>
      </c>
      <c r="AS1462" s="170">
        <v>1</v>
      </c>
      <c r="AT1462" s="170">
        <v>3</v>
      </c>
      <c r="AU1462" s="131">
        <v>33.08004135746711</v>
      </c>
      <c r="AV1462" s="131">
        <v>2.5299999999999998</v>
      </c>
      <c r="AW1462" s="170">
        <v>1</v>
      </c>
      <c r="AX1462" s="170">
        <v>3</v>
      </c>
      <c r="AY1462" s="131">
        <v>3.4188211193108669</v>
      </c>
      <c r="AZ1462" s="131">
        <v>2.5299999999999998</v>
      </c>
      <c r="BA1462" s="170">
        <v>1</v>
      </c>
      <c r="BB1462" s="170">
        <v>1</v>
      </c>
      <c r="BC1462" s="131">
        <v>0</v>
      </c>
      <c r="BD1462" s="171">
        <v>5.2</v>
      </c>
      <c r="BE1462" s="171">
        <v>0.8</v>
      </c>
      <c r="BF1462" s="170">
        <v>1</v>
      </c>
      <c r="BG1462" s="170">
        <v>3</v>
      </c>
      <c r="BH1462" s="170">
        <v>1</v>
      </c>
      <c r="BI1462" s="131">
        <v>0</v>
      </c>
      <c r="BJ1462" s="171">
        <v>2.9</v>
      </c>
      <c r="BK1462" s="171">
        <v>0.7</v>
      </c>
      <c r="BL1462" s="170">
        <v>1</v>
      </c>
      <c r="BM1462" s="170">
        <v>3</v>
      </c>
      <c r="BN1462" s="170">
        <v>1</v>
      </c>
      <c r="BO1462" s="131">
        <v>13.6</v>
      </c>
      <c r="BP1462" s="171">
        <v>1.8</v>
      </c>
      <c r="BQ1462" s="171">
        <v>0.6</v>
      </c>
      <c r="BR1462" s="170">
        <v>1</v>
      </c>
      <c r="BS1462" s="170">
        <v>3</v>
      </c>
      <c r="BT1462" s="170">
        <v>1</v>
      </c>
      <c r="BU1462" s="131">
        <v>0</v>
      </c>
      <c r="BV1462" s="171">
        <v>5.2</v>
      </c>
      <c r="BW1462" s="171">
        <v>0.8</v>
      </c>
      <c r="BX1462" s="170">
        <v>1</v>
      </c>
      <c r="BY1462" s="170">
        <v>3</v>
      </c>
      <c r="BZ1462" s="170">
        <v>1</v>
      </c>
      <c r="CA1462" s="131">
        <v>0</v>
      </c>
      <c r="CB1462" s="171">
        <v>2.9</v>
      </c>
      <c r="CC1462" s="171">
        <v>0.7</v>
      </c>
      <c r="CD1462" s="170">
        <v>1</v>
      </c>
      <c r="CE1462" s="170">
        <v>3</v>
      </c>
      <c r="CF1462" s="170">
        <v>1</v>
      </c>
      <c r="CG1462" s="131">
        <v>0.20630817099289714</v>
      </c>
      <c r="CH1462" s="171">
        <v>1.8</v>
      </c>
      <c r="CI1462" s="171">
        <v>0.6</v>
      </c>
      <c r="CJ1462" s="170">
        <v>1</v>
      </c>
      <c r="CK1462" s="170">
        <v>3</v>
      </c>
      <c r="CL1462" s="170">
        <v>2</v>
      </c>
      <c r="CM1462" s="131">
        <v>2.6</v>
      </c>
      <c r="CN1462" s="131">
        <v>2</v>
      </c>
      <c r="CO1462" s="171">
        <v>0</v>
      </c>
      <c r="CP1462" s="170">
        <v>1</v>
      </c>
      <c r="CQ1462" s="170">
        <v>1</v>
      </c>
      <c r="CR1462" s="132">
        <v>1</v>
      </c>
      <c r="CS1462" s="132" t="s">
        <v>396</v>
      </c>
      <c r="CT1462" s="132" t="s">
        <v>397</v>
      </c>
      <c r="CU1462" s="132" t="s">
        <v>396</v>
      </c>
      <c r="CV1462" s="132" t="s">
        <v>396</v>
      </c>
      <c r="CW1462" s="170" t="s">
        <v>397</v>
      </c>
      <c r="CX1462" s="132">
        <v>7</v>
      </c>
      <c r="CY1462" s="172"/>
      <c r="CZ1462" s="172"/>
      <c r="DA1462" s="170">
        <v>1</v>
      </c>
      <c r="DB1462" s="132">
        <v>3</v>
      </c>
      <c r="DC1462" s="172"/>
      <c r="DD1462" s="132">
        <v>2</v>
      </c>
      <c r="DE1462" s="172"/>
      <c r="DF1462" s="170">
        <v>1</v>
      </c>
      <c r="DG1462" s="173">
        <v>0</v>
      </c>
      <c r="DH1462" s="173">
        <v>0</v>
      </c>
      <c r="DI1462" s="173">
        <v>0</v>
      </c>
      <c r="DJ1462" s="170" t="s">
        <v>397</v>
      </c>
      <c r="DK1462" s="170">
        <v>1</v>
      </c>
      <c r="DL1462" s="170">
        <v>3</v>
      </c>
      <c r="DM1462" s="132">
        <v>5</v>
      </c>
      <c r="DN1462" s="172"/>
      <c r="DO1462" s="170" t="s">
        <v>397</v>
      </c>
      <c r="DP1462" s="170" t="s">
        <v>397</v>
      </c>
      <c r="DQ1462" s="132" t="s">
        <v>397</v>
      </c>
      <c r="DR1462" s="132" t="s">
        <v>397</v>
      </c>
      <c r="DS1462" s="132" t="s">
        <v>396</v>
      </c>
      <c r="DT1462" s="170" t="s">
        <v>397</v>
      </c>
      <c r="DU1462" s="170" t="s">
        <v>397</v>
      </c>
      <c r="DV1462" s="132">
        <v>1</v>
      </c>
      <c r="DW1462" s="170">
        <v>1</v>
      </c>
      <c r="DX1462" s="171">
        <v>0</v>
      </c>
      <c r="DY1462" s="132" t="s">
        <v>397</v>
      </c>
      <c r="DZ1462" s="132">
        <v>0</v>
      </c>
      <c r="EA1462" s="170" t="s">
        <v>397</v>
      </c>
      <c r="EB1462" s="131">
        <v>0</v>
      </c>
      <c r="EC1462" s="170">
        <v>4</v>
      </c>
      <c r="ED1462" s="170">
        <v>5</v>
      </c>
      <c r="EE1462" s="131" t="s">
        <v>397</v>
      </c>
      <c r="EF1462" s="132">
        <v>0</v>
      </c>
      <c r="EG1462" s="131">
        <v>0</v>
      </c>
      <c r="EH1462" s="172"/>
      <c r="EI1462" s="170">
        <v>4</v>
      </c>
      <c r="EJ1462" s="170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2130</v>
      </c>
      <c r="EU1462" s="174" t="b">
        <v>1</v>
      </c>
      <c r="EV1462" s="177" t="s">
        <v>366</v>
      </c>
    </row>
    <row r="1463" spans="1:152" s="53" customFormat="1" ht="12.75" x14ac:dyDescent="0.2">
      <c r="A1463" s="168" t="s">
        <v>2131</v>
      </c>
      <c r="B1463" s="168">
        <v>1</v>
      </c>
      <c r="C1463" s="50">
        <v>22</v>
      </c>
      <c r="D1463" s="169" t="s">
        <v>86</v>
      </c>
      <c r="E1463" s="169" t="s">
        <v>176</v>
      </c>
      <c r="F1463" s="169" t="s">
        <v>315</v>
      </c>
      <c r="G1463" s="169" t="s">
        <v>90</v>
      </c>
      <c r="H1463" s="169" t="s">
        <v>226</v>
      </c>
      <c r="I1463" s="57" t="s">
        <v>396</v>
      </c>
      <c r="J1463" s="58">
        <v>18</v>
      </c>
      <c r="K1463" s="58">
        <v>1</v>
      </c>
      <c r="L1463" s="57" t="s">
        <v>396</v>
      </c>
      <c r="M1463" s="58" t="s">
        <v>397</v>
      </c>
      <c r="N1463" s="58">
        <v>2.2000000000000002</v>
      </c>
      <c r="O1463" s="170">
        <v>5</v>
      </c>
      <c r="P1463" s="170">
        <v>2</v>
      </c>
      <c r="Q1463" s="170">
        <v>0</v>
      </c>
      <c r="R1463" s="131">
        <v>59</v>
      </c>
      <c r="S1463" s="131" t="s">
        <v>396</v>
      </c>
      <c r="T1463" s="170">
        <v>1</v>
      </c>
      <c r="U1463" s="170">
        <v>5</v>
      </c>
      <c r="V1463" s="170" t="s">
        <v>397</v>
      </c>
      <c r="W1463" s="170" t="s">
        <v>397</v>
      </c>
      <c r="X1463" s="170">
        <v>1</v>
      </c>
      <c r="Y1463" s="170">
        <v>1</v>
      </c>
      <c r="Z1463" s="170">
        <v>1</v>
      </c>
      <c r="AA1463" s="170">
        <v>1</v>
      </c>
      <c r="AB1463" s="170">
        <v>1</v>
      </c>
      <c r="AC1463" s="170" t="s">
        <v>397</v>
      </c>
      <c r="AD1463" s="170" t="s">
        <v>397</v>
      </c>
      <c r="AE1463" s="170">
        <v>1</v>
      </c>
      <c r="AF1463" s="170">
        <v>1</v>
      </c>
      <c r="AG1463" s="170">
        <v>1</v>
      </c>
      <c r="AH1463" s="170">
        <v>1</v>
      </c>
      <c r="AI1463" s="131">
        <v>18.471984660941295</v>
      </c>
      <c r="AJ1463" s="131">
        <v>2.5299999999999998</v>
      </c>
      <c r="AK1463" s="170">
        <v>3</v>
      </c>
      <c r="AL1463" s="170">
        <v>2</v>
      </c>
      <c r="AM1463" s="131">
        <v>0</v>
      </c>
      <c r="AN1463" s="131">
        <v>2.5299999999999998</v>
      </c>
      <c r="AO1463" s="170">
        <v>1</v>
      </c>
      <c r="AP1463" s="170">
        <v>2</v>
      </c>
      <c r="AQ1463" s="131">
        <v>8.8793038050808928</v>
      </c>
      <c r="AR1463" s="131">
        <v>2.5299999999999998</v>
      </c>
      <c r="AS1463" s="170">
        <v>1</v>
      </c>
      <c r="AT1463" s="170">
        <v>3</v>
      </c>
      <c r="AU1463" s="131">
        <v>33.08004135746711</v>
      </c>
      <c r="AV1463" s="131">
        <v>2.5299999999999998</v>
      </c>
      <c r="AW1463" s="170">
        <v>1</v>
      </c>
      <c r="AX1463" s="170">
        <v>3</v>
      </c>
      <c r="AY1463" s="131">
        <v>3.4188211193108669</v>
      </c>
      <c r="AZ1463" s="131">
        <v>2.5299999999999998</v>
      </c>
      <c r="BA1463" s="170">
        <v>1</v>
      </c>
      <c r="BB1463" s="170">
        <v>1</v>
      </c>
      <c r="BC1463" s="131">
        <v>0</v>
      </c>
      <c r="BD1463" s="171">
        <v>5.2</v>
      </c>
      <c r="BE1463" s="171">
        <v>0.8</v>
      </c>
      <c r="BF1463" s="170">
        <v>1</v>
      </c>
      <c r="BG1463" s="170">
        <v>3</v>
      </c>
      <c r="BH1463" s="170">
        <v>1</v>
      </c>
      <c r="BI1463" s="131">
        <v>0</v>
      </c>
      <c r="BJ1463" s="171">
        <v>2.9</v>
      </c>
      <c r="BK1463" s="171">
        <v>0.7</v>
      </c>
      <c r="BL1463" s="170">
        <v>1</v>
      </c>
      <c r="BM1463" s="170">
        <v>3</v>
      </c>
      <c r="BN1463" s="170">
        <v>1</v>
      </c>
      <c r="BO1463" s="131">
        <v>13.6</v>
      </c>
      <c r="BP1463" s="171">
        <v>1.8</v>
      </c>
      <c r="BQ1463" s="171">
        <v>0.6</v>
      </c>
      <c r="BR1463" s="170">
        <v>1</v>
      </c>
      <c r="BS1463" s="170">
        <v>3</v>
      </c>
      <c r="BT1463" s="170">
        <v>1</v>
      </c>
      <c r="BU1463" s="131">
        <v>0</v>
      </c>
      <c r="BV1463" s="171">
        <v>5.2</v>
      </c>
      <c r="BW1463" s="171">
        <v>0.8</v>
      </c>
      <c r="BX1463" s="170">
        <v>1</v>
      </c>
      <c r="BY1463" s="170">
        <v>3</v>
      </c>
      <c r="BZ1463" s="170">
        <v>1</v>
      </c>
      <c r="CA1463" s="131">
        <v>0</v>
      </c>
      <c r="CB1463" s="171">
        <v>2.9</v>
      </c>
      <c r="CC1463" s="171">
        <v>0.7</v>
      </c>
      <c r="CD1463" s="170">
        <v>1</v>
      </c>
      <c r="CE1463" s="170">
        <v>3</v>
      </c>
      <c r="CF1463" s="170">
        <v>1</v>
      </c>
      <c r="CG1463" s="131">
        <v>0.20630817099289714</v>
      </c>
      <c r="CH1463" s="171">
        <v>1.8</v>
      </c>
      <c r="CI1463" s="171">
        <v>0.6</v>
      </c>
      <c r="CJ1463" s="170">
        <v>1</v>
      </c>
      <c r="CK1463" s="170">
        <v>3</v>
      </c>
      <c r="CL1463" s="170">
        <v>2</v>
      </c>
      <c r="CM1463" s="131">
        <v>2.6</v>
      </c>
      <c r="CN1463" s="131">
        <v>2</v>
      </c>
      <c r="CO1463" s="171">
        <v>0</v>
      </c>
      <c r="CP1463" s="170">
        <v>1</v>
      </c>
      <c r="CQ1463" s="170">
        <v>1</v>
      </c>
      <c r="CR1463" s="132">
        <v>1</v>
      </c>
      <c r="CS1463" s="132" t="s">
        <v>396</v>
      </c>
      <c r="CT1463" s="132" t="s">
        <v>397</v>
      </c>
      <c r="CU1463" s="132" t="s">
        <v>396</v>
      </c>
      <c r="CV1463" s="132" t="s">
        <v>396</v>
      </c>
      <c r="CW1463" s="170" t="s">
        <v>397</v>
      </c>
      <c r="CX1463" s="132">
        <v>7</v>
      </c>
      <c r="CY1463" s="172"/>
      <c r="CZ1463" s="172"/>
      <c r="DA1463" s="170">
        <v>1</v>
      </c>
      <c r="DB1463" s="132">
        <v>3</v>
      </c>
      <c r="DC1463" s="172"/>
      <c r="DD1463" s="132">
        <v>2</v>
      </c>
      <c r="DE1463" s="172"/>
      <c r="DF1463" s="170">
        <v>1</v>
      </c>
      <c r="DG1463" s="173">
        <v>0</v>
      </c>
      <c r="DH1463" s="173">
        <v>0</v>
      </c>
      <c r="DI1463" s="173">
        <v>0</v>
      </c>
      <c r="DJ1463" s="170" t="s">
        <v>397</v>
      </c>
      <c r="DK1463" s="170">
        <v>1</v>
      </c>
      <c r="DL1463" s="170">
        <v>3</v>
      </c>
      <c r="DM1463" s="132">
        <v>5</v>
      </c>
      <c r="DN1463" s="172"/>
      <c r="DO1463" s="170" t="s">
        <v>397</v>
      </c>
      <c r="DP1463" s="170" t="s">
        <v>397</v>
      </c>
      <c r="DQ1463" s="132" t="s">
        <v>397</v>
      </c>
      <c r="DR1463" s="132" t="s">
        <v>397</v>
      </c>
      <c r="DS1463" s="132" t="s">
        <v>396</v>
      </c>
      <c r="DT1463" s="170" t="s">
        <v>397</v>
      </c>
      <c r="DU1463" s="170" t="s">
        <v>397</v>
      </c>
      <c r="DV1463" s="132">
        <v>1</v>
      </c>
      <c r="DW1463" s="170">
        <v>1</v>
      </c>
      <c r="DX1463" s="171">
        <v>0</v>
      </c>
      <c r="DY1463" s="132" t="s">
        <v>396</v>
      </c>
      <c r="DZ1463" s="132">
        <v>3</v>
      </c>
      <c r="EA1463" s="170" t="s">
        <v>397</v>
      </c>
      <c r="EB1463" s="131">
        <v>0</v>
      </c>
      <c r="EC1463" s="170">
        <v>4</v>
      </c>
      <c r="ED1463" s="170">
        <v>5</v>
      </c>
      <c r="EE1463" s="131" t="s">
        <v>396</v>
      </c>
      <c r="EF1463" s="132">
        <v>1</v>
      </c>
      <c r="EG1463" s="131">
        <v>10</v>
      </c>
      <c r="EH1463" s="172"/>
      <c r="EI1463" s="170">
        <v>4</v>
      </c>
      <c r="EJ1463" s="170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2131</v>
      </c>
      <c r="EU1463" s="174" t="b">
        <v>1</v>
      </c>
      <c r="EV1463" s="177" t="s">
        <v>366</v>
      </c>
    </row>
    <row r="1464" spans="1:152" s="53" customFormat="1" ht="12.75" x14ac:dyDescent="0.2">
      <c r="A1464" s="168" t="s">
        <v>2132</v>
      </c>
      <c r="B1464" s="168">
        <v>1</v>
      </c>
      <c r="C1464" s="50">
        <v>22</v>
      </c>
      <c r="D1464" s="169" t="s">
        <v>86</v>
      </c>
      <c r="E1464" s="169" t="s">
        <v>176</v>
      </c>
      <c r="F1464" s="169" t="s">
        <v>315</v>
      </c>
      <c r="G1464" s="169" t="s">
        <v>87</v>
      </c>
      <c r="H1464" s="169" t="s">
        <v>205</v>
      </c>
      <c r="I1464" s="57" t="s">
        <v>397</v>
      </c>
      <c r="J1464" s="58">
        <v>16.5</v>
      </c>
      <c r="K1464" s="58">
        <v>1</v>
      </c>
      <c r="L1464" s="57" t="s">
        <v>396</v>
      </c>
      <c r="M1464" s="58" t="s">
        <v>397</v>
      </c>
      <c r="N1464" s="58">
        <v>2.2000000000000002</v>
      </c>
      <c r="O1464" s="170">
        <v>5</v>
      </c>
      <c r="P1464" s="170">
        <v>2</v>
      </c>
      <c r="Q1464" s="170">
        <v>0</v>
      </c>
      <c r="R1464" s="131">
        <v>59</v>
      </c>
      <c r="S1464" s="131" t="s">
        <v>397</v>
      </c>
      <c r="T1464" s="170">
        <v>1</v>
      </c>
      <c r="U1464" s="170">
        <v>5</v>
      </c>
      <c r="V1464" s="170" t="s">
        <v>397</v>
      </c>
      <c r="W1464" s="170" t="s">
        <v>397</v>
      </c>
      <c r="X1464" s="170">
        <v>1</v>
      </c>
      <c r="Y1464" s="170">
        <v>1</v>
      </c>
      <c r="Z1464" s="170">
        <v>1</v>
      </c>
      <c r="AA1464" s="170">
        <v>1</v>
      </c>
      <c r="AB1464" s="170">
        <v>1</v>
      </c>
      <c r="AC1464" s="170" t="s">
        <v>397</v>
      </c>
      <c r="AD1464" s="170" t="s">
        <v>397</v>
      </c>
      <c r="AE1464" s="170">
        <v>1</v>
      </c>
      <c r="AF1464" s="170">
        <v>1</v>
      </c>
      <c r="AG1464" s="170">
        <v>1</v>
      </c>
      <c r="AH1464" s="170">
        <v>1</v>
      </c>
      <c r="AI1464" s="131">
        <v>18.471984660941295</v>
      </c>
      <c r="AJ1464" s="131">
        <v>0.15</v>
      </c>
      <c r="AK1464" s="170">
        <v>3</v>
      </c>
      <c r="AL1464" s="170">
        <v>2</v>
      </c>
      <c r="AM1464" s="131">
        <v>0</v>
      </c>
      <c r="AN1464" s="131">
        <v>0.39</v>
      </c>
      <c r="AO1464" s="170">
        <v>1</v>
      </c>
      <c r="AP1464" s="170">
        <v>2</v>
      </c>
      <c r="AQ1464" s="131">
        <v>8.8793038050808928</v>
      </c>
      <c r="AR1464" s="131">
        <v>0.22</v>
      </c>
      <c r="AS1464" s="170">
        <v>1</v>
      </c>
      <c r="AT1464" s="170">
        <v>3</v>
      </c>
      <c r="AU1464" s="131">
        <v>33.08004135746711</v>
      </c>
      <c r="AV1464" s="131">
        <v>0.19</v>
      </c>
      <c r="AW1464" s="170">
        <v>1</v>
      </c>
      <c r="AX1464" s="170">
        <v>3</v>
      </c>
      <c r="AY1464" s="131">
        <v>3.4188211193108669</v>
      </c>
      <c r="AZ1464" s="131">
        <v>0.19</v>
      </c>
      <c r="BA1464" s="170">
        <v>1</v>
      </c>
      <c r="BB1464" s="170">
        <v>1</v>
      </c>
      <c r="BC1464" s="131">
        <v>13.6</v>
      </c>
      <c r="BD1464" s="171">
        <v>5.2</v>
      </c>
      <c r="BE1464" s="171">
        <v>0.8</v>
      </c>
      <c r="BF1464" s="170">
        <v>1</v>
      </c>
      <c r="BG1464" s="170">
        <v>3</v>
      </c>
      <c r="BH1464" s="170">
        <v>1</v>
      </c>
      <c r="BI1464" s="131">
        <v>0</v>
      </c>
      <c r="BJ1464" s="171">
        <v>2.9</v>
      </c>
      <c r="BK1464" s="171">
        <v>0.7</v>
      </c>
      <c r="BL1464" s="170">
        <v>1</v>
      </c>
      <c r="BM1464" s="170">
        <v>3</v>
      </c>
      <c r="BN1464" s="170">
        <v>1</v>
      </c>
      <c r="BO1464" s="131">
        <v>0</v>
      </c>
      <c r="BP1464" s="171">
        <v>1.8</v>
      </c>
      <c r="BQ1464" s="171">
        <v>0.6</v>
      </c>
      <c r="BR1464" s="170">
        <v>1</v>
      </c>
      <c r="BS1464" s="170">
        <v>3</v>
      </c>
      <c r="BT1464" s="170">
        <v>1</v>
      </c>
      <c r="BU1464" s="131">
        <v>0.20630817099289714</v>
      </c>
      <c r="BV1464" s="171">
        <v>5.2</v>
      </c>
      <c r="BW1464" s="171">
        <v>0.8</v>
      </c>
      <c r="BX1464" s="170">
        <v>1</v>
      </c>
      <c r="BY1464" s="170">
        <v>3</v>
      </c>
      <c r="BZ1464" s="170">
        <v>1</v>
      </c>
      <c r="CA1464" s="131">
        <v>0</v>
      </c>
      <c r="CB1464" s="171">
        <v>2.9</v>
      </c>
      <c r="CC1464" s="171">
        <v>0.7</v>
      </c>
      <c r="CD1464" s="170">
        <v>1</v>
      </c>
      <c r="CE1464" s="170">
        <v>3</v>
      </c>
      <c r="CF1464" s="170">
        <v>1</v>
      </c>
      <c r="CG1464" s="131">
        <v>0</v>
      </c>
      <c r="CH1464" s="171">
        <v>1.8</v>
      </c>
      <c r="CI1464" s="171">
        <v>0.6</v>
      </c>
      <c r="CJ1464" s="170">
        <v>1</v>
      </c>
      <c r="CK1464" s="170">
        <v>3</v>
      </c>
      <c r="CL1464" s="170">
        <v>2</v>
      </c>
      <c r="CM1464" s="131">
        <v>2.6</v>
      </c>
      <c r="CN1464" s="131">
        <v>3.5</v>
      </c>
      <c r="CO1464" s="171">
        <v>0</v>
      </c>
      <c r="CP1464" s="170">
        <v>1</v>
      </c>
      <c r="CQ1464" s="170">
        <v>1</v>
      </c>
      <c r="CR1464" s="132">
        <v>1</v>
      </c>
      <c r="CS1464" s="132" t="s">
        <v>396</v>
      </c>
      <c r="CT1464" s="132" t="s">
        <v>397</v>
      </c>
      <c r="CU1464" s="132" t="s">
        <v>397</v>
      </c>
      <c r="CV1464" s="132" t="s">
        <v>396</v>
      </c>
      <c r="CW1464" s="170" t="s">
        <v>397</v>
      </c>
      <c r="CX1464" s="132">
        <v>1</v>
      </c>
      <c r="CY1464" s="172"/>
      <c r="CZ1464" s="172"/>
      <c r="DA1464" s="170">
        <v>1</v>
      </c>
      <c r="DB1464" s="132">
        <v>3</v>
      </c>
      <c r="DC1464" s="172"/>
      <c r="DD1464" s="132">
        <v>2</v>
      </c>
      <c r="DE1464" s="172"/>
      <c r="DF1464" s="170">
        <v>1</v>
      </c>
      <c r="DG1464" s="173">
        <v>0</v>
      </c>
      <c r="DH1464" s="173">
        <v>0</v>
      </c>
      <c r="DI1464" s="173">
        <v>0</v>
      </c>
      <c r="DJ1464" s="170" t="s">
        <v>397</v>
      </c>
      <c r="DK1464" s="170">
        <v>1</v>
      </c>
      <c r="DL1464" s="170">
        <v>3</v>
      </c>
      <c r="DM1464" s="132">
        <v>11</v>
      </c>
      <c r="DN1464" s="172"/>
      <c r="DO1464" s="170" t="s">
        <v>397</v>
      </c>
      <c r="DP1464" s="170" t="s">
        <v>397</v>
      </c>
      <c r="DQ1464" s="132" t="s">
        <v>397</v>
      </c>
      <c r="DR1464" s="132" t="s">
        <v>397</v>
      </c>
      <c r="DS1464" s="132" t="s">
        <v>396</v>
      </c>
      <c r="DT1464" s="170" t="s">
        <v>397</v>
      </c>
      <c r="DU1464" s="170" t="s">
        <v>397</v>
      </c>
      <c r="DV1464" s="132">
        <v>1</v>
      </c>
      <c r="DW1464" s="170">
        <v>1</v>
      </c>
      <c r="DX1464" s="171">
        <v>0</v>
      </c>
      <c r="DY1464" s="132" t="s">
        <v>397</v>
      </c>
      <c r="DZ1464" s="132">
        <v>0</v>
      </c>
      <c r="EA1464" s="170" t="s">
        <v>397</v>
      </c>
      <c r="EB1464" s="131">
        <v>0</v>
      </c>
      <c r="EC1464" s="170">
        <v>4</v>
      </c>
      <c r="ED1464" s="170">
        <v>5</v>
      </c>
      <c r="EE1464" s="131" t="s">
        <v>397</v>
      </c>
      <c r="EF1464" s="132">
        <v>0</v>
      </c>
      <c r="EG1464" s="131">
        <v>0</v>
      </c>
      <c r="EH1464" s="172"/>
      <c r="EI1464" s="170">
        <v>4</v>
      </c>
      <c r="EJ1464" s="170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2132</v>
      </c>
      <c r="EU1464" s="174" t="b">
        <v>1</v>
      </c>
      <c r="EV1464" s="177" t="s">
        <v>366</v>
      </c>
    </row>
    <row r="1465" spans="1:152" s="53" customFormat="1" ht="12.75" x14ac:dyDescent="0.2">
      <c r="A1465" s="168" t="s">
        <v>2133</v>
      </c>
      <c r="B1465" s="168">
        <v>1</v>
      </c>
      <c r="C1465" s="50">
        <v>22</v>
      </c>
      <c r="D1465" s="169" t="s">
        <v>86</v>
      </c>
      <c r="E1465" s="169" t="s">
        <v>176</v>
      </c>
      <c r="F1465" s="169" t="s">
        <v>315</v>
      </c>
      <c r="G1465" s="169" t="s">
        <v>88</v>
      </c>
      <c r="H1465" s="169" t="s">
        <v>205</v>
      </c>
      <c r="I1465" s="57" t="s">
        <v>397</v>
      </c>
      <c r="J1465" s="58">
        <v>16.5</v>
      </c>
      <c r="K1465" s="58">
        <v>1</v>
      </c>
      <c r="L1465" s="57" t="s">
        <v>396</v>
      </c>
      <c r="M1465" s="58" t="s">
        <v>397</v>
      </c>
      <c r="N1465" s="58">
        <v>2.2000000000000002</v>
      </c>
      <c r="O1465" s="170">
        <v>5</v>
      </c>
      <c r="P1465" s="170">
        <v>2</v>
      </c>
      <c r="Q1465" s="170">
        <v>0</v>
      </c>
      <c r="R1465" s="131">
        <v>59</v>
      </c>
      <c r="S1465" s="131" t="s">
        <v>397</v>
      </c>
      <c r="T1465" s="170">
        <v>1</v>
      </c>
      <c r="U1465" s="170">
        <v>5</v>
      </c>
      <c r="V1465" s="170" t="s">
        <v>397</v>
      </c>
      <c r="W1465" s="170" t="s">
        <v>397</v>
      </c>
      <c r="X1465" s="170">
        <v>1</v>
      </c>
      <c r="Y1465" s="170">
        <v>1</v>
      </c>
      <c r="Z1465" s="170">
        <v>1</v>
      </c>
      <c r="AA1465" s="170">
        <v>1</v>
      </c>
      <c r="AB1465" s="170">
        <v>1</v>
      </c>
      <c r="AC1465" s="170" t="s">
        <v>397</v>
      </c>
      <c r="AD1465" s="170" t="s">
        <v>397</v>
      </c>
      <c r="AE1465" s="170">
        <v>1</v>
      </c>
      <c r="AF1465" s="170">
        <v>1</v>
      </c>
      <c r="AG1465" s="170">
        <v>1</v>
      </c>
      <c r="AH1465" s="170">
        <v>1</v>
      </c>
      <c r="AI1465" s="131">
        <v>18.471984660941295</v>
      </c>
      <c r="AJ1465" s="131">
        <v>0.15</v>
      </c>
      <c r="AK1465" s="170">
        <v>3</v>
      </c>
      <c r="AL1465" s="170">
        <v>2</v>
      </c>
      <c r="AM1465" s="131">
        <v>0</v>
      </c>
      <c r="AN1465" s="131">
        <v>0</v>
      </c>
      <c r="AO1465" s="170">
        <v>1</v>
      </c>
      <c r="AP1465" s="170">
        <v>2</v>
      </c>
      <c r="AQ1465" s="131">
        <v>8.8793038050808928</v>
      </c>
      <c r="AR1465" s="131">
        <v>0.22</v>
      </c>
      <c r="AS1465" s="170">
        <v>1</v>
      </c>
      <c r="AT1465" s="170">
        <v>3</v>
      </c>
      <c r="AU1465" s="131">
        <v>33.08004135746711</v>
      </c>
      <c r="AV1465" s="131">
        <v>0.19</v>
      </c>
      <c r="AW1465" s="170">
        <v>1</v>
      </c>
      <c r="AX1465" s="170">
        <v>3</v>
      </c>
      <c r="AY1465" s="131">
        <v>3.4188211193108669</v>
      </c>
      <c r="AZ1465" s="131">
        <v>0.19</v>
      </c>
      <c r="BA1465" s="170">
        <v>1</v>
      </c>
      <c r="BB1465" s="170">
        <v>1</v>
      </c>
      <c r="BC1465" s="131">
        <v>5.6097560975609726</v>
      </c>
      <c r="BD1465" s="171">
        <v>5.2</v>
      </c>
      <c r="BE1465" s="171">
        <v>0.8</v>
      </c>
      <c r="BF1465" s="170">
        <v>1</v>
      </c>
      <c r="BG1465" s="170">
        <v>3</v>
      </c>
      <c r="BH1465" s="170">
        <v>1</v>
      </c>
      <c r="BI1465" s="131">
        <v>7.9902439024390217</v>
      </c>
      <c r="BJ1465" s="171">
        <v>2.9</v>
      </c>
      <c r="BK1465" s="171">
        <v>0.7</v>
      </c>
      <c r="BL1465" s="170">
        <v>1</v>
      </c>
      <c r="BM1465" s="170">
        <v>3</v>
      </c>
      <c r="BN1465" s="170">
        <v>1</v>
      </c>
      <c r="BO1465" s="131">
        <v>0</v>
      </c>
      <c r="BP1465" s="171">
        <v>1.8</v>
      </c>
      <c r="BQ1465" s="171">
        <v>0.6</v>
      </c>
      <c r="BR1465" s="170">
        <v>1</v>
      </c>
      <c r="BS1465" s="170">
        <v>3</v>
      </c>
      <c r="BT1465" s="170">
        <v>1</v>
      </c>
      <c r="BU1465" s="131">
        <v>0</v>
      </c>
      <c r="BV1465" s="171">
        <v>5.2</v>
      </c>
      <c r="BW1465" s="171">
        <v>0.8</v>
      </c>
      <c r="BX1465" s="170">
        <v>1</v>
      </c>
      <c r="BY1465" s="170">
        <v>3</v>
      </c>
      <c r="BZ1465" s="170">
        <v>1</v>
      </c>
      <c r="CA1465" s="131">
        <v>0.20630817099289714</v>
      </c>
      <c r="CB1465" s="171">
        <v>2.9</v>
      </c>
      <c r="CC1465" s="171">
        <v>0.7</v>
      </c>
      <c r="CD1465" s="170">
        <v>1</v>
      </c>
      <c r="CE1465" s="170">
        <v>3</v>
      </c>
      <c r="CF1465" s="170">
        <v>1</v>
      </c>
      <c r="CG1465" s="131">
        <v>0</v>
      </c>
      <c r="CH1465" s="171">
        <v>1.8</v>
      </c>
      <c r="CI1465" s="171">
        <v>0.6</v>
      </c>
      <c r="CJ1465" s="170">
        <v>1</v>
      </c>
      <c r="CK1465" s="170">
        <v>3</v>
      </c>
      <c r="CL1465" s="170">
        <v>2</v>
      </c>
      <c r="CM1465" s="131">
        <v>2.6</v>
      </c>
      <c r="CN1465" s="131">
        <v>3.5</v>
      </c>
      <c r="CO1465" s="171">
        <v>0</v>
      </c>
      <c r="CP1465" s="170">
        <v>1</v>
      </c>
      <c r="CQ1465" s="170">
        <v>1</v>
      </c>
      <c r="CR1465" s="132">
        <v>1</v>
      </c>
      <c r="CS1465" s="132" t="s">
        <v>396</v>
      </c>
      <c r="CT1465" s="132" t="s">
        <v>397</v>
      </c>
      <c r="CU1465" s="132" t="s">
        <v>397</v>
      </c>
      <c r="CV1465" s="132" t="s">
        <v>396</v>
      </c>
      <c r="CW1465" s="170" t="s">
        <v>397</v>
      </c>
      <c r="CX1465" s="132">
        <v>1</v>
      </c>
      <c r="CY1465" s="172"/>
      <c r="CZ1465" s="172"/>
      <c r="DA1465" s="170">
        <v>1</v>
      </c>
      <c r="DB1465" s="132">
        <v>3</v>
      </c>
      <c r="DC1465" s="172"/>
      <c r="DD1465" s="132">
        <v>2</v>
      </c>
      <c r="DE1465" s="172"/>
      <c r="DF1465" s="170">
        <v>1</v>
      </c>
      <c r="DG1465" s="173">
        <v>0</v>
      </c>
      <c r="DH1465" s="173">
        <v>0</v>
      </c>
      <c r="DI1465" s="173">
        <v>0</v>
      </c>
      <c r="DJ1465" s="170" t="s">
        <v>397</v>
      </c>
      <c r="DK1465" s="170">
        <v>1</v>
      </c>
      <c r="DL1465" s="170">
        <v>3</v>
      </c>
      <c r="DM1465" s="132">
        <v>11</v>
      </c>
      <c r="DN1465" s="172"/>
      <c r="DO1465" s="170" t="s">
        <v>397</v>
      </c>
      <c r="DP1465" s="170" t="s">
        <v>397</v>
      </c>
      <c r="DQ1465" s="132" t="s">
        <v>397</v>
      </c>
      <c r="DR1465" s="132" t="s">
        <v>397</v>
      </c>
      <c r="DS1465" s="132" t="s">
        <v>396</v>
      </c>
      <c r="DT1465" s="170" t="s">
        <v>397</v>
      </c>
      <c r="DU1465" s="170" t="s">
        <v>397</v>
      </c>
      <c r="DV1465" s="132">
        <v>1</v>
      </c>
      <c r="DW1465" s="170">
        <v>1</v>
      </c>
      <c r="DX1465" s="171">
        <v>0</v>
      </c>
      <c r="DY1465" s="132" t="s">
        <v>397</v>
      </c>
      <c r="DZ1465" s="132">
        <v>0</v>
      </c>
      <c r="EA1465" s="170" t="s">
        <v>397</v>
      </c>
      <c r="EB1465" s="131">
        <v>0</v>
      </c>
      <c r="EC1465" s="170">
        <v>4</v>
      </c>
      <c r="ED1465" s="170">
        <v>5</v>
      </c>
      <c r="EE1465" s="131" t="s">
        <v>397</v>
      </c>
      <c r="EF1465" s="132">
        <v>0</v>
      </c>
      <c r="EG1465" s="131">
        <v>0</v>
      </c>
      <c r="EH1465" s="172"/>
      <c r="EI1465" s="170">
        <v>4</v>
      </c>
      <c r="EJ1465" s="170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2133</v>
      </c>
      <c r="EU1465" s="174" t="b">
        <v>1</v>
      </c>
      <c r="EV1465" s="177" t="s">
        <v>366</v>
      </c>
    </row>
    <row r="1466" spans="1:152" s="53" customFormat="1" ht="12.75" x14ac:dyDescent="0.2">
      <c r="A1466" s="168" t="s">
        <v>2134</v>
      </c>
      <c r="B1466" s="168">
        <v>1</v>
      </c>
      <c r="C1466" s="50">
        <v>22</v>
      </c>
      <c r="D1466" s="169" t="s">
        <v>86</v>
      </c>
      <c r="E1466" s="169" t="s">
        <v>176</v>
      </c>
      <c r="F1466" s="169" t="s">
        <v>315</v>
      </c>
      <c r="G1466" s="169" t="s">
        <v>89</v>
      </c>
      <c r="H1466" s="169" t="s">
        <v>205</v>
      </c>
      <c r="I1466" s="57" t="s">
        <v>397</v>
      </c>
      <c r="J1466" s="58">
        <v>16.5</v>
      </c>
      <c r="K1466" s="58">
        <v>1</v>
      </c>
      <c r="L1466" s="57" t="s">
        <v>396</v>
      </c>
      <c r="M1466" s="58" t="s">
        <v>397</v>
      </c>
      <c r="N1466" s="58">
        <v>2.2000000000000002</v>
      </c>
      <c r="O1466" s="170">
        <v>5</v>
      </c>
      <c r="P1466" s="170">
        <v>2</v>
      </c>
      <c r="Q1466" s="170">
        <v>0</v>
      </c>
      <c r="R1466" s="131">
        <v>59</v>
      </c>
      <c r="S1466" s="131" t="s">
        <v>396</v>
      </c>
      <c r="T1466" s="170">
        <v>1</v>
      </c>
      <c r="U1466" s="170">
        <v>5</v>
      </c>
      <c r="V1466" s="170" t="s">
        <v>397</v>
      </c>
      <c r="W1466" s="170" t="s">
        <v>397</v>
      </c>
      <c r="X1466" s="170">
        <v>1</v>
      </c>
      <c r="Y1466" s="170">
        <v>1</v>
      </c>
      <c r="Z1466" s="170">
        <v>1</v>
      </c>
      <c r="AA1466" s="170">
        <v>1</v>
      </c>
      <c r="AB1466" s="170">
        <v>1</v>
      </c>
      <c r="AC1466" s="170" t="s">
        <v>397</v>
      </c>
      <c r="AD1466" s="170" t="s">
        <v>397</v>
      </c>
      <c r="AE1466" s="170">
        <v>1</v>
      </c>
      <c r="AF1466" s="170">
        <v>1</v>
      </c>
      <c r="AG1466" s="170">
        <v>1</v>
      </c>
      <c r="AH1466" s="170">
        <v>1</v>
      </c>
      <c r="AI1466" s="131">
        <v>18.471984660941295</v>
      </c>
      <c r="AJ1466" s="131">
        <v>2.5299999999999998</v>
      </c>
      <c r="AK1466" s="170">
        <v>3</v>
      </c>
      <c r="AL1466" s="170">
        <v>2</v>
      </c>
      <c r="AM1466" s="131">
        <v>0</v>
      </c>
      <c r="AN1466" s="131">
        <v>2.5299999999999998</v>
      </c>
      <c r="AO1466" s="170">
        <v>1</v>
      </c>
      <c r="AP1466" s="170">
        <v>2</v>
      </c>
      <c r="AQ1466" s="131">
        <v>8.8793038050808928</v>
      </c>
      <c r="AR1466" s="131">
        <v>2.5299999999999998</v>
      </c>
      <c r="AS1466" s="170">
        <v>1</v>
      </c>
      <c r="AT1466" s="170">
        <v>3</v>
      </c>
      <c r="AU1466" s="131">
        <v>33.08004135746711</v>
      </c>
      <c r="AV1466" s="131">
        <v>2.5299999999999998</v>
      </c>
      <c r="AW1466" s="170">
        <v>1</v>
      </c>
      <c r="AX1466" s="170">
        <v>3</v>
      </c>
      <c r="AY1466" s="131">
        <v>3.4188211193108669</v>
      </c>
      <c r="AZ1466" s="131">
        <v>2.5299999999999998</v>
      </c>
      <c r="BA1466" s="170">
        <v>1</v>
      </c>
      <c r="BB1466" s="170">
        <v>1</v>
      </c>
      <c r="BC1466" s="131">
        <v>0</v>
      </c>
      <c r="BD1466" s="171">
        <v>5.2</v>
      </c>
      <c r="BE1466" s="171">
        <v>0.8</v>
      </c>
      <c r="BF1466" s="170">
        <v>1</v>
      </c>
      <c r="BG1466" s="170">
        <v>3</v>
      </c>
      <c r="BH1466" s="170">
        <v>1</v>
      </c>
      <c r="BI1466" s="131">
        <v>0</v>
      </c>
      <c r="BJ1466" s="171">
        <v>2.9</v>
      </c>
      <c r="BK1466" s="171">
        <v>0.7</v>
      </c>
      <c r="BL1466" s="170">
        <v>1</v>
      </c>
      <c r="BM1466" s="170">
        <v>3</v>
      </c>
      <c r="BN1466" s="170">
        <v>1</v>
      </c>
      <c r="BO1466" s="131">
        <v>13.6</v>
      </c>
      <c r="BP1466" s="171">
        <v>1.8</v>
      </c>
      <c r="BQ1466" s="171">
        <v>0.6</v>
      </c>
      <c r="BR1466" s="170">
        <v>1</v>
      </c>
      <c r="BS1466" s="170">
        <v>3</v>
      </c>
      <c r="BT1466" s="170">
        <v>1</v>
      </c>
      <c r="BU1466" s="131">
        <v>0</v>
      </c>
      <c r="BV1466" s="171">
        <v>5.2</v>
      </c>
      <c r="BW1466" s="171">
        <v>0.8</v>
      </c>
      <c r="BX1466" s="170">
        <v>1</v>
      </c>
      <c r="BY1466" s="170">
        <v>3</v>
      </c>
      <c r="BZ1466" s="170">
        <v>1</v>
      </c>
      <c r="CA1466" s="131">
        <v>0</v>
      </c>
      <c r="CB1466" s="171">
        <v>2.9</v>
      </c>
      <c r="CC1466" s="171">
        <v>0.7</v>
      </c>
      <c r="CD1466" s="170">
        <v>1</v>
      </c>
      <c r="CE1466" s="170">
        <v>3</v>
      </c>
      <c r="CF1466" s="170">
        <v>1</v>
      </c>
      <c r="CG1466" s="131">
        <v>0.20630817099289714</v>
      </c>
      <c r="CH1466" s="171">
        <v>1.8</v>
      </c>
      <c r="CI1466" s="171">
        <v>0.6</v>
      </c>
      <c r="CJ1466" s="170">
        <v>1</v>
      </c>
      <c r="CK1466" s="170">
        <v>3</v>
      </c>
      <c r="CL1466" s="170">
        <v>2</v>
      </c>
      <c r="CM1466" s="131">
        <v>2.6</v>
      </c>
      <c r="CN1466" s="131">
        <v>2</v>
      </c>
      <c r="CO1466" s="171">
        <v>0</v>
      </c>
      <c r="CP1466" s="170">
        <v>1</v>
      </c>
      <c r="CQ1466" s="170">
        <v>1</v>
      </c>
      <c r="CR1466" s="132">
        <v>1</v>
      </c>
      <c r="CS1466" s="132" t="s">
        <v>396</v>
      </c>
      <c r="CT1466" s="132" t="s">
        <v>397</v>
      </c>
      <c r="CU1466" s="132" t="s">
        <v>396</v>
      </c>
      <c r="CV1466" s="132" t="s">
        <v>396</v>
      </c>
      <c r="CW1466" s="170" t="s">
        <v>397</v>
      </c>
      <c r="CX1466" s="132">
        <v>7</v>
      </c>
      <c r="CY1466" s="172"/>
      <c r="CZ1466" s="172"/>
      <c r="DA1466" s="170">
        <v>1</v>
      </c>
      <c r="DB1466" s="132">
        <v>3</v>
      </c>
      <c r="DC1466" s="172"/>
      <c r="DD1466" s="132">
        <v>2</v>
      </c>
      <c r="DE1466" s="172"/>
      <c r="DF1466" s="170">
        <v>1</v>
      </c>
      <c r="DG1466" s="173">
        <v>0</v>
      </c>
      <c r="DH1466" s="173">
        <v>0</v>
      </c>
      <c r="DI1466" s="173">
        <v>0</v>
      </c>
      <c r="DJ1466" s="170" t="s">
        <v>397</v>
      </c>
      <c r="DK1466" s="170">
        <v>1</v>
      </c>
      <c r="DL1466" s="170">
        <v>3</v>
      </c>
      <c r="DM1466" s="132">
        <v>5</v>
      </c>
      <c r="DN1466" s="172"/>
      <c r="DO1466" s="170" t="s">
        <v>397</v>
      </c>
      <c r="DP1466" s="170" t="s">
        <v>397</v>
      </c>
      <c r="DQ1466" s="132" t="s">
        <v>397</v>
      </c>
      <c r="DR1466" s="132" t="s">
        <v>397</v>
      </c>
      <c r="DS1466" s="132" t="s">
        <v>396</v>
      </c>
      <c r="DT1466" s="170" t="s">
        <v>397</v>
      </c>
      <c r="DU1466" s="170" t="s">
        <v>397</v>
      </c>
      <c r="DV1466" s="132">
        <v>1</v>
      </c>
      <c r="DW1466" s="170">
        <v>1</v>
      </c>
      <c r="DX1466" s="171">
        <v>0</v>
      </c>
      <c r="DY1466" s="132" t="s">
        <v>397</v>
      </c>
      <c r="DZ1466" s="132">
        <v>0</v>
      </c>
      <c r="EA1466" s="170" t="s">
        <v>397</v>
      </c>
      <c r="EB1466" s="131">
        <v>0</v>
      </c>
      <c r="EC1466" s="170">
        <v>4</v>
      </c>
      <c r="ED1466" s="170">
        <v>5</v>
      </c>
      <c r="EE1466" s="131" t="s">
        <v>397</v>
      </c>
      <c r="EF1466" s="132">
        <v>0</v>
      </c>
      <c r="EG1466" s="131">
        <v>0</v>
      </c>
      <c r="EH1466" s="172"/>
      <c r="EI1466" s="170">
        <v>4</v>
      </c>
      <c r="EJ1466" s="170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2134</v>
      </c>
      <c r="EU1466" s="174" t="b">
        <v>1</v>
      </c>
      <c r="EV1466" s="177" t="s">
        <v>366</v>
      </c>
    </row>
    <row r="1467" spans="1:152" s="53" customFormat="1" ht="12.75" x14ac:dyDescent="0.2">
      <c r="A1467" s="168" t="s">
        <v>2135</v>
      </c>
      <c r="B1467" s="168">
        <v>1</v>
      </c>
      <c r="C1467" s="50">
        <v>22</v>
      </c>
      <c r="D1467" s="169" t="s">
        <v>86</v>
      </c>
      <c r="E1467" s="169" t="s">
        <v>176</v>
      </c>
      <c r="F1467" s="169" t="s">
        <v>315</v>
      </c>
      <c r="G1467" s="169" t="s">
        <v>90</v>
      </c>
      <c r="H1467" s="169" t="s">
        <v>205</v>
      </c>
      <c r="I1467" s="57" t="s">
        <v>397</v>
      </c>
      <c r="J1467" s="58">
        <v>16.5</v>
      </c>
      <c r="K1467" s="58">
        <v>1</v>
      </c>
      <c r="L1467" s="57" t="s">
        <v>396</v>
      </c>
      <c r="M1467" s="58" t="s">
        <v>397</v>
      </c>
      <c r="N1467" s="58">
        <v>2.2000000000000002</v>
      </c>
      <c r="O1467" s="170">
        <v>5</v>
      </c>
      <c r="P1467" s="170">
        <v>2</v>
      </c>
      <c r="Q1467" s="170">
        <v>0</v>
      </c>
      <c r="R1467" s="131">
        <v>59</v>
      </c>
      <c r="S1467" s="131" t="s">
        <v>396</v>
      </c>
      <c r="T1467" s="170">
        <v>1</v>
      </c>
      <c r="U1467" s="170">
        <v>5</v>
      </c>
      <c r="V1467" s="170" t="s">
        <v>397</v>
      </c>
      <c r="W1467" s="170" t="s">
        <v>397</v>
      </c>
      <c r="X1467" s="170">
        <v>1</v>
      </c>
      <c r="Y1467" s="170">
        <v>1</v>
      </c>
      <c r="Z1467" s="170">
        <v>1</v>
      </c>
      <c r="AA1467" s="170">
        <v>1</v>
      </c>
      <c r="AB1467" s="170">
        <v>1</v>
      </c>
      <c r="AC1467" s="170" t="s">
        <v>397</v>
      </c>
      <c r="AD1467" s="170" t="s">
        <v>397</v>
      </c>
      <c r="AE1467" s="170">
        <v>1</v>
      </c>
      <c r="AF1467" s="170">
        <v>1</v>
      </c>
      <c r="AG1467" s="170">
        <v>1</v>
      </c>
      <c r="AH1467" s="170">
        <v>1</v>
      </c>
      <c r="AI1467" s="131">
        <v>18.471984660941295</v>
      </c>
      <c r="AJ1467" s="131">
        <v>2.5299999999999998</v>
      </c>
      <c r="AK1467" s="170">
        <v>3</v>
      </c>
      <c r="AL1467" s="170">
        <v>2</v>
      </c>
      <c r="AM1467" s="131">
        <v>0</v>
      </c>
      <c r="AN1467" s="131">
        <v>2.5299999999999998</v>
      </c>
      <c r="AO1467" s="170">
        <v>1</v>
      </c>
      <c r="AP1467" s="170">
        <v>2</v>
      </c>
      <c r="AQ1467" s="131">
        <v>8.8793038050808928</v>
      </c>
      <c r="AR1467" s="131">
        <v>2.5299999999999998</v>
      </c>
      <c r="AS1467" s="170">
        <v>1</v>
      </c>
      <c r="AT1467" s="170">
        <v>3</v>
      </c>
      <c r="AU1467" s="131">
        <v>33.08004135746711</v>
      </c>
      <c r="AV1467" s="131">
        <v>2.5299999999999998</v>
      </c>
      <c r="AW1467" s="170">
        <v>1</v>
      </c>
      <c r="AX1467" s="170">
        <v>3</v>
      </c>
      <c r="AY1467" s="131">
        <v>3.4188211193108669</v>
      </c>
      <c r="AZ1467" s="131">
        <v>2.5299999999999998</v>
      </c>
      <c r="BA1467" s="170">
        <v>1</v>
      </c>
      <c r="BB1467" s="170">
        <v>1</v>
      </c>
      <c r="BC1467" s="131">
        <v>0</v>
      </c>
      <c r="BD1467" s="171">
        <v>5.2</v>
      </c>
      <c r="BE1467" s="171">
        <v>0.8</v>
      </c>
      <c r="BF1467" s="170">
        <v>1</v>
      </c>
      <c r="BG1467" s="170">
        <v>3</v>
      </c>
      <c r="BH1467" s="170">
        <v>1</v>
      </c>
      <c r="BI1467" s="131">
        <v>0</v>
      </c>
      <c r="BJ1467" s="171">
        <v>2.9</v>
      </c>
      <c r="BK1467" s="171">
        <v>0.7</v>
      </c>
      <c r="BL1467" s="170">
        <v>1</v>
      </c>
      <c r="BM1467" s="170">
        <v>3</v>
      </c>
      <c r="BN1467" s="170">
        <v>1</v>
      </c>
      <c r="BO1467" s="131">
        <v>13.6</v>
      </c>
      <c r="BP1467" s="171">
        <v>1.8</v>
      </c>
      <c r="BQ1467" s="171">
        <v>0.6</v>
      </c>
      <c r="BR1467" s="170">
        <v>1</v>
      </c>
      <c r="BS1467" s="170">
        <v>3</v>
      </c>
      <c r="BT1467" s="170">
        <v>1</v>
      </c>
      <c r="BU1467" s="131">
        <v>0</v>
      </c>
      <c r="BV1467" s="171">
        <v>5.2</v>
      </c>
      <c r="BW1467" s="171">
        <v>0.8</v>
      </c>
      <c r="BX1467" s="170">
        <v>1</v>
      </c>
      <c r="BY1467" s="170">
        <v>3</v>
      </c>
      <c r="BZ1467" s="170">
        <v>1</v>
      </c>
      <c r="CA1467" s="131">
        <v>0</v>
      </c>
      <c r="CB1467" s="171">
        <v>2.9</v>
      </c>
      <c r="CC1467" s="171">
        <v>0.7</v>
      </c>
      <c r="CD1467" s="170">
        <v>1</v>
      </c>
      <c r="CE1467" s="170">
        <v>3</v>
      </c>
      <c r="CF1467" s="170">
        <v>1</v>
      </c>
      <c r="CG1467" s="131">
        <v>0.20630817099289714</v>
      </c>
      <c r="CH1467" s="171">
        <v>1.8</v>
      </c>
      <c r="CI1467" s="171">
        <v>0.6</v>
      </c>
      <c r="CJ1467" s="170">
        <v>1</v>
      </c>
      <c r="CK1467" s="170">
        <v>3</v>
      </c>
      <c r="CL1467" s="170">
        <v>2</v>
      </c>
      <c r="CM1467" s="131">
        <v>2.6</v>
      </c>
      <c r="CN1467" s="131">
        <v>2</v>
      </c>
      <c r="CO1467" s="171">
        <v>0</v>
      </c>
      <c r="CP1467" s="170">
        <v>1</v>
      </c>
      <c r="CQ1467" s="170">
        <v>1</v>
      </c>
      <c r="CR1467" s="132">
        <v>1</v>
      </c>
      <c r="CS1467" s="132" t="s">
        <v>396</v>
      </c>
      <c r="CT1467" s="132" t="s">
        <v>397</v>
      </c>
      <c r="CU1467" s="132" t="s">
        <v>396</v>
      </c>
      <c r="CV1467" s="132" t="s">
        <v>396</v>
      </c>
      <c r="CW1467" s="170" t="s">
        <v>397</v>
      </c>
      <c r="CX1467" s="132">
        <v>7</v>
      </c>
      <c r="CY1467" s="172"/>
      <c r="CZ1467" s="172"/>
      <c r="DA1467" s="170">
        <v>1</v>
      </c>
      <c r="DB1467" s="132">
        <v>3</v>
      </c>
      <c r="DC1467" s="172"/>
      <c r="DD1467" s="132">
        <v>2</v>
      </c>
      <c r="DE1467" s="172"/>
      <c r="DF1467" s="170">
        <v>1</v>
      </c>
      <c r="DG1467" s="173">
        <v>0</v>
      </c>
      <c r="DH1467" s="173">
        <v>0</v>
      </c>
      <c r="DI1467" s="173">
        <v>0</v>
      </c>
      <c r="DJ1467" s="170" t="s">
        <v>397</v>
      </c>
      <c r="DK1467" s="170">
        <v>1</v>
      </c>
      <c r="DL1467" s="170">
        <v>3</v>
      </c>
      <c r="DM1467" s="132">
        <v>5</v>
      </c>
      <c r="DN1467" s="172"/>
      <c r="DO1467" s="170" t="s">
        <v>397</v>
      </c>
      <c r="DP1467" s="170" t="s">
        <v>397</v>
      </c>
      <c r="DQ1467" s="132" t="s">
        <v>397</v>
      </c>
      <c r="DR1467" s="132" t="s">
        <v>397</v>
      </c>
      <c r="DS1467" s="132" t="s">
        <v>396</v>
      </c>
      <c r="DT1467" s="170" t="s">
        <v>397</v>
      </c>
      <c r="DU1467" s="170" t="s">
        <v>397</v>
      </c>
      <c r="DV1467" s="132">
        <v>1</v>
      </c>
      <c r="DW1467" s="170">
        <v>1</v>
      </c>
      <c r="DX1467" s="171">
        <v>0</v>
      </c>
      <c r="DY1467" s="132" t="s">
        <v>396</v>
      </c>
      <c r="DZ1467" s="132">
        <v>3</v>
      </c>
      <c r="EA1467" s="170" t="s">
        <v>397</v>
      </c>
      <c r="EB1467" s="131">
        <v>0</v>
      </c>
      <c r="EC1467" s="170">
        <v>4</v>
      </c>
      <c r="ED1467" s="170">
        <v>5</v>
      </c>
      <c r="EE1467" s="131" t="s">
        <v>396</v>
      </c>
      <c r="EF1467" s="132">
        <v>1</v>
      </c>
      <c r="EG1467" s="131">
        <v>10</v>
      </c>
      <c r="EH1467" s="172"/>
      <c r="EI1467" s="170">
        <v>4</v>
      </c>
      <c r="EJ1467" s="170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2135</v>
      </c>
      <c r="EU1467" s="174" t="b">
        <v>1</v>
      </c>
      <c r="EV1467" s="177" t="s">
        <v>366</v>
      </c>
    </row>
    <row r="1468" spans="1:152" s="53" customFormat="1" ht="12.75" x14ac:dyDescent="0.2">
      <c r="A1468" s="168" t="s">
        <v>2136</v>
      </c>
      <c r="B1468" s="168">
        <v>1</v>
      </c>
      <c r="C1468" s="50">
        <v>23</v>
      </c>
      <c r="D1468" s="169" t="s">
        <v>86</v>
      </c>
      <c r="E1468" s="169" t="s">
        <v>224</v>
      </c>
      <c r="F1468" s="169" t="s">
        <v>315</v>
      </c>
      <c r="G1468" s="169" t="s">
        <v>87</v>
      </c>
      <c r="H1468" s="169" t="s">
        <v>226</v>
      </c>
      <c r="I1468" s="57" t="s">
        <v>396</v>
      </c>
      <c r="J1468" s="58">
        <v>18</v>
      </c>
      <c r="K1468" s="58">
        <v>1</v>
      </c>
      <c r="L1468" s="57" t="s">
        <v>396</v>
      </c>
      <c r="M1468" s="58" t="s">
        <v>397</v>
      </c>
      <c r="N1468" s="58">
        <v>2.2000000000000002</v>
      </c>
      <c r="O1468" s="170">
        <v>5</v>
      </c>
      <c r="P1468" s="170">
        <v>2</v>
      </c>
      <c r="Q1468" s="170">
        <v>0</v>
      </c>
      <c r="R1468" s="131">
        <v>66</v>
      </c>
      <c r="S1468" s="131" t="s">
        <v>397</v>
      </c>
      <c r="T1468" s="170">
        <v>1</v>
      </c>
      <c r="U1468" s="170">
        <v>5</v>
      </c>
      <c r="V1468" s="170" t="s">
        <v>397</v>
      </c>
      <c r="W1468" s="170" t="s">
        <v>397</v>
      </c>
      <c r="X1468" s="170">
        <v>1</v>
      </c>
      <c r="Y1468" s="170">
        <v>1</v>
      </c>
      <c r="Z1468" s="170">
        <v>1</v>
      </c>
      <c r="AA1468" s="170">
        <v>1</v>
      </c>
      <c r="AB1468" s="170">
        <v>1</v>
      </c>
      <c r="AC1468" s="170" t="s">
        <v>397</v>
      </c>
      <c r="AD1468" s="170" t="s">
        <v>397</v>
      </c>
      <c r="AE1468" s="170">
        <v>1</v>
      </c>
      <c r="AF1468" s="170">
        <v>1</v>
      </c>
      <c r="AG1468" s="170">
        <v>1</v>
      </c>
      <c r="AH1468" s="170">
        <v>1</v>
      </c>
      <c r="AI1468" s="131">
        <v>14.432554779457062</v>
      </c>
      <c r="AJ1468" s="131">
        <v>0.15</v>
      </c>
      <c r="AK1468" s="170">
        <v>3</v>
      </c>
      <c r="AL1468" s="170">
        <v>2</v>
      </c>
      <c r="AM1468" s="131">
        <v>0</v>
      </c>
      <c r="AN1468" s="131">
        <v>0.39</v>
      </c>
      <c r="AO1468" s="170">
        <v>1</v>
      </c>
      <c r="AP1468" s="170">
        <v>2</v>
      </c>
      <c r="AQ1468" s="131">
        <v>19.372996709910204</v>
      </c>
      <c r="AR1468" s="131">
        <v>0.39</v>
      </c>
      <c r="AS1468" s="170">
        <v>1</v>
      </c>
      <c r="AT1468" s="170">
        <v>3</v>
      </c>
      <c r="AU1468" s="131">
        <v>35.859609691002255</v>
      </c>
      <c r="AV1468" s="131">
        <v>0.36</v>
      </c>
      <c r="AW1468" s="170">
        <v>1</v>
      </c>
      <c r="AX1468" s="170">
        <v>3</v>
      </c>
      <c r="AY1468" s="131">
        <v>6.8331288585538186</v>
      </c>
      <c r="AZ1468" s="131">
        <v>0.36</v>
      </c>
      <c r="BA1468" s="170">
        <v>1</v>
      </c>
      <c r="BB1468" s="170">
        <v>1</v>
      </c>
      <c r="BC1468" s="131">
        <v>17.600000000000001</v>
      </c>
      <c r="BD1468" s="171">
        <v>5.2</v>
      </c>
      <c r="BE1468" s="171">
        <v>0.8</v>
      </c>
      <c r="BF1468" s="170">
        <v>1</v>
      </c>
      <c r="BG1468" s="170">
        <v>3</v>
      </c>
      <c r="BH1468" s="170">
        <v>1</v>
      </c>
      <c r="BI1468" s="131">
        <v>0</v>
      </c>
      <c r="BJ1468" s="171">
        <v>2.9</v>
      </c>
      <c r="BK1468" s="171">
        <v>0.7</v>
      </c>
      <c r="BL1468" s="170">
        <v>1</v>
      </c>
      <c r="BM1468" s="170">
        <v>3</v>
      </c>
      <c r="BN1468" s="170">
        <v>1</v>
      </c>
      <c r="BO1468" s="131">
        <v>0</v>
      </c>
      <c r="BP1468" s="171">
        <v>1.8</v>
      </c>
      <c r="BQ1468" s="171">
        <v>0.6</v>
      </c>
      <c r="BR1468" s="170">
        <v>1</v>
      </c>
      <c r="BS1468" s="170">
        <v>3</v>
      </c>
      <c r="BT1468" s="170">
        <v>1</v>
      </c>
      <c r="BU1468" s="131">
        <v>0.41234398284376489</v>
      </c>
      <c r="BV1468" s="171">
        <v>5.2</v>
      </c>
      <c r="BW1468" s="171">
        <v>0.8</v>
      </c>
      <c r="BX1468" s="170">
        <v>1</v>
      </c>
      <c r="BY1468" s="170">
        <v>3</v>
      </c>
      <c r="BZ1468" s="170">
        <v>1</v>
      </c>
      <c r="CA1468" s="131">
        <v>0</v>
      </c>
      <c r="CB1468" s="171">
        <v>2.9</v>
      </c>
      <c r="CC1468" s="171">
        <v>0.7</v>
      </c>
      <c r="CD1468" s="170">
        <v>1</v>
      </c>
      <c r="CE1468" s="170">
        <v>3</v>
      </c>
      <c r="CF1468" s="170">
        <v>1</v>
      </c>
      <c r="CG1468" s="131">
        <v>0</v>
      </c>
      <c r="CH1468" s="171">
        <v>1.8</v>
      </c>
      <c r="CI1468" s="171">
        <v>0.6</v>
      </c>
      <c r="CJ1468" s="170">
        <v>1</v>
      </c>
      <c r="CK1468" s="170">
        <v>3</v>
      </c>
      <c r="CL1468" s="170">
        <v>2</v>
      </c>
      <c r="CM1468" s="131">
        <v>2.1</v>
      </c>
      <c r="CN1468" s="131">
        <v>3.5</v>
      </c>
      <c r="CO1468" s="171">
        <v>0</v>
      </c>
      <c r="CP1468" s="170">
        <v>1</v>
      </c>
      <c r="CQ1468" s="170">
        <v>1</v>
      </c>
      <c r="CR1468" s="132">
        <v>1</v>
      </c>
      <c r="CS1468" s="132" t="s">
        <v>396</v>
      </c>
      <c r="CT1468" s="132" t="s">
        <v>397</v>
      </c>
      <c r="CU1468" s="132" t="s">
        <v>397</v>
      </c>
      <c r="CV1468" s="132" t="s">
        <v>396</v>
      </c>
      <c r="CW1468" s="170" t="s">
        <v>397</v>
      </c>
      <c r="CX1468" s="132">
        <v>1</v>
      </c>
      <c r="CY1468" s="172"/>
      <c r="CZ1468" s="172"/>
      <c r="DA1468" s="170">
        <v>1</v>
      </c>
      <c r="DB1468" s="132">
        <v>3</v>
      </c>
      <c r="DC1468" s="172"/>
      <c r="DD1468" s="132">
        <v>2</v>
      </c>
      <c r="DE1468" s="172"/>
      <c r="DF1468" s="170">
        <v>1</v>
      </c>
      <c r="DG1468" s="173">
        <v>0</v>
      </c>
      <c r="DH1468" s="173">
        <v>0</v>
      </c>
      <c r="DI1468" s="173">
        <v>0</v>
      </c>
      <c r="DJ1468" s="170" t="s">
        <v>397</v>
      </c>
      <c r="DK1468" s="170">
        <v>1</v>
      </c>
      <c r="DL1468" s="170">
        <v>3</v>
      </c>
      <c r="DM1468" s="132">
        <v>11</v>
      </c>
      <c r="DN1468" s="172"/>
      <c r="DO1468" s="170" t="s">
        <v>397</v>
      </c>
      <c r="DP1468" s="170" t="s">
        <v>397</v>
      </c>
      <c r="DQ1468" s="132" t="s">
        <v>397</v>
      </c>
      <c r="DR1468" s="132" t="s">
        <v>397</v>
      </c>
      <c r="DS1468" s="132" t="s">
        <v>396</v>
      </c>
      <c r="DT1468" s="170" t="s">
        <v>397</v>
      </c>
      <c r="DU1468" s="170" t="s">
        <v>397</v>
      </c>
      <c r="DV1468" s="132">
        <v>1</v>
      </c>
      <c r="DW1468" s="170">
        <v>1</v>
      </c>
      <c r="DX1468" s="171">
        <v>0</v>
      </c>
      <c r="DY1468" s="132" t="s">
        <v>397</v>
      </c>
      <c r="DZ1468" s="132">
        <v>0</v>
      </c>
      <c r="EA1468" s="170" t="s">
        <v>397</v>
      </c>
      <c r="EB1468" s="131">
        <v>0</v>
      </c>
      <c r="EC1468" s="170">
        <v>4</v>
      </c>
      <c r="ED1468" s="170">
        <v>5</v>
      </c>
      <c r="EE1468" s="131" t="s">
        <v>397</v>
      </c>
      <c r="EF1468" s="132">
        <v>0</v>
      </c>
      <c r="EG1468" s="131">
        <v>0</v>
      </c>
      <c r="EH1468" s="172"/>
      <c r="EI1468" s="170">
        <v>4</v>
      </c>
      <c r="EJ1468" s="170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2136</v>
      </c>
      <c r="EU1468" s="174" t="b">
        <v>1</v>
      </c>
      <c r="EV1468" s="177" t="s">
        <v>366</v>
      </c>
    </row>
    <row r="1469" spans="1:152" s="53" customFormat="1" ht="12.75" x14ac:dyDescent="0.2">
      <c r="A1469" s="168" t="s">
        <v>2137</v>
      </c>
      <c r="B1469" s="168">
        <v>1</v>
      </c>
      <c r="C1469" s="50">
        <v>23</v>
      </c>
      <c r="D1469" s="169" t="s">
        <v>86</v>
      </c>
      <c r="E1469" s="169" t="s">
        <v>224</v>
      </c>
      <c r="F1469" s="169" t="s">
        <v>315</v>
      </c>
      <c r="G1469" s="169" t="s">
        <v>88</v>
      </c>
      <c r="H1469" s="169" t="s">
        <v>226</v>
      </c>
      <c r="I1469" s="57" t="s">
        <v>396</v>
      </c>
      <c r="J1469" s="58">
        <v>18</v>
      </c>
      <c r="K1469" s="58">
        <v>1</v>
      </c>
      <c r="L1469" s="57" t="s">
        <v>396</v>
      </c>
      <c r="M1469" s="58" t="s">
        <v>397</v>
      </c>
      <c r="N1469" s="58">
        <v>2.2000000000000002</v>
      </c>
      <c r="O1469" s="170">
        <v>5</v>
      </c>
      <c r="P1469" s="170">
        <v>2</v>
      </c>
      <c r="Q1469" s="170">
        <v>0</v>
      </c>
      <c r="R1469" s="131">
        <v>66</v>
      </c>
      <c r="S1469" s="131" t="s">
        <v>397</v>
      </c>
      <c r="T1469" s="170">
        <v>1</v>
      </c>
      <c r="U1469" s="170">
        <v>5</v>
      </c>
      <c r="V1469" s="170" t="s">
        <v>397</v>
      </c>
      <c r="W1469" s="170" t="s">
        <v>397</v>
      </c>
      <c r="X1469" s="170">
        <v>1</v>
      </c>
      <c r="Y1469" s="170">
        <v>1</v>
      </c>
      <c r="Z1469" s="170">
        <v>1</v>
      </c>
      <c r="AA1469" s="170">
        <v>1</v>
      </c>
      <c r="AB1469" s="170">
        <v>1</v>
      </c>
      <c r="AC1469" s="170" t="s">
        <v>397</v>
      </c>
      <c r="AD1469" s="170" t="s">
        <v>397</v>
      </c>
      <c r="AE1469" s="170">
        <v>1</v>
      </c>
      <c r="AF1469" s="170">
        <v>1</v>
      </c>
      <c r="AG1469" s="170">
        <v>1</v>
      </c>
      <c r="AH1469" s="170">
        <v>1</v>
      </c>
      <c r="AI1469" s="131">
        <v>14.432554779457062</v>
      </c>
      <c r="AJ1469" s="131">
        <v>0.32</v>
      </c>
      <c r="AK1469" s="170">
        <v>3</v>
      </c>
      <c r="AL1469" s="170">
        <v>2</v>
      </c>
      <c r="AM1469" s="131">
        <v>0</v>
      </c>
      <c r="AN1469" s="131">
        <v>0</v>
      </c>
      <c r="AO1469" s="170">
        <v>1</v>
      </c>
      <c r="AP1469" s="170">
        <v>2</v>
      </c>
      <c r="AQ1469" s="131">
        <v>19.372996709910204</v>
      </c>
      <c r="AR1469" s="131">
        <v>0.39</v>
      </c>
      <c r="AS1469" s="170">
        <v>1</v>
      </c>
      <c r="AT1469" s="170">
        <v>3</v>
      </c>
      <c r="AU1469" s="131">
        <v>35.859609691002255</v>
      </c>
      <c r="AV1469" s="131">
        <v>0.36</v>
      </c>
      <c r="AW1469" s="170">
        <v>1</v>
      </c>
      <c r="AX1469" s="170">
        <v>3</v>
      </c>
      <c r="AY1469" s="131">
        <v>6.8331288585538186</v>
      </c>
      <c r="AZ1469" s="131">
        <v>0.36</v>
      </c>
      <c r="BA1469" s="170">
        <v>1</v>
      </c>
      <c r="BB1469" s="170">
        <v>1</v>
      </c>
      <c r="BC1469" s="131">
        <v>2.8913043478260869</v>
      </c>
      <c r="BD1469" s="171">
        <v>5.2</v>
      </c>
      <c r="BE1469" s="171">
        <v>0.8</v>
      </c>
      <c r="BF1469" s="170">
        <v>1</v>
      </c>
      <c r="BG1469" s="170">
        <v>3</v>
      </c>
      <c r="BH1469" s="170">
        <v>1</v>
      </c>
      <c r="BI1469" s="131">
        <v>14.708695652173914</v>
      </c>
      <c r="BJ1469" s="171">
        <v>2.9</v>
      </c>
      <c r="BK1469" s="171">
        <v>0.7</v>
      </c>
      <c r="BL1469" s="170">
        <v>1</v>
      </c>
      <c r="BM1469" s="170">
        <v>3</v>
      </c>
      <c r="BN1469" s="170">
        <v>1</v>
      </c>
      <c r="BO1469" s="131">
        <v>0</v>
      </c>
      <c r="BP1469" s="171">
        <v>1.8</v>
      </c>
      <c r="BQ1469" s="171">
        <v>0.6</v>
      </c>
      <c r="BR1469" s="170">
        <v>1</v>
      </c>
      <c r="BS1469" s="170">
        <v>3</v>
      </c>
      <c r="BT1469" s="170">
        <v>1</v>
      </c>
      <c r="BU1469" s="131">
        <v>0</v>
      </c>
      <c r="BV1469" s="171">
        <v>5.2</v>
      </c>
      <c r="BW1469" s="171">
        <v>0.8</v>
      </c>
      <c r="BX1469" s="170">
        <v>1</v>
      </c>
      <c r="BY1469" s="170">
        <v>3</v>
      </c>
      <c r="BZ1469" s="170">
        <v>1</v>
      </c>
      <c r="CA1469" s="131">
        <v>0.41234398284376489</v>
      </c>
      <c r="CB1469" s="171">
        <v>2.9</v>
      </c>
      <c r="CC1469" s="171">
        <v>0.7</v>
      </c>
      <c r="CD1469" s="170">
        <v>1</v>
      </c>
      <c r="CE1469" s="170">
        <v>3</v>
      </c>
      <c r="CF1469" s="170">
        <v>1</v>
      </c>
      <c r="CG1469" s="131">
        <v>0</v>
      </c>
      <c r="CH1469" s="171">
        <v>1.8</v>
      </c>
      <c r="CI1469" s="171">
        <v>0.6</v>
      </c>
      <c r="CJ1469" s="170">
        <v>1</v>
      </c>
      <c r="CK1469" s="170">
        <v>3</v>
      </c>
      <c r="CL1469" s="170">
        <v>2</v>
      </c>
      <c r="CM1469" s="131">
        <v>2.1</v>
      </c>
      <c r="CN1469" s="131">
        <v>3.5</v>
      </c>
      <c r="CO1469" s="171">
        <v>0</v>
      </c>
      <c r="CP1469" s="170">
        <v>1</v>
      </c>
      <c r="CQ1469" s="170">
        <v>1</v>
      </c>
      <c r="CR1469" s="132">
        <v>1</v>
      </c>
      <c r="CS1469" s="132" t="s">
        <v>396</v>
      </c>
      <c r="CT1469" s="132" t="s">
        <v>397</v>
      </c>
      <c r="CU1469" s="132" t="s">
        <v>397</v>
      </c>
      <c r="CV1469" s="132" t="s">
        <v>396</v>
      </c>
      <c r="CW1469" s="170" t="s">
        <v>397</v>
      </c>
      <c r="CX1469" s="132">
        <v>4</v>
      </c>
      <c r="CY1469" s="172"/>
      <c r="CZ1469" s="172"/>
      <c r="DA1469" s="170">
        <v>1</v>
      </c>
      <c r="DB1469" s="132">
        <v>3</v>
      </c>
      <c r="DC1469" s="172"/>
      <c r="DD1469" s="132">
        <v>2</v>
      </c>
      <c r="DE1469" s="172"/>
      <c r="DF1469" s="170">
        <v>1</v>
      </c>
      <c r="DG1469" s="173">
        <v>0</v>
      </c>
      <c r="DH1469" s="173">
        <v>0</v>
      </c>
      <c r="DI1469" s="173">
        <v>0</v>
      </c>
      <c r="DJ1469" s="170" t="s">
        <v>397</v>
      </c>
      <c r="DK1469" s="170">
        <v>1</v>
      </c>
      <c r="DL1469" s="170">
        <v>3</v>
      </c>
      <c r="DM1469" s="132">
        <v>4</v>
      </c>
      <c r="DN1469" s="172"/>
      <c r="DO1469" s="170" t="s">
        <v>397</v>
      </c>
      <c r="DP1469" s="170" t="s">
        <v>397</v>
      </c>
      <c r="DQ1469" s="132" t="s">
        <v>397</v>
      </c>
      <c r="DR1469" s="132" t="s">
        <v>397</v>
      </c>
      <c r="DS1469" s="132" t="s">
        <v>396</v>
      </c>
      <c r="DT1469" s="170" t="s">
        <v>397</v>
      </c>
      <c r="DU1469" s="170" t="s">
        <v>397</v>
      </c>
      <c r="DV1469" s="132">
        <v>1</v>
      </c>
      <c r="DW1469" s="170">
        <v>1</v>
      </c>
      <c r="DX1469" s="171">
        <v>0</v>
      </c>
      <c r="DY1469" s="132" t="s">
        <v>397</v>
      </c>
      <c r="DZ1469" s="132">
        <v>0</v>
      </c>
      <c r="EA1469" s="170" t="s">
        <v>397</v>
      </c>
      <c r="EB1469" s="131">
        <v>0</v>
      </c>
      <c r="EC1469" s="170">
        <v>4</v>
      </c>
      <c r="ED1469" s="170">
        <v>5</v>
      </c>
      <c r="EE1469" s="131" t="s">
        <v>397</v>
      </c>
      <c r="EF1469" s="132">
        <v>0</v>
      </c>
      <c r="EG1469" s="131">
        <v>0</v>
      </c>
      <c r="EH1469" s="172"/>
      <c r="EI1469" s="170">
        <v>4</v>
      </c>
      <c r="EJ1469" s="170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2137</v>
      </c>
      <c r="EU1469" s="174" t="b">
        <v>1</v>
      </c>
      <c r="EV1469" s="177" t="s">
        <v>366</v>
      </c>
    </row>
    <row r="1470" spans="1:152" s="53" customFormat="1" ht="12.75" x14ac:dyDescent="0.2">
      <c r="A1470" s="168" t="s">
        <v>2138</v>
      </c>
      <c r="B1470" s="168">
        <v>1</v>
      </c>
      <c r="C1470" s="50">
        <v>23</v>
      </c>
      <c r="D1470" s="169" t="s">
        <v>86</v>
      </c>
      <c r="E1470" s="169" t="s">
        <v>224</v>
      </c>
      <c r="F1470" s="169" t="s">
        <v>315</v>
      </c>
      <c r="G1470" s="169" t="s">
        <v>89</v>
      </c>
      <c r="H1470" s="169" t="s">
        <v>226</v>
      </c>
      <c r="I1470" s="57" t="s">
        <v>396</v>
      </c>
      <c r="J1470" s="58">
        <v>18</v>
      </c>
      <c r="K1470" s="58">
        <v>1</v>
      </c>
      <c r="L1470" s="57" t="s">
        <v>396</v>
      </c>
      <c r="M1470" s="58" t="s">
        <v>397</v>
      </c>
      <c r="N1470" s="58">
        <v>2.2000000000000002</v>
      </c>
      <c r="O1470" s="170">
        <v>5</v>
      </c>
      <c r="P1470" s="170">
        <v>2</v>
      </c>
      <c r="Q1470" s="170">
        <v>0</v>
      </c>
      <c r="R1470" s="131">
        <v>66</v>
      </c>
      <c r="S1470" s="131" t="s">
        <v>396</v>
      </c>
      <c r="T1470" s="170">
        <v>1</v>
      </c>
      <c r="U1470" s="170">
        <v>5</v>
      </c>
      <c r="V1470" s="170" t="s">
        <v>397</v>
      </c>
      <c r="W1470" s="170" t="s">
        <v>397</v>
      </c>
      <c r="X1470" s="170">
        <v>1</v>
      </c>
      <c r="Y1470" s="170">
        <v>1</v>
      </c>
      <c r="Z1470" s="170">
        <v>1</v>
      </c>
      <c r="AA1470" s="170">
        <v>1</v>
      </c>
      <c r="AB1470" s="170">
        <v>1</v>
      </c>
      <c r="AC1470" s="170" t="s">
        <v>397</v>
      </c>
      <c r="AD1470" s="170" t="s">
        <v>397</v>
      </c>
      <c r="AE1470" s="170">
        <v>1</v>
      </c>
      <c r="AF1470" s="170">
        <v>1</v>
      </c>
      <c r="AG1470" s="170">
        <v>1</v>
      </c>
      <c r="AH1470" s="170">
        <v>1</v>
      </c>
      <c r="AI1470" s="131">
        <v>14.432554779457062</v>
      </c>
      <c r="AJ1470" s="131">
        <v>2.5299999999999998</v>
      </c>
      <c r="AK1470" s="170">
        <v>3</v>
      </c>
      <c r="AL1470" s="170">
        <v>2</v>
      </c>
      <c r="AM1470" s="131">
        <v>0</v>
      </c>
      <c r="AN1470" s="131">
        <v>2.5299999999999998</v>
      </c>
      <c r="AO1470" s="170">
        <v>1</v>
      </c>
      <c r="AP1470" s="170">
        <v>2</v>
      </c>
      <c r="AQ1470" s="131">
        <v>19.372996709910204</v>
      </c>
      <c r="AR1470" s="131">
        <v>2.5299999999999998</v>
      </c>
      <c r="AS1470" s="170">
        <v>1</v>
      </c>
      <c r="AT1470" s="170">
        <v>3</v>
      </c>
      <c r="AU1470" s="131">
        <v>35.859609691002255</v>
      </c>
      <c r="AV1470" s="131">
        <v>2.5299999999999998</v>
      </c>
      <c r="AW1470" s="170">
        <v>1</v>
      </c>
      <c r="AX1470" s="170">
        <v>3</v>
      </c>
      <c r="AY1470" s="131">
        <v>6.8331288585538186</v>
      </c>
      <c r="AZ1470" s="131">
        <v>2.5299999999999998</v>
      </c>
      <c r="BA1470" s="170">
        <v>1</v>
      </c>
      <c r="BB1470" s="170">
        <v>1</v>
      </c>
      <c r="BC1470" s="131">
        <v>0</v>
      </c>
      <c r="BD1470" s="171">
        <v>5.2</v>
      </c>
      <c r="BE1470" s="171">
        <v>0.8</v>
      </c>
      <c r="BF1470" s="170">
        <v>1</v>
      </c>
      <c r="BG1470" s="170">
        <v>3</v>
      </c>
      <c r="BH1470" s="170">
        <v>1</v>
      </c>
      <c r="BI1470" s="131">
        <v>0</v>
      </c>
      <c r="BJ1470" s="171">
        <v>2.9</v>
      </c>
      <c r="BK1470" s="171">
        <v>0.7</v>
      </c>
      <c r="BL1470" s="170">
        <v>1</v>
      </c>
      <c r="BM1470" s="170">
        <v>3</v>
      </c>
      <c r="BN1470" s="170">
        <v>1</v>
      </c>
      <c r="BO1470" s="131">
        <v>17.600000000000001</v>
      </c>
      <c r="BP1470" s="171">
        <v>1.8</v>
      </c>
      <c r="BQ1470" s="171">
        <v>0.6</v>
      </c>
      <c r="BR1470" s="170">
        <v>1</v>
      </c>
      <c r="BS1470" s="170">
        <v>3</v>
      </c>
      <c r="BT1470" s="170">
        <v>1</v>
      </c>
      <c r="BU1470" s="131">
        <v>0</v>
      </c>
      <c r="BV1470" s="171">
        <v>5.2</v>
      </c>
      <c r="BW1470" s="171">
        <v>0.8</v>
      </c>
      <c r="BX1470" s="170">
        <v>1</v>
      </c>
      <c r="BY1470" s="170">
        <v>3</v>
      </c>
      <c r="BZ1470" s="170">
        <v>1</v>
      </c>
      <c r="CA1470" s="131">
        <v>0</v>
      </c>
      <c r="CB1470" s="171">
        <v>2.9</v>
      </c>
      <c r="CC1470" s="171">
        <v>0.7</v>
      </c>
      <c r="CD1470" s="170">
        <v>1</v>
      </c>
      <c r="CE1470" s="170">
        <v>3</v>
      </c>
      <c r="CF1470" s="170">
        <v>1</v>
      </c>
      <c r="CG1470" s="131">
        <v>0.41234398284376489</v>
      </c>
      <c r="CH1470" s="171">
        <v>1.8</v>
      </c>
      <c r="CI1470" s="171">
        <v>0.6</v>
      </c>
      <c r="CJ1470" s="170">
        <v>1</v>
      </c>
      <c r="CK1470" s="170">
        <v>3</v>
      </c>
      <c r="CL1470" s="170">
        <v>2</v>
      </c>
      <c r="CM1470" s="131">
        <v>2.1</v>
      </c>
      <c r="CN1470" s="131">
        <v>2</v>
      </c>
      <c r="CO1470" s="171">
        <v>0</v>
      </c>
      <c r="CP1470" s="170">
        <v>1</v>
      </c>
      <c r="CQ1470" s="170">
        <v>1</v>
      </c>
      <c r="CR1470" s="132">
        <v>1</v>
      </c>
      <c r="CS1470" s="132" t="s">
        <v>396</v>
      </c>
      <c r="CT1470" s="132" t="s">
        <v>397</v>
      </c>
      <c r="CU1470" s="132" t="s">
        <v>396</v>
      </c>
      <c r="CV1470" s="132" t="s">
        <v>396</v>
      </c>
      <c r="CW1470" s="170" t="s">
        <v>397</v>
      </c>
      <c r="CX1470" s="132">
        <v>7</v>
      </c>
      <c r="CY1470" s="172"/>
      <c r="CZ1470" s="172"/>
      <c r="DA1470" s="170">
        <v>1</v>
      </c>
      <c r="DB1470" s="132">
        <v>3</v>
      </c>
      <c r="DC1470" s="172"/>
      <c r="DD1470" s="132">
        <v>2</v>
      </c>
      <c r="DE1470" s="172"/>
      <c r="DF1470" s="170">
        <v>1</v>
      </c>
      <c r="DG1470" s="173">
        <v>0</v>
      </c>
      <c r="DH1470" s="173">
        <v>0</v>
      </c>
      <c r="DI1470" s="173">
        <v>0</v>
      </c>
      <c r="DJ1470" s="170" t="s">
        <v>397</v>
      </c>
      <c r="DK1470" s="170">
        <v>1</v>
      </c>
      <c r="DL1470" s="170">
        <v>3</v>
      </c>
      <c r="DM1470" s="132">
        <v>5</v>
      </c>
      <c r="DN1470" s="172"/>
      <c r="DO1470" s="170" t="s">
        <v>397</v>
      </c>
      <c r="DP1470" s="170" t="s">
        <v>397</v>
      </c>
      <c r="DQ1470" s="132" t="s">
        <v>397</v>
      </c>
      <c r="DR1470" s="132" t="s">
        <v>397</v>
      </c>
      <c r="DS1470" s="132" t="s">
        <v>396</v>
      </c>
      <c r="DT1470" s="170" t="s">
        <v>397</v>
      </c>
      <c r="DU1470" s="170" t="s">
        <v>397</v>
      </c>
      <c r="DV1470" s="132">
        <v>1</v>
      </c>
      <c r="DW1470" s="170">
        <v>1</v>
      </c>
      <c r="DX1470" s="171">
        <v>0</v>
      </c>
      <c r="DY1470" s="132" t="s">
        <v>397</v>
      </c>
      <c r="DZ1470" s="132">
        <v>0</v>
      </c>
      <c r="EA1470" s="170" t="s">
        <v>397</v>
      </c>
      <c r="EB1470" s="131">
        <v>0</v>
      </c>
      <c r="EC1470" s="170">
        <v>4</v>
      </c>
      <c r="ED1470" s="170">
        <v>5</v>
      </c>
      <c r="EE1470" s="131" t="s">
        <v>397</v>
      </c>
      <c r="EF1470" s="132">
        <v>0</v>
      </c>
      <c r="EG1470" s="131">
        <v>0</v>
      </c>
      <c r="EH1470" s="172"/>
      <c r="EI1470" s="170">
        <v>4</v>
      </c>
      <c r="EJ1470" s="170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2138</v>
      </c>
      <c r="EU1470" s="174" t="b">
        <v>1</v>
      </c>
      <c r="EV1470" s="177" t="s">
        <v>366</v>
      </c>
    </row>
    <row r="1471" spans="1:152" s="53" customFormat="1" ht="12.75" x14ac:dyDescent="0.2">
      <c r="A1471" s="168" t="s">
        <v>2139</v>
      </c>
      <c r="B1471" s="168">
        <v>1</v>
      </c>
      <c r="C1471" s="50">
        <v>23</v>
      </c>
      <c r="D1471" s="169" t="s">
        <v>86</v>
      </c>
      <c r="E1471" s="169" t="s">
        <v>224</v>
      </c>
      <c r="F1471" s="169" t="s">
        <v>315</v>
      </c>
      <c r="G1471" s="169" t="s">
        <v>90</v>
      </c>
      <c r="H1471" s="169" t="s">
        <v>226</v>
      </c>
      <c r="I1471" s="57" t="s">
        <v>396</v>
      </c>
      <c r="J1471" s="58">
        <v>18</v>
      </c>
      <c r="K1471" s="58">
        <v>1</v>
      </c>
      <c r="L1471" s="57" t="s">
        <v>396</v>
      </c>
      <c r="M1471" s="58" t="s">
        <v>397</v>
      </c>
      <c r="N1471" s="58">
        <v>2.2000000000000002</v>
      </c>
      <c r="O1471" s="170">
        <v>5</v>
      </c>
      <c r="P1471" s="170">
        <v>2</v>
      </c>
      <c r="Q1471" s="170">
        <v>0</v>
      </c>
      <c r="R1471" s="131">
        <v>66</v>
      </c>
      <c r="S1471" s="131" t="s">
        <v>396</v>
      </c>
      <c r="T1471" s="170">
        <v>1</v>
      </c>
      <c r="U1471" s="170">
        <v>5</v>
      </c>
      <c r="V1471" s="170" t="s">
        <v>397</v>
      </c>
      <c r="W1471" s="170" t="s">
        <v>397</v>
      </c>
      <c r="X1471" s="170">
        <v>1</v>
      </c>
      <c r="Y1471" s="170">
        <v>1</v>
      </c>
      <c r="Z1471" s="170">
        <v>1</v>
      </c>
      <c r="AA1471" s="170">
        <v>1</v>
      </c>
      <c r="AB1471" s="170">
        <v>1</v>
      </c>
      <c r="AC1471" s="170" t="s">
        <v>397</v>
      </c>
      <c r="AD1471" s="170" t="s">
        <v>397</v>
      </c>
      <c r="AE1471" s="170">
        <v>1</v>
      </c>
      <c r="AF1471" s="170">
        <v>1</v>
      </c>
      <c r="AG1471" s="170">
        <v>1</v>
      </c>
      <c r="AH1471" s="170">
        <v>1</v>
      </c>
      <c r="AI1471" s="131">
        <v>14.432554779457062</v>
      </c>
      <c r="AJ1471" s="131">
        <v>2.5299999999999998</v>
      </c>
      <c r="AK1471" s="170">
        <v>3</v>
      </c>
      <c r="AL1471" s="170">
        <v>2</v>
      </c>
      <c r="AM1471" s="131">
        <v>0</v>
      </c>
      <c r="AN1471" s="131">
        <v>2.5299999999999998</v>
      </c>
      <c r="AO1471" s="170">
        <v>1</v>
      </c>
      <c r="AP1471" s="170">
        <v>2</v>
      </c>
      <c r="AQ1471" s="131">
        <v>19.372996709910204</v>
      </c>
      <c r="AR1471" s="131">
        <v>2.5299999999999998</v>
      </c>
      <c r="AS1471" s="170">
        <v>1</v>
      </c>
      <c r="AT1471" s="170">
        <v>3</v>
      </c>
      <c r="AU1471" s="131">
        <v>35.859609691002255</v>
      </c>
      <c r="AV1471" s="131">
        <v>2.5299999999999998</v>
      </c>
      <c r="AW1471" s="170">
        <v>1</v>
      </c>
      <c r="AX1471" s="170">
        <v>3</v>
      </c>
      <c r="AY1471" s="131">
        <v>6.8331288585538186</v>
      </c>
      <c r="AZ1471" s="131">
        <v>2.5299999999999998</v>
      </c>
      <c r="BA1471" s="170">
        <v>1</v>
      </c>
      <c r="BB1471" s="170">
        <v>1</v>
      </c>
      <c r="BC1471" s="131">
        <v>0</v>
      </c>
      <c r="BD1471" s="171">
        <v>5.2</v>
      </c>
      <c r="BE1471" s="171">
        <v>0.8</v>
      </c>
      <c r="BF1471" s="170">
        <v>1</v>
      </c>
      <c r="BG1471" s="170">
        <v>3</v>
      </c>
      <c r="BH1471" s="170">
        <v>1</v>
      </c>
      <c r="BI1471" s="131">
        <v>0</v>
      </c>
      <c r="BJ1471" s="171">
        <v>2.9</v>
      </c>
      <c r="BK1471" s="171">
        <v>0.7</v>
      </c>
      <c r="BL1471" s="170">
        <v>1</v>
      </c>
      <c r="BM1471" s="170">
        <v>3</v>
      </c>
      <c r="BN1471" s="170">
        <v>1</v>
      </c>
      <c r="BO1471" s="131">
        <v>17.600000000000001</v>
      </c>
      <c r="BP1471" s="171">
        <v>1.8</v>
      </c>
      <c r="BQ1471" s="171">
        <v>0.6</v>
      </c>
      <c r="BR1471" s="170">
        <v>1</v>
      </c>
      <c r="BS1471" s="170">
        <v>3</v>
      </c>
      <c r="BT1471" s="170">
        <v>1</v>
      </c>
      <c r="BU1471" s="131">
        <v>0</v>
      </c>
      <c r="BV1471" s="171">
        <v>5.2</v>
      </c>
      <c r="BW1471" s="171">
        <v>0.8</v>
      </c>
      <c r="BX1471" s="170">
        <v>1</v>
      </c>
      <c r="BY1471" s="170">
        <v>3</v>
      </c>
      <c r="BZ1471" s="170">
        <v>1</v>
      </c>
      <c r="CA1471" s="131">
        <v>0</v>
      </c>
      <c r="CB1471" s="171">
        <v>2.9</v>
      </c>
      <c r="CC1471" s="171">
        <v>0.7</v>
      </c>
      <c r="CD1471" s="170">
        <v>1</v>
      </c>
      <c r="CE1471" s="170">
        <v>3</v>
      </c>
      <c r="CF1471" s="170">
        <v>1</v>
      </c>
      <c r="CG1471" s="131">
        <v>0.41234398284376489</v>
      </c>
      <c r="CH1471" s="171">
        <v>1.8</v>
      </c>
      <c r="CI1471" s="171">
        <v>0.6</v>
      </c>
      <c r="CJ1471" s="170">
        <v>1</v>
      </c>
      <c r="CK1471" s="170">
        <v>3</v>
      </c>
      <c r="CL1471" s="170">
        <v>2</v>
      </c>
      <c r="CM1471" s="131">
        <v>2.1</v>
      </c>
      <c r="CN1471" s="131">
        <v>2</v>
      </c>
      <c r="CO1471" s="171">
        <v>0</v>
      </c>
      <c r="CP1471" s="170">
        <v>1</v>
      </c>
      <c r="CQ1471" s="170">
        <v>1</v>
      </c>
      <c r="CR1471" s="132">
        <v>1</v>
      </c>
      <c r="CS1471" s="132" t="s">
        <v>396</v>
      </c>
      <c r="CT1471" s="132" t="s">
        <v>397</v>
      </c>
      <c r="CU1471" s="132" t="s">
        <v>396</v>
      </c>
      <c r="CV1471" s="132" t="s">
        <v>396</v>
      </c>
      <c r="CW1471" s="170" t="s">
        <v>397</v>
      </c>
      <c r="CX1471" s="132">
        <v>7</v>
      </c>
      <c r="CY1471" s="172"/>
      <c r="CZ1471" s="172"/>
      <c r="DA1471" s="170">
        <v>1</v>
      </c>
      <c r="DB1471" s="132">
        <v>3</v>
      </c>
      <c r="DC1471" s="172"/>
      <c r="DD1471" s="132">
        <v>2</v>
      </c>
      <c r="DE1471" s="172"/>
      <c r="DF1471" s="170">
        <v>1</v>
      </c>
      <c r="DG1471" s="173">
        <v>0</v>
      </c>
      <c r="DH1471" s="173">
        <v>0</v>
      </c>
      <c r="DI1471" s="173">
        <v>0</v>
      </c>
      <c r="DJ1471" s="170" t="s">
        <v>397</v>
      </c>
      <c r="DK1471" s="170">
        <v>1</v>
      </c>
      <c r="DL1471" s="170">
        <v>3</v>
      </c>
      <c r="DM1471" s="132">
        <v>5</v>
      </c>
      <c r="DN1471" s="172"/>
      <c r="DO1471" s="170" t="s">
        <v>397</v>
      </c>
      <c r="DP1471" s="170" t="s">
        <v>397</v>
      </c>
      <c r="DQ1471" s="132" t="s">
        <v>397</v>
      </c>
      <c r="DR1471" s="132" t="s">
        <v>397</v>
      </c>
      <c r="DS1471" s="132" t="s">
        <v>396</v>
      </c>
      <c r="DT1471" s="170" t="s">
        <v>397</v>
      </c>
      <c r="DU1471" s="170" t="s">
        <v>397</v>
      </c>
      <c r="DV1471" s="132">
        <v>1</v>
      </c>
      <c r="DW1471" s="170">
        <v>1</v>
      </c>
      <c r="DX1471" s="171">
        <v>0</v>
      </c>
      <c r="DY1471" s="132" t="s">
        <v>396</v>
      </c>
      <c r="DZ1471" s="132">
        <v>3</v>
      </c>
      <c r="EA1471" s="170" t="s">
        <v>397</v>
      </c>
      <c r="EB1471" s="131">
        <v>0</v>
      </c>
      <c r="EC1471" s="170">
        <v>4</v>
      </c>
      <c r="ED1471" s="170">
        <v>5</v>
      </c>
      <c r="EE1471" s="131" t="s">
        <v>396</v>
      </c>
      <c r="EF1471" s="132">
        <v>1</v>
      </c>
      <c r="EG1471" s="131">
        <v>10</v>
      </c>
      <c r="EH1471" s="172"/>
      <c r="EI1471" s="170">
        <v>4</v>
      </c>
      <c r="EJ1471" s="170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2139</v>
      </c>
      <c r="EU1471" s="174" t="b">
        <v>1</v>
      </c>
      <c r="EV1471" s="177" t="s">
        <v>366</v>
      </c>
    </row>
    <row r="1472" spans="1:152" s="53" customFormat="1" ht="12.75" x14ac:dyDescent="0.2">
      <c r="A1472" s="168" t="s">
        <v>2140</v>
      </c>
      <c r="B1472" s="168">
        <v>1</v>
      </c>
      <c r="C1472" s="50">
        <v>23</v>
      </c>
      <c r="D1472" s="169" t="s">
        <v>86</v>
      </c>
      <c r="E1472" s="169" t="s">
        <v>224</v>
      </c>
      <c r="F1472" s="169" t="s">
        <v>315</v>
      </c>
      <c r="G1472" s="169" t="s">
        <v>87</v>
      </c>
      <c r="H1472" s="169" t="s">
        <v>205</v>
      </c>
      <c r="I1472" s="57" t="s">
        <v>397</v>
      </c>
      <c r="J1472" s="58">
        <v>16.5</v>
      </c>
      <c r="K1472" s="58">
        <v>1</v>
      </c>
      <c r="L1472" s="57" t="s">
        <v>396</v>
      </c>
      <c r="M1472" s="58" t="s">
        <v>397</v>
      </c>
      <c r="N1472" s="58">
        <v>2.2000000000000002</v>
      </c>
      <c r="O1472" s="170">
        <v>5</v>
      </c>
      <c r="P1472" s="170">
        <v>2</v>
      </c>
      <c r="Q1472" s="170">
        <v>0</v>
      </c>
      <c r="R1472" s="131">
        <v>66</v>
      </c>
      <c r="S1472" s="131" t="s">
        <v>397</v>
      </c>
      <c r="T1472" s="170">
        <v>1</v>
      </c>
      <c r="U1472" s="170">
        <v>5</v>
      </c>
      <c r="V1472" s="170" t="s">
        <v>397</v>
      </c>
      <c r="W1472" s="170" t="s">
        <v>397</v>
      </c>
      <c r="X1472" s="170">
        <v>1</v>
      </c>
      <c r="Y1472" s="170">
        <v>1</v>
      </c>
      <c r="Z1472" s="170">
        <v>1</v>
      </c>
      <c r="AA1472" s="170">
        <v>1</v>
      </c>
      <c r="AB1472" s="170">
        <v>1</v>
      </c>
      <c r="AC1472" s="170" t="s">
        <v>397</v>
      </c>
      <c r="AD1472" s="170" t="s">
        <v>397</v>
      </c>
      <c r="AE1472" s="170">
        <v>1</v>
      </c>
      <c r="AF1472" s="170">
        <v>1</v>
      </c>
      <c r="AG1472" s="170">
        <v>1</v>
      </c>
      <c r="AH1472" s="170">
        <v>1</v>
      </c>
      <c r="AI1472" s="131">
        <v>14.432554779457062</v>
      </c>
      <c r="AJ1472" s="131">
        <v>0.15</v>
      </c>
      <c r="AK1472" s="170">
        <v>3</v>
      </c>
      <c r="AL1472" s="170">
        <v>2</v>
      </c>
      <c r="AM1472" s="131">
        <v>0</v>
      </c>
      <c r="AN1472" s="131">
        <v>0.39</v>
      </c>
      <c r="AO1472" s="170">
        <v>1</v>
      </c>
      <c r="AP1472" s="170">
        <v>2</v>
      </c>
      <c r="AQ1472" s="131">
        <v>19.372996709910204</v>
      </c>
      <c r="AR1472" s="131">
        <v>0.39</v>
      </c>
      <c r="AS1472" s="170">
        <v>1</v>
      </c>
      <c r="AT1472" s="170">
        <v>3</v>
      </c>
      <c r="AU1472" s="131">
        <v>35.859609691002255</v>
      </c>
      <c r="AV1472" s="131">
        <v>0.36</v>
      </c>
      <c r="AW1472" s="170">
        <v>1</v>
      </c>
      <c r="AX1472" s="170">
        <v>3</v>
      </c>
      <c r="AY1472" s="131">
        <v>6.8331288585538186</v>
      </c>
      <c r="AZ1472" s="131">
        <v>0.36</v>
      </c>
      <c r="BA1472" s="170">
        <v>1</v>
      </c>
      <c r="BB1472" s="170">
        <v>1</v>
      </c>
      <c r="BC1472" s="131">
        <v>17.600000000000001</v>
      </c>
      <c r="BD1472" s="171">
        <v>5.2</v>
      </c>
      <c r="BE1472" s="171">
        <v>0.8</v>
      </c>
      <c r="BF1472" s="170">
        <v>1</v>
      </c>
      <c r="BG1472" s="170">
        <v>3</v>
      </c>
      <c r="BH1472" s="170">
        <v>1</v>
      </c>
      <c r="BI1472" s="131">
        <v>0</v>
      </c>
      <c r="BJ1472" s="171">
        <v>2.9</v>
      </c>
      <c r="BK1472" s="171">
        <v>0.7</v>
      </c>
      <c r="BL1472" s="170">
        <v>1</v>
      </c>
      <c r="BM1472" s="170">
        <v>3</v>
      </c>
      <c r="BN1472" s="170">
        <v>1</v>
      </c>
      <c r="BO1472" s="131">
        <v>0</v>
      </c>
      <c r="BP1472" s="171">
        <v>1.8</v>
      </c>
      <c r="BQ1472" s="171">
        <v>0.6</v>
      </c>
      <c r="BR1472" s="170">
        <v>1</v>
      </c>
      <c r="BS1472" s="170">
        <v>3</v>
      </c>
      <c r="BT1472" s="170">
        <v>1</v>
      </c>
      <c r="BU1472" s="131">
        <v>0.41234398284376489</v>
      </c>
      <c r="BV1472" s="171">
        <v>5.2</v>
      </c>
      <c r="BW1472" s="171">
        <v>0.8</v>
      </c>
      <c r="BX1472" s="170">
        <v>1</v>
      </c>
      <c r="BY1472" s="170">
        <v>3</v>
      </c>
      <c r="BZ1472" s="170">
        <v>1</v>
      </c>
      <c r="CA1472" s="131">
        <v>0</v>
      </c>
      <c r="CB1472" s="171">
        <v>2.9</v>
      </c>
      <c r="CC1472" s="171">
        <v>0.7</v>
      </c>
      <c r="CD1472" s="170">
        <v>1</v>
      </c>
      <c r="CE1472" s="170">
        <v>3</v>
      </c>
      <c r="CF1472" s="170">
        <v>1</v>
      </c>
      <c r="CG1472" s="131">
        <v>0</v>
      </c>
      <c r="CH1472" s="171">
        <v>1.8</v>
      </c>
      <c r="CI1472" s="171">
        <v>0.6</v>
      </c>
      <c r="CJ1472" s="170">
        <v>1</v>
      </c>
      <c r="CK1472" s="170">
        <v>3</v>
      </c>
      <c r="CL1472" s="170">
        <v>2</v>
      </c>
      <c r="CM1472" s="131">
        <v>2.1</v>
      </c>
      <c r="CN1472" s="131">
        <v>3.5</v>
      </c>
      <c r="CO1472" s="171">
        <v>0</v>
      </c>
      <c r="CP1472" s="170">
        <v>1</v>
      </c>
      <c r="CQ1472" s="170">
        <v>1</v>
      </c>
      <c r="CR1472" s="132">
        <v>1</v>
      </c>
      <c r="CS1472" s="132" t="s">
        <v>396</v>
      </c>
      <c r="CT1472" s="132" t="s">
        <v>397</v>
      </c>
      <c r="CU1472" s="132" t="s">
        <v>397</v>
      </c>
      <c r="CV1472" s="132" t="s">
        <v>396</v>
      </c>
      <c r="CW1472" s="170" t="s">
        <v>397</v>
      </c>
      <c r="CX1472" s="132">
        <v>1</v>
      </c>
      <c r="CY1472" s="172"/>
      <c r="CZ1472" s="172"/>
      <c r="DA1472" s="170">
        <v>1</v>
      </c>
      <c r="DB1472" s="132">
        <v>3</v>
      </c>
      <c r="DC1472" s="172"/>
      <c r="DD1472" s="132">
        <v>2</v>
      </c>
      <c r="DE1472" s="172"/>
      <c r="DF1472" s="170">
        <v>1</v>
      </c>
      <c r="DG1472" s="173">
        <v>0</v>
      </c>
      <c r="DH1472" s="173">
        <v>0</v>
      </c>
      <c r="DI1472" s="173">
        <v>0</v>
      </c>
      <c r="DJ1472" s="170" t="s">
        <v>397</v>
      </c>
      <c r="DK1472" s="170">
        <v>1</v>
      </c>
      <c r="DL1472" s="170">
        <v>3</v>
      </c>
      <c r="DM1472" s="132">
        <v>11</v>
      </c>
      <c r="DN1472" s="172"/>
      <c r="DO1472" s="170" t="s">
        <v>397</v>
      </c>
      <c r="DP1472" s="170" t="s">
        <v>397</v>
      </c>
      <c r="DQ1472" s="132" t="s">
        <v>397</v>
      </c>
      <c r="DR1472" s="132" t="s">
        <v>397</v>
      </c>
      <c r="DS1472" s="132" t="s">
        <v>396</v>
      </c>
      <c r="DT1472" s="170" t="s">
        <v>397</v>
      </c>
      <c r="DU1472" s="170" t="s">
        <v>397</v>
      </c>
      <c r="DV1472" s="132">
        <v>1</v>
      </c>
      <c r="DW1472" s="170">
        <v>1</v>
      </c>
      <c r="DX1472" s="171">
        <v>0</v>
      </c>
      <c r="DY1472" s="132" t="s">
        <v>397</v>
      </c>
      <c r="DZ1472" s="132">
        <v>0</v>
      </c>
      <c r="EA1472" s="170" t="s">
        <v>397</v>
      </c>
      <c r="EB1472" s="131">
        <v>0</v>
      </c>
      <c r="EC1472" s="170">
        <v>4</v>
      </c>
      <c r="ED1472" s="170">
        <v>5</v>
      </c>
      <c r="EE1472" s="131" t="s">
        <v>397</v>
      </c>
      <c r="EF1472" s="132">
        <v>0</v>
      </c>
      <c r="EG1472" s="131">
        <v>0</v>
      </c>
      <c r="EH1472" s="172"/>
      <c r="EI1472" s="170">
        <v>4</v>
      </c>
      <c r="EJ1472" s="170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2140</v>
      </c>
      <c r="EU1472" s="174" t="b">
        <v>1</v>
      </c>
      <c r="EV1472" s="177" t="s">
        <v>366</v>
      </c>
    </row>
    <row r="1473" spans="1:152" s="53" customFormat="1" ht="12.75" x14ac:dyDescent="0.2">
      <c r="A1473" s="168" t="s">
        <v>2141</v>
      </c>
      <c r="B1473" s="168">
        <v>1</v>
      </c>
      <c r="C1473" s="50">
        <v>23</v>
      </c>
      <c r="D1473" s="169" t="s">
        <v>86</v>
      </c>
      <c r="E1473" s="169" t="s">
        <v>224</v>
      </c>
      <c r="F1473" s="169" t="s">
        <v>315</v>
      </c>
      <c r="G1473" s="169" t="s">
        <v>88</v>
      </c>
      <c r="H1473" s="169" t="s">
        <v>205</v>
      </c>
      <c r="I1473" s="57" t="s">
        <v>397</v>
      </c>
      <c r="J1473" s="58">
        <v>16.5</v>
      </c>
      <c r="K1473" s="58">
        <v>1</v>
      </c>
      <c r="L1473" s="57" t="s">
        <v>396</v>
      </c>
      <c r="M1473" s="58" t="s">
        <v>397</v>
      </c>
      <c r="N1473" s="58">
        <v>2.2000000000000002</v>
      </c>
      <c r="O1473" s="170">
        <v>5</v>
      </c>
      <c r="P1473" s="170">
        <v>2</v>
      </c>
      <c r="Q1473" s="170">
        <v>0</v>
      </c>
      <c r="R1473" s="131">
        <v>66</v>
      </c>
      <c r="S1473" s="131" t="s">
        <v>397</v>
      </c>
      <c r="T1473" s="170">
        <v>1</v>
      </c>
      <c r="U1473" s="170">
        <v>5</v>
      </c>
      <c r="V1473" s="170" t="s">
        <v>397</v>
      </c>
      <c r="W1473" s="170" t="s">
        <v>397</v>
      </c>
      <c r="X1473" s="170">
        <v>1</v>
      </c>
      <c r="Y1473" s="170">
        <v>1</v>
      </c>
      <c r="Z1473" s="170">
        <v>1</v>
      </c>
      <c r="AA1473" s="170">
        <v>1</v>
      </c>
      <c r="AB1473" s="170">
        <v>1</v>
      </c>
      <c r="AC1473" s="170" t="s">
        <v>397</v>
      </c>
      <c r="AD1473" s="170" t="s">
        <v>397</v>
      </c>
      <c r="AE1473" s="170">
        <v>1</v>
      </c>
      <c r="AF1473" s="170">
        <v>1</v>
      </c>
      <c r="AG1473" s="170">
        <v>1</v>
      </c>
      <c r="AH1473" s="170">
        <v>1</v>
      </c>
      <c r="AI1473" s="131">
        <v>14.432554779457062</v>
      </c>
      <c r="AJ1473" s="131">
        <v>0.32</v>
      </c>
      <c r="AK1473" s="170">
        <v>3</v>
      </c>
      <c r="AL1473" s="170">
        <v>2</v>
      </c>
      <c r="AM1473" s="131">
        <v>0</v>
      </c>
      <c r="AN1473" s="131">
        <v>0</v>
      </c>
      <c r="AO1473" s="170">
        <v>1</v>
      </c>
      <c r="AP1473" s="170">
        <v>2</v>
      </c>
      <c r="AQ1473" s="131">
        <v>19.372996709910204</v>
      </c>
      <c r="AR1473" s="131">
        <v>0.39</v>
      </c>
      <c r="AS1473" s="170">
        <v>1</v>
      </c>
      <c r="AT1473" s="170">
        <v>3</v>
      </c>
      <c r="AU1473" s="131">
        <v>35.859609691002255</v>
      </c>
      <c r="AV1473" s="131">
        <v>0.36</v>
      </c>
      <c r="AW1473" s="170">
        <v>1</v>
      </c>
      <c r="AX1473" s="170">
        <v>3</v>
      </c>
      <c r="AY1473" s="131">
        <v>6.8331288585538186</v>
      </c>
      <c r="AZ1473" s="131">
        <v>0.36</v>
      </c>
      <c r="BA1473" s="170">
        <v>1</v>
      </c>
      <c r="BB1473" s="170">
        <v>1</v>
      </c>
      <c r="BC1473" s="131">
        <v>2.8913043478260869</v>
      </c>
      <c r="BD1473" s="171">
        <v>5.2</v>
      </c>
      <c r="BE1473" s="171">
        <v>0.8</v>
      </c>
      <c r="BF1473" s="170">
        <v>1</v>
      </c>
      <c r="BG1473" s="170">
        <v>3</v>
      </c>
      <c r="BH1473" s="170">
        <v>1</v>
      </c>
      <c r="BI1473" s="131">
        <v>14.708695652173914</v>
      </c>
      <c r="BJ1473" s="171">
        <v>2.9</v>
      </c>
      <c r="BK1473" s="171">
        <v>0.7</v>
      </c>
      <c r="BL1473" s="170">
        <v>1</v>
      </c>
      <c r="BM1473" s="170">
        <v>3</v>
      </c>
      <c r="BN1473" s="170">
        <v>1</v>
      </c>
      <c r="BO1473" s="131">
        <v>0</v>
      </c>
      <c r="BP1473" s="171">
        <v>1.8</v>
      </c>
      <c r="BQ1473" s="171">
        <v>0.6</v>
      </c>
      <c r="BR1473" s="170">
        <v>1</v>
      </c>
      <c r="BS1473" s="170">
        <v>3</v>
      </c>
      <c r="BT1473" s="170">
        <v>1</v>
      </c>
      <c r="BU1473" s="131">
        <v>0</v>
      </c>
      <c r="BV1473" s="171">
        <v>5.2</v>
      </c>
      <c r="BW1473" s="171">
        <v>0.8</v>
      </c>
      <c r="BX1473" s="170">
        <v>1</v>
      </c>
      <c r="BY1473" s="170">
        <v>3</v>
      </c>
      <c r="BZ1473" s="170">
        <v>1</v>
      </c>
      <c r="CA1473" s="131">
        <v>0.41234398284376489</v>
      </c>
      <c r="CB1473" s="171">
        <v>2.9</v>
      </c>
      <c r="CC1473" s="171">
        <v>0.7</v>
      </c>
      <c r="CD1473" s="170">
        <v>1</v>
      </c>
      <c r="CE1473" s="170">
        <v>3</v>
      </c>
      <c r="CF1473" s="170">
        <v>1</v>
      </c>
      <c r="CG1473" s="131">
        <v>0</v>
      </c>
      <c r="CH1473" s="171">
        <v>1.8</v>
      </c>
      <c r="CI1473" s="171">
        <v>0.6</v>
      </c>
      <c r="CJ1473" s="170">
        <v>1</v>
      </c>
      <c r="CK1473" s="170">
        <v>3</v>
      </c>
      <c r="CL1473" s="170">
        <v>2</v>
      </c>
      <c r="CM1473" s="131">
        <v>2.1</v>
      </c>
      <c r="CN1473" s="131">
        <v>3.5</v>
      </c>
      <c r="CO1473" s="171">
        <v>0</v>
      </c>
      <c r="CP1473" s="170">
        <v>1</v>
      </c>
      <c r="CQ1473" s="170">
        <v>1</v>
      </c>
      <c r="CR1473" s="132">
        <v>1</v>
      </c>
      <c r="CS1473" s="132" t="s">
        <v>396</v>
      </c>
      <c r="CT1473" s="132" t="s">
        <v>397</v>
      </c>
      <c r="CU1473" s="132" t="s">
        <v>397</v>
      </c>
      <c r="CV1473" s="132" t="s">
        <v>396</v>
      </c>
      <c r="CW1473" s="170" t="s">
        <v>397</v>
      </c>
      <c r="CX1473" s="132">
        <v>4</v>
      </c>
      <c r="CY1473" s="172"/>
      <c r="CZ1473" s="172"/>
      <c r="DA1473" s="170">
        <v>1</v>
      </c>
      <c r="DB1473" s="132">
        <v>3</v>
      </c>
      <c r="DC1473" s="172"/>
      <c r="DD1473" s="132">
        <v>2</v>
      </c>
      <c r="DE1473" s="172"/>
      <c r="DF1473" s="170">
        <v>1</v>
      </c>
      <c r="DG1473" s="173">
        <v>0</v>
      </c>
      <c r="DH1473" s="173">
        <v>0</v>
      </c>
      <c r="DI1473" s="173">
        <v>0</v>
      </c>
      <c r="DJ1473" s="170" t="s">
        <v>397</v>
      </c>
      <c r="DK1473" s="170">
        <v>1</v>
      </c>
      <c r="DL1473" s="170">
        <v>3</v>
      </c>
      <c r="DM1473" s="132">
        <v>4</v>
      </c>
      <c r="DN1473" s="172"/>
      <c r="DO1473" s="170" t="s">
        <v>397</v>
      </c>
      <c r="DP1473" s="170" t="s">
        <v>397</v>
      </c>
      <c r="DQ1473" s="132" t="s">
        <v>397</v>
      </c>
      <c r="DR1473" s="132" t="s">
        <v>397</v>
      </c>
      <c r="DS1473" s="132" t="s">
        <v>396</v>
      </c>
      <c r="DT1473" s="170" t="s">
        <v>397</v>
      </c>
      <c r="DU1473" s="170" t="s">
        <v>397</v>
      </c>
      <c r="DV1473" s="132">
        <v>1</v>
      </c>
      <c r="DW1473" s="170">
        <v>1</v>
      </c>
      <c r="DX1473" s="171">
        <v>0</v>
      </c>
      <c r="DY1473" s="132" t="s">
        <v>397</v>
      </c>
      <c r="DZ1473" s="132">
        <v>0</v>
      </c>
      <c r="EA1473" s="170" t="s">
        <v>397</v>
      </c>
      <c r="EB1473" s="131">
        <v>0</v>
      </c>
      <c r="EC1473" s="170">
        <v>4</v>
      </c>
      <c r="ED1473" s="170">
        <v>5</v>
      </c>
      <c r="EE1473" s="131" t="s">
        <v>397</v>
      </c>
      <c r="EF1473" s="132">
        <v>0</v>
      </c>
      <c r="EG1473" s="131">
        <v>0</v>
      </c>
      <c r="EH1473" s="172"/>
      <c r="EI1473" s="170">
        <v>4</v>
      </c>
      <c r="EJ1473" s="170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2141</v>
      </c>
      <c r="EU1473" s="174" t="b">
        <v>1</v>
      </c>
      <c r="EV1473" s="177" t="s">
        <v>366</v>
      </c>
    </row>
    <row r="1474" spans="1:152" s="53" customFormat="1" ht="12.75" x14ac:dyDescent="0.2">
      <c r="A1474" s="168" t="s">
        <v>2142</v>
      </c>
      <c r="B1474" s="168">
        <v>1</v>
      </c>
      <c r="C1474" s="50">
        <v>23</v>
      </c>
      <c r="D1474" s="169" t="s">
        <v>86</v>
      </c>
      <c r="E1474" s="169" t="s">
        <v>224</v>
      </c>
      <c r="F1474" s="169" t="s">
        <v>315</v>
      </c>
      <c r="G1474" s="169" t="s">
        <v>89</v>
      </c>
      <c r="H1474" s="169" t="s">
        <v>205</v>
      </c>
      <c r="I1474" s="57" t="s">
        <v>397</v>
      </c>
      <c r="J1474" s="58">
        <v>16.5</v>
      </c>
      <c r="K1474" s="58">
        <v>1</v>
      </c>
      <c r="L1474" s="57" t="s">
        <v>396</v>
      </c>
      <c r="M1474" s="58" t="s">
        <v>397</v>
      </c>
      <c r="N1474" s="58">
        <v>2.2000000000000002</v>
      </c>
      <c r="O1474" s="170">
        <v>5</v>
      </c>
      <c r="P1474" s="170">
        <v>2</v>
      </c>
      <c r="Q1474" s="170">
        <v>0</v>
      </c>
      <c r="R1474" s="131">
        <v>66</v>
      </c>
      <c r="S1474" s="131" t="s">
        <v>396</v>
      </c>
      <c r="T1474" s="170">
        <v>1</v>
      </c>
      <c r="U1474" s="170">
        <v>5</v>
      </c>
      <c r="V1474" s="170" t="s">
        <v>397</v>
      </c>
      <c r="W1474" s="170" t="s">
        <v>397</v>
      </c>
      <c r="X1474" s="170">
        <v>1</v>
      </c>
      <c r="Y1474" s="170">
        <v>1</v>
      </c>
      <c r="Z1474" s="170">
        <v>1</v>
      </c>
      <c r="AA1474" s="170">
        <v>1</v>
      </c>
      <c r="AB1474" s="170">
        <v>1</v>
      </c>
      <c r="AC1474" s="170" t="s">
        <v>397</v>
      </c>
      <c r="AD1474" s="170" t="s">
        <v>397</v>
      </c>
      <c r="AE1474" s="170">
        <v>1</v>
      </c>
      <c r="AF1474" s="170">
        <v>1</v>
      </c>
      <c r="AG1474" s="170">
        <v>1</v>
      </c>
      <c r="AH1474" s="170">
        <v>1</v>
      </c>
      <c r="AI1474" s="131">
        <v>14.432554779457062</v>
      </c>
      <c r="AJ1474" s="131">
        <v>2.5299999999999998</v>
      </c>
      <c r="AK1474" s="170">
        <v>3</v>
      </c>
      <c r="AL1474" s="170">
        <v>2</v>
      </c>
      <c r="AM1474" s="131">
        <v>0</v>
      </c>
      <c r="AN1474" s="131">
        <v>2.5299999999999998</v>
      </c>
      <c r="AO1474" s="170">
        <v>1</v>
      </c>
      <c r="AP1474" s="170">
        <v>2</v>
      </c>
      <c r="AQ1474" s="131">
        <v>19.372996709910204</v>
      </c>
      <c r="AR1474" s="131">
        <v>2.5299999999999998</v>
      </c>
      <c r="AS1474" s="170">
        <v>1</v>
      </c>
      <c r="AT1474" s="170">
        <v>3</v>
      </c>
      <c r="AU1474" s="131">
        <v>35.859609691002255</v>
      </c>
      <c r="AV1474" s="131">
        <v>2.5299999999999998</v>
      </c>
      <c r="AW1474" s="170">
        <v>1</v>
      </c>
      <c r="AX1474" s="170">
        <v>3</v>
      </c>
      <c r="AY1474" s="131">
        <v>6.8331288585538186</v>
      </c>
      <c r="AZ1474" s="131">
        <v>2.5299999999999998</v>
      </c>
      <c r="BA1474" s="170">
        <v>1</v>
      </c>
      <c r="BB1474" s="170">
        <v>1</v>
      </c>
      <c r="BC1474" s="131">
        <v>0</v>
      </c>
      <c r="BD1474" s="171">
        <v>5.2</v>
      </c>
      <c r="BE1474" s="171">
        <v>0.8</v>
      </c>
      <c r="BF1474" s="170">
        <v>1</v>
      </c>
      <c r="BG1474" s="170">
        <v>3</v>
      </c>
      <c r="BH1474" s="170">
        <v>1</v>
      </c>
      <c r="BI1474" s="131">
        <v>0</v>
      </c>
      <c r="BJ1474" s="171">
        <v>2.9</v>
      </c>
      <c r="BK1474" s="171">
        <v>0.7</v>
      </c>
      <c r="BL1474" s="170">
        <v>1</v>
      </c>
      <c r="BM1474" s="170">
        <v>3</v>
      </c>
      <c r="BN1474" s="170">
        <v>1</v>
      </c>
      <c r="BO1474" s="131">
        <v>17.600000000000001</v>
      </c>
      <c r="BP1474" s="171">
        <v>1.8</v>
      </c>
      <c r="BQ1474" s="171">
        <v>0.6</v>
      </c>
      <c r="BR1474" s="170">
        <v>1</v>
      </c>
      <c r="BS1474" s="170">
        <v>3</v>
      </c>
      <c r="BT1474" s="170">
        <v>1</v>
      </c>
      <c r="BU1474" s="131">
        <v>0</v>
      </c>
      <c r="BV1474" s="171">
        <v>5.2</v>
      </c>
      <c r="BW1474" s="171">
        <v>0.8</v>
      </c>
      <c r="BX1474" s="170">
        <v>1</v>
      </c>
      <c r="BY1474" s="170">
        <v>3</v>
      </c>
      <c r="BZ1474" s="170">
        <v>1</v>
      </c>
      <c r="CA1474" s="131">
        <v>0</v>
      </c>
      <c r="CB1474" s="171">
        <v>2.9</v>
      </c>
      <c r="CC1474" s="171">
        <v>0.7</v>
      </c>
      <c r="CD1474" s="170">
        <v>1</v>
      </c>
      <c r="CE1474" s="170">
        <v>3</v>
      </c>
      <c r="CF1474" s="170">
        <v>1</v>
      </c>
      <c r="CG1474" s="131">
        <v>0.41234398284376489</v>
      </c>
      <c r="CH1474" s="171">
        <v>1.8</v>
      </c>
      <c r="CI1474" s="171">
        <v>0.6</v>
      </c>
      <c r="CJ1474" s="170">
        <v>1</v>
      </c>
      <c r="CK1474" s="170">
        <v>3</v>
      </c>
      <c r="CL1474" s="170">
        <v>2</v>
      </c>
      <c r="CM1474" s="131">
        <v>2.1</v>
      </c>
      <c r="CN1474" s="131">
        <v>2</v>
      </c>
      <c r="CO1474" s="171">
        <v>0</v>
      </c>
      <c r="CP1474" s="170">
        <v>1</v>
      </c>
      <c r="CQ1474" s="170">
        <v>1</v>
      </c>
      <c r="CR1474" s="132">
        <v>1</v>
      </c>
      <c r="CS1474" s="132" t="s">
        <v>396</v>
      </c>
      <c r="CT1474" s="132" t="s">
        <v>397</v>
      </c>
      <c r="CU1474" s="132" t="s">
        <v>396</v>
      </c>
      <c r="CV1474" s="132" t="s">
        <v>396</v>
      </c>
      <c r="CW1474" s="170" t="s">
        <v>397</v>
      </c>
      <c r="CX1474" s="132">
        <v>7</v>
      </c>
      <c r="CY1474" s="172"/>
      <c r="CZ1474" s="172"/>
      <c r="DA1474" s="170">
        <v>1</v>
      </c>
      <c r="DB1474" s="132">
        <v>3</v>
      </c>
      <c r="DC1474" s="172"/>
      <c r="DD1474" s="132">
        <v>2</v>
      </c>
      <c r="DE1474" s="172"/>
      <c r="DF1474" s="170">
        <v>1</v>
      </c>
      <c r="DG1474" s="173">
        <v>0</v>
      </c>
      <c r="DH1474" s="173">
        <v>0</v>
      </c>
      <c r="DI1474" s="173">
        <v>0</v>
      </c>
      <c r="DJ1474" s="170" t="s">
        <v>397</v>
      </c>
      <c r="DK1474" s="170">
        <v>1</v>
      </c>
      <c r="DL1474" s="170">
        <v>3</v>
      </c>
      <c r="DM1474" s="132">
        <v>5</v>
      </c>
      <c r="DN1474" s="172"/>
      <c r="DO1474" s="170" t="s">
        <v>397</v>
      </c>
      <c r="DP1474" s="170" t="s">
        <v>397</v>
      </c>
      <c r="DQ1474" s="132" t="s">
        <v>397</v>
      </c>
      <c r="DR1474" s="132" t="s">
        <v>397</v>
      </c>
      <c r="DS1474" s="132" t="s">
        <v>396</v>
      </c>
      <c r="DT1474" s="170" t="s">
        <v>397</v>
      </c>
      <c r="DU1474" s="170" t="s">
        <v>397</v>
      </c>
      <c r="DV1474" s="132">
        <v>1</v>
      </c>
      <c r="DW1474" s="170">
        <v>1</v>
      </c>
      <c r="DX1474" s="171">
        <v>0</v>
      </c>
      <c r="DY1474" s="132" t="s">
        <v>397</v>
      </c>
      <c r="DZ1474" s="132">
        <v>0</v>
      </c>
      <c r="EA1474" s="170" t="s">
        <v>397</v>
      </c>
      <c r="EB1474" s="131">
        <v>0</v>
      </c>
      <c r="EC1474" s="170">
        <v>4</v>
      </c>
      <c r="ED1474" s="170">
        <v>5</v>
      </c>
      <c r="EE1474" s="131" t="s">
        <v>397</v>
      </c>
      <c r="EF1474" s="132">
        <v>0</v>
      </c>
      <c r="EG1474" s="131">
        <v>0</v>
      </c>
      <c r="EH1474" s="172"/>
      <c r="EI1474" s="170">
        <v>4</v>
      </c>
      <c r="EJ1474" s="170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2142</v>
      </c>
      <c r="EU1474" s="174" t="b">
        <v>1</v>
      </c>
      <c r="EV1474" s="177" t="s">
        <v>366</v>
      </c>
    </row>
    <row r="1475" spans="1:152" s="53" customFormat="1" ht="12.75" x14ac:dyDescent="0.2">
      <c r="A1475" s="168" t="s">
        <v>2143</v>
      </c>
      <c r="B1475" s="168">
        <v>1</v>
      </c>
      <c r="C1475" s="50">
        <v>23</v>
      </c>
      <c r="D1475" s="169" t="s">
        <v>86</v>
      </c>
      <c r="E1475" s="169" t="s">
        <v>224</v>
      </c>
      <c r="F1475" s="169" t="s">
        <v>315</v>
      </c>
      <c r="G1475" s="169" t="s">
        <v>90</v>
      </c>
      <c r="H1475" s="169" t="s">
        <v>205</v>
      </c>
      <c r="I1475" s="57" t="s">
        <v>397</v>
      </c>
      <c r="J1475" s="58">
        <v>16.5</v>
      </c>
      <c r="K1475" s="58">
        <v>1</v>
      </c>
      <c r="L1475" s="57" t="s">
        <v>396</v>
      </c>
      <c r="M1475" s="58" t="s">
        <v>397</v>
      </c>
      <c r="N1475" s="58">
        <v>2.2000000000000002</v>
      </c>
      <c r="O1475" s="170">
        <v>5</v>
      </c>
      <c r="P1475" s="170">
        <v>2</v>
      </c>
      <c r="Q1475" s="170">
        <v>0</v>
      </c>
      <c r="R1475" s="131">
        <v>66</v>
      </c>
      <c r="S1475" s="131" t="s">
        <v>396</v>
      </c>
      <c r="T1475" s="170">
        <v>1</v>
      </c>
      <c r="U1475" s="170">
        <v>5</v>
      </c>
      <c r="V1475" s="170" t="s">
        <v>397</v>
      </c>
      <c r="W1475" s="170" t="s">
        <v>397</v>
      </c>
      <c r="X1475" s="170">
        <v>1</v>
      </c>
      <c r="Y1475" s="170">
        <v>1</v>
      </c>
      <c r="Z1475" s="170">
        <v>1</v>
      </c>
      <c r="AA1475" s="170">
        <v>1</v>
      </c>
      <c r="AB1475" s="170">
        <v>1</v>
      </c>
      <c r="AC1475" s="170" t="s">
        <v>397</v>
      </c>
      <c r="AD1475" s="170" t="s">
        <v>397</v>
      </c>
      <c r="AE1475" s="170">
        <v>1</v>
      </c>
      <c r="AF1475" s="170">
        <v>1</v>
      </c>
      <c r="AG1475" s="170">
        <v>1</v>
      </c>
      <c r="AH1475" s="170">
        <v>1</v>
      </c>
      <c r="AI1475" s="131">
        <v>14.432554779457062</v>
      </c>
      <c r="AJ1475" s="131">
        <v>2.5299999999999998</v>
      </c>
      <c r="AK1475" s="170">
        <v>3</v>
      </c>
      <c r="AL1475" s="170">
        <v>2</v>
      </c>
      <c r="AM1475" s="131">
        <v>0</v>
      </c>
      <c r="AN1475" s="131">
        <v>2.5299999999999998</v>
      </c>
      <c r="AO1475" s="170">
        <v>1</v>
      </c>
      <c r="AP1475" s="170">
        <v>2</v>
      </c>
      <c r="AQ1475" s="131">
        <v>19.372996709910204</v>
      </c>
      <c r="AR1475" s="131">
        <v>2.5299999999999998</v>
      </c>
      <c r="AS1475" s="170">
        <v>1</v>
      </c>
      <c r="AT1475" s="170">
        <v>3</v>
      </c>
      <c r="AU1475" s="131">
        <v>35.859609691002255</v>
      </c>
      <c r="AV1475" s="131">
        <v>2.5299999999999998</v>
      </c>
      <c r="AW1475" s="170">
        <v>1</v>
      </c>
      <c r="AX1475" s="170">
        <v>3</v>
      </c>
      <c r="AY1475" s="131">
        <v>6.8331288585538186</v>
      </c>
      <c r="AZ1475" s="131">
        <v>2.5299999999999998</v>
      </c>
      <c r="BA1475" s="170">
        <v>1</v>
      </c>
      <c r="BB1475" s="170">
        <v>1</v>
      </c>
      <c r="BC1475" s="131">
        <v>0</v>
      </c>
      <c r="BD1475" s="171">
        <v>5.2</v>
      </c>
      <c r="BE1475" s="171">
        <v>0.8</v>
      </c>
      <c r="BF1475" s="170">
        <v>1</v>
      </c>
      <c r="BG1475" s="170">
        <v>3</v>
      </c>
      <c r="BH1475" s="170">
        <v>1</v>
      </c>
      <c r="BI1475" s="131">
        <v>0</v>
      </c>
      <c r="BJ1475" s="171">
        <v>2.9</v>
      </c>
      <c r="BK1475" s="171">
        <v>0.7</v>
      </c>
      <c r="BL1475" s="170">
        <v>1</v>
      </c>
      <c r="BM1475" s="170">
        <v>3</v>
      </c>
      <c r="BN1475" s="170">
        <v>1</v>
      </c>
      <c r="BO1475" s="131">
        <v>17.600000000000001</v>
      </c>
      <c r="BP1475" s="171">
        <v>1.8</v>
      </c>
      <c r="BQ1475" s="171">
        <v>0.6</v>
      </c>
      <c r="BR1475" s="170">
        <v>1</v>
      </c>
      <c r="BS1475" s="170">
        <v>3</v>
      </c>
      <c r="BT1475" s="170">
        <v>1</v>
      </c>
      <c r="BU1475" s="131">
        <v>0</v>
      </c>
      <c r="BV1475" s="171">
        <v>5.2</v>
      </c>
      <c r="BW1475" s="171">
        <v>0.8</v>
      </c>
      <c r="BX1475" s="170">
        <v>1</v>
      </c>
      <c r="BY1475" s="170">
        <v>3</v>
      </c>
      <c r="BZ1475" s="170">
        <v>1</v>
      </c>
      <c r="CA1475" s="131">
        <v>0</v>
      </c>
      <c r="CB1475" s="171">
        <v>2.9</v>
      </c>
      <c r="CC1475" s="171">
        <v>0.7</v>
      </c>
      <c r="CD1475" s="170">
        <v>1</v>
      </c>
      <c r="CE1475" s="170">
        <v>3</v>
      </c>
      <c r="CF1475" s="170">
        <v>1</v>
      </c>
      <c r="CG1475" s="131">
        <v>0.41234398284376489</v>
      </c>
      <c r="CH1475" s="171">
        <v>1.8</v>
      </c>
      <c r="CI1475" s="171">
        <v>0.6</v>
      </c>
      <c r="CJ1475" s="170">
        <v>1</v>
      </c>
      <c r="CK1475" s="170">
        <v>3</v>
      </c>
      <c r="CL1475" s="170">
        <v>2</v>
      </c>
      <c r="CM1475" s="131">
        <v>2.1</v>
      </c>
      <c r="CN1475" s="131">
        <v>2</v>
      </c>
      <c r="CO1475" s="171">
        <v>0</v>
      </c>
      <c r="CP1475" s="170">
        <v>1</v>
      </c>
      <c r="CQ1475" s="170">
        <v>1</v>
      </c>
      <c r="CR1475" s="132">
        <v>1</v>
      </c>
      <c r="CS1475" s="132" t="s">
        <v>396</v>
      </c>
      <c r="CT1475" s="132" t="s">
        <v>397</v>
      </c>
      <c r="CU1475" s="132" t="s">
        <v>396</v>
      </c>
      <c r="CV1475" s="132" t="s">
        <v>396</v>
      </c>
      <c r="CW1475" s="170" t="s">
        <v>397</v>
      </c>
      <c r="CX1475" s="132">
        <v>7</v>
      </c>
      <c r="CY1475" s="172"/>
      <c r="CZ1475" s="172"/>
      <c r="DA1475" s="170">
        <v>1</v>
      </c>
      <c r="DB1475" s="132">
        <v>3</v>
      </c>
      <c r="DC1475" s="172"/>
      <c r="DD1475" s="132">
        <v>2</v>
      </c>
      <c r="DE1475" s="172"/>
      <c r="DF1475" s="170">
        <v>1</v>
      </c>
      <c r="DG1475" s="173">
        <v>0</v>
      </c>
      <c r="DH1475" s="173">
        <v>0</v>
      </c>
      <c r="DI1475" s="173">
        <v>0</v>
      </c>
      <c r="DJ1475" s="170" t="s">
        <v>397</v>
      </c>
      <c r="DK1475" s="170">
        <v>1</v>
      </c>
      <c r="DL1475" s="170">
        <v>3</v>
      </c>
      <c r="DM1475" s="132">
        <v>5</v>
      </c>
      <c r="DN1475" s="172"/>
      <c r="DO1475" s="170" t="s">
        <v>397</v>
      </c>
      <c r="DP1475" s="170" t="s">
        <v>397</v>
      </c>
      <c r="DQ1475" s="132" t="s">
        <v>397</v>
      </c>
      <c r="DR1475" s="132" t="s">
        <v>397</v>
      </c>
      <c r="DS1475" s="132" t="s">
        <v>396</v>
      </c>
      <c r="DT1475" s="170" t="s">
        <v>397</v>
      </c>
      <c r="DU1475" s="170" t="s">
        <v>397</v>
      </c>
      <c r="DV1475" s="132">
        <v>1</v>
      </c>
      <c r="DW1475" s="170">
        <v>1</v>
      </c>
      <c r="DX1475" s="171">
        <v>0</v>
      </c>
      <c r="DY1475" s="132" t="s">
        <v>396</v>
      </c>
      <c r="DZ1475" s="132">
        <v>3</v>
      </c>
      <c r="EA1475" s="170" t="s">
        <v>397</v>
      </c>
      <c r="EB1475" s="131">
        <v>0</v>
      </c>
      <c r="EC1475" s="170">
        <v>4</v>
      </c>
      <c r="ED1475" s="170">
        <v>5</v>
      </c>
      <c r="EE1475" s="131" t="s">
        <v>396</v>
      </c>
      <c r="EF1475" s="132">
        <v>1</v>
      </c>
      <c r="EG1475" s="131">
        <v>10</v>
      </c>
      <c r="EH1475" s="172"/>
      <c r="EI1475" s="170">
        <v>4</v>
      </c>
      <c r="EJ1475" s="170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2143</v>
      </c>
      <c r="EU1475" s="174" t="b">
        <v>1</v>
      </c>
      <c r="EV1475" s="177" t="s">
        <v>366</v>
      </c>
    </row>
    <row r="1476" spans="1:152" s="53" customFormat="1" ht="12.75" x14ac:dyDescent="0.2">
      <c r="A1476" s="168" t="s">
        <v>2144</v>
      </c>
      <c r="B1476" s="168">
        <v>1</v>
      </c>
      <c r="C1476" s="50">
        <v>24</v>
      </c>
      <c r="D1476" s="169" t="s">
        <v>86</v>
      </c>
      <c r="E1476" s="169" t="s">
        <v>223</v>
      </c>
      <c r="F1476" s="169" t="s">
        <v>315</v>
      </c>
      <c r="G1476" s="169" t="s">
        <v>87</v>
      </c>
      <c r="H1476" s="169" t="s">
        <v>226</v>
      </c>
      <c r="I1476" s="57" t="s">
        <v>396</v>
      </c>
      <c r="J1476" s="58">
        <v>18</v>
      </c>
      <c r="K1476" s="58">
        <v>1</v>
      </c>
      <c r="L1476" s="57" t="s">
        <v>396</v>
      </c>
      <c r="M1476" s="58" t="s">
        <v>397</v>
      </c>
      <c r="N1476" s="58">
        <v>2.2000000000000002</v>
      </c>
      <c r="O1476" s="170">
        <v>5</v>
      </c>
      <c r="P1476" s="170">
        <v>2</v>
      </c>
      <c r="Q1476" s="170">
        <v>0</v>
      </c>
      <c r="R1476" s="131">
        <v>71</v>
      </c>
      <c r="S1476" s="131" t="s">
        <v>397</v>
      </c>
      <c r="T1476" s="170">
        <v>1</v>
      </c>
      <c r="U1476" s="170">
        <v>5</v>
      </c>
      <c r="V1476" s="170" t="s">
        <v>397</v>
      </c>
      <c r="W1476" s="170" t="s">
        <v>397</v>
      </c>
      <c r="X1476" s="170">
        <v>1</v>
      </c>
      <c r="Y1476" s="170">
        <v>1</v>
      </c>
      <c r="Z1476" s="170">
        <v>1</v>
      </c>
      <c r="AA1476" s="170">
        <v>1</v>
      </c>
      <c r="AB1476" s="170">
        <v>1</v>
      </c>
      <c r="AC1476" s="170" t="s">
        <v>397</v>
      </c>
      <c r="AD1476" s="170" t="s">
        <v>397</v>
      </c>
      <c r="AE1476" s="170">
        <v>1</v>
      </c>
      <c r="AF1476" s="170">
        <v>1</v>
      </c>
      <c r="AG1476" s="170">
        <v>1</v>
      </c>
      <c r="AH1476" s="170">
        <v>1</v>
      </c>
      <c r="AI1476" s="131">
        <v>18.027937335581555</v>
      </c>
      <c r="AJ1476" s="131">
        <v>0.17</v>
      </c>
      <c r="AK1476" s="170">
        <v>3</v>
      </c>
      <c r="AL1476" s="170">
        <v>2</v>
      </c>
      <c r="AM1476" s="131">
        <v>0</v>
      </c>
      <c r="AN1476" s="131">
        <v>0.86</v>
      </c>
      <c r="AO1476" s="170">
        <v>1</v>
      </c>
      <c r="AP1476" s="170">
        <v>2</v>
      </c>
      <c r="AQ1476" s="131">
        <v>21.15212589270368</v>
      </c>
      <c r="AR1476" s="131">
        <v>0.86</v>
      </c>
      <c r="AS1476" s="170">
        <v>1</v>
      </c>
      <c r="AT1476" s="170">
        <v>3</v>
      </c>
      <c r="AU1476" s="131">
        <v>38.286350164655701</v>
      </c>
      <c r="AV1476" s="131">
        <v>0.43</v>
      </c>
      <c r="AW1476" s="170">
        <v>1</v>
      </c>
      <c r="AX1476" s="170">
        <v>3</v>
      </c>
      <c r="AY1476" s="131">
        <v>9.3486880696642789</v>
      </c>
      <c r="AZ1476" s="131">
        <v>0.43</v>
      </c>
      <c r="BA1476" s="170">
        <v>1</v>
      </c>
      <c r="BB1476" s="170">
        <v>1</v>
      </c>
      <c r="BC1476" s="131">
        <v>18.100000000000001</v>
      </c>
      <c r="BD1476" s="171">
        <v>5.2</v>
      </c>
      <c r="BE1476" s="171">
        <v>0.8</v>
      </c>
      <c r="BF1476" s="170">
        <v>1</v>
      </c>
      <c r="BG1476" s="170">
        <v>3</v>
      </c>
      <c r="BH1476" s="170">
        <v>1</v>
      </c>
      <c r="BI1476" s="131">
        <v>0</v>
      </c>
      <c r="BJ1476" s="171">
        <v>2.9</v>
      </c>
      <c r="BK1476" s="171">
        <v>0.7</v>
      </c>
      <c r="BL1476" s="170">
        <v>1</v>
      </c>
      <c r="BM1476" s="170">
        <v>3</v>
      </c>
      <c r="BN1476" s="170">
        <v>1</v>
      </c>
      <c r="BO1476" s="131">
        <v>0</v>
      </c>
      <c r="BP1476" s="171">
        <v>1.8</v>
      </c>
      <c r="BQ1476" s="171">
        <v>0.6</v>
      </c>
      <c r="BR1476" s="170">
        <v>1</v>
      </c>
      <c r="BS1476" s="170">
        <v>3</v>
      </c>
      <c r="BT1476" s="170">
        <v>1</v>
      </c>
      <c r="BU1476" s="131">
        <v>0.56414496972112027</v>
      </c>
      <c r="BV1476" s="171">
        <v>5.2</v>
      </c>
      <c r="BW1476" s="171">
        <v>0.8</v>
      </c>
      <c r="BX1476" s="170">
        <v>1</v>
      </c>
      <c r="BY1476" s="170">
        <v>3</v>
      </c>
      <c r="BZ1476" s="170">
        <v>1</v>
      </c>
      <c r="CA1476" s="131">
        <v>0</v>
      </c>
      <c r="CB1476" s="171">
        <v>2.9</v>
      </c>
      <c r="CC1476" s="171">
        <v>0.7</v>
      </c>
      <c r="CD1476" s="170">
        <v>1</v>
      </c>
      <c r="CE1476" s="170">
        <v>3</v>
      </c>
      <c r="CF1476" s="170">
        <v>1</v>
      </c>
      <c r="CG1476" s="131">
        <v>0</v>
      </c>
      <c r="CH1476" s="171">
        <v>1.8</v>
      </c>
      <c r="CI1476" s="171">
        <v>0.6</v>
      </c>
      <c r="CJ1476" s="170">
        <v>1</v>
      </c>
      <c r="CK1476" s="170">
        <v>3</v>
      </c>
      <c r="CL1476" s="170">
        <v>2</v>
      </c>
      <c r="CM1476" s="131">
        <v>2.5</v>
      </c>
      <c r="CN1476" s="131">
        <v>3.5</v>
      </c>
      <c r="CO1476" s="171">
        <v>0</v>
      </c>
      <c r="CP1476" s="170">
        <v>1</v>
      </c>
      <c r="CQ1476" s="170">
        <v>1</v>
      </c>
      <c r="CR1476" s="132">
        <v>1</v>
      </c>
      <c r="CS1476" s="132" t="s">
        <v>396</v>
      </c>
      <c r="CT1476" s="132" t="s">
        <v>397</v>
      </c>
      <c r="CU1476" s="132" t="s">
        <v>397</v>
      </c>
      <c r="CV1476" s="132" t="s">
        <v>396</v>
      </c>
      <c r="CW1476" s="170" t="s">
        <v>397</v>
      </c>
      <c r="CX1476" s="132">
        <v>3</v>
      </c>
      <c r="CY1476" s="172"/>
      <c r="CZ1476" s="172"/>
      <c r="DA1476" s="170">
        <v>1</v>
      </c>
      <c r="DB1476" s="132">
        <v>3</v>
      </c>
      <c r="DC1476" s="172"/>
      <c r="DD1476" s="132">
        <v>2</v>
      </c>
      <c r="DE1476" s="172"/>
      <c r="DF1476" s="170">
        <v>1</v>
      </c>
      <c r="DG1476" s="173">
        <v>0</v>
      </c>
      <c r="DH1476" s="173">
        <v>0</v>
      </c>
      <c r="DI1476" s="173">
        <v>0</v>
      </c>
      <c r="DJ1476" s="170" t="s">
        <v>397</v>
      </c>
      <c r="DK1476" s="170">
        <v>1</v>
      </c>
      <c r="DL1476" s="170">
        <v>3</v>
      </c>
      <c r="DM1476" s="132">
        <v>3</v>
      </c>
      <c r="DN1476" s="172"/>
      <c r="DO1476" s="170" t="s">
        <v>397</v>
      </c>
      <c r="DP1476" s="170" t="s">
        <v>397</v>
      </c>
      <c r="DQ1476" s="132" t="s">
        <v>397</v>
      </c>
      <c r="DR1476" s="132" t="s">
        <v>397</v>
      </c>
      <c r="DS1476" s="132" t="s">
        <v>396</v>
      </c>
      <c r="DT1476" s="170" t="s">
        <v>397</v>
      </c>
      <c r="DU1476" s="170" t="s">
        <v>397</v>
      </c>
      <c r="DV1476" s="132">
        <v>1</v>
      </c>
      <c r="DW1476" s="170">
        <v>1</v>
      </c>
      <c r="DX1476" s="171">
        <v>0</v>
      </c>
      <c r="DY1476" s="132" t="s">
        <v>397</v>
      </c>
      <c r="DZ1476" s="132">
        <v>0</v>
      </c>
      <c r="EA1476" s="170" t="s">
        <v>397</v>
      </c>
      <c r="EB1476" s="131">
        <v>0</v>
      </c>
      <c r="EC1476" s="170">
        <v>4</v>
      </c>
      <c r="ED1476" s="170">
        <v>5</v>
      </c>
      <c r="EE1476" s="131" t="s">
        <v>397</v>
      </c>
      <c r="EF1476" s="132">
        <v>0</v>
      </c>
      <c r="EG1476" s="131">
        <v>0</v>
      </c>
      <c r="EH1476" s="172"/>
      <c r="EI1476" s="170">
        <v>4</v>
      </c>
      <c r="EJ1476" s="170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2144</v>
      </c>
      <c r="EU1476" s="174" t="b">
        <v>1</v>
      </c>
      <c r="EV1476" s="177" t="s">
        <v>366</v>
      </c>
    </row>
    <row r="1477" spans="1:152" s="53" customFormat="1" ht="12.75" x14ac:dyDescent="0.2">
      <c r="A1477" s="168" t="s">
        <v>2145</v>
      </c>
      <c r="B1477" s="168">
        <v>1</v>
      </c>
      <c r="C1477" s="50">
        <v>24</v>
      </c>
      <c r="D1477" s="169" t="s">
        <v>86</v>
      </c>
      <c r="E1477" s="169" t="s">
        <v>223</v>
      </c>
      <c r="F1477" s="169" t="s">
        <v>315</v>
      </c>
      <c r="G1477" s="169" t="s">
        <v>88</v>
      </c>
      <c r="H1477" s="169" t="s">
        <v>226</v>
      </c>
      <c r="I1477" s="57" t="s">
        <v>396</v>
      </c>
      <c r="J1477" s="58">
        <v>18</v>
      </c>
      <c r="K1477" s="58">
        <v>1</v>
      </c>
      <c r="L1477" s="57" t="s">
        <v>396</v>
      </c>
      <c r="M1477" s="58" t="s">
        <v>397</v>
      </c>
      <c r="N1477" s="58">
        <v>2.2000000000000002</v>
      </c>
      <c r="O1477" s="170">
        <v>5</v>
      </c>
      <c r="P1477" s="170">
        <v>2</v>
      </c>
      <c r="Q1477" s="170">
        <v>0</v>
      </c>
      <c r="R1477" s="131">
        <v>71</v>
      </c>
      <c r="S1477" s="131" t="s">
        <v>397</v>
      </c>
      <c r="T1477" s="170">
        <v>1</v>
      </c>
      <c r="U1477" s="170">
        <v>5</v>
      </c>
      <c r="V1477" s="170" t="s">
        <v>397</v>
      </c>
      <c r="W1477" s="170" t="s">
        <v>397</v>
      </c>
      <c r="X1477" s="170">
        <v>1</v>
      </c>
      <c r="Y1477" s="170">
        <v>1</v>
      </c>
      <c r="Z1477" s="170">
        <v>1</v>
      </c>
      <c r="AA1477" s="170">
        <v>1</v>
      </c>
      <c r="AB1477" s="170">
        <v>1</v>
      </c>
      <c r="AC1477" s="170" t="s">
        <v>397</v>
      </c>
      <c r="AD1477" s="170" t="s">
        <v>397</v>
      </c>
      <c r="AE1477" s="170">
        <v>1</v>
      </c>
      <c r="AF1477" s="170">
        <v>1</v>
      </c>
      <c r="AG1477" s="170">
        <v>1</v>
      </c>
      <c r="AH1477" s="170">
        <v>1</v>
      </c>
      <c r="AI1477" s="131">
        <v>18.027937335581555</v>
      </c>
      <c r="AJ1477" s="131">
        <v>0.17</v>
      </c>
      <c r="AK1477" s="170">
        <v>3</v>
      </c>
      <c r="AL1477" s="170">
        <v>2</v>
      </c>
      <c r="AM1477" s="131">
        <v>0</v>
      </c>
      <c r="AN1477" s="131">
        <v>0</v>
      </c>
      <c r="AO1477" s="170">
        <v>1</v>
      </c>
      <c r="AP1477" s="170">
        <v>2</v>
      </c>
      <c r="AQ1477" s="131">
        <v>21.15212589270368</v>
      </c>
      <c r="AR1477" s="131">
        <v>0.86</v>
      </c>
      <c r="AS1477" s="170">
        <v>1</v>
      </c>
      <c r="AT1477" s="170">
        <v>3</v>
      </c>
      <c r="AU1477" s="131">
        <v>38.286350164655701</v>
      </c>
      <c r="AV1477" s="131">
        <v>0.43</v>
      </c>
      <c r="AW1477" s="170">
        <v>1</v>
      </c>
      <c r="AX1477" s="170">
        <v>3</v>
      </c>
      <c r="AY1477" s="131">
        <v>9.3486880696642789</v>
      </c>
      <c r="AZ1477" s="131">
        <v>0.43</v>
      </c>
      <c r="BA1477" s="170">
        <v>1</v>
      </c>
      <c r="BB1477" s="170">
        <v>1</v>
      </c>
      <c r="BC1477" s="131">
        <v>1.2913907284768216</v>
      </c>
      <c r="BD1477" s="171">
        <v>5.2</v>
      </c>
      <c r="BE1477" s="171">
        <v>0.8</v>
      </c>
      <c r="BF1477" s="170">
        <v>1</v>
      </c>
      <c r="BG1477" s="170">
        <v>3</v>
      </c>
      <c r="BH1477" s="170">
        <v>1</v>
      </c>
      <c r="BI1477" s="131">
        <v>16.808609271523185</v>
      </c>
      <c r="BJ1477" s="171">
        <v>2.9</v>
      </c>
      <c r="BK1477" s="171">
        <v>0.7</v>
      </c>
      <c r="BL1477" s="170">
        <v>1</v>
      </c>
      <c r="BM1477" s="170">
        <v>3</v>
      </c>
      <c r="BN1477" s="170">
        <v>1</v>
      </c>
      <c r="BO1477" s="131">
        <v>0</v>
      </c>
      <c r="BP1477" s="171">
        <v>1.8</v>
      </c>
      <c r="BQ1477" s="171">
        <v>0.6</v>
      </c>
      <c r="BR1477" s="170">
        <v>1</v>
      </c>
      <c r="BS1477" s="170">
        <v>3</v>
      </c>
      <c r="BT1477" s="170">
        <v>1</v>
      </c>
      <c r="BU1477" s="131">
        <v>0</v>
      </c>
      <c r="BV1477" s="171">
        <v>5.2</v>
      </c>
      <c r="BW1477" s="171">
        <v>0.8</v>
      </c>
      <c r="BX1477" s="170">
        <v>1</v>
      </c>
      <c r="BY1477" s="170">
        <v>3</v>
      </c>
      <c r="BZ1477" s="170">
        <v>1</v>
      </c>
      <c r="CA1477" s="131">
        <v>0.56414496972112027</v>
      </c>
      <c r="CB1477" s="171">
        <v>2.9</v>
      </c>
      <c r="CC1477" s="171">
        <v>0.7</v>
      </c>
      <c r="CD1477" s="170">
        <v>1</v>
      </c>
      <c r="CE1477" s="170">
        <v>3</v>
      </c>
      <c r="CF1477" s="170">
        <v>1</v>
      </c>
      <c r="CG1477" s="131">
        <v>0</v>
      </c>
      <c r="CH1477" s="171">
        <v>1.8</v>
      </c>
      <c r="CI1477" s="171">
        <v>0.6</v>
      </c>
      <c r="CJ1477" s="170">
        <v>1</v>
      </c>
      <c r="CK1477" s="170">
        <v>3</v>
      </c>
      <c r="CL1477" s="170">
        <v>2</v>
      </c>
      <c r="CM1477" s="131">
        <v>2.5</v>
      </c>
      <c r="CN1477" s="131">
        <v>3.5</v>
      </c>
      <c r="CO1477" s="171">
        <v>0</v>
      </c>
      <c r="CP1477" s="170">
        <v>1</v>
      </c>
      <c r="CQ1477" s="170">
        <v>1</v>
      </c>
      <c r="CR1477" s="132">
        <v>1</v>
      </c>
      <c r="CS1477" s="132" t="s">
        <v>396</v>
      </c>
      <c r="CT1477" s="132" t="s">
        <v>397</v>
      </c>
      <c r="CU1477" s="132" t="s">
        <v>397</v>
      </c>
      <c r="CV1477" s="132" t="s">
        <v>396</v>
      </c>
      <c r="CW1477" s="170" t="s">
        <v>397</v>
      </c>
      <c r="CX1477" s="132">
        <v>7</v>
      </c>
      <c r="CY1477" s="172"/>
      <c r="CZ1477" s="172"/>
      <c r="DA1477" s="170">
        <v>1</v>
      </c>
      <c r="DB1477" s="132">
        <v>3</v>
      </c>
      <c r="DC1477" s="172"/>
      <c r="DD1477" s="132">
        <v>2</v>
      </c>
      <c r="DE1477" s="172"/>
      <c r="DF1477" s="170">
        <v>1</v>
      </c>
      <c r="DG1477" s="173">
        <v>0</v>
      </c>
      <c r="DH1477" s="173">
        <v>0</v>
      </c>
      <c r="DI1477" s="173">
        <v>0</v>
      </c>
      <c r="DJ1477" s="170" t="s">
        <v>397</v>
      </c>
      <c r="DK1477" s="170">
        <v>1</v>
      </c>
      <c r="DL1477" s="170">
        <v>3</v>
      </c>
      <c r="DM1477" s="132">
        <v>5</v>
      </c>
      <c r="DN1477" s="172"/>
      <c r="DO1477" s="170" t="s">
        <v>397</v>
      </c>
      <c r="DP1477" s="170" t="s">
        <v>397</v>
      </c>
      <c r="DQ1477" s="132" t="s">
        <v>397</v>
      </c>
      <c r="DR1477" s="132" t="s">
        <v>397</v>
      </c>
      <c r="DS1477" s="132" t="s">
        <v>396</v>
      </c>
      <c r="DT1477" s="170" t="s">
        <v>397</v>
      </c>
      <c r="DU1477" s="170" t="s">
        <v>397</v>
      </c>
      <c r="DV1477" s="132">
        <v>1</v>
      </c>
      <c r="DW1477" s="170">
        <v>1</v>
      </c>
      <c r="DX1477" s="171">
        <v>0</v>
      </c>
      <c r="DY1477" s="132" t="s">
        <v>397</v>
      </c>
      <c r="DZ1477" s="132">
        <v>0</v>
      </c>
      <c r="EA1477" s="170" t="s">
        <v>397</v>
      </c>
      <c r="EB1477" s="131">
        <v>0</v>
      </c>
      <c r="EC1477" s="170">
        <v>4</v>
      </c>
      <c r="ED1477" s="170">
        <v>5</v>
      </c>
      <c r="EE1477" s="131" t="s">
        <v>397</v>
      </c>
      <c r="EF1477" s="132">
        <v>0</v>
      </c>
      <c r="EG1477" s="131">
        <v>0</v>
      </c>
      <c r="EH1477" s="172"/>
      <c r="EI1477" s="170">
        <v>4</v>
      </c>
      <c r="EJ1477" s="170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2145</v>
      </c>
      <c r="EU1477" s="174" t="b">
        <v>1</v>
      </c>
      <c r="EV1477" s="177" t="s">
        <v>366</v>
      </c>
    </row>
    <row r="1478" spans="1:152" s="53" customFormat="1" ht="12.75" x14ac:dyDescent="0.2">
      <c r="A1478" s="168" t="s">
        <v>2146</v>
      </c>
      <c r="B1478" s="168">
        <v>1</v>
      </c>
      <c r="C1478" s="50">
        <v>24</v>
      </c>
      <c r="D1478" s="169" t="s">
        <v>86</v>
      </c>
      <c r="E1478" s="169" t="s">
        <v>223</v>
      </c>
      <c r="F1478" s="169" t="s">
        <v>315</v>
      </c>
      <c r="G1478" s="169" t="s">
        <v>89</v>
      </c>
      <c r="H1478" s="169" t="s">
        <v>226</v>
      </c>
      <c r="I1478" s="57" t="s">
        <v>396</v>
      </c>
      <c r="J1478" s="58">
        <v>18</v>
      </c>
      <c r="K1478" s="58">
        <v>1</v>
      </c>
      <c r="L1478" s="57" t="s">
        <v>396</v>
      </c>
      <c r="M1478" s="58" t="s">
        <v>397</v>
      </c>
      <c r="N1478" s="58">
        <v>2.2000000000000002</v>
      </c>
      <c r="O1478" s="170">
        <v>5</v>
      </c>
      <c r="P1478" s="170">
        <v>2</v>
      </c>
      <c r="Q1478" s="170">
        <v>0</v>
      </c>
      <c r="R1478" s="131">
        <v>71</v>
      </c>
      <c r="S1478" s="131" t="s">
        <v>396</v>
      </c>
      <c r="T1478" s="170">
        <v>1</v>
      </c>
      <c r="U1478" s="170">
        <v>5</v>
      </c>
      <c r="V1478" s="170" t="s">
        <v>397</v>
      </c>
      <c r="W1478" s="170" t="s">
        <v>397</v>
      </c>
      <c r="X1478" s="170">
        <v>1</v>
      </c>
      <c r="Y1478" s="170">
        <v>1</v>
      </c>
      <c r="Z1478" s="170">
        <v>1</v>
      </c>
      <c r="AA1478" s="170">
        <v>1</v>
      </c>
      <c r="AB1478" s="170">
        <v>1</v>
      </c>
      <c r="AC1478" s="170" t="s">
        <v>397</v>
      </c>
      <c r="AD1478" s="170" t="s">
        <v>397</v>
      </c>
      <c r="AE1478" s="170">
        <v>1</v>
      </c>
      <c r="AF1478" s="170">
        <v>1</v>
      </c>
      <c r="AG1478" s="170">
        <v>1</v>
      </c>
      <c r="AH1478" s="170">
        <v>1</v>
      </c>
      <c r="AI1478" s="131">
        <v>18.027937335581555</v>
      </c>
      <c r="AJ1478" s="131">
        <v>2.5299999999999998</v>
      </c>
      <c r="AK1478" s="170">
        <v>3</v>
      </c>
      <c r="AL1478" s="170">
        <v>2</v>
      </c>
      <c r="AM1478" s="131">
        <v>0</v>
      </c>
      <c r="AN1478" s="131">
        <v>2.5299999999999998</v>
      </c>
      <c r="AO1478" s="170">
        <v>1</v>
      </c>
      <c r="AP1478" s="170">
        <v>2</v>
      </c>
      <c r="AQ1478" s="131">
        <v>21.15212589270368</v>
      </c>
      <c r="AR1478" s="131">
        <v>2.5299999999999998</v>
      </c>
      <c r="AS1478" s="170">
        <v>1</v>
      </c>
      <c r="AT1478" s="170">
        <v>3</v>
      </c>
      <c r="AU1478" s="131">
        <v>38.286350164655701</v>
      </c>
      <c r="AV1478" s="131">
        <v>2.5299999999999998</v>
      </c>
      <c r="AW1478" s="170">
        <v>1</v>
      </c>
      <c r="AX1478" s="170">
        <v>3</v>
      </c>
      <c r="AY1478" s="131">
        <v>9.3486880696642789</v>
      </c>
      <c r="AZ1478" s="131">
        <v>2.5299999999999998</v>
      </c>
      <c r="BA1478" s="170">
        <v>1</v>
      </c>
      <c r="BB1478" s="170">
        <v>1</v>
      </c>
      <c r="BC1478" s="131">
        <v>0</v>
      </c>
      <c r="BD1478" s="171">
        <v>5.2</v>
      </c>
      <c r="BE1478" s="171">
        <v>0.8</v>
      </c>
      <c r="BF1478" s="170">
        <v>1</v>
      </c>
      <c r="BG1478" s="170">
        <v>3</v>
      </c>
      <c r="BH1478" s="170">
        <v>1</v>
      </c>
      <c r="BI1478" s="131">
        <v>0</v>
      </c>
      <c r="BJ1478" s="171">
        <v>2.9</v>
      </c>
      <c r="BK1478" s="171">
        <v>0.7</v>
      </c>
      <c r="BL1478" s="170">
        <v>1</v>
      </c>
      <c r="BM1478" s="170">
        <v>3</v>
      </c>
      <c r="BN1478" s="170">
        <v>1</v>
      </c>
      <c r="BO1478" s="131">
        <v>18.100000000000001</v>
      </c>
      <c r="BP1478" s="171">
        <v>1.8</v>
      </c>
      <c r="BQ1478" s="171">
        <v>0.6</v>
      </c>
      <c r="BR1478" s="170">
        <v>1</v>
      </c>
      <c r="BS1478" s="170">
        <v>3</v>
      </c>
      <c r="BT1478" s="170">
        <v>1</v>
      </c>
      <c r="BU1478" s="131">
        <v>0</v>
      </c>
      <c r="BV1478" s="171">
        <v>5.2</v>
      </c>
      <c r="BW1478" s="171">
        <v>0.8</v>
      </c>
      <c r="BX1478" s="170">
        <v>1</v>
      </c>
      <c r="BY1478" s="170">
        <v>3</v>
      </c>
      <c r="BZ1478" s="170">
        <v>1</v>
      </c>
      <c r="CA1478" s="131">
        <v>0</v>
      </c>
      <c r="CB1478" s="171">
        <v>2.9</v>
      </c>
      <c r="CC1478" s="171">
        <v>0.7</v>
      </c>
      <c r="CD1478" s="170">
        <v>1</v>
      </c>
      <c r="CE1478" s="170">
        <v>3</v>
      </c>
      <c r="CF1478" s="170">
        <v>1</v>
      </c>
      <c r="CG1478" s="131">
        <v>0.56414496972112027</v>
      </c>
      <c r="CH1478" s="171">
        <v>1.8</v>
      </c>
      <c r="CI1478" s="171">
        <v>0.6</v>
      </c>
      <c r="CJ1478" s="170">
        <v>1</v>
      </c>
      <c r="CK1478" s="170">
        <v>3</v>
      </c>
      <c r="CL1478" s="170">
        <v>2</v>
      </c>
      <c r="CM1478" s="131">
        <v>2.5</v>
      </c>
      <c r="CN1478" s="131">
        <v>2</v>
      </c>
      <c r="CO1478" s="171">
        <v>0</v>
      </c>
      <c r="CP1478" s="170">
        <v>1</v>
      </c>
      <c r="CQ1478" s="170">
        <v>1</v>
      </c>
      <c r="CR1478" s="132">
        <v>1</v>
      </c>
      <c r="CS1478" s="132" t="s">
        <v>396</v>
      </c>
      <c r="CT1478" s="132" t="s">
        <v>397</v>
      </c>
      <c r="CU1478" s="132" t="s">
        <v>396</v>
      </c>
      <c r="CV1478" s="132" t="s">
        <v>396</v>
      </c>
      <c r="CW1478" s="170" t="s">
        <v>397</v>
      </c>
      <c r="CX1478" s="132">
        <v>7</v>
      </c>
      <c r="CY1478" s="172"/>
      <c r="CZ1478" s="172"/>
      <c r="DA1478" s="170">
        <v>1</v>
      </c>
      <c r="DB1478" s="132">
        <v>3</v>
      </c>
      <c r="DC1478" s="172"/>
      <c r="DD1478" s="132">
        <v>2</v>
      </c>
      <c r="DE1478" s="172"/>
      <c r="DF1478" s="170">
        <v>1</v>
      </c>
      <c r="DG1478" s="173">
        <v>0</v>
      </c>
      <c r="DH1478" s="173">
        <v>0</v>
      </c>
      <c r="DI1478" s="173">
        <v>0</v>
      </c>
      <c r="DJ1478" s="170" t="s">
        <v>397</v>
      </c>
      <c r="DK1478" s="170">
        <v>1</v>
      </c>
      <c r="DL1478" s="170">
        <v>3</v>
      </c>
      <c r="DM1478" s="132">
        <v>5</v>
      </c>
      <c r="DN1478" s="172"/>
      <c r="DO1478" s="170" t="s">
        <v>397</v>
      </c>
      <c r="DP1478" s="170" t="s">
        <v>397</v>
      </c>
      <c r="DQ1478" s="132" t="s">
        <v>397</v>
      </c>
      <c r="DR1478" s="132" t="s">
        <v>397</v>
      </c>
      <c r="DS1478" s="132" t="s">
        <v>396</v>
      </c>
      <c r="DT1478" s="170" t="s">
        <v>397</v>
      </c>
      <c r="DU1478" s="170" t="s">
        <v>397</v>
      </c>
      <c r="DV1478" s="132">
        <v>1</v>
      </c>
      <c r="DW1478" s="170">
        <v>1</v>
      </c>
      <c r="DX1478" s="171">
        <v>0</v>
      </c>
      <c r="DY1478" s="132" t="s">
        <v>397</v>
      </c>
      <c r="DZ1478" s="132">
        <v>0</v>
      </c>
      <c r="EA1478" s="170" t="s">
        <v>397</v>
      </c>
      <c r="EB1478" s="131">
        <v>0</v>
      </c>
      <c r="EC1478" s="170">
        <v>4</v>
      </c>
      <c r="ED1478" s="170">
        <v>5</v>
      </c>
      <c r="EE1478" s="131" t="s">
        <v>397</v>
      </c>
      <c r="EF1478" s="132">
        <v>0</v>
      </c>
      <c r="EG1478" s="131">
        <v>0</v>
      </c>
      <c r="EH1478" s="172"/>
      <c r="EI1478" s="170">
        <v>4</v>
      </c>
      <c r="EJ1478" s="170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2146</v>
      </c>
      <c r="EU1478" s="174" t="b">
        <v>1</v>
      </c>
      <c r="EV1478" s="177" t="s">
        <v>366</v>
      </c>
    </row>
    <row r="1479" spans="1:152" s="53" customFormat="1" ht="12.75" x14ac:dyDescent="0.2">
      <c r="A1479" s="168" t="s">
        <v>2147</v>
      </c>
      <c r="B1479" s="168">
        <v>1</v>
      </c>
      <c r="C1479" s="50">
        <v>24</v>
      </c>
      <c r="D1479" s="169" t="s">
        <v>86</v>
      </c>
      <c r="E1479" s="169" t="s">
        <v>223</v>
      </c>
      <c r="F1479" s="169" t="s">
        <v>315</v>
      </c>
      <c r="G1479" s="169" t="s">
        <v>90</v>
      </c>
      <c r="H1479" s="169" t="s">
        <v>226</v>
      </c>
      <c r="I1479" s="57" t="s">
        <v>396</v>
      </c>
      <c r="J1479" s="58">
        <v>18</v>
      </c>
      <c r="K1479" s="58">
        <v>1</v>
      </c>
      <c r="L1479" s="57" t="s">
        <v>396</v>
      </c>
      <c r="M1479" s="58" t="s">
        <v>397</v>
      </c>
      <c r="N1479" s="58">
        <v>2.2000000000000002</v>
      </c>
      <c r="O1479" s="170">
        <v>5</v>
      </c>
      <c r="P1479" s="170">
        <v>2</v>
      </c>
      <c r="Q1479" s="170">
        <v>0</v>
      </c>
      <c r="R1479" s="131">
        <v>71</v>
      </c>
      <c r="S1479" s="131" t="s">
        <v>396</v>
      </c>
      <c r="T1479" s="170">
        <v>1</v>
      </c>
      <c r="U1479" s="170">
        <v>5</v>
      </c>
      <c r="V1479" s="170" t="s">
        <v>397</v>
      </c>
      <c r="W1479" s="170" t="s">
        <v>397</v>
      </c>
      <c r="X1479" s="170">
        <v>1</v>
      </c>
      <c r="Y1479" s="170">
        <v>1</v>
      </c>
      <c r="Z1479" s="170">
        <v>1</v>
      </c>
      <c r="AA1479" s="170">
        <v>1</v>
      </c>
      <c r="AB1479" s="170">
        <v>1</v>
      </c>
      <c r="AC1479" s="170" t="s">
        <v>397</v>
      </c>
      <c r="AD1479" s="170" t="s">
        <v>397</v>
      </c>
      <c r="AE1479" s="170">
        <v>1</v>
      </c>
      <c r="AF1479" s="170">
        <v>1</v>
      </c>
      <c r="AG1479" s="170">
        <v>1</v>
      </c>
      <c r="AH1479" s="170">
        <v>1</v>
      </c>
      <c r="AI1479" s="131">
        <v>18.027937335581555</v>
      </c>
      <c r="AJ1479" s="131">
        <v>2.5299999999999998</v>
      </c>
      <c r="AK1479" s="170">
        <v>3</v>
      </c>
      <c r="AL1479" s="170">
        <v>2</v>
      </c>
      <c r="AM1479" s="131">
        <v>0</v>
      </c>
      <c r="AN1479" s="131">
        <v>2.5299999999999998</v>
      </c>
      <c r="AO1479" s="170">
        <v>1</v>
      </c>
      <c r="AP1479" s="170">
        <v>2</v>
      </c>
      <c r="AQ1479" s="131">
        <v>21.15212589270368</v>
      </c>
      <c r="AR1479" s="131">
        <v>2.5299999999999998</v>
      </c>
      <c r="AS1479" s="170">
        <v>1</v>
      </c>
      <c r="AT1479" s="170">
        <v>3</v>
      </c>
      <c r="AU1479" s="131">
        <v>38.286350164655701</v>
      </c>
      <c r="AV1479" s="131">
        <v>2.5299999999999998</v>
      </c>
      <c r="AW1479" s="170">
        <v>1</v>
      </c>
      <c r="AX1479" s="170">
        <v>3</v>
      </c>
      <c r="AY1479" s="131">
        <v>9.3486880696642789</v>
      </c>
      <c r="AZ1479" s="131">
        <v>2.5299999999999998</v>
      </c>
      <c r="BA1479" s="170">
        <v>1</v>
      </c>
      <c r="BB1479" s="170">
        <v>1</v>
      </c>
      <c r="BC1479" s="131">
        <v>0</v>
      </c>
      <c r="BD1479" s="171">
        <v>5.2</v>
      </c>
      <c r="BE1479" s="171">
        <v>0.8</v>
      </c>
      <c r="BF1479" s="170">
        <v>1</v>
      </c>
      <c r="BG1479" s="170">
        <v>3</v>
      </c>
      <c r="BH1479" s="170">
        <v>1</v>
      </c>
      <c r="BI1479" s="131">
        <v>0</v>
      </c>
      <c r="BJ1479" s="171">
        <v>2.9</v>
      </c>
      <c r="BK1479" s="171">
        <v>0.7</v>
      </c>
      <c r="BL1479" s="170">
        <v>1</v>
      </c>
      <c r="BM1479" s="170">
        <v>3</v>
      </c>
      <c r="BN1479" s="170">
        <v>1</v>
      </c>
      <c r="BO1479" s="131">
        <v>18.100000000000001</v>
      </c>
      <c r="BP1479" s="171">
        <v>1.8</v>
      </c>
      <c r="BQ1479" s="171">
        <v>0.6</v>
      </c>
      <c r="BR1479" s="170">
        <v>1</v>
      </c>
      <c r="BS1479" s="170">
        <v>3</v>
      </c>
      <c r="BT1479" s="170">
        <v>1</v>
      </c>
      <c r="BU1479" s="131">
        <v>0</v>
      </c>
      <c r="BV1479" s="171">
        <v>5.2</v>
      </c>
      <c r="BW1479" s="171">
        <v>0.8</v>
      </c>
      <c r="BX1479" s="170">
        <v>1</v>
      </c>
      <c r="BY1479" s="170">
        <v>3</v>
      </c>
      <c r="BZ1479" s="170">
        <v>1</v>
      </c>
      <c r="CA1479" s="131">
        <v>0</v>
      </c>
      <c r="CB1479" s="171">
        <v>2.9</v>
      </c>
      <c r="CC1479" s="171">
        <v>0.7</v>
      </c>
      <c r="CD1479" s="170">
        <v>1</v>
      </c>
      <c r="CE1479" s="170">
        <v>3</v>
      </c>
      <c r="CF1479" s="170">
        <v>1</v>
      </c>
      <c r="CG1479" s="131">
        <v>0.56414496972112027</v>
      </c>
      <c r="CH1479" s="171">
        <v>1.8</v>
      </c>
      <c r="CI1479" s="171">
        <v>0.6</v>
      </c>
      <c r="CJ1479" s="170">
        <v>1</v>
      </c>
      <c r="CK1479" s="170">
        <v>3</v>
      </c>
      <c r="CL1479" s="170">
        <v>2</v>
      </c>
      <c r="CM1479" s="131">
        <v>2.5</v>
      </c>
      <c r="CN1479" s="131">
        <v>2</v>
      </c>
      <c r="CO1479" s="171">
        <v>0</v>
      </c>
      <c r="CP1479" s="170">
        <v>1</v>
      </c>
      <c r="CQ1479" s="170">
        <v>1</v>
      </c>
      <c r="CR1479" s="132">
        <v>1</v>
      </c>
      <c r="CS1479" s="132" t="s">
        <v>396</v>
      </c>
      <c r="CT1479" s="132" t="s">
        <v>397</v>
      </c>
      <c r="CU1479" s="132" t="s">
        <v>396</v>
      </c>
      <c r="CV1479" s="132" t="s">
        <v>396</v>
      </c>
      <c r="CW1479" s="170" t="s">
        <v>397</v>
      </c>
      <c r="CX1479" s="132">
        <v>7</v>
      </c>
      <c r="CY1479" s="172"/>
      <c r="CZ1479" s="172"/>
      <c r="DA1479" s="170">
        <v>1</v>
      </c>
      <c r="DB1479" s="132">
        <v>3</v>
      </c>
      <c r="DC1479" s="172"/>
      <c r="DD1479" s="132">
        <v>2</v>
      </c>
      <c r="DE1479" s="172"/>
      <c r="DF1479" s="170">
        <v>1</v>
      </c>
      <c r="DG1479" s="173">
        <v>0</v>
      </c>
      <c r="DH1479" s="173">
        <v>0</v>
      </c>
      <c r="DI1479" s="173">
        <v>0</v>
      </c>
      <c r="DJ1479" s="170" t="s">
        <v>397</v>
      </c>
      <c r="DK1479" s="170">
        <v>1</v>
      </c>
      <c r="DL1479" s="170">
        <v>3</v>
      </c>
      <c r="DM1479" s="132">
        <v>5</v>
      </c>
      <c r="DN1479" s="172"/>
      <c r="DO1479" s="170" t="s">
        <v>397</v>
      </c>
      <c r="DP1479" s="170" t="s">
        <v>397</v>
      </c>
      <c r="DQ1479" s="132" t="s">
        <v>397</v>
      </c>
      <c r="DR1479" s="132" t="s">
        <v>397</v>
      </c>
      <c r="DS1479" s="132" t="s">
        <v>396</v>
      </c>
      <c r="DT1479" s="170" t="s">
        <v>397</v>
      </c>
      <c r="DU1479" s="170" t="s">
        <v>397</v>
      </c>
      <c r="DV1479" s="132">
        <v>1</v>
      </c>
      <c r="DW1479" s="170">
        <v>1</v>
      </c>
      <c r="DX1479" s="171">
        <v>0</v>
      </c>
      <c r="DY1479" s="132" t="s">
        <v>396</v>
      </c>
      <c r="DZ1479" s="132">
        <v>3</v>
      </c>
      <c r="EA1479" s="170" t="s">
        <v>397</v>
      </c>
      <c r="EB1479" s="131">
        <v>0</v>
      </c>
      <c r="EC1479" s="170">
        <v>4</v>
      </c>
      <c r="ED1479" s="170">
        <v>5</v>
      </c>
      <c r="EE1479" s="131" t="s">
        <v>396</v>
      </c>
      <c r="EF1479" s="132">
        <v>1</v>
      </c>
      <c r="EG1479" s="131">
        <v>10</v>
      </c>
      <c r="EH1479" s="172"/>
      <c r="EI1479" s="170">
        <v>4</v>
      </c>
      <c r="EJ1479" s="170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2147</v>
      </c>
      <c r="EU1479" s="174" t="b">
        <v>1</v>
      </c>
      <c r="EV1479" s="177" t="s">
        <v>366</v>
      </c>
    </row>
    <row r="1480" spans="1:152" s="53" customFormat="1" ht="12.75" x14ac:dyDescent="0.2">
      <c r="A1480" s="168" t="s">
        <v>2148</v>
      </c>
      <c r="B1480" s="168">
        <v>1</v>
      </c>
      <c r="C1480" s="50">
        <v>24</v>
      </c>
      <c r="D1480" s="169" t="s">
        <v>86</v>
      </c>
      <c r="E1480" s="169" t="s">
        <v>223</v>
      </c>
      <c r="F1480" s="169" t="s">
        <v>315</v>
      </c>
      <c r="G1480" s="169" t="s">
        <v>87</v>
      </c>
      <c r="H1480" s="169" t="s">
        <v>205</v>
      </c>
      <c r="I1480" s="57" t="s">
        <v>397</v>
      </c>
      <c r="J1480" s="58">
        <v>16.5</v>
      </c>
      <c r="K1480" s="58">
        <v>1</v>
      </c>
      <c r="L1480" s="57" t="s">
        <v>396</v>
      </c>
      <c r="M1480" s="58" t="s">
        <v>397</v>
      </c>
      <c r="N1480" s="58">
        <v>2.2000000000000002</v>
      </c>
      <c r="O1480" s="170">
        <v>5</v>
      </c>
      <c r="P1480" s="170">
        <v>2</v>
      </c>
      <c r="Q1480" s="170">
        <v>0</v>
      </c>
      <c r="R1480" s="131">
        <v>71</v>
      </c>
      <c r="S1480" s="131" t="s">
        <v>397</v>
      </c>
      <c r="T1480" s="170">
        <v>1</v>
      </c>
      <c r="U1480" s="170">
        <v>5</v>
      </c>
      <c r="V1480" s="170" t="s">
        <v>397</v>
      </c>
      <c r="W1480" s="170" t="s">
        <v>397</v>
      </c>
      <c r="X1480" s="170">
        <v>1</v>
      </c>
      <c r="Y1480" s="170">
        <v>1</v>
      </c>
      <c r="Z1480" s="170">
        <v>1</v>
      </c>
      <c r="AA1480" s="170">
        <v>1</v>
      </c>
      <c r="AB1480" s="170">
        <v>1</v>
      </c>
      <c r="AC1480" s="170" t="s">
        <v>397</v>
      </c>
      <c r="AD1480" s="170" t="s">
        <v>397</v>
      </c>
      <c r="AE1480" s="170">
        <v>1</v>
      </c>
      <c r="AF1480" s="170">
        <v>1</v>
      </c>
      <c r="AG1480" s="170">
        <v>1</v>
      </c>
      <c r="AH1480" s="170">
        <v>1</v>
      </c>
      <c r="AI1480" s="131">
        <v>18.027937335581555</v>
      </c>
      <c r="AJ1480" s="131">
        <v>0.17</v>
      </c>
      <c r="AK1480" s="170">
        <v>3</v>
      </c>
      <c r="AL1480" s="170">
        <v>2</v>
      </c>
      <c r="AM1480" s="131">
        <v>0</v>
      </c>
      <c r="AN1480" s="131">
        <v>0.86</v>
      </c>
      <c r="AO1480" s="170">
        <v>1</v>
      </c>
      <c r="AP1480" s="170">
        <v>2</v>
      </c>
      <c r="AQ1480" s="131">
        <v>21.15212589270368</v>
      </c>
      <c r="AR1480" s="131">
        <v>0.86</v>
      </c>
      <c r="AS1480" s="170">
        <v>1</v>
      </c>
      <c r="AT1480" s="170">
        <v>3</v>
      </c>
      <c r="AU1480" s="131">
        <v>38.286350164655701</v>
      </c>
      <c r="AV1480" s="131">
        <v>0.43</v>
      </c>
      <c r="AW1480" s="170">
        <v>1</v>
      </c>
      <c r="AX1480" s="170">
        <v>3</v>
      </c>
      <c r="AY1480" s="131">
        <v>9.3486880696642789</v>
      </c>
      <c r="AZ1480" s="131">
        <v>0.43</v>
      </c>
      <c r="BA1480" s="170">
        <v>1</v>
      </c>
      <c r="BB1480" s="170">
        <v>1</v>
      </c>
      <c r="BC1480" s="131">
        <v>18.100000000000001</v>
      </c>
      <c r="BD1480" s="171">
        <v>5.2</v>
      </c>
      <c r="BE1480" s="171">
        <v>0.8</v>
      </c>
      <c r="BF1480" s="170">
        <v>1</v>
      </c>
      <c r="BG1480" s="170">
        <v>3</v>
      </c>
      <c r="BH1480" s="170">
        <v>1</v>
      </c>
      <c r="BI1480" s="131">
        <v>0</v>
      </c>
      <c r="BJ1480" s="171">
        <v>2.9</v>
      </c>
      <c r="BK1480" s="171">
        <v>0.7</v>
      </c>
      <c r="BL1480" s="170">
        <v>1</v>
      </c>
      <c r="BM1480" s="170">
        <v>3</v>
      </c>
      <c r="BN1480" s="170">
        <v>1</v>
      </c>
      <c r="BO1480" s="131">
        <v>0</v>
      </c>
      <c r="BP1480" s="171">
        <v>1.8</v>
      </c>
      <c r="BQ1480" s="171">
        <v>0.6</v>
      </c>
      <c r="BR1480" s="170">
        <v>1</v>
      </c>
      <c r="BS1480" s="170">
        <v>3</v>
      </c>
      <c r="BT1480" s="170">
        <v>1</v>
      </c>
      <c r="BU1480" s="131">
        <v>0.56414496972112027</v>
      </c>
      <c r="BV1480" s="171">
        <v>5.2</v>
      </c>
      <c r="BW1480" s="171">
        <v>0.8</v>
      </c>
      <c r="BX1480" s="170">
        <v>1</v>
      </c>
      <c r="BY1480" s="170">
        <v>3</v>
      </c>
      <c r="BZ1480" s="170">
        <v>1</v>
      </c>
      <c r="CA1480" s="131">
        <v>0</v>
      </c>
      <c r="CB1480" s="171">
        <v>2.9</v>
      </c>
      <c r="CC1480" s="171">
        <v>0.7</v>
      </c>
      <c r="CD1480" s="170">
        <v>1</v>
      </c>
      <c r="CE1480" s="170">
        <v>3</v>
      </c>
      <c r="CF1480" s="170">
        <v>1</v>
      </c>
      <c r="CG1480" s="131">
        <v>0</v>
      </c>
      <c r="CH1480" s="171">
        <v>1.8</v>
      </c>
      <c r="CI1480" s="171">
        <v>0.6</v>
      </c>
      <c r="CJ1480" s="170">
        <v>1</v>
      </c>
      <c r="CK1480" s="170">
        <v>3</v>
      </c>
      <c r="CL1480" s="170">
        <v>2</v>
      </c>
      <c r="CM1480" s="131">
        <v>2.5</v>
      </c>
      <c r="CN1480" s="131">
        <v>3.5</v>
      </c>
      <c r="CO1480" s="171">
        <v>0</v>
      </c>
      <c r="CP1480" s="170">
        <v>1</v>
      </c>
      <c r="CQ1480" s="170">
        <v>1</v>
      </c>
      <c r="CR1480" s="132">
        <v>1</v>
      </c>
      <c r="CS1480" s="132" t="s">
        <v>396</v>
      </c>
      <c r="CT1480" s="132" t="s">
        <v>397</v>
      </c>
      <c r="CU1480" s="132" t="s">
        <v>397</v>
      </c>
      <c r="CV1480" s="132" t="s">
        <v>396</v>
      </c>
      <c r="CW1480" s="170" t="s">
        <v>397</v>
      </c>
      <c r="CX1480" s="132">
        <v>3</v>
      </c>
      <c r="CY1480" s="172"/>
      <c r="CZ1480" s="172"/>
      <c r="DA1480" s="170">
        <v>1</v>
      </c>
      <c r="DB1480" s="132">
        <v>3</v>
      </c>
      <c r="DC1480" s="172"/>
      <c r="DD1480" s="132">
        <v>2</v>
      </c>
      <c r="DE1480" s="172"/>
      <c r="DF1480" s="170">
        <v>1</v>
      </c>
      <c r="DG1480" s="173">
        <v>0</v>
      </c>
      <c r="DH1480" s="173">
        <v>0</v>
      </c>
      <c r="DI1480" s="173">
        <v>0</v>
      </c>
      <c r="DJ1480" s="170" t="s">
        <v>397</v>
      </c>
      <c r="DK1480" s="170">
        <v>1</v>
      </c>
      <c r="DL1480" s="170">
        <v>3</v>
      </c>
      <c r="DM1480" s="132">
        <v>3</v>
      </c>
      <c r="DN1480" s="172"/>
      <c r="DO1480" s="170" t="s">
        <v>397</v>
      </c>
      <c r="DP1480" s="170" t="s">
        <v>397</v>
      </c>
      <c r="DQ1480" s="132" t="s">
        <v>397</v>
      </c>
      <c r="DR1480" s="132" t="s">
        <v>397</v>
      </c>
      <c r="DS1480" s="132" t="s">
        <v>396</v>
      </c>
      <c r="DT1480" s="170" t="s">
        <v>397</v>
      </c>
      <c r="DU1480" s="170" t="s">
        <v>397</v>
      </c>
      <c r="DV1480" s="132">
        <v>1</v>
      </c>
      <c r="DW1480" s="170">
        <v>1</v>
      </c>
      <c r="DX1480" s="171">
        <v>0</v>
      </c>
      <c r="DY1480" s="132" t="s">
        <v>397</v>
      </c>
      <c r="DZ1480" s="132">
        <v>0</v>
      </c>
      <c r="EA1480" s="170" t="s">
        <v>397</v>
      </c>
      <c r="EB1480" s="131">
        <v>0</v>
      </c>
      <c r="EC1480" s="170">
        <v>4</v>
      </c>
      <c r="ED1480" s="170">
        <v>5</v>
      </c>
      <c r="EE1480" s="131" t="s">
        <v>397</v>
      </c>
      <c r="EF1480" s="132">
        <v>0</v>
      </c>
      <c r="EG1480" s="131">
        <v>0</v>
      </c>
      <c r="EH1480" s="172"/>
      <c r="EI1480" s="170">
        <v>4</v>
      </c>
      <c r="EJ1480" s="170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2148</v>
      </c>
      <c r="EU1480" s="174" t="b">
        <v>1</v>
      </c>
      <c r="EV1480" s="177" t="s">
        <v>366</v>
      </c>
    </row>
    <row r="1481" spans="1:152" s="53" customFormat="1" ht="12.75" x14ac:dyDescent="0.2">
      <c r="A1481" s="168" t="s">
        <v>2149</v>
      </c>
      <c r="B1481" s="168">
        <v>1</v>
      </c>
      <c r="C1481" s="50">
        <v>24</v>
      </c>
      <c r="D1481" s="169" t="s">
        <v>86</v>
      </c>
      <c r="E1481" s="169" t="s">
        <v>223</v>
      </c>
      <c r="F1481" s="169" t="s">
        <v>315</v>
      </c>
      <c r="G1481" s="169" t="s">
        <v>88</v>
      </c>
      <c r="H1481" s="169" t="s">
        <v>205</v>
      </c>
      <c r="I1481" s="57" t="s">
        <v>397</v>
      </c>
      <c r="J1481" s="58">
        <v>16.5</v>
      </c>
      <c r="K1481" s="58">
        <v>1</v>
      </c>
      <c r="L1481" s="57" t="s">
        <v>396</v>
      </c>
      <c r="M1481" s="58" t="s">
        <v>397</v>
      </c>
      <c r="N1481" s="58">
        <v>2.2000000000000002</v>
      </c>
      <c r="O1481" s="170">
        <v>5</v>
      </c>
      <c r="P1481" s="170">
        <v>2</v>
      </c>
      <c r="Q1481" s="170">
        <v>0</v>
      </c>
      <c r="R1481" s="131">
        <v>71</v>
      </c>
      <c r="S1481" s="131" t="s">
        <v>397</v>
      </c>
      <c r="T1481" s="170">
        <v>1</v>
      </c>
      <c r="U1481" s="170">
        <v>5</v>
      </c>
      <c r="V1481" s="170" t="s">
        <v>397</v>
      </c>
      <c r="W1481" s="170" t="s">
        <v>397</v>
      </c>
      <c r="X1481" s="170">
        <v>1</v>
      </c>
      <c r="Y1481" s="170">
        <v>1</v>
      </c>
      <c r="Z1481" s="170">
        <v>1</v>
      </c>
      <c r="AA1481" s="170">
        <v>1</v>
      </c>
      <c r="AB1481" s="170">
        <v>1</v>
      </c>
      <c r="AC1481" s="170" t="s">
        <v>397</v>
      </c>
      <c r="AD1481" s="170" t="s">
        <v>397</v>
      </c>
      <c r="AE1481" s="170">
        <v>1</v>
      </c>
      <c r="AF1481" s="170">
        <v>1</v>
      </c>
      <c r="AG1481" s="170">
        <v>1</v>
      </c>
      <c r="AH1481" s="170">
        <v>1</v>
      </c>
      <c r="AI1481" s="131">
        <v>18.027937335581555</v>
      </c>
      <c r="AJ1481" s="131">
        <v>0.17</v>
      </c>
      <c r="AK1481" s="170">
        <v>3</v>
      </c>
      <c r="AL1481" s="170">
        <v>2</v>
      </c>
      <c r="AM1481" s="131">
        <v>0</v>
      </c>
      <c r="AN1481" s="131">
        <v>0</v>
      </c>
      <c r="AO1481" s="170">
        <v>1</v>
      </c>
      <c r="AP1481" s="170">
        <v>2</v>
      </c>
      <c r="AQ1481" s="131">
        <v>21.15212589270368</v>
      </c>
      <c r="AR1481" s="131">
        <v>0.86</v>
      </c>
      <c r="AS1481" s="170">
        <v>1</v>
      </c>
      <c r="AT1481" s="170">
        <v>3</v>
      </c>
      <c r="AU1481" s="131">
        <v>38.286350164655701</v>
      </c>
      <c r="AV1481" s="131">
        <v>0.43</v>
      </c>
      <c r="AW1481" s="170">
        <v>1</v>
      </c>
      <c r="AX1481" s="170">
        <v>3</v>
      </c>
      <c r="AY1481" s="131">
        <v>9.3486880696642789</v>
      </c>
      <c r="AZ1481" s="131">
        <v>0.43</v>
      </c>
      <c r="BA1481" s="170">
        <v>1</v>
      </c>
      <c r="BB1481" s="170">
        <v>1</v>
      </c>
      <c r="BC1481" s="131">
        <v>1.2913907284768216</v>
      </c>
      <c r="BD1481" s="171">
        <v>5.2</v>
      </c>
      <c r="BE1481" s="171">
        <v>0.8</v>
      </c>
      <c r="BF1481" s="170">
        <v>1</v>
      </c>
      <c r="BG1481" s="170">
        <v>3</v>
      </c>
      <c r="BH1481" s="170">
        <v>1</v>
      </c>
      <c r="BI1481" s="131">
        <v>16.808609271523185</v>
      </c>
      <c r="BJ1481" s="171">
        <v>2.9</v>
      </c>
      <c r="BK1481" s="171">
        <v>0.7</v>
      </c>
      <c r="BL1481" s="170">
        <v>1</v>
      </c>
      <c r="BM1481" s="170">
        <v>3</v>
      </c>
      <c r="BN1481" s="170">
        <v>1</v>
      </c>
      <c r="BO1481" s="131">
        <v>0</v>
      </c>
      <c r="BP1481" s="171">
        <v>1.8</v>
      </c>
      <c r="BQ1481" s="171">
        <v>0.6</v>
      </c>
      <c r="BR1481" s="170">
        <v>1</v>
      </c>
      <c r="BS1481" s="170">
        <v>3</v>
      </c>
      <c r="BT1481" s="170">
        <v>1</v>
      </c>
      <c r="BU1481" s="131">
        <v>0</v>
      </c>
      <c r="BV1481" s="171">
        <v>5.2</v>
      </c>
      <c r="BW1481" s="171">
        <v>0.8</v>
      </c>
      <c r="BX1481" s="170">
        <v>1</v>
      </c>
      <c r="BY1481" s="170">
        <v>3</v>
      </c>
      <c r="BZ1481" s="170">
        <v>1</v>
      </c>
      <c r="CA1481" s="131">
        <v>0.56414496972112027</v>
      </c>
      <c r="CB1481" s="171">
        <v>2.9</v>
      </c>
      <c r="CC1481" s="171">
        <v>0.7</v>
      </c>
      <c r="CD1481" s="170">
        <v>1</v>
      </c>
      <c r="CE1481" s="170">
        <v>3</v>
      </c>
      <c r="CF1481" s="170">
        <v>1</v>
      </c>
      <c r="CG1481" s="131">
        <v>0</v>
      </c>
      <c r="CH1481" s="171">
        <v>1.8</v>
      </c>
      <c r="CI1481" s="171">
        <v>0.6</v>
      </c>
      <c r="CJ1481" s="170">
        <v>1</v>
      </c>
      <c r="CK1481" s="170">
        <v>3</v>
      </c>
      <c r="CL1481" s="170">
        <v>2</v>
      </c>
      <c r="CM1481" s="131">
        <v>2.5</v>
      </c>
      <c r="CN1481" s="131">
        <v>3.5</v>
      </c>
      <c r="CO1481" s="171">
        <v>0</v>
      </c>
      <c r="CP1481" s="170">
        <v>1</v>
      </c>
      <c r="CQ1481" s="170">
        <v>1</v>
      </c>
      <c r="CR1481" s="132">
        <v>1</v>
      </c>
      <c r="CS1481" s="132" t="s">
        <v>396</v>
      </c>
      <c r="CT1481" s="132" t="s">
        <v>397</v>
      </c>
      <c r="CU1481" s="132" t="s">
        <v>397</v>
      </c>
      <c r="CV1481" s="132" t="s">
        <v>396</v>
      </c>
      <c r="CW1481" s="170" t="s">
        <v>397</v>
      </c>
      <c r="CX1481" s="132">
        <v>7</v>
      </c>
      <c r="CY1481" s="172"/>
      <c r="CZ1481" s="172"/>
      <c r="DA1481" s="170">
        <v>1</v>
      </c>
      <c r="DB1481" s="132">
        <v>3</v>
      </c>
      <c r="DC1481" s="172"/>
      <c r="DD1481" s="132">
        <v>2</v>
      </c>
      <c r="DE1481" s="172"/>
      <c r="DF1481" s="170">
        <v>1</v>
      </c>
      <c r="DG1481" s="173">
        <v>0</v>
      </c>
      <c r="DH1481" s="173">
        <v>0</v>
      </c>
      <c r="DI1481" s="173">
        <v>0</v>
      </c>
      <c r="DJ1481" s="170" t="s">
        <v>397</v>
      </c>
      <c r="DK1481" s="170">
        <v>1</v>
      </c>
      <c r="DL1481" s="170">
        <v>3</v>
      </c>
      <c r="DM1481" s="132">
        <v>5</v>
      </c>
      <c r="DN1481" s="172"/>
      <c r="DO1481" s="170" t="s">
        <v>397</v>
      </c>
      <c r="DP1481" s="170" t="s">
        <v>397</v>
      </c>
      <c r="DQ1481" s="132" t="s">
        <v>397</v>
      </c>
      <c r="DR1481" s="132" t="s">
        <v>397</v>
      </c>
      <c r="DS1481" s="132" t="s">
        <v>396</v>
      </c>
      <c r="DT1481" s="170" t="s">
        <v>397</v>
      </c>
      <c r="DU1481" s="170" t="s">
        <v>397</v>
      </c>
      <c r="DV1481" s="132">
        <v>1</v>
      </c>
      <c r="DW1481" s="170">
        <v>1</v>
      </c>
      <c r="DX1481" s="171">
        <v>0</v>
      </c>
      <c r="DY1481" s="132" t="s">
        <v>397</v>
      </c>
      <c r="DZ1481" s="132">
        <v>0</v>
      </c>
      <c r="EA1481" s="170" t="s">
        <v>397</v>
      </c>
      <c r="EB1481" s="131">
        <v>0</v>
      </c>
      <c r="EC1481" s="170">
        <v>4</v>
      </c>
      <c r="ED1481" s="170">
        <v>5</v>
      </c>
      <c r="EE1481" s="131" t="s">
        <v>397</v>
      </c>
      <c r="EF1481" s="132">
        <v>0</v>
      </c>
      <c r="EG1481" s="131">
        <v>0</v>
      </c>
      <c r="EH1481" s="172"/>
      <c r="EI1481" s="170">
        <v>4</v>
      </c>
      <c r="EJ1481" s="170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2149</v>
      </c>
      <c r="EU1481" s="174" t="b">
        <v>1</v>
      </c>
      <c r="EV1481" s="177" t="s">
        <v>366</v>
      </c>
    </row>
    <row r="1482" spans="1:152" s="53" customFormat="1" ht="12.75" x14ac:dyDescent="0.2">
      <c r="A1482" s="168" t="s">
        <v>2150</v>
      </c>
      <c r="B1482" s="168">
        <v>1</v>
      </c>
      <c r="C1482" s="50">
        <v>24</v>
      </c>
      <c r="D1482" s="169" t="s">
        <v>86</v>
      </c>
      <c r="E1482" s="169" t="s">
        <v>223</v>
      </c>
      <c r="F1482" s="169" t="s">
        <v>315</v>
      </c>
      <c r="G1482" s="169" t="s">
        <v>89</v>
      </c>
      <c r="H1482" s="169" t="s">
        <v>205</v>
      </c>
      <c r="I1482" s="57" t="s">
        <v>397</v>
      </c>
      <c r="J1482" s="58">
        <v>16.5</v>
      </c>
      <c r="K1482" s="58">
        <v>1</v>
      </c>
      <c r="L1482" s="57" t="s">
        <v>396</v>
      </c>
      <c r="M1482" s="58" t="s">
        <v>397</v>
      </c>
      <c r="N1482" s="58">
        <v>2.2000000000000002</v>
      </c>
      <c r="O1482" s="170">
        <v>5</v>
      </c>
      <c r="P1482" s="170">
        <v>2</v>
      </c>
      <c r="Q1482" s="170">
        <v>0</v>
      </c>
      <c r="R1482" s="131">
        <v>71</v>
      </c>
      <c r="S1482" s="131" t="s">
        <v>396</v>
      </c>
      <c r="T1482" s="170">
        <v>1</v>
      </c>
      <c r="U1482" s="170">
        <v>5</v>
      </c>
      <c r="V1482" s="170" t="s">
        <v>397</v>
      </c>
      <c r="W1482" s="170" t="s">
        <v>397</v>
      </c>
      <c r="X1482" s="170">
        <v>1</v>
      </c>
      <c r="Y1482" s="170">
        <v>1</v>
      </c>
      <c r="Z1482" s="170">
        <v>1</v>
      </c>
      <c r="AA1482" s="170">
        <v>1</v>
      </c>
      <c r="AB1482" s="170">
        <v>1</v>
      </c>
      <c r="AC1482" s="170" t="s">
        <v>397</v>
      </c>
      <c r="AD1482" s="170" t="s">
        <v>397</v>
      </c>
      <c r="AE1482" s="170">
        <v>1</v>
      </c>
      <c r="AF1482" s="170">
        <v>1</v>
      </c>
      <c r="AG1482" s="170">
        <v>1</v>
      </c>
      <c r="AH1482" s="170">
        <v>1</v>
      </c>
      <c r="AI1482" s="131">
        <v>18.027937335581555</v>
      </c>
      <c r="AJ1482" s="131">
        <v>2.5299999999999998</v>
      </c>
      <c r="AK1482" s="170">
        <v>3</v>
      </c>
      <c r="AL1482" s="170">
        <v>2</v>
      </c>
      <c r="AM1482" s="131">
        <v>0</v>
      </c>
      <c r="AN1482" s="131">
        <v>2.5299999999999998</v>
      </c>
      <c r="AO1482" s="170">
        <v>1</v>
      </c>
      <c r="AP1482" s="170">
        <v>2</v>
      </c>
      <c r="AQ1482" s="131">
        <v>21.15212589270368</v>
      </c>
      <c r="AR1482" s="131">
        <v>2.5299999999999998</v>
      </c>
      <c r="AS1482" s="170">
        <v>1</v>
      </c>
      <c r="AT1482" s="170">
        <v>3</v>
      </c>
      <c r="AU1482" s="131">
        <v>38.286350164655701</v>
      </c>
      <c r="AV1482" s="131">
        <v>2.5299999999999998</v>
      </c>
      <c r="AW1482" s="170">
        <v>1</v>
      </c>
      <c r="AX1482" s="170">
        <v>3</v>
      </c>
      <c r="AY1482" s="131">
        <v>9.3486880696642789</v>
      </c>
      <c r="AZ1482" s="131">
        <v>2.5299999999999998</v>
      </c>
      <c r="BA1482" s="170">
        <v>1</v>
      </c>
      <c r="BB1482" s="170">
        <v>1</v>
      </c>
      <c r="BC1482" s="131">
        <v>0</v>
      </c>
      <c r="BD1482" s="171">
        <v>5.2</v>
      </c>
      <c r="BE1482" s="171">
        <v>0.8</v>
      </c>
      <c r="BF1482" s="170">
        <v>1</v>
      </c>
      <c r="BG1482" s="170">
        <v>3</v>
      </c>
      <c r="BH1482" s="170">
        <v>1</v>
      </c>
      <c r="BI1482" s="131">
        <v>0</v>
      </c>
      <c r="BJ1482" s="171">
        <v>2.9</v>
      </c>
      <c r="BK1482" s="171">
        <v>0.7</v>
      </c>
      <c r="BL1482" s="170">
        <v>1</v>
      </c>
      <c r="BM1482" s="170">
        <v>3</v>
      </c>
      <c r="BN1482" s="170">
        <v>1</v>
      </c>
      <c r="BO1482" s="131">
        <v>18.100000000000001</v>
      </c>
      <c r="BP1482" s="171">
        <v>1.8</v>
      </c>
      <c r="BQ1482" s="171">
        <v>0.6</v>
      </c>
      <c r="BR1482" s="170">
        <v>1</v>
      </c>
      <c r="BS1482" s="170">
        <v>3</v>
      </c>
      <c r="BT1482" s="170">
        <v>1</v>
      </c>
      <c r="BU1482" s="131">
        <v>0</v>
      </c>
      <c r="BV1482" s="171">
        <v>5.2</v>
      </c>
      <c r="BW1482" s="171">
        <v>0.8</v>
      </c>
      <c r="BX1482" s="170">
        <v>1</v>
      </c>
      <c r="BY1482" s="170">
        <v>3</v>
      </c>
      <c r="BZ1482" s="170">
        <v>1</v>
      </c>
      <c r="CA1482" s="131">
        <v>0</v>
      </c>
      <c r="CB1482" s="171">
        <v>2.9</v>
      </c>
      <c r="CC1482" s="171">
        <v>0.7</v>
      </c>
      <c r="CD1482" s="170">
        <v>1</v>
      </c>
      <c r="CE1482" s="170">
        <v>3</v>
      </c>
      <c r="CF1482" s="170">
        <v>1</v>
      </c>
      <c r="CG1482" s="131">
        <v>0.56414496972112027</v>
      </c>
      <c r="CH1482" s="171">
        <v>1.8</v>
      </c>
      <c r="CI1482" s="171">
        <v>0.6</v>
      </c>
      <c r="CJ1482" s="170">
        <v>1</v>
      </c>
      <c r="CK1482" s="170">
        <v>3</v>
      </c>
      <c r="CL1482" s="170">
        <v>2</v>
      </c>
      <c r="CM1482" s="131">
        <v>2.5</v>
      </c>
      <c r="CN1482" s="131">
        <v>2</v>
      </c>
      <c r="CO1482" s="171">
        <v>0</v>
      </c>
      <c r="CP1482" s="170">
        <v>1</v>
      </c>
      <c r="CQ1482" s="170">
        <v>1</v>
      </c>
      <c r="CR1482" s="132">
        <v>1</v>
      </c>
      <c r="CS1482" s="132" t="s">
        <v>396</v>
      </c>
      <c r="CT1482" s="132" t="s">
        <v>397</v>
      </c>
      <c r="CU1482" s="132" t="s">
        <v>396</v>
      </c>
      <c r="CV1482" s="132" t="s">
        <v>396</v>
      </c>
      <c r="CW1482" s="170" t="s">
        <v>397</v>
      </c>
      <c r="CX1482" s="132">
        <v>7</v>
      </c>
      <c r="CY1482" s="172"/>
      <c r="CZ1482" s="172"/>
      <c r="DA1482" s="170">
        <v>1</v>
      </c>
      <c r="DB1482" s="132">
        <v>3</v>
      </c>
      <c r="DC1482" s="172"/>
      <c r="DD1482" s="132">
        <v>2</v>
      </c>
      <c r="DE1482" s="172"/>
      <c r="DF1482" s="170">
        <v>1</v>
      </c>
      <c r="DG1482" s="173">
        <v>0</v>
      </c>
      <c r="DH1482" s="173">
        <v>0</v>
      </c>
      <c r="DI1482" s="173">
        <v>0</v>
      </c>
      <c r="DJ1482" s="170" t="s">
        <v>397</v>
      </c>
      <c r="DK1482" s="170">
        <v>1</v>
      </c>
      <c r="DL1482" s="170">
        <v>3</v>
      </c>
      <c r="DM1482" s="132">
        <v>5</v>
      </c>
      <c r="DN1482" s="172"/>
      <c r="DO1482" s="170" t="s">
        <v>397</v>
      </c>
      <c r="DP1482" s="170" t="s">
        <v>397</v>
      </c>
      <c r="DQ1482" s="132" t="s">
        <v>397</v>
      </c>
      <c r="DR1482" s="132" t="s">
        <v>397</v>
      </c>
      <c r="DS1482" s="132" t="s">
        <v>396</v>
      </c>
      <c r="DT1482" s="170" t="s">
        <v>397</v>
      </c>
      <c r="DU1482" s="170" t="s">
        <v>397</v>
      </c>
      <c r="DV1482" s="132">
        <v>1</v>
      </c>
      <c r="DW1482" s="170">
        <v>1</v>
      </c>
      <c r="DX1482" s="171">
        <v>0</v>
      </c>
      <c r="DY1482" s="132" t="s">
        <v>397</v>
      </c>
      <c r="DZ1482" s="132">
        <v>0</v>
      </c>
      <c r="EA1482" s="170" t="s">
        <v>397</v>
      </c>
      <c r="EB1482" s="131">
        <v>0</v>
      </c>
      <c r="EC1482" s="170">
        <v>4</v>
      </c>
      <c r="ED1482" s="170">
        <v>5</v>
      </c>
      <c r="EE1482" s="131" t="s">
        <v>397</v>
      </c>
      <c r="EF1482" s="132">
        <v>0</v>
      </c>
      <c r="EG1482" s="131">
        <v>0</v>
      </c>
      <c r="EH1482" s="172"/>
      <c r="EI1482" s="170">
        <v>4</v>
      </c>
      <c r="EJ1482" s="170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2150</v>
      </c>
      <c r="EU1482" s="174" t="b">
        <v>1</v>
      </c>
      <c r="EV1482" s="177" t="s">
        <v>366</v>
      </c>
    </row>
    <row r="1483" spans="1:152" s="53" customFormat="1" ht="12.75" x14ac:dyDescent="0.2">
      <c r="A1483" s="168" t="s">
        <v>2151</v>
      </c>
      <c r="B1483" s="168">
        <v>1</v>
      </c>
      <c r="C1483" s="50">
        <v>24</v>
      </c>
      <c r="D1483" s="169" t="s">
        <v>86</v>
      </c>
      <c r="E1483" s="169" t="s">
        <v>223</v>
      </c>
      <c r="F1483" s="169" t="s">
        <v>315</v>
      </c>
      <c r="G1483" s="169" t="s">
        <v>90</v>
      </c>
      <c r="H1483" s="169" t="s">
        <v>205</v>
      </c>
      <c r="I1483" s="57" t="s">
        <v>397</v>
      </c>
      <c r="J1483" s="58">
        <v>16.5</v>
      </c>
      <c r="K1483" s="58">
        <v>1</v>
      </c>
      <c r="L1483" s="57" t="s">
        <v>396</v>
      </c>
      <c r="M1483" s="58" t="s">
        <v>397</v>
      </c>
      <c r="N1483" s="58">
        <v>2.2000000000000002</v>
      </c>
      <c r="O1483" s="170">
        <v>5</v>
      </c>
      <c r="P1483" s="170">
        <v>2</v>
      </c>
      <c r="Q1483" s="170">
        <v>0</v>
      </c>
      <c r="R1483" s="131">
        <v>71</v>
      </c>
      <c r="S1483" s="131" t="s">
        <v>396</v>
      </c>
      <c r="T1483" s="170">
        <v>1</v>
      </c>
      <c r="U1483" s="170">
        <v>5</v>
      </c>
      <c r="V1483" s="170" t="s">
        <v>397</v>
      </c>
      <c r="W1483" s="170" t="s">
        <v>397</v>
      </c>
      <c r="X1483" s="170">
        <v>1</v>
      </c>
      <c r="Y1483" s="170">
        <v>1</v>
      </c>
      <c r="Z1483" s="170">
        <v>1</v>
      </c>
      <c r="AA1483" s="170">
        <v>1</v>
      </c>
      <c r="AB1483" s="170">
        <v>1</v>
      </c>
      <c r="AC1483" s="170" t="s">
        <v>397</v>
      </c>
      <c r="AD1483" s="170" t="s">
        <v>397</v>
      </c>
      <c r="AE1483" s="170">
        <v>1</v>
      </c>
      <c r="AF1483" s="170">
        <v>1</v>
      </c>
      <c r="AG1483" s="170">
        <v>1</v>
      </c>
      <c r="AH1483" s="170">
        <v>1</v>
      </c>
      <c r="AI1483" s="131">
        <v>18.027937335581555</v>
      </c>
      <c r="AJ1483" s="131">
        <v>2.5299999999999998</v>
      </c>
      <c r="AK1483" s="170">
        <v>3</v>
      </c>
      <c r="AL1483" s="170">
        <v>2</v>
      </c>
      <c r="AM1483" s="131">
        <v>0</v>
      </c>
      <c r="AN1483" s="131">
        <v>2.5299999999999998</v>
      </c>
      <c r="AO1483" s="170">
        <v>1</v>
      </c>
      <c r="AP1483" s="170">
        <v>2</v>
      </c>
      <c r="AQ1483" s="131">
        <v>21.15212589270368</v>
      </c>
      <c r="AR1483" s="131">
        <v>2.5299999999999998</v>
      </c>
      <c r="AS1483" s="170">
        <v>1</v>
      </c>
      <c r="AT1483" s="170">
        <v>3</v>
      </c>
      <c r="AU1483" s="131">
        <v>38.286350164655701</v>
      </c>
      <c r="AV1483" s="131">
        <v>2.5299999999999998</v>
      </c>
      <c r="AW1483" s="170">
        <v>1</v>
      </c>
      <c r="AX1483" s="170">
        <v>3</v>
      </c>
      <c r="AY1483" s="131">
        <v>9.3486880696642789</v>
      </c>
      <c r="AZ1483" s="131">
        <v>2.5299999999999998</v>
      </c>
      <c r="BA1483" s="170">
        <v>1</v>
      </c>
      <c r="BB1483" s="170">
        <v>1</v>
      </c>
      <c r="BC1483" s="131">
        <v>0</v>
      </c>
      <c r="BD1483" s="171">
        <v>5.2</v>
      </c>
      <c r="BE1483" s="171">
        <v>0.8</v>
      </c>
      <c r="BF1483" s="170">
        <v>1</v>
      </c>
      <c r="BG1483" s="170">
        <v>3</v>
      </c>
      <c r="BH1483" s="170">
        <v>1</v>
      </c>
      <c r="BI1483" s="131">
        <v>0</v>
      </c>
      <c r="BJ1483" s="171">
        <v>2.9</v>
      </c>
      <c r="BK1483" s="171">
        <v>0.7</v>
      </c>
      <c r="BL1483" s="170">
        <v>1</v>
      </c>
      <c r="BM1483" s="170">
        <v>3</v>
      </c>
      <c r="BN1483" s="170">
        <v>1</v>
      </c>
      <c r="BO1483" s="131">
        <v>18.100000000000001</v>
      </c>
      <c r="BP1483" s="171">
        <v>1.8</v>
      </c>
      <c r="BQ1483" s="171">
        <v>0.6</v>
      </c>
      <c r="BR1483" s="170">
        <v>1</v>
      </c>
      <c r="BS1483" s="170">
        <v>3</v>
      </c>
      <c r="BT1483" s="170">
        <v>1</v>
      </c>
      <c r="BU1483" s="131">
        <v>0</v>
      </c>
      <c r="BV1483" s="171">
        <v>5.2</v>
      </c>
      <c r="BW1483" s="171">
        <v>0.8</v>
      </c>
      <c r="BX1483" s="170">
        <v>1</v>
      </c>
      <c r="BY1483" s="170">
        <v>3</v>
      </c>
      <c r="BZ1483" s="170">
        <v>1</v>
      </c>
      <c r="CA1483" s="131">
        <v>0</v>
      </c>
      <c r="CB1483" s="171">
        <v>2.9</v>
      </c>
      <c r="CC1483" s="171">
        <v>0.7</v>
      </c>
      <c r="CD1483" s="170">
        <v>1</v>
      </c>
      <c r="CE1483" s="170">
        <v>3</v>
      </c>
      <c r="CF1483" s="170">
        <v>1</v>
      </c>
      <c r="CG1483" s="131">
        <v>0.56414496972112027</v>
      </c>
      <c r="CH1483" s="171">
        <v>1.8</v>
      </c>
      <c r="CI1483" s="171">
        <v>0.6</v>
      </c>
      <c r="CJ1483" s="170">
        <v>1</v>
      </c>
      <c r="CK1483" s="170">
        <v>3</v>
      </c>
      <c r="CL1483" s="170">
        <v>2</v>
      </c>
      <c r="CM1483" s="131">
        <v>2.5</v>
      </c>
      <c r="CN1483" s="131">
        <v>2</v>
      </c>
      <c r="CO1483" s="171">
        <v>0</v>
      </c>
      <c r="CP1483" s="170">
        <v>1</v>
      </c>
      <c r="CQ1483" s="170">
        <v>1</v>
      </c>
      <c r="CR1483" s="132">
        <v>1</v>
      </c>
      <c r="CS1483" s="132" t="s">
        <v>396</v>
      </c>
      <c r="CT1483" s="132" t="s">
        <v>397</v>
      </c>
      <c r="CU1483" s="132" t="s">
        <v>396</v>
      </c>
      <c r="CV1483" s="132" t="s">
        <v>396</v>
      </c>
      <c r="CW1483" s="170" t="s">
        <v>397</v>
      </c>
      <c r="CX1483" s="132">
        <v>7</v>
      </c>
      <c r="CY1483" s="172"/>
      <c r="CZ1483" s="172"/>
      <c r="DA1483" s="170">
        <v>1</v>
      </c>
      <c r="DB1483" s="132">
        <v>3</v>
      </c>
      <c r="DC1483" s="172"/>
      <c r="DD1483" s="132">
        <v>2</v>
      </c>
      <c r="DE1483" s="172"/>
      <c r="DF1483" s="170">
        <v>1</v>
      </c>
      <c r="DG1483" s="173">
        <v>0</v>
      </c>
      <c r="DH1483" s="173">
        <v>0</v>
      </c>
      <c r="DI1483" s="173">
        <v>0</v>
      </c>
      <c r="DJ1483" s="170" t="s">
        <v>397</v>
      </c>
      <c r="DK1483" s="170">
        <v>1</v>
      </c>
      <c r="DL1483" s="170">
        <v>3</v>
      </c>
      <c r="DM1483" s="132">
        <v>5</v>
      </c>
      <c r="DN1483" s="172"/>
      <c r="DO1483" s="170" t="s">
        <v>397</v>
      </c>
      <c r="DP1483" s="170" t="s">
        <v>397</v>
      </c>
      <c r="DQ1483" s="132" t="s">
        <v>397</v>
      </c>
      <c r="DR1483" s="132" t="s">
        <v>397</v>
      </c>
      <c r="DS1483" s="132" t="s">
        <v>396</v>
      </c>
      <c r="DT1483" s="170" t="s">
        <v>397</v>
      </c>
      <c r="DU1483" s="170" t="s">
        <v>397</v>
      </c>
      <c r="DV1483" s="132">
        <v>1</v>
      </c>
      <c r="DW1483" s="170">
        <v>1</v>
      </c>
      <c r="DX1483" s="171">
        <v>0</v>
      </c>
      <c r="DY1483" s="132" t="s">
        <v>396</v>
      </c>
      <c r="DZ1483" s="132">
        <v>3</v>
      </c>
      <c r="EA1483" s="170" t="s">
        <v>397</v>
      </c>
      <c r="EB1483" s="131">
        <v>0</v>
      </c>
      <c r="EC1483" s="170">
        <v>4</v>
      </c>
      <c r="ED1483" s="170">
        <v>5</v>
      </c>
      <c r="EE1483" s="131" t="s">
        <v>396</v>
      </c>
      <c r="EF1483" s="132">
        <v>1</v>
      </c>
      <c r="EG1483" s="131">
        <v>10</v>
      </c>
      <c r="EH1483" s="172"/>
      <c r="EI1483" s="170">
        <v>4</v>
      </c>
      <c r="EJ1483" s="170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2151</v>
      </c>
      <c r="EU1483" s="174" t="b">
        <v>1</v>
      </c>
      <c r="EV1483" s="177" t="s">
        <v>366</v>
      </c>
    </row>
    <row r="1484" spans="1:152" s="53" customFormat="1" ht="12.75" x14ac:dyDescent="0.2">
      <c r="A1484" s="168" t="s">
        <v>2152</v>
      </c>
      <c r="B1484" s="168">
        <v>1</v>
      </c>
      <c r="C1484" s="50">
        <v>25</v>
      </c>
      <c r="D1484" s="169" t="s">
        <v>86</v>
      </c>
      <c r="E1484" s="169" t="s">
        <v>84</v>
      </c>
      <c r="F1484" s="169" t="s">
        <v>315</v>
      </c>
      <c r="G1484" s="169" t="s">
        <v>87</v>
      </c>
      <c r="H1484" s="169" t="s">
        <v>226</v>
      </c>
      <c r="I1484" s="57" t="s">
        <v>396</v>
      </c>
      <c r="J1484" s="58">
        <v>18</v>
      </c>
      <c r="K1484" s="58">
        <v>1</v>
      </c>
      <c r="L1484" s="57" t="s">
        <v>396</v>
      </c>
      <c r="M1484" s="58" t="s">
        <v>397</v>
      </c>
      <c r="N1484" s="58">
        <v>2.2000000000000002</v>
      </c>
      <c r="O1484" s="170">
        <v>5</v>
      </c>
      <c r="P1484" s="170">
        <v>2</v>
      </c>
      <c r="Q1484" s="170">
        <v>0</v>
      </c>
      <c r="R1484" s="131">
        <v>70</v>
      </c>
      <c r="S1484" s="131" t="s">
        <v>396</v>
      </c>
      <c r="T1484" s="170">
        <v>1</v>
      </c>
      <c r="U1484" s="170">
        <v>5</v>
      </c>
      <c r="V1484" s="170" t="s">
        <v>397</v>
      </c>
      <c r="W1484" s="170" t="s">
        <v>397</v>
      </c>
      <c r="X1484" s="170">
        <v>1</v>
      </c>
      <c r="Y1484" s="170">
        <v>1</v>
      </c>
      <c r="Z1484" s="170">
        <v>1</v>
      </c>
      <c r="AA1484" s="170">
        <v>1</v>
      </c>
      <c r="AB1484" s="170">
        <v>1</v>
      </c>
      <c r="AC1484" s="170" t="s">
        <v>397</v>
      </c>
      <c r="AD1484" s="170" t="s">
        <v>397</v>
      </c>
      <c r="AE1484" s="170">
        <v>1</v>
      </c>
      <c r="AF1484" s="170">
        <v>1</v>
      </c>
      <c r="AG1484" s="170">
        <v>1</v>
      </c>
      <c r="AH1484" s="170">
        <v>1</v>
      </c>
      <c r="AI1484" s="131">
        <v>23.982821513461346</v>
      </c>
      <c r="AJ1484" s="131">
        <v>1.3</v>
      </c>
      <c r="AK1484" s="170">
        <v>3</v>
      </c>
      <c r="AL1484" s="170">
        <v>2</v>
      </c>
      <c r="AM1484" s="131">
        <v>0</v>
      </c>
      <c r="AN1484" s="131">
        <v>1.3</v>
      </c>
      <c r="AO1484" s="170">
        <v>1</v>
      </c>
      <c r="AP1484" s="170">
        <v>2</v>
      </c>
      <c r="AQ1484" s="131">
        <v>18.922136403417742</v>
      </c>
      <c r="AR1484" s="131">
        <v>1.3</v>
      </c>
      <c r="AS1484" s="170">
        <v>1</v>
      </c>
      <c r="AT1484" s="170">
        <v>3</v>
      </c>
      <c r="AU1484" s="131">
        <v>34.50177152843365</v>
      </c>
      <c r="AV1484" s="131">
        <v>1.3</v>
      </c>
      <c r="AW1484" s="170">
        <v>1</v>
      </c>
      <c r="AX1484" s="170">
        <v>3</v>
      </c>
      <c r="AY1484" s="131">
        <v>8.5570119690879363</v>
      </c>
      <c r="AZ1484" s="131">
        <v>1.3</v>
      </c>
      <c r="BA1484" s="170">
        <v>1</v>
      </c>
      <c r="BB1484" s="170">
        <v>1</v>
      </c>
      <c r="BC1484" s="131">
        <v>6.25</v>
      </c>
      <c r="BD1484" s="171">
        <v>5.2</v>
      </c>
      <c r="BE1484" s="171">
        <v>0.8</v>
      </c>
      <c r="BF1484" s="170">
        <v>1</v>
      </c>
      <c r="BG1484" s="170">
        <v>3</v>
      </c>
      <c r="BH1484" s="170">
        <v>1</v>
      </c>
      <c r="BI1484" s="131">
        <v>6.25</v>
      </c>
      <c r="BJ1484" s="171">
        <v>2.9</v>
      </c>
      <c r="BK1484" s="171">
        <v>0.7</v>
      </c>
      <c r="BL1484" s="170">
        <v>1</v>
      </c>
      <c r="BM1484" s="170">
        <v>3</v>
      </c>
      <c r="BN1484" s="170">
        <v>1</v>
      </c>
      <c r="BO1484" s="131">
        <v>0</v>
      </c>
      <c r="BP1484" s="171">
        <v>1.8</v>
      </c>
      <c r="BQ1484" s="171">
        <v>0.6</v>
      </c>
      <c r="BR1484" s="170">
        <v>1</v>
      </c>
      <c r="BS1484" s="170">
        <v>3</v>
      </c>
      <c r="BT1484" s="170">
        <v>1</v>
      </c>
      <c r="BU1484" s="131">
        <v>0.25818570596386015</v>
      </c>
      <c r="BV1484" s="171">
        <v>5.2</v>
      </c>
      <c r="BW1484" s="171">
        <v>0.8</v>
      </c>
      <c r="BX1484" s="170">
        <v>1</v>
      </c>
      <c r="BY1484" s="170">
        <v>3</v>
      </c>
      <c r="BZ1484" s="170">
        <v>1</v>
      </c>
      <c r="CA1484" s="131">
        <v>0.25818570596386015</v>
      </c>
      <c r="CB1484" s="171">
        <v>2.9</v>
      </c>
      <c r="CC1484" s="171">
        <v>0.7</v>
      </c>
      <c r="CD1484" s="170">
        <v>1</v>
      </c>
      <c r="CE1484" s="170">
        <v>3</v>
      </c>
      <c r="CF1484" s="170">
        <v>1</v>
      </c>
      <c r="CG1484" s="131">
        <v>0</v>
      </c>
      <c r="CH1484" s="171">
        <v>1.8</v>
      </c>
      <c r="CI1484" s="171">
        <v>0.6</v>
      </c>
      <c r="CJ1484" s="170">
        <v>1</v>
      </c>
      <c r="CK1484" s="170">
        <v>3</v>
      </c>
      <c r="CL1484" s="170">
        <v>2</v>
      </c>
      <c r="CM1484" s="131">
        <v>2.2000000000000002</v>
      </c>
      <c r="CN1484" s="131">
        <v>3.5</v>
      </c>
      <c r="CO1484" s="171">
        <v>0</v>
      </c>
      <c r="CP1484" s="170">
        <v>1</v>
      </c>
      <c r="CQ1484" s="170">
        <v>1</v>
      </c>
      <c r="CR1484" s="132">
        <v>1</v>
      </c>
      <c r="CS1484" s="132" t="s">
        <v>396</v>
      </c>
      <c r="CT1484" s="132" t="s">
        <v>397</v>
      </c>
      <c r="CU1484" s="132" t="s">
        <v>397</v>
      </c>
      <c r="CV1484" s="132" t="s">
        <v>396</v>
      </c>
      <c r="CW1484" s="170" t="s">
        <v>397</v>
      </c>
      <c r="CX1484" s="132">
        <v>4</v>
      </c>
      <c r="CY1484" s="172"/>
      <c r="CZ1484" s="172"/>
      <c r="DA1484" s="170">
        <v>1</v>
      </c>
      <c r="DB1484" s="132">
        <v>3</v>
      </c>
      <c r="DC1484" s="172"/>
      <c r="DD1484" s="132">
        <v>2</v>
      </c>
      <c r="DE1484" s="172"/>
      <c r="DF1484" s="170">
        <v>1</v>
      </c>
      <c r="DG1484" s="173">
        <v>0</v>
      </c>
      <c r="DH1484" s="173">
        <v>0</v>
      </c>
      <c r="DI1484" s="173">
        <v>0</v>
      </c>
      <c r="DJ1484" s="170" t="s">
        <v>397</v>
      </c>
      <c r="DK1484" s="170">
        <v>1</v>
      </c>
      <c r="DL1484" s="170">
        <v>3</v>
      </c>
      <c r="DM1484" s="132">
        <v>4</v>
      </c>
      <c r="DN1484" s="172"/>
      <c r="DO1484" s="170" t="s">
        <v>397</v>
      </c>
      <c r="DP1484" s="170" t="s">
        <v>397</v>
      </c>
      <c r="DQ1484" s="132" t="s">
        <v>397</v>
      </c>
      <c r="DR1484" s="132" t="s">
        <v>397</v>
      </c>
      <c r="DS1484" s="132" t="s">
        <v>397</v>
      </c>
      <c r="DT1484" s="170" t="s">
        <v>397</v>
      </c>
      <c r="DU1484" s="170" t="s">
        <v>397</v>
      </c>
      <c r="DV1484" s="132">
        <v>1</v>
      </c>
      <c r="DW1484" s="170">
        <v>1</v>
      </c>
      <c r="DX1484" s="171">
        <v>0</v>
      </c>
      <c r="DY1484" s="132" t="s">
        <v>397</v>
      </c>
      <c r="DZ1484" s="132">
        <v>0</v>
      </c>
      <c r="EA1484" s="170" t="s">
        <v>397</v>
      </c>
      <c r="EB1484" s="131">
        <v>0</v>
      </c>
      <c r="EC1484" s="170">
        <v>4</v>
      </c>
      <c r="ED1484" s="170">
        <v>5</v>
      </c>
      <c r="EE1484" s="131" t="s">
        <v>397</v>
      </c>
      <c r="EF1484" s="132">
        <v>0</v>
      </c>
      <c r="EG1484" s="131">
        <v>0</v>
      </c>
      <c r="EH1484" s="172"/>
      <c r="EI1484" s="170">
        <v>4</v>
      </c>
      <c r="EJ1484" s="170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2152</v>
      </c>
      <c r="EU1484" s="174" t="b">
        <v>1</v>
      </c>
      <c r="EV1484" s="177" t="s">
        <v>366</v>
      </c>
    </row>
    <row r="1485" spans="1:152" s="53" customFormat="1" ht="12.75" x14ac:dyDescent="0.2">
      <c r="A1485" s="168" t="s">
        <v>2153</v>
      </c>
      <c r="B1485" s="168">
        <v>1</v>
      </c>
      <c r="C1485" s="50">
        <v>25</v>
      </c>
      <c r="D1485" s="169" t="s">
        <v>86</v>
      </c>
      <c r="E1485" s="169" t="s">
        <v>84</v>
      </c>
      <c r="F1485" s="169" t="s">
        <v>315</v>
      </c>
      <c r="G1485" s="169" t="s">
        <v>88</v>
      </c>
      <c r="H1485" s="169" t="s">
        <v>226</v>
      </c>
      <c r="I1485" s="57" t="s">
        <v>396</v>
      </c>
      <c r="J1485" s="58">
        <v>18</v>
      </c>
      <c r="K1485" s="58">
        <v>1</v>
      </c>
      <c r="L1485" s="57" t="s">
        <v>396</v>
      </c>
      <c r="M1485" s="58" t="s">
        <v>397</v>
      </c>
      <c r="N1485" s="58">
        <v>2.2000000000000002</v>
      </c>
      <c r="O1485" s="170">
        <v>5</v>
      </c>
      <c r="P1485" s="170">
        <v>2</v>
      </c>
      <c r="Q1485" s="170">
        <v>0</v>
      </c>
      <c r="R1485" s="131">
        <v>70</v>
      </c>
      <c r="S1485" s="131" t="s">
        <v>396</v>
      </c>
      <c r="T1485" s="170">
        <v>1</v>
      </c>
      <c r="U1485" s="170">
        <v>5</v>
      </c>
      <c r="V1485" s="170" t="s">
        <v>397</v>
      </c>
      <c r="W1485" s="170" t="s">
        <v>397</v>
      </c>
      <c r="X1485" s="170">
        <v>1</v>
      </c>
      <c r="Y1485" s="170">
        <v>1</v>
      </c>
      <c r="Z1485" s="170">
        <v>1</v>
      </c>
      <c r="AA1485" s="170">
        <v>1</v>
      </c>
      <c r="AB1485" s="170">
        <v>1</v>
      </c>
      <c r="AC1485" s="170" t="s">
        <v>397</v>
      </c>
      <c r="AD1485" s="170" t="s">
        <v>397</v>
      </c>
      <c r="AE1485" s="170">
        <v>1</v>
      </c>
      <c r="AF1485" s="170">
        <v>1</v>
      </c>
      <c r="AG1485" s="170">
        <v>1</v>
      </c>
      <c r="AH1485" s="170">
        <v>1</v>
      </c>
      <c r="AI1485" s="131">
        <v>23.982821513461346</v>
      </c>
      <c r="AJ1485" s="131">
        <v>1.3</v>
      </c>
      <c r="AK1485" s="170">
        <v>3</v>
      </c>
      <c r="AL1485" s="170">
        <v>2</v>
      </c>
      <c r="AM1485" s="131">
        <v>0</v>
      </c>
      <c r="AN1485" s="131">
        <v>0</v>
      </c>
      <c r="AO1485" s="170">
        <v>1</v>
      </c>
      <c r="AP1485" s="170">
        <v>2</v>
      </c>
      <c r="AQ1485" s="131">
        <v>18.922136403417742</v>
      </c>
      <c r="AR1485" s="131">
        <v>1.3</v>
      </c>
      <c r="AS1485" s="170">
        <v>1</v>
      </c>
      <c r="AT1485" s="170">
        <v>3</v>
      </c>
      <c r="AU1485" s="131">
        <v>34.50177152843365</v>
      </c>
      <c r="AV1485" s="131">
        <v>1.3</v>
      </c>
      <c r="AW1485" s="170">
        <v>1</v>
      </c>
      <c r="AX1485" s="170">
        <v>3</v>
      </c>
      <c r="AY1485" s="131">
        <v>8.5570119690879363</v>
      </c>
      <c r="AZ1485" s="131">
        <v>1.3</v>
      </c>
      <c r="BA1485" s="170">
        <v>1</v>
      </c>
      <c r="BB1485" s="170">
        <v>1</v>
      </c>
      <c r="BC1485" s="131">
        <v>0</v>
      </c>
      <c r="BD1485" s="171">
        <v>5.2</v>
      </c>
      <c r="BE1485" s="171">
        <v>0.8</v>
      </c>
      <c r="BF1485" s="170">
        <v>1</v>
      </c>
      <c r="BG1485" s="170">
        <v>3</v>
      </c>
      <c r="BH1485" s="170">
        <v>1</v>
      </c>
      <c r="BI1485" s="131">
        <v>12.5</v>
      </c>
      <c r="BJ1485" s="171">
        <v>2.9</v>
      </c>
      <c r="BK1485" s="171">
        <v>0.7</v>
      </c>
      <c r="BL1485" s="170">
        <v>1</v>
      </c>
      <c r="BM1485" s="170">
        <v>3</v>
      </c>
      <c r="BN1485" s="170">
        <v>1</v>
      </c>
      <c r="BO1485" s="131">
        <v>0</v>
      </c>
      <c r="BP1485" s="171">
        <v>1.8</v>
      </c>
      <c r="BQ1485" s="171">
        <v>0.6</v>
      </c>
      <c r="BR1485" s="170">
        <v>1</v>
      </c>
      <c r="BS1485" s="170">
        <v>3</v>
      </c>
      <c r="BT1485" s="170">
        <v>1</v>
      </c>
      <c r="BU1485" s="131">
        <v>0</v>
      </c>
      <c r="BV1485" s="171">
        <v>5.2</v>
      </c>
      <c r="BW1485" s="171">
        <v>0.8</v>
      </c>
      <c r="BX1485" s="170">
        <v>1</v>
      </c>
      <c r="BY1485" s="170">
        <v>3</v>
      </c>
      <c r="BZ1485" s="170">
        <v>1</v>
      </c>
      <c r="CA1485" s="131">
        <v>0.51637141192772029</v>
      </c>
      <c r="CB1485" s="171">
        <v>2.9</v>
      </c>
      <c r="CC1485" s="171">
        <v>0.7</v>
      </c>
      <c r="CD1485" s="170">
        <v>1</v>
      </c>
      <c r="CE1485" s="170">
        <v>3</v>
      </c>
      <c r="CF1485" s="170">
        <v>1</v>
      </c>
      <c r="CG1485" s="131">
        <v>0</v>
      </c>
      <c r="CH1485" s="171">
        <v>1.8</v>
      </c>
      <c r="CI1485" s="171">
        <v>0.6</v>
      </c>
      <c r="CJ1485" s="170">
        <v>1</v>
      </c>
      <c r="CK1485" s="170">
        <v>3</v>
      </c>
      <c r="CL1485" s="170">
        <v>2</v>
      </c>
      <c r="CM1485" s="131">
        <v>2.2000000000000002</v>
      </c>
      <c r="CN1485" s="131">
        <v>3.5</v>
      </c>
      <c r="CO1485" s="171">
        <v>0</v>
      </c>
      <c r="CP1485" s="170">
        <v>1</v>
      </c>
      <c r="CQ1485" s="170">
        <v>1</v>
      </c>
      <c r="CR1485" s="132">
        <v>1</v>
      </c>
      <c r="CS1485" s="132" t="s">
        <v>396</v>
      </c>
      <c r="CT1485" s="132" t="s">
        <v>397</v>
      </c>
      <c r="CU1485" s="132" t="s">
        <v>397</v>
      </c>
      <c r="CV1485" s="132" t="s">
        <v>396</v>
      </c>
      <c r="CW1485" s="170" t="s">
        <v>397</v>
      </c>
      <c r="CX1485" s="132">
        <v>7</v>
      </c>
      <c r="CY1485" s="172"/>
      <c r="CZ1485" s="172"/>
      <c r="DA1485" s="170">
        <v>1</v>
      </c>
      <c r="DB1485" s="132">
        <v>3</v>
      </c>
      <c r="DC1485" s="172"/>
      <c r="DD1485" s="132">
        <v>2</v>
      </c>
      <c r="DE1485" s="172"/>
      <c r="DF1485" s="170">
        <v>1</v>
      </c>
      <c r="DG1485" s="173">
        <v>0</v>
      </c>
      <c r="DH1485" s="173">
        <v>0</v>
      </c>
      <c r="DI1485" s="173">
        <v>0</v>
      </c>
      <c r="DJ1485" s="170" t="s">
        <v>397</v>
      </c>
      <c r="DK1485" s="170">
        <v>1</v>
      </c>
      <c r="DL1485" s="170">
        <v>3</v>
      </c>
      <c r="DM1485" s="132">
        <v>5</v>
      </c>
      <c r="DN1485" s="172"/>
      <c r="DO1485" s="170" t="s">
        <v>397</v>
      </c>
      <c r="DP1485" s="170" t="s">
        <v>397</v>
      </c>
      <c r="DQ1485" s="132" t="s">
        <v>397</v>
      </c>
      <c r="DR1485" s="132" t="s">
        <v>397</v>
      </c>
      <c r="DS1485" s="132" t="s">
        <v>397</v>
      </c>
      <c r="DT1485" s="170" t="s">
        <v>397</v>
      </c>
      <c r="DU1485" s="170" t="s">
        <v>397</v>
      </c>
      <c r="DV1485" s="132">
        <v>1</v>
      </c>
      <c r="DW1485" s="170">
        <v>1</v>
      </c>
      <c r="DX1485" s="171">
        <v>0</v>
      </c>
      <c r="DY1485" s="132" t="s">
        <v>397</v>
      </c>
      <c r="DZ1485" s="132">
        <v>0</v>
      </c>
      <c r="EA1485" s="170" t="s">
        <v>397</v>
      </c>
      <c r="EB1485" s="131">
        <v>0</v>
      </c>
      <c r="EC1485" s="170">
        <v>4</v>
      </c>
      <c r="ED1485" s="170">
        <v>5</v>
      </c>
      <c r="EE1485" s="131" t="s">
        <v>397</v>
      </c>
      <c r="EF1485" s="132">
        <v>0</v>
      </c>
      <c r="EG1485" s="131">
        <v>0</v>
      </c>
      <c r="EH1485" s="172"/>
      <c r="EI1485" s="170">
        <v>4</v>
      </c>
      <c r="EJ1485" s="170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2153</v>
      </c>
      <c r="EU1485" s="174" t="b">
        <v>1</v>
      </c>
      <c r="EV1485" s="177" t="s">
        <v>366</v>
      </c>
    </row>
    <row r="1486" spans="1:152" s="53" customFormat="1" ht="12.75" x14ac:dyDescent="0.2">
      <c r="A1486" s="168" t="s">
        <v>2154</v>
      </c>
      <c r="B1486" s="168">
        <v>1</v>
      </c>
      <c r="C1486" s="50">
        <v>25</v>
      </c>
      <c r="D1486" s="169" t="s">
        <v>86</v>
      </c>
      <c r="E1486" s="169" t="s">
        <v>84</v>
      </c>
      <c r="F1486" s="169" t="s">
        <v>315</v>
      </c>
      <c r="G1486" s="169" t="s">
        <v>89</v>
      </c>
      <c r="H1486" s="169" t="s">
        <v>226</v>
      </c>
      <c r="I1486" s="57" t="s">
        <v>396</v>
      </c>
      <c r="J1486" s="58">
        <v>18</v>
      </c>
      <c r="K1486" s="58">
        <v>1</v>
      </c>
      <c r="L1486" s="57" t="s">
        <v>396</v>
      </c>
      <c r="M1486" s="58" t="s">
        <v>397</v>
      </c>
      <c r="N1486" s="58">
        <v>2.2000000000000002</v>
      </c>
      <c r="O1486" s="170">
        <v>5</v>
      </c>
      <c r="P1486" s="170">
        <v>2</v>
      </c>
      <c r="Q1486" s="170">
        <v>0</v>
      </c>
      <c r="R1486" s="131">
        <v>70</v>
      </c>
      <c r="S1486" s="131" t="s">
        <v>396</v>
      </c>
      <c r="T1486" s="170">
        <v>1</v>
      </c>
      <c r="U1486" s="170">
        <v>5</v>
      </c>
      <c r="V1486" s="170" t="s">
        <v>397</v>
      </c>
      <c r="W1486" s="170" t="s">
        <v>397</v>
      </c>
      <c r="X1486" s="170">
        <v>1</v>
      </c>
      <c r="Y1486" s="170">
        <v>1</v>
      </c>
      <c r="Z1486" s="170">
        <v>1</v>
      </c>
      <c r="AA1486" s="170">
        <v>1</v>
      </c>
      <c r="AB1486" s="170">
        <v>1</v>
      </c>
      <c r="AC1486" s="170" t="s">
        <v>397</v>
      </c>
      <c r="AD1486" s="170" t="s">
        <v>397</v>
      </c>
      <c r="AE1486" s="170">
        <v>1</v>
      </c>
      <c r="AF1486" s="170">
        <v>1</v>
      </c>
      <c r="AG1486" s="170">
        <v>1</v>
      </c>
      <c r="AH1486" s="170">
        <v>1</v>
      </c>
      <c r="AI1486" s="131">
        <v>23.982821513461346</v>
      </c>
      <c r="AJ1486" s="131">
        <v>2.5299999999999998</v>
      </c>
      <c r="AK1486" s="170">
        <v>3</v>
      </c>
      <c r="AL1486" s="170">
        <v>2</v>
      </c>
      <c r="AM1486" s="131">
        <v>0</v>
      </c>
      <c r="AN1486" s="131">
        <v>2.5299999999999998</v>
      </c>
      <c r="AO1486" s="170">
        <v>1</v>
      </c>
      <c r="AP1486" s="170">
        <v>2</v>
      </c>
      <c r="AQ1486" s="131">
        <v>18.922136403417742</v>
      </c>
      <c r="AR1486" s="131">
        <v>2.5299999999999998</v>
      </c>
      <c r="AS1486" s="170">
        <v>1</v>
      </c>
      <c r="AT1486" s="170">
        <v>3</v>
      </c>
      <c r="AU1486" s="131">
        <v>34.50177152843365</v>
      </c>
      <c r="AV1486" s="131">
        <v>2.5299999999999998</v>
      </c>
      <c r="AW1486" s="170">
        <v>1</v>
      </c>
      <c r="AX1486" s="170">
        <v>3</v>
      </c>
      <c r="AY1486" s="131">
        <v>8.5570119690879363</v>
      </c>
      <c r="AZ1486" s="131">
        <v>2.5299999999999998</v>
      </c>
      <c r="BA1486" s="170">
        <v>1</v>
      </c>
      <c r="BB1486" s="170">
        <v>1</v>
      </c>
      <c r="BC1486" s="131">
        <v>0</v>
      </c>
      <c r="BD1486" s="171">
        <v>5.2</v>
      </c>
      <c r="BE1486" s="171">
        <v>0.8</v>
      </c>
      <c r="BF1486" s="170">
        <v>1</v>
      </c>
      <c r="BG1486" s="170">
        <v>3</v>
      </c>
      <c r="BH1486" s="170">
        <v>1</v>
      </c>
      <c r="BI1486" s="131">
        <v>0</v>
      </c>
      <c r="BJ1486" s="171">
        <v>2.9</v>
      </c>
      <c r="BK1486" s="171">
        <v>0.7</v>
      </c>
      <c r="BL1486" s="170">
        <v>1</v>
      </c>
      <c r="BM1486" s="170">
        <v>3</v>
      </c>
      <c r="BN1486" s="170">
        <v>1</v>
      </c>
      <c r="BO1486" s="131">
        <v>12.5</v>
      </c>
      <c r="BP1486" s="171">
        <v>1.8</v>
      </c>
      <c r="BQ1486" s="171">
        <v>0.6</v>
      </c>
      <c r="BR1486" s="170">
        <v>1</v>
      </c>
      <c r="BS1486" s="170">
        <v>3</v>
      </c>
      <c r="BT1486" s="170">
        <v>1</v>
      </c>
      <c r="BU1486" s="131">
        <v>0</v>
      </c>
      <c r="BV1486" s="171">
        <v>5.2</v>
      </c>
      <c r="BW1486" s="171">
        <v>0.8</v>
      </c>
      <c r="BX1486" s="170">
        <v>1</v>
      </c>
      <c r="BY1486" s="170">
        <v>3</v>
      </c>
      <c r="BZ1486" s="170">
        <v>1</v>
      </c>
      <c r="CA1486" s="131">
        <v>0</v>
      </c>
      <c r="CB1486" s="171">
        <v>2.9</v>
      </c>
      <c r="CC1486" s="171">
        <v>0.7</v>
      </c>
      <c r="CD1486" s="170">
        <v>1</v>
      </c>
      <c r="CE1486" s="170">
        <v>3</v>
      </c>
      <c r="CF1486" s="170">
        <v>1</v>
      </c>
      <c r="CG1486" s="131">
        <v>0.51637141192772029</v>
      </c>
      <c r="CH1486" s="171">
        <v>1.8</v>
      </c>
      <c r="CI1486" s="171">
        <v>0.6</v>
      </c>
      <c r="CJ1486" s="170">
        <v>1</v>
      </c>
      <c r="CK1486" s="170">
        <v>3</v>
      </c>
      <c r="CL1486" s="170">
        <v>2</v>
      </c>
      <c r="CM1486" s="131">
        <v>2.2000000000000002</v>
      </c>
      <c r="CN1486" s="131">
        <v>2</v>
      </c>
      <c r="CO1486" s="171">
        <v>0</v>
      </c>
      <c r="CP1486" s="170">
        <v>1</v>
      </c>
      <c r="CQ1486" s="170">
        <v>1</v>
      </c>
      <c r="CR1486" s="132">
        <v>1</v>
      </c>
      <c r="CS1486" s="132" t="s">
        <v>396</v>
      </c>
      <c r="CT1486" s="132" t="s">
        <v>397</v>
      </c>
      <c r="CU1486" s="132" t="s">
        <v>396</v>
      </c>
      <c r="CV1486" s="132" t="s">
        <v>396</v>
      </c>
      <c r="CW1486" s="170" t="s">
        <v>397</v>
      </c>
      <c r="CX1486" s="132">
        <v>7</v>
      </c>
      <c r="CY1486" s="172"/>
      <c r="CZ1486" s="172"/>
      <c r="DA1486" s="170">
        <v>1</v>
      </c>
      <c r="DB1486" s="132">
        <v>3</v>
      </c>
      <c r="DC1486" s="172"/>
      <c r="DD1486" s="132">
        <v>2</v>
      </c>
      <c r="DE1486" s="172"/>
      <c r="DF1486" s="170">
        <v>1</v>
      </c>
      <c r="DG1486" s="173">
        <v>0</v>
      </c>
      <c r="DH1486" s="173">
        <v>0</v>
      </c>
      <c r="DI1486" s="173">
        <v>0</v>
      </c>
      <c r="DJ1486" s="170" t="s">
        <v>397</v>
      </c>
      <c r="DK1486" s="170">
        <v>1</v>
      </c>
      <c r="DL1486" s="170">
        <v>3</v>
      </c>
      <c r="DM1486" s="132">
        <v>5</v>
      </c>
      <c r="DN1486" s="172"/>
      <c r="DO1486" s="170" t="s">
        <v>397</v>
      </c>
      <c r="DP1486" s="170" t="s">
        <v>397</v>
      </c>
      <c r="DQ1486" s="132" t="s">
        <v>397</v>
      </c>
      <c r="DR1486" s="132" t="s">
        <v>397</v>
      </c>
      <c r="DS1486" s="132" t="s">
        <v>397</v>
      </c>
      <c r="DT1486" s="170" t="s">
        <v>397</v>
      </c>
      <c r="DU1486" s="170" t="s">
        <v>397</v>
      </c>
      <c r="DV1486" s="132">
        <v>1</v>
      </c>
      <c r="DW1486" s="170">
        <v>1</v>
      </c>
      <c r="DX1486" s="171">
        <v>0</v>
      </c>
      <c r="DY1486" s="132" t="s">
        <v>397</v>
      </c>
      <c r="DZ1486" s="132">
        <v>0</v>
      </c>
      <c r="EA1486" s="170" t="s">
        <v>397</v>
      </c>
      <c r="EB1486" s="131">
        <v>0</v>
      </c>
      <c r="EC1486" s="170">
        <v>4</v>
      </c>
      <c r="ED1486" s="170">
        <v>5</v>
      </c>
      <c r="EE1486" s="131" t="s">
        <v>397</v>
      </c>
      <c r="EF1486" s="132">
        <v>0</v>
      </c>
      <c r="EG1486" s="131">
        <v>0</v>
      </c>
      <c r="EH1486" s="172"/>
      <c r="EI1486" s="170">
        <v>4</v>
      </c>
      <c r="EJ1486" s="170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2154</v>
      </c>
      <c r="EU1486" s="174" t="b">
        <v>1</v>
      </c>
      <c r="EV1486" s="177" t="s">
        <v>366</v>
      </c>
    </row>
    <row r="1487" spans="1:152" s="53" customFormat="1" ht="12.75" x14ac:dyDescent="0.2">
      <c r="A1487" s="168" t="s">
        <v>2155</v>
      </c>
      <c r="B1487" s="168">
        <v>1</v>
      </c>
      <c r="C1487" s="50">
        <v>25</v>
      </c>
      <c r="D1487" s="169" t="s">
        <v>86</v>
      </c>
      <c r="E1487" s="169" t="s">
        <v>84</v>
      </c>
      <c r="F1487" s="169" t="s">
        <v>315</v>
      </c>
      <c r="G1487" s="169" t="s">
        <v>90</v>
      </c>
      <c r="H1487" s="169" t="s">
        <v>226</v>
      </c>
      <c r="I1487" s="57" t="s">
        <v>396</v>
      </c>
      <c r="J1487" s="58">
        <v>18</v>
      </c>
      <c r="K1487" s="58">
        <v>1</v>
      </c>
      <c r="L1487" s="57" t="s">
        <v>396</v>
      </c>
      <c r="M1487" s="58" t="s">
        <v>397</v>
      </c>
      <c r="N1487" s="58">
        <v>2.2000000000000002</v>
      </c>
      <c r="O1487" s="170">
        <v>5</v>
      </c>
      <c r="P1487" s="170">
        <v>2</v>
      </c>
      <c r="Q1487" s="170">
        <v>0</v>
      </c>
      <c r="R1487" s="131">
        <v>70</v>
      </c>
      <c r="S1487" s="131" t="s">
        <v>396</v>
      </c>
      <c r="T1487" s="170">
        <v>1</v>
      </c>
      <c r="U1487" s="170">
        <v>5</v>
      </c>
      <c r="V1487" s="170" t="s">
        <v>397</v>
      </c>
      <c r="W1487" s="170" t="s">
        <v>397</v>
      </c>
      <c r="X1487" s="170">
        <v>1</v>
      </c>
      <c r="Y1487" s="170">
        <v>1</v>
      </c>
      <c r="Z1487" s="170">
        <v>1</v>
      </c>
      <c r="AA1487" s="170">
        <v>1</v>
      </c>
      <c r="AB1487" s="170">
        <v>1</v>
      </c>
      <c r="AC1487" s="170" t="s">
        <v>397</v>
      </c>
      <c r="AD1487" s="170" t="s">
        <v>397</v>
      </c>
      <c r="AE1487" s="170">
        <v>1</v>
      </c>
      <c r="AF1487" s="170">
        <v>1</v>
      </c>
      <c r="AG1487" s="170">
        <v>1</v>
      </c>
      <c r="AH1487" s="170">
        <v>1</v>
      </c>
      <c r="AI1487" s="131">
        <v>23.982821513461346</v>
      </c>
      <c r="AJ1487" s="131">
        <v>2.5299999999999998</v>
      </c>
      <c r="AK1487" s="170">
        <v>3</v>
      </c>
      <c r="AL1487" s="170">
        <v>2</v>
      </c>
      <c r="AM1487" s="131">
        <v>0</v>
      </c>
      <c r="AN1487" s="131">
        <v>2.5299999999999998</v>
      </c>
      <c r="AO1487" s="170">
        <v>1</v>
      </c>
      <c r="AP1487" s="170">
        <v>2</v>
      </c>
      <c r="AQ1487" s="131">
        <v>18.922136403417742</v>
      </c>
      <c r="AR1487" s="131">
        <v>2.5299999999999998</v>
      </c>
      <c r="AS1487" s="170">
        <v>1</v>
      </c>
      <c r="AT1487" s="170">
        <v>3</v>
      </c>
      <c r="AU1487" s="131">
        <v>34.50177152843365</v>
      </c>
      <c r="AV1487" s="131">
        <v>2.5299999999999998</v>
      </c>
      <c r="AW1487" s="170">
        <v>1</v>
      </c>
      <c r="AX1487" s="170">
        <v>3</v>
      </c>
      <c r="AY1487" s="131">
        <v>8.5570119690879363</v>
      </c>
      <c r="AZ1487" s="131">
        <v>2.5299999999999998</v>
      </c>
      <c r="BA1487" s="170">
        <v>1</v>
      </c>
      <c r="BB1487" s="170">
        <v>1</v>
      </c>
      <c r="BC1487" s="131">
        <v>0</v>
      </c>
      <c r="BD1487" s="171">
        <v>5.2</v>
      </c>
      <c r="BE1487" s="171">
        <v>0.8</v>
      </c>
      <c r="BF1487" s="170">
        <v>1</v>
      </c>
      <c r="BG1487" s="170">
        <v>3</v>
      </c>
      <c r="BH1487" s="170">
        <v>1</v>
      </c>
      <c r="BI1487" s="131">
        <v>0</v>
      </c>
      <c r="BJ1487" s="171">
        <v>2.9</v>
      </c>
      <c r="BK1487" s="171">
        <v>0.7</v>
      </c>
      <c r="BL1487" s="170">
        <v>1</v>
      </c>
      <c r="BM1487" s="170">
        <v>3</v>
      </c>
      <c r="BN1487" s="170">
        <v>1</v>
      </c>
      <c r="BO1487" s="131">
        <v>12.5</v>
      </c>
      <c r="BP1487" s="171">
        <v>1.8</v>
      </c>
      <c r="BQ1487" s="171">
        <v>0.6</v>
      </c>
      <c r="BR1487" s="170">
        <v>1</v>
      </c>
      <c r="BS1487" s="170">
        <v>3</v>
      </c>
      <c r="BT1487" s="170">
        <v>1</v>
      </c>
      <c r="BU1487" s="131">
        <v>0</v>
      </c>
      <c r="BV1487" s="171">
        <v>5.2</v>
      </c>
      <c r="BW1487" s="171">
        <v>0.8</v>
      </c>
      <c r="BX1487" s="170">
        <v>1</v>
      </c>
      <c r="BY1487" s="170">
        <v>3</v>
      </c>
      <c r="BZ1487" s="170">
        <v>1</v>
      </c>
      <c r="CA1487" s="131">
        <v>0</v>
      </c>
      <c r="CB1487" s="171">
        <v>2.9</v>
      </c>
      <c r="CC1487" s="171">
        <v>0.7</v>
      </c>
      <c r="CD1487" s="170">
        <v>1</v>
      </c>
      <c r="CE1487" s="170">
        <v>3</v>
      </c>
      <c r="CF1487" s="170">
        <v>1</v>
      </c>
      <c r="CG1487" s="131">
        <v>0.51637141192772029</v>
      </c>
      <c r="CH1487" s="171">
        <v>1.8</v>
      </c>
      <c r="CI1487" s="171">
        <v>0.6</v>
      </c>
      <c r="CJ1487" s="170">
        <v>1</v>
      </c>
      <c r="CK1487" s="170">
        <v>3</v>
      </c>
      <c r="CL1487" s="170">
        <v>2</v>
      </c>
      <c r="CM1487" s="131">
        <v>2.2000000000000002</v>
      </c>
      <c r="CN1487" s="131">
        <v>2</v>
      </c>
      <c r="CO1487" s="171">
        <v>0</v>
      </c>
      <c r="CP1487" s="170">
        <v>1</v>
      </c>
      <c r="CQ1487" s="170">
        <v>1</v>
      </c>
      <c r="CR1487" s="132">
        <v>1</v>
      </c>
      <c r="CS1487" s="132" t="s">
        <v>396</v>
      </c>
      <c r="CT1487" s="132" t="s">
        <v>397</v>
      </c>
      <c r="CU1487" s="132" t="s">
        <v>396</v>
      </c>
      <c r="CV1487" s="132" t="s">
        <v>396</v>
      </c>
      <c r="CW1487" s="170" t="s">
        <v>397</v>
      </c>
      <c r="CX1487" s="132">
        <v>7</v>
      </c>
      <c r="CY1487" s="172"/>
      <c r="CZ1487" s="172"/>
      <c r="DA1487" s="170">
        <v>1</v>
      </c>
      <c r="DB1487" s="132">
        <v>3</v>
      </c>
      <c r="DC1487" s="172"/>
      <c r="DD1487" s="132">
        <v>2</v>
      </c>
      <c r="DE1487" s="172"/>
      <c r="DF1487" s="170">
        <v>1</v>
      </c>
      <c r="DG1487" s="173">
        <v>0</v>
      </c>
      <c r="DH1487" s="173">
        <v>0</v>
      </c>
      <c r="DI1487" s="173">
        <v>0</v>
      </c>
      <c r="DJ1487" s="170" t="s">
        <v>397</v>
      </c>
      <c r="DK1487" s="170">
        <v>1</v>
      </c>
      <c r="DL1487" s="170">
        <v>3</v>
      </c>
      <c r="DM1487" s="132">
        <v>5</v>
      </c>
      <c r="DN1487" s="172"/>
      <c r="DO1487" s="170" t="s">
        <v>397</v>
      </c>
      <c r="DP1487" s="170" t="s">
        <v>397</v>
      </c>
      <c r="DQ1487" s="132" t="s">
        <v>397</v>
      </c>
      <c r="DR1487" s="132" t="s">
        <v>397</v>
      </c>
      <c r="DS1487" s="132" t="s">
        <v>397</v>
      </c>
      <c r="DT1487" s="170" t="s">
        <v>397</v>
      </c>
      <c r="DU1487" s="170" t="s">
        <v>397</v>
      </c>
      <c r="DV1487" s="132">
        <v>1</v>
      </c>
      <c r="DW1487" s="170">
        <v>1</v>
      </c>
      <c r="DX1487" s="171">
        <v>0</v>
      </c>
      <c r="DY1487" s="132" t="s">
        <v>396</v>
      </c>
      <c r="DZ1487" s="132">
        <v>3</v>
      </c>
      <c r="EA1487" s="170" t="s">
        <v>397</v>
      </c>
      <c r="EB1487" s="131">
        <v>0</v>
      </c>
      <c r="EC1487" s="170">
        <v>4</v>
      </c>
      <c r="ED1487" s="170">
        <v>5</v>
      </c>
      <c r="EE1487" s="131" t="s">
        <v>396</v>
      </c>
      <c r="EF1487" s="132">
        <v>1</v>
      </c>
      <c r="EG1487" s="131">
        <v>10</v>
      </c>
      <c r="EH1487" s="172"/>
      <c r="EI1487" s="170">
        <v>4</v>
      </c>
      <c r="EJ1487" s="170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2155</v>
      </c>
      <c r="EU1487" s="174" t="b">
        <v>1</v>
      </c>
      <c r="EV1487" s="177" t="s">
        <v>366</v>
      </c>
    </row>
    <row r="1488" spans="1:152" s="53" customFormat="1" ht="12.75" x14ac:dyDescent="0.2">
      <c r="A1488" s="168" t="s">
        <v>2156</v>
      </c>
      <c r="B1488" s="168">
        <v>1</v>
      </c>
      <c r="C1488" s="50">
        <v>25</v>
      </c>
      <c r="D1488" s="169" t="s">
        <v>86</v>
      </c>
      <c r="E1488" s="169" t="s">
        <v>84</v>
      </c>
      <c r="F1488" s="169" t="s">
        <v>315</v>
      </c>
      <c r="G1488" s="169" t="s">
        <v>87</v>
      </c>
      <c r="H1488" s="169" t="s">
        <v>205</v>
      </c>
      <c r="I1488" s="57" t="s">
        <v>397</v>
      </c>
      <c r="J1488" s="58">
        <v>16.5</v>
      </c>
      <c r="K1488" s="58">
        <v>1</v>
      </c>
      <c r="L1488" s="57" t="s">
        <v>396</v>
      </c>
      <c r="M1488" s="58" t="s">
        <v>397</v>
      </c>
      <c r="N1488" s="58">
        <v>2.2000000000000002</v>
      </c>
      <c r="O1488" s="170">
        <v>5</v>
      </c>
      <c r="P1488" s="170">
        <v>2</v>
      </c>
      <c r="Q1488" s="170">
        <v>0</v>
      </c>
      <c r="R1488" s="131">
        <v>70</v>
      </c>
      <c r="S1488" s="131" t="s">
        <v>396</v>
      </c>
      <c r="T1488" s="170">
        <v>1</v>
      </c>
      <c r="U1488" s="170">
        <v>5</v>
      </c>
      <c r="V1488" s="170" t="s">
        <v>397</v>
      </c>
      <c r="W1488" s="170" t="s">
        <v>397</v>
      </c>
      <c r="X1488" s="170">
        <v>1</v>
      </c>
      <c r="Y1488" s="170">
        <v>1</v>
      </c>
      <c r="Z1488" s="170">
        <v>1</v>
      </c>
      <c r="AA1488" s="170">
        <v>1</v>
      </c>
      <c r="AB1488" s="170">
        <v>1</v>
      </c>
      <c r="AC1488" s="170" t="s">
        <v>397</v>
      </c>
      <c r="AD1488" s="170" t="s">
        <v>397</v>
      </c>
      <c r="AE1488" s="170">
        <v>1</v>
      </c>
      <c r="AF1488" s="170">
        <v>1</v>
      </c>
      <c r="AG1488" s="170">
        <v>1</v>
      </c>
      <c r="AH1488" s="170">
        <v>1</v>
      </c>
      <c r="AI1488" s="131">
        <v>23.982821513461346</v>
      </c>
      <c r="AJ1488" s="131">
        <v>1.3</v>
      </c>
      <c r="AK1488" s="170">
        <v>3</v>
      </c>
      <c r="AL1488" s="170">
        <v>2</v>
      </c>
      <c r="AM1488" s="131">
        <v>0</v>
      </c>
      <c r="AN1488" s="131">
        <v>1.3</v>
      </c>
      <c r="AO1488" s="170">
        <v>1</v>
      </c>
      <c r="AP1488" s="170">
        <v>2</v>
      </c>
      <c r="AQ1488" s="131">
        <v>18.922136403417742</v>
      </c>
      <c r="AR1488" s="131">
        <v>1.3</v>
      </c>
      <c r="AS1488" s="170">
        <v>1</v>
      </c>
      <c r="AT1488" s="170">
        <v>3</v>
      </c>
      <c r="AU1488" s="131">
        <v>34.50177152843365</v>
      </c>
      <c r="AV1488" s="131">
        <v>1.3</v>
      </c>
      <c r="AW1488" s="170">
        <v>1</v>
      </c>
      <c r="AX1488" s="170">
        <v>3</v>
      </c>
      <c r="AY1488" s="131">
        <v>8.5570119690879363</v>
      </c>
      <c r="AZ1488" s="131">
        <v>1.3</v>
      </c>
      <c r="BA1488" s="170">
        <v>1</v>
      </c>
      <c r="BB1488" s="170">
        <v>1</v>
      </c>
      <c r="BC1488" s="131">
        <v>6.25</v>
      </c>
      <c r="BD1488" s="171">
        <v>5.2</v>
      </c>
      <c r="BE1488" s="171">
        <v>0.8</v>
      </c>
      <c r="BF1488" s="170">
        <v>1</v>
      </c>
      <c r="BG1488" s="170">
        <v>3</v>
      </c>
      <c r="BH1488" s="170">
        <v>1</v>
      </c>
      <c r="BI1488" s="131">
        <v>6.25</v>
      </c>
      <c r="BJ1488" s="171">
        <v>2.9</v>
      </c>
      <c r="BK1488" s="171">
        <v>0.7</v>
      </c>
      <c r="BL1488" s="170">
        <v>1</v>
      </c>
      <c r="BM1488" s="170">
        <v>3</v>
      </c>
      <c r="BN1488" s="170">
        <v>1</v>
      </c>
      <c r="BO1488" s="131">
        <v>0</v>
      </c>
      <c r="BP1488" s="171">
        <v>1.8</v>
      </c>
      <c r="BQ1488" s="171">
        <v>0.6</v>
      </c>
      <c r="BR1488" s="170">
        <v>1</v>
      </c>
      <c r="BS1488" s="170">
        <v>3</v>
      </c>
      <c r="BT1488" s="170">
        <v>1</v>
      </c>
      <c r="BU1488" s="131">
        <v>0.25818570596386015</v>
      </c>
      <c r="BV1488" s="171">
        <v>5.2</v>
      </c>
      <c r="BW1488" s="171">
        <v>0.8</v>
      </c>
      <c r="BX1488" s="170">
        <v>1</v>
      </c>
      <c r="BY1488" s="170">
        <v>3</v>
      </c>
      <c r="BZ1488" s="170">
        <v>1</v>
      </c>
      <c r="CA1488" s="131">
        <v>0.25818570596386015</v>
      </c>
      <c r="CB1488" s="171">
        <v>2.9</v>
      </c>
      <c r="CC1488" s="171">
        <v>0.7</v>
      </c>
      <c r="CD1488" s="170">
        <v>1</v>
      </c>
      <c r="CE1488" s="170">
        <v>3</v>
      </c>
      <c r="CF1488" s="170">
        <v>1</v>
      </c>
      <c r="CG1488" s="131">
        <v>0</v>
      </c>
      <c r="CH1488" s="171">
        <v>1.8</v>
      </c>
      <c r="CI1488" s="171">
        <v>0.6</v>
      </c>
      <c r="CJ1488" s="170">
        <v>1</v>
      </c>
      <c r="CK1488" s="170">
        <v>3</v>
      </c>
      <c r="CL1488" s="170">
        <v>2</v>
      </c>
      <c r="CM1488" s="131">
        <v>2.2000000000000002</v>
      </c>
      <c r="CN1488" s="131">
        <v>3.5</v>
      </c>
      <c r="CO1488" s="171">
        <v>0</v>
      </c>
      <c r="CP1488" s="170">
        <v>1</v>
      </c>
      <c r="CQ1488" s="170">
        <v>1</v>
      </c>
      <c r="CR1488" s="132">
        <v>1</v>
      </c>
      <c r="CS1488" s="132" t="s">
        <v>396</v>
      </c>
      <c r="CT1488" s="132" t="s">
        <v>397</v>
      </c>
      <c r="CU1488" s="132" t="s">
        <v>397</v>
      </c>
      <c r="CV1488" s="132" t="s">
        <v>396</v>
      </c>
      <c r="CW1488" s="170" t="s">
        <v>397</v>
      </c>
      <c r="CX1488" s="132">
        <v>4</v>
      </c>
      <c r="CY1488" s="172"/>
      <c r="CZ1488" s="172"/>
      <c r="DA1488" s="170">
        <v>1</v>
      </c>
      <c r="DB1488" s="132">
        <v>3</v>
      </c>
      <c r="DC1488" s="172"/>
      <c r="DD1488" s="132">
        <v>2</v>
      </c>
      <c r="DE1488" s="172"/>
      <c r="DF1488" s="170">
        <v>1</v>
      </c>
      <c r="DG1488" s="173">
        <v>0</v>
      </c>
      <c r="DH1488" s="173">
        <v>0</v>
      </c>
      <c r="DI1488" s="173">
        <v>0</v>
      </c>
      <c r="DJ1488" s="170" t="s">
        <v>397</v>
      </c>
      <c r="DK1488" s="170">
        <v>1</v>
      </c>
      <c r="DL1488" s="170">
        <v>3</v>
      </c>
      <c r="DM1488" s="132">
        <v>4</v>
      </c>
      <c r="DN1488" s="172"/>
      <c r="DO1488" s="170" t="s">
        <v>397</v>
      </c>
      <c r="DP1488" s="170" t="s">
        <v>397</v>
      </c>
      <c r="DQ1488" s="132" t="s">
        <v>397</v>
      </c>
      <c r="DR1488" s="132" t="s">
        <v>397</v>
      </c>
      <c r="DS1488" s="132" t="s">
        <v>397</v>
      </c>
      <c r="DT1488" s="170" t="s">
        <v>397</v>
      </c>
      <c r="DU1488" s="170" t="s">
        <v>397</v>
      </c>
      <c r="DV1488" s="132">
        <v>1</v>
      </c>
      <c r="DW1488" s="170">
        <v>1</v>
      </c>
      <c r="DX1488" s="171">
        <v>0</v>
      </c>
      <c r="DY1488" s="132" t="s">
        <v>397</v>
      </c>
      <c r="DZ1488" s="132">
        <v>0</v>
      </c>
      <c r="EA1488" s="170" t="s">
        <v>397</v>
      </c>
      <c r="EB1488" s="131">
        <v>0</v>
      </c>
      <c r="EC1488" s="170">
        <v>4</v>
      </c>
      <c r="ED1488" s="170">
        <v>5</v>
      </c>
      <c r="EE1488" s="131" t="s">
        <v>397</v>
      </c>
      <c r="EF1488" s="132">
        <v>0</v>
      </c>
      <c r="EG1488" s="131">
        <v>0</v>
      </c>
      <c r="EH1488" s="172"/>
      <c r="EI1488" s="170">
        <v>4</v>
      </c>
      <c r="EJ1488" s="170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2156</v>
      </c>
      <c r="EU1488" s="174" t="b">
        <v>1</v>
      </c>
      <c r="EV1488" s="177" t="s">
        <v>366</v>
      </c>
    </row>
    <row r="1489" spans="1:152" s="53" customFormat="1" ht="12.75" x14ac:dyDescent="0.2">
      <c r="A1489" s="168" t="s">
        <v>2157</v>
      </c>
      <c r="B1489" s="168">
        <v>1</v>
      </c>
      <c r="C1489" s="50">
        <v>25</v>
      </c>
      <c r="D1489" s="169" t="s">
        <v>86</v>
      </c>
      <c r="E1489" s="169" t="s">
        <v>84</v>
      </c>
      <c r="F1489" s="169" t="s">
        <v>315</v>
      </c>
      <c r="G1489" s="169" t="s">
        <v>88</v>
      </c>
      <c r="H1489" s="169" t="s">
        <v>205</v>
      </c>
      <c r="I1489" s="57" t="s">
        <v>397</v>
      </c>
      <c r="J1489" s="58">
        <v>16.5</v>
      </c>
      <c r="K1489" s="58">
        <v>1</v>
      </c>
      <c r="L1489" s="57" t="s">
        <v>396</v>
      </c>
      <c r="M1489" s="58" t="s">
        <v>397</v>
      </c>
      <c r="N1489" s="58">
        <v>2.2000000000000002</v>
      </c>
      <c r="O1489" s="170">
        <v>5</v>
      </c>
      <c r="P1489" s="170">
        <v>2</v>
      </c>
      <c r="Q1489" s="170">
        <v>0</v>
      </c>
      <c r="R1489" s="131">
        <v>70</v>
      </c>
      <c r="S1489" s="131" t="s">
        <v>396</v>
      </c>
      <c r="T1489" s="170">
        <v>1</v>
      </c>
      <c r="U1489" s="170">
        <v>5</v>
      </c>
      <c r="V1489" s="170" t="s">
        <v>397</v>
      </c>
      <c r="W1489" s="170" t="s">
        <v>397</v>
      </c>
      <c r="X1489" s="170">
        <v>1</v>
      </c>
      <c r="Y1489" s="170">
        <v>1</v>
      </c>
      <c r="Z1489" s="170">
        <v>1</v>
      </c>
      <c r="AA1489" s="170">
        <v>1</v>
      </c>
      <c r="AB1489" s="170">
        <v>1</v>
      </c>
      <c r="AC1489" s="170" t="s">
        <v>397</v>
      </c>
      <c r="AD1489" s="170" t="s">
        <v>397</v>
      </c>
      <c r="AE1489" s="170">
        <v>1</v>
      </c>
      <c r="AF1489" s="170">
        <v>1</v>
      </c>
      <c r="AG1489" s="170">
        <v>1</v>
      </c>
      <c r="AH1489" s="170">
        <v>1</v>
      </c>
      <c r="AI1489" s="131">
        <v>23.982821513461346</v>
      </c>
      <c r="AJ1489" s="131">
        <v>1.3</v>
      </c>
      <c r="AK1489" s="170">
        <v>3</v>
      </c>
      <c r="AL1489" s="170">
        <v>2</v>
      </c>
      <c r="AM1489" s="131">
        <v>0</v>
      </c>
      <c r="AN1489" s="131">
        <v>0</v>
      </c>
      <c r="AO1489" s="170">
        <v>1</v>
      </c>
      <c r="AP1489" s="170">
        <v>2</v>
      </c>
      <c r="AQ1489" s="131">
        <v>18.922136403417742</v>
      </c>
      <c r="AR1489" s="131">
        <v>1.3</v>
      </c>
      <c r="AS1489" s="170">
        <v>1</v>
      </c>
      <c r="AT1489" s="170">
        <v>3</v>
      </c>
      <c r="AU1489" s="131">
        <v>34.50177152843365</v>
      </c>
      <c r="AV1489" s="131">
        <v>1.3</v>
      </c>
      <c r="AW1489" s="170">
        <v>1</v>
      </c>
      <c r="AX1489" s="170">
        <v>3</v>
      </c>
      <c r="AY1489" s="131">
        <v>8.5570119690879363</v>
      </c>
      <c r="AZ1489" s="131">
        <v>1.3</v>
      </c>
      <c r="BA1489" s="170">
        <v>1</v>
      </c>
      <c r="BB1489" s="170">
        <v>1</v>
      </c>
      <c r="BC1489" s="131">
        <v>0</v>
      </c>
      <c r="BD1489" s="171">
        <v>5.2</v>
      </c>
      <c r="BE1489" s="171">
        <v>0.8</v>
      </c>
      <c r="BF1489" s="170">
        <v>1</v>
      </c>
      <c r="BG1489" s="170">
        <v>3</v>
      </c>
      <c r="BH1489" s="170">
        <v>1</v>
      </c>
      <c r="BI1489" s="131">
        <v>12.5</v>
      </c>
      <c r="BJ1489" s="171">
        <v>2.9</v>
      </c>
      <c r="BK1489" s="171">
        <v>0.7</v>
      </c>
      <c r="BL1489" s="170">
        <v>1</v>
      </c>
      <c r="BM1489" s="170">
        <v>3</v>
      </c>
      <c r="BN1489" s="170">
        <v>1</v>
      </c>
      <c r="BO1489" s="131">
        <v>0</v>
      </c>
      <c r="BP1489" s="171">
        <v>1.8</v>
      </c>
      <c r="BQ1489" s="171">
        <v>0.6</v>
      </c>
      <c r="BR1489" s="170">
        <v>1</v>
      </c>
      <c r="BS1489" s="170">
        <v>3</v>
      </c>
      <c r="BT1489" s="170">
        <v>1</v>
      </c>
      <c r="BU1489" s="131">
        <v>0</v>
      </c>
      <c r="BV1489" s="171">
        <v>5.2</v>
      </c>
      <c r="BW1489" s="171">
        <v>0.8</v>
      </c>
      <c r="BX1489" s="170">
        <v>1</v>
      </c>
      <c r="BY1489" s="170">
        <v>3</v>
      </c>
      <c r="BZ1489" s="170">
        <v>1</v>
      </c>
      <c r="CA1489" s="131">
        <v>0.51637141192772029</v>
      </c>
      <c r="CB1489" s="171">
        <v>2.9</v>
      </c>
      <c r="CC1489" s="171">
        <v>0.7</v>
      </c>
      <c r="CD1489" s="170">
        <v>1</v>
      </c>
      <c r="CE1489" s="170">
        <v>3</v>
      </c>
      <c r="CF1489" s="170">
        <v>1</v>
      </c>
      <c r="CG1489" s="131">
        <v>0</v>
      </c>
      <c r="CH1489" s="171">
        <v>1.8</v>
      </c>
      <c r="CI1489" s="171">
        <v>0.6</v>
      </c>
      <c r="CJ1489" s="170">
        <v>1</v>
      </c>
      <c r="CK1489" s="170">
        <v>3</v>
      </c>
      <c r="CL1489" s="170">
        <v>2</v>
      </c>
      <c r="CM1489" s="131">
        <v>2.2000000000000002</v>
      </c>
      <c r="CN1489" s="131">
        <v>3.5</v>
      </c>
      <c r="CO1489" s="171">
        <v>0</v>
      </c>
      <c r="CP1489" s="170">
        <v>1</v>
      </c>
      <c r="CQ1489" s="170">
        <v>1</v>
      </c>
      <c r="CR1489" s="132">
        <v>1</v>
      </c>
      <c r="CS1489" s="132" t="s">
        <v>396</v>
      </c>
      <c r="CT1489" s="132" t="s">
        <v>397</v>
      </c>
      <c r="CU1489" s="132" t="s">
        <v>397</v>
      </c>
      <c r="CV1489" s="132" t="s">
        <v>396</v>
      </c>
      <c r="CW1489" s="170" t="s">
        <v>397</v>
      </c>
      <c r="CX1489" s="132">
        <v>7</v>
      </c>
      <c r="CY1489" s="172"/>
      <c r="CZ1489" s="172"/>
      <c r="DA1489" s="170">
        <v>1</v>
      </c>
      <c r="DB1489" s="132">
        <v>3</v>
      </c>
      <c r="DC1489" s="172"/>
      <c r="DD1489" s="132">
        <v>2</v>
      </c>
      <c r="DE1489" s="172"/>
      <c r="DF1489" s="170">
        <v>1</v>
      </c>
      <c r="DG1489" s="173">
        <v>0</v>
      </c>
      <c r="DH1489" s="173">
        <v>0</v>
      </c>
      <c r="DI1489" s="173">
        <v>0</v>
      </c>
      <c r="DJ1489" s="170" t="s">
        <v>397</v>
      </c>
      <c r="DK1489" s="170">
        <v>1</v>
      </c>
      <c r="DL1489" s="170">
        <v>3</v>
      </c>
      <c r="DM1489" s="132">
        <v>5</v>
      </c>
      <c r="DN1489" s="172"/>
      <c r="DO1489" s="170" t="s">
        <v>397</v>
      </c>
      <c r="DP1489" s="170" t="s">
        <v>397</v>
      </c>
      <c r="DQ1489" s="132" t="s">
        <v>397</v>
      </c>
      <c r="DR1489" s="132" t="s">
        <v>397</v>
      </c>
      <c r="DS1489" s="132" t="s">
        <v>397</v>
      </c>
      <c r="DT1489" s="170" t="s">
        <v>397</v>
      </c>
      <c r="DU1489" s="170" t="s">
        <v>397</v>
      </c>
      <c r="DV1489" s="132">
        <v>1</v>
      </c>
      <c r="DW1489" s="170">
        <v>1</v>
      </c>
      <c r="DX1489" s="171">
        <v>0</v>
      </c>
      <c r="DY1489" s="132" t="s">
        <v>397</v>
      </c>
      <c r="DZ1489" s="132">
        <v>0</v>
      </c>
      <c r="EA1489" s="170" t="s">
        <v>397</v>
      </c>
      <c r="EB1489" s="131">
        <v>0</v>
      </c>
      <c r="EC1489" s="170">
        <v>4</v>
      </c>
      <c r="ED1489" s="170">
        <v>5</v>
      </c>
      <c r="EE1489" s="131" t="s">
        <v>397</v>
      </c>
      <c r="EF1489" s="132">
        <v>0</v>
      </c>
      <c r="EG1489" s="131">
        <v>0</v>
      </c>
      <c r="EH1489" s="172"/>
      <c r="EI1489" s="170">
        <v>4</v>
      </c>
      <c r="EJ1489" s="170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2157</v>
      </c>
      <c r="EU1489" s="174" t="b">
        <v>1</v>
      </c>
      <c r="EV1489" s="177" t="s">
        <v>366</v>
      </c>
    </row>
    <row r="1490" spans="1:152" s="53" customFormat="1" ht="12.75" x14ac:dyDescent="0.2">
      <c r="A1490" s="168" t="s">
        <v>2158</v>
      </c>
      <c r="B1490" s="168">
        <v>1</v>
      </c>
      <c r="C1490" s="50">
        <v>25</v>
      </c>
      <c r="D1490" s="169" t="s">
        <v>86</v>
      </c>
      <c r="E1490" s="169" t="s">
        <v>84</v>
      </c>
      <c r="F1490" s="169" t="s">
        <v>315</v>
      </c>
      <c r="G1490" s="169" t="s">
        <v>89</v>
      </c>
      <c r="H1490" s="169" t="s">
        <v>205</v>
      </c>
      <c r="I1490" s="57" t="s">
        <v>397</v>
      </c>
      <c r="J1490" s="58">
        <v>16.5</v>
      </c>
      <c r="K1490" s="58">
        <v>1</v>
      </c>
      <c r="L1490" s="57" t="s">
        <v>396</v>
      </c>
      <c r="M1490" s="58" t="s">
        <v>397</v>
      </c>
      <c r="N1490" s="58">
        <v>2.2000000000000002</v>
      </c>
      <c r="O1490" s="170">
        <v>5</v>
      </c>
      <c r="P1490" s="170">
        <v>2</v>
      </c>
      <c r="Q1490" s="170">
        <v>0</v>
      </c>
      <c r="R1490" s="131">
        <v>70</v>
      </c>
      <c r="S1490" s="131" t="s">
        <v>396</v>
      </c>
      <c r="T1490" s="170">
        <v>1</v>
      </c>
      <c r="U1490" s="170">
        <v>5</v>
      </c>
      <c r="V1490" s="170" t="s">
        <v>397</v>
      </c>
      <c r="W1490" s="170" t="s">
        <v>397</v>
      </c>
      <c r="X1490" s="170">
        <v>1</v>
      </c>
      <c r="Y1490" s="170">
        <v>1</v>
      </c>
      <c r="Z1490" s="170">
        <v>1</v>
      </c>
      <c r="AA1490" s="170">
        <v>1</v>
      </c>
      <c r="AB1490" s="170">
        <v>1</v>
      </c>
      <c r="AC1490" s="170" t="s">
        <v>397</v>
      </c>
      <c r="AD1490" s="170" t="s">
        <v>397</v>
      </c>
      <c r="AE1490" s="170">
        <v>1</v>
      </c>
      <c r="AF1490" s="170">
        <v>1</v>
      </c>
      <c r="AG1490" s="170">
        <v>1</v>
      </c>
      <c r="AH1490" s="170">
        <v>1</v>
      </c>
      <c r="AI1490" s="131">
        <v>23.982821513461346</v>
      </c>
      <c r="AJ1490" s="131">
        <v>2.5299999999999998</v>
      </c>
      <c r="AK1490" s="170">
        <v>3</v>
      </c>
      <c r="AL1490" s="170">
        <v>2</v>
      </c>
      <c r="AM1490" s="131">
        <v>0</v>
      </c>
      <c r="AN1490" s="131">
        <v>2.5299999999999998</v>
      </c>
      <c r="AO1490" s="170">
        <v>1</v>
      </c>
      <c r="AP1490" s="170">
        <v>2</v>
      </c>
      <c r="AQ1490" s="131">
        <v>18.922136403417742</v>
      </c>
      <c r="AR1490" s="131">
        <v>2.5299999999999998</v>
      </c>
      <c r="AS1490" s="170">
        <v>1</v>
      </c>
      <c r="AT1490" s="170">
        <v>3</v>
      </c>
      <c r="AU1490" s="131">
        <v>34.50177152843365</v>
      </c>
      <c r="AV1490" s="131">
        <v>2.5299999999999998</v>
      </c>
      <c r="AW1490" s="170">
        <v>1</v>
      </c>
      <c r="AX1490" s="170">
        <v>3</v>
      </c>
      <c r="AY1490" s="131">
        <v>8.5570119690879363</v>
      </c>
      <c r="AZ1490" s="131">
        <v>2.5299999999999998</v>
      </c>
      <c r="BA1490" s="170">
        <v>1</v>
      </c>
      <c r="BB1490" s="170">
        <v>1</v>
      </c>
      <c r="BC1490" s="131">
        <v>0</v>
      </c>
      <c r="BD1490" s="171">
        <v>5.2</v>
      </c>
      <c r="BE1490" s="171">
        <v>0.8</v>
      </c>
      <c r="BF1490" s="170">
        <v>1</v>
      </c>
      <c r="BG1490" s="170">
        <v>3</v>
      </c>
      <c r="BH1490" s="170">
        <v>1</v>
      </c>
      <c r="BI1490" s="131">
        <v>0</v>
      </c>
      <c r="BJ1490" s="171">
        <v>2.9</v>
      </c>
      <c r="BK1490" s="171">
        <v>0.7</v>
      </c>
      <c r="BL1490" s="170">
        <v>1</v>
      </c>
      <c r="BM1490" s="170">
        <v>3</v>
      </c>
      <c r="BN1490" s="170">
        <v>1</v>
      </c>
      <c r="BO1490" s="131">
        <v>12.5</v>
      </c>
      <c r="BP1490" s="171">
        <v>1.8</v>
      </c>
      <c r="BQ1490" s="171">
        <v>0.6</v>
      </c>
      <c r="BR1490" s="170">
        <v>1</v>
      </c>
      <c r="BS1490" s="170">
        <v>3</v>
      </c>
      <c r="BT1490" s="170">
        <v>1</v>
      </c>
      <c r="BU1490" s="131">
        <v>0</v>
      </c>
      <c r="BV1490" s="171">
        <v>5.2</v>
      </c>
      <c r="BW1490" s="171">
        <v>0.8</v>
      </c>
      <c r="BX1490" s="170">
        <v>1</v>
      </c>
      <c r="BY1490" s="170">
        <v>3</v>
      </c>
      <c r="BZ1490" s="170">
        <v>1</v>
      </c>
      <c r="CA1490" s="131">
        <v>0</v>
      </c>
      <c r="CB1490" s="171">
        <v>2.9</v>
      </c>
      <c r="CC1490" s="171">
        <v>0.7</v>
      </c>
      <c r="CD1490" s="170">
        <v>1</v>
      </c>
      <c r="CE1490" s="170">
        <v>3</v>
      </c>
      <c r="CF1490" s="170">
        <v>1</v>
      </c>
      <c r="CG1490" s="131">
        <v>0.51637141192772029</v>
      </c>
      <c r="CH1490" s="171">
        <v>1.8</v>
      </c>
      <c r="CI1490" s="171">
        <v>0.6</v>
      </c>
      <c r="CJ1490" s="170">
        <v>1</v>
      </c>
      <c r="CK1490" s="170">
        <v>3</v>
      </c>
      <c r="CL1490" s="170">
        <v>2</v>
      </c>
      <c r="CM1490" s="131">
        <v>2.2000000000000002</v>
      </c>
      <c r="CN1490" s="131">
        <v>2</v>
      </c>
      <c r="CO1490" s="171">
        <v>0</v>
      </c>
      <c r="CP1490" s="170">
        <v>1</v>
      </c>
      <c r="CQ1490" s="170">
        <v>1</v>
      </c>
      <c r="CR1490" s="132">
        <v>1</v>
      </c>
      <c r="CS1490" s="132" t="s">
        <v>396</v>
      </c>
      <c r="CT1490" s="132" t="s">
        <v>397</v>
      </c>
      <c r="CU1490" s="132" t="s">
        <v>396</v>
      </c>
      <c r="CV1490" s="132" t="s">
        <v>396</v>
      </c>
      <c r="CW1490" s="170" t="s">
        <v>397</v>
      </c>
      <c r="CX1490" s="132">
        <v>7</v>
      </c>
      <c r="CY1490" s="172"/>
      <c r="CZ1490" s="172"/>
      <c r="DA1490" s="170">
        <v>1</v>
      </c>
      <c r="DB1490" s="132">
        <v>3</v>
      </c>
      <c r="DC1490" s="172"/>
      <c r="DD1490" s="132">
        <v>2</v>
      </c>
      <c r="DE1490" s="172"/>
      <c r="DF1490" s="170">
        <v>1</v>
      </c>
      <c r="DG1490" s="173">
        <v>0</v>
      </c>
      <c r="DH1490" s="173">
        <v>0</v>
      </c>
      <c r="DI1490" s="173">
        <v>0</v>
      </c>
      <c r="DJ1490" s="170" t="s">
        <v>397</v>
      </c>
      <c r="DK1490" s="170">
        <v>1</v>
      </c>
      <c r="DL1490" s="170">
        <v>3</v>
      </c>
      <c r="DM1490" s="132">
        <v>5</v>
      </c>
      <c r="DN1490" s="172"/>
      <c r="DO1490" s="170" t="s">
        <v>397</v>
      </c>
      <c r="DP1490" s="170" t="s">
        <v>397</v>
      </c>
      <c r="DQ1490" s="132" t="s">
        <v>397</v>
      </c>
      <c r="DR1490" s="132" t="s">
        <v>397</v>
      </c>
      <c r="DS1490" s="132" t="s">
        <v>397</v>
      </c>
      <c r="DT1490" s="170" t="s">
        <v>397</v>
      </c>
      <c r="DU1490" s="170" t="s">
        <v>397</v>
      </c>
      <c r="DV1490" s="132">
        <v>1</v>
      </c>
      <c r="DW1490" s="170">
        <v>1</v>
      </c>
      <c r="DX1490" s="171">
        <v>0</v>
      </c>
      <c r="DY1490" s="132" t="s">
        <v>397</v>
      </c>
      <c r="DZ1490" s="132">
        <v>0</v>
      </c>
      <c r="EA1490" s="170" t="s">
        <v>397</v>
      </c>
      <c r="EB1490" s="131">
        <v>0</v>
      </c>
      <c r="EC1490" s="170">
        <v>4</v>
      </c>
      <c r="ED1490" s="170">
        <v>5</v>
      </c>
      <c r="EE1490" s="131" t="s">
        <v>397</v>
      </c>
      <c r="EF1490" s="132">
        <v>0</v>
      </c>
      <c r="EG1490" s="131">
        <v>0</v>
      </c>
      <c r="EH1490" s="172"/>
      <c r="EI1490" s="170">
        <v>4</v>
      </c>
      <c r="EJ1490" s="170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2158</v>
      </c>
      <c r="EU1490" s="174" t="b">
        <v>1</v>
      </c>
      <c r="EV1490" s="177" t="s">
        <v>366</v>
      </c>
    </row>
    <row r="1491" spans="1:152" s="53" customFormat="1" ht="12.75" x14ac:dyDescent="0.2">
      <c r="A1491" s="168" t="s">
        <v>2159</v>
      </c>
      <c r="B1491" s="168">
        <v>1</v>
      </c>
      <c r="C1491" s="50">
        <v>25</v>
      </c>
      <c r="D1491" s="169" t="s">
        <v>86</v>
      </c>
      <c r="E1491" s="169" t="s">
        <v>84</v>
      </c>
      <c r="F1491" s="169" t="s">
        <v>315</v>
      </c>
      <c r="G1491" s="169" t="s">
        <v>90</v>
      </c>
      <c r="H1491" s="169" t="s">
        <v>205</v>
      </c>
      <c r="I1491" s="57" t="s">
        <v>397</v>
      </c>
      <c r="J1491" s="58">
        <v>16.5</v>
      </c>
      <c r="K1491" s="58">
        <v>1</v>
      </c>
      <c r="L1491" s="57" t="s">
        <v>396</v>
      </c>
      <c r="M1491" s="58" t="s">
        <v>397</v>
      </c>
      <c r="N1491" s="58">
        <v>2.2000000000000002</v>
      </c>
      <c r="O1491" s="170">
        <v>5</v>
      </c>
      <c r="P1491" s="170">
        <v>2</v>
      </c>
      <c r="Q1491" s="170">
        <v>0</v>
      </c>
      <c r="R1491" s="131">
        <v>70</v>
      </c>
      <c r="S1491" s="131" t="s">
        <v>396</v>
      </c>
      <c r="T1491" s="170">
        <v>1</v>
      </c>
      <c r="U1491" s="170">
        <v>5</v>
      </c>
      <c r="V1491" s="170" t="s">
        <v>397</v>
      </c>
      <c r="W1491" s="170" t="s">
        <v>397</v>
      </c>
      <c r="X1491" s="170">
        <v>1</v>
      </c>
      <c r="Y1491" s="170">
        <v>1</v>
      </c>
      <c r="Z1491" s="170">
        <v>1</v>
      </c>
      <c r="AA1491" s="170">
        <v>1</v>
      </c>
      <c r="AB1491" s="170">
        <v>1</v>
      </c>
      <c r="AC1491" s="170" t="s">
        <v>397</v>
      </c>
      <c r="AD1491" s="170" t="s">
        <v>397</v>
      </c>
      <c r="AE1491" s="170">
        <v>1</v>
      </c>
      <c r="AF1491" s="170">
        <v>1</v>
      </c>
      <c r="AG1491" s="170">
        <v>1</v>
      </c>
      <c r="AH1491" s="170">
        <v>1</v>
      </c>
      <c r="AI1491" s="131">
        <v>23.982821513461346</v>
      </c>
      <c r="AJ1491" s="131">
        <v>2.5299999999999998</v>
      </c>
      <c r="AK1491" s="170">
        <v>3</v>
      </c>
      <c r="AL1491" s="170">
        <v>2</v>
      </c>
      <c r="AM1491" s="131">
        <v>0</v>
      </c>
      <c r="AN1491" s="131">
        <v>2.5299999999999998</v>
      </c>
      <c r="AO1491" s="170">
        <v>1</v>
      </c>
      <c r="AP1491" s="170">
        <v>2</v>
      </c>
      <c r="AQ1491" s="131">
        <v>18.922136403417742</v>
      </c>
      <c r="AR1491" s="131">
        <v>2.5299999999999998</v>
      </c>
      <c r="AS1491" s="170">
        <v>1</v>
      </c>
      <c r="AT1491" s="170">
        <v>3</v>
      </c>
      <c r="AU1491" s="131">
        <v>34.50177152843365</v>
      </c>
      <c r="AV1491" s="131">
        <v>2.5299999999999998</v>
      </c>
      <c r="AW1491" s="170">
        <v>1</v>
      </c>
      <c r="AX1491" s="170">
        <v>3</v>
      </c>
      <c r="AY1491" s="131">
        <v>8.5570119690879363</v>
      </c>
      <c r="AZ1491" s="131">
        <v>2.5299999999999998</v>
      </c>
      <c r="BA1491" s="170">
        <v>1</v>
      </c>
      <c r="BB1491" s="170">
        <v>1</v>
      </c>
      <c r="BC1491" s="131">
        <v>0</v>
      </c>
      <c r="BD1491" s="171">
        <v>5.2</v>
      </c>
      <c r="BE1491" s="171">
        <v>0.8</v>
      </c>
      <c r="BF1491" s="170">
        <v>1</v>
      </c>
      <c r="BG1491" s="170">
        <v>3</v>
      </c>
      <c r="BH1491" s="170">
        <v>1</v>
      </c>
      <c r="BI1491" s="131">
        <v>0</v>
      </c>
      <c r="BJ1491" s="171">
        <v>2.9</v>
      </c>
      <c r="BK1491" s="171">
        <v>0.7</v>
      </c>
      <c r="BL1491" s="170">
        <v>1</v>
      </c>
      <c r="BM1491" s="170">
        <v>3</v>
      </c>
      <c r="BN1491" s="170">
        <v>1</v>
      </c>
      <c r="BO1491" s="131">
        <v>12.5</v>
      </c>
      <c r="BP1491" s="171">
        <v>1.8</v>
      </c>
      <c r="BQ1491" s="171">
        <v>0.6</v>
      </c>
      <c r="BR1491" s="170">
        <v>1</v>
      </c>
      <c r="BS1491" s="170">
        <v>3</v>
      </c>
      <c r="BT1491" s="170">
        <v>1</v>
      </c>
      <c r="BU1491" s="131">
        <v>0</v>
      </c>
      <c r="BV1491" s="171">
        <v>5.2</v>
      </c>
      <c r="BW1491" s="171">
        <v>0.8</v>
      </c>
      <c r="BX1491" s="170">
        <v>1</v>
      </c>
      <c r="BY1491" s="170">
        <v>3</v>
      </c>
      <c r="BZ1491" s="170">
        <v>1</v>
      </c>
      <c r="CA1491" s="131">
        <v>0</v>
      </c>
      <c r="CB1491" s="171">
        <v>2.9</v>
      </c>
      <c r="CC1491" s="171">
        <v>0.7</v>
      </c>
      <c r="CD1491" s="170">
        <v>1</v>
      </c>
      <c r="CE1491" s="170">
        <v>3</v>
      </c>
      <c r="CF1491" s="170">
        <v>1</v>
      </c>
      <c r="CG1491" s="131">
        <v>0.51637141192772029</v>
      </c>
      <c r="CH1491" s="171">
        <v>1.8</v>
      </c>
      <c r="CI1491" s="171">
        <v>0.6</v>
      </c>
      <c r="CJ1491" s="170">
        <v>1</v>
      </c>
      <c r="CK1491" s="170">
        <v>3</v>
      </c>
      <c r="CL1491" s="170">
        <v>2</v>
      </c>
      <c r="CM1491" s="131">
        <v>2.2000000000000002</v>
      </c>
      <c r="CN1491" s="131">
        <v>2</v>
      </c>
      <c r="CO1491" s="171">
        <v>0</v>
      </c>
      <c r="CP1491" s="170">
        <v>1</v>
      </c>
      <c r="CQ1491" s="170">
        <v>1</v>
      </c>
      <c r="CR1491" s="132">
        <v>1</v>
      </c>
      <c r="CS1491" s="132" t="s">
        <v>396</v>
      </c>
      <c r="CT1491" s="132" t="s">
        <v>397</v>
      </c>
      <c r="CU1491" s="132" t="s">
        <v>396</v>
      </c>
      <c r="CV1491" s="132" t="s">
        <v>396</v>
      </c>
      <c r="CW1491" s="170" t="s">
        <v>397</v>
      </c>
      <c r="CX1491" s="132">
        <v>7</v>
      </c>
      <c r="CY1491" s="172"/>
      <c r="CZ1491" s="172"/>
      <c r="DA1491" s="170">
        <v>1</v>
      </c>
      <c r="DB1491" s="132">
        <v>3</v>
      </c>
      <c r="DC1491" s="172"/>
      <c r="DD1491" s="132">
        <v>2</v>
      </c>
      <c r="DE1491" s="172"/>
      <c r="DF1491" s="170">
        <v>1</v>
      </c>
      <c r="DG1491" s="173">
        <v>0</v>
      </c>
      <c r="DH1491" s="173">
        <v>0</v>
      </c>
      <c r="DI1491" s="173">
        <v>0</v>
      </c>
      <c r="DJ1491" s="170" t="s">
        <v>397</v>
      </c>
      <c r="DK1491" s="170">
        <v>1</v>
      </c>
      <c r="DL1491" s="170">
        <v>3</v>
      </c>
      <c r="DM1491" s="132">
        <v>5</v>
      </c>
      <c r="DN1491" s="172"/>
      <c r="DO1491" s="170" t="s">
        <v>397</v>
      </c>
      <c r="DP1491" s="170" t="s">
        <v>397</v>
      </c>
      <c r="DQ1491" s="132" t="s">
        <v>397</v>
      </c>
      <c r="DR1491" s="132" t="s">
        <v>397</v>
      </c>
      <c r="DS1491" s="132" t="s">
        <v>397</v>
      </c>
      <c r="DT1491" s="170" t="s">
        <v>397</v>
      </c>
      <c r="DU1491" s="170" t="s">
        <v>397</v>
      </c>
      <c r="DV1491" s="132">
        <v>1</v>
      </c>
      <c r="DW1491" s="170">
        <v>1</v>
      </c>
      <c r="DX1491" s="171">
        <v>0</v>
      </c>
      <c r="DY1491" s="132" t="s">
        <v>396</v>
      </c>
      <c r="DZ1491" s="132">
        <v>3</v>
      </c>
      <c r="EA1491" s="170" t="s">
        <v>397</v>
      </c>
      <c r="EB1491" s="131">
        <v>0</v>
      </c>
      <c r="EC1491" s="170">
        <v>4</v>
      </c>
      <c r="ED1491" s="170">
        <v>5</v>
      </c>
      <c r="EE1491" s="131" t="s">
        <v>396</v>
      </c>
      <c r="EF1491" s="132">
        <v>1</v>
      </c>
      <c r="EG1491" s="131">
        <v>10</v>
      </c>
      <c r="EH1491" s="172"/>
      <c r="EI1491" s="170">
        <v>4</v>
      </c>
      <c r="EJ1491" s="170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2159</v>
      </c>
      <c r="EU1491" s="174" t="b">
        <v>1</v>
      </c>
      <c r="EV1491" s="177" t="s">
        <v>366</v>
      </c>
    </row>
    <row r="1492" spans="1:152" s="53" customFormat="1" ht="12.75" x14ac:dyDescent="0.2">
      <c r="A1492" s="168" t="s">
        <v>2160</v>
      </c>
      <c r="B1492" s="168">
        <v>1</v>
      </c>
      <c r="C1492" s="50">
        <v>26</v>
      </c>
      <c r="D1492" s="169" t="s">
        <v>86</v>
      </c>
      <c r="E1492" s="169" t="s">
        <v>255</v>
      </c>
      <c r="F1492" s="169" t="s">
        <v>315</v>
      </c>
      <c r="G1492" s="169" t="s">
        <v>87</v>
      </c>
      <c r="H1492" s="169" t="s">
        <v>226</v>
      </c>
      <c r="I1492" s="57" t="s">
        <v>396</v>
      </c>
      <c r="J1492" s="58">
        <v>18</v>
      </c>
      <c r="K1492" s="58">
        <v>1</v>
      </c>
      <c r="L1492" s="57" t="s">
        <v>396</v>
      </c>
      <c r="M1492" s="58" t="s">
        <v>397</v>
      </c>
      <c r="N1492" s="58">
        <v>2.2000000000000002</v>
      </c>
      <c r="O1492" s="170">
        <v>5</v>
      </c>
      <c r="P1492" s="170">
        <v>2</v>
      </c>
      <c r="Q1492" s="170">
        <v>0</v>
      </c>
      <c r="R1492" s="131">
        <v>74</v>
      </c>
      <c r="S1492" s="131" t="s">
        <v>396</v>
      </c>
      <c r="T1492" s="170">
        <v>1</v>
      </c>
      <c r="U1492" s="170">
        <v>5</v>
      </c>
      <c r="V1492" s="170" t="s">
        <v>397</v>
      </c>
      <c r="W1492" s="170" t="s">
        <v>397</v>
      </c>
      <c r="X1492" s="170">
        <v>1</v>
      </c>
      <c r="Y1492" s="170">
        <v>1</v>
      </c>
      <c r="Z1492" s="170">
        <v>1</v>
      </c>
      <c r="AA1492" s="170">
        <v>1</v>
      </c>
      <c r="AB1492" s="170">
        <v>1</v>
      </c>
      <c r="AC1492" s="170" t="s">
        <v>397</v>
      </c>
      <c r="AD1492" s="170" t="s">
        <v>397</v>
      </c>
      <c r="AE1492" s="170">
        <v>1</v>
      </c>
      <c r="AF1492" s="170">
        <v>1</v>
      </c>
      <c r="AG1492" s="170">
        <v>1</v>
      </c>
      <c r="AH1492" s="170">
        <v>1</v>
      </c>
      <c r="AI1492" s="131">
        <v>35.819716969601586</v>
      </c>
      <c r="AJ1492" s="131">
        <v>2.5299999999999998</v>
      </c>
      <c r="AK1492" s="170">
        <v>3</v>
      </c>
      <c r="AL1492" s="170">
        <v>2</v>
      </c>
      <c r="AM1492" s="131">
        <v>0</v>
      </c>
      <c r="AN1492" s="131">
        <v>2.5299999999999998</v>
      </c>
      <c r="AO1492" s="170">
        <v>1</v>
      </c>
      <c r="AP1492" s="170">
        <v>2</v>
      </c>
      <c r="AQ1492" s="131">
        <v>13.086975649726362</v>
      </c>
      <c r="AR1492" s="131">
        <v>2.5299999999999998</v>
      </c>
      <c r="AS1492" s="170">
        <v>1</v>
      </c>
      <c r="AT1492" s="170">
        <v>3</v>
      </c>
      <c r="AU1492" s="131">
        <v>39.268545938143298</v>
      </c>
      <c r="AV1492" s="131">
        <v>2.5299999999999998</v>
      </c>
      <c r="AW1492" s="170">
        <v>1</v>
      </c>
      <c r="AX1492" s="170">
        <v>3</v>
      </c>
      <c r="AY1492" s="131">
        <v>7.9757635863025174</v>
      </c>
      <c r="AZ1492" s="131">
        <v>2.5299999999999998</v>
      </c>
      <c r="BA1492" s="170">
        <v>1</v>
      </c>
      <c r="BB1492" s="170">
        <v>1</v>
      </c>
      <c r="BC1492" s="131">
        <v>0</v>
      </c>
      <c r="BD1492" s="171">
        <v>5.2</v>
      </c>
      <c r="BE1492" s="171">
        <v>0.8</v>
      </c>
      <c r="BF1492" s="170">
        <v>1</v>
      </c>
      <c r="BG1492" s="170">
        <v>3</v>
      </c>
      <c r="BH1492" s="170">
        <v>1</v>
      </c>
      <c r="BI1492" s="131">
        <v>14.598888888888888</v>
      </c>
      <c r="BJ1492" s="171">
        <v>2.9</v>
      </c>
      <c r="BK1492" s="171">
        <v>0.7</v>
      </c>
      <c r="BL1492" s="170">
        <v>1</v>
      </c>
      <c r="BM1492" s="170">
        <v>3</v>
      </c>
      <c r="BN1492" s="170">
        <v>1</v>
      </c>
      <c r="BO1492" s="131">
        <v>0</v>
      </c>
      <c r="BP1492" s="171">
        <v>1.8</v>
      </c>
      <c r="BQ1492" s="171">
        <v>0.6</v>
      </c>
      <c r="BR1492" s="170">
        <v>1</v>
      </c>
      <c r="BS1492" s="170">
        <v>3</v>
      </c>
      <c r="BT1492" s="170">
        <v>1</v>
      </c>
      <c r="BU1492" s="131">
        <v>0</v>
      </c>
      <c r="BV1492" s="171">
        <v>5.2</v>
      </c>
      <c r="BW1492" s="171">
        <v>0.8</v>
      </c>
      <c r="BX1492" s="170">
        <v>1</v>
      </c>
      <c r="BY1492" s="170">
        <v>3</v>
      </c>
      <c r="BZ1492" s="170">
        <v>1</v>
      </c>
      <c r="CA1492" s="131">
        <v>0.48129607848377259</v>
      </c>
      <c r="CB1492" s="171">
        <v>2.9</v>
      </c>
      <c r="CC1492" s="171">
        <v>0.7</v>
      </c>
      <c r="CD1492" s="170">
        <v>1</v>
      </c>
      <c r="CE1492" s="170">
        <v>3</v>
      </c>
      <c r="CF1492" s="170">
        <v>1</v>
      </c>
      <c r="CG1492" s="131">
        <v>0</v>
      </c>
      <c r="CH1492" s="171">
        <v>1.8</v>
      </c>
      <c r="CI1492" s="171">
        <v>0.6</v>
      </c>
      <c r="CJ1492" s="170">
        <v>1</v>
      </c>
      <c r="CK1492" s="170">
        <v>3</v>
      </c>
      <c r="CL1492" s="170">
        <v>2</v>
      </c>
      <c r="CM1492" s="131">
        <v>2.4</v>
      </c>
      <c r="CN1492" s="131">
        <v>3.5</v>
      </c>
      <c r="CO1492" s="171">
        <v>0</v>
      </c>
      <c r="CP1492" s="170">
        <v>1</v>
      </c>
      <c r="CQ1492" s="170">
        <v>1</v>
      </c>
      <c r="CR1492" s="132">
        <v>1</v>
      </c>
      <c r="CS1492" s="132" t="s">
        <v>396</v>
      </c>
      <c r="CT1492" s="132" t="s">
        <v>397</v>
      </c>
      <c r="CU1492" s="132" t="s">
        <v>397</v>
      </c>
      <c r="CV1492" s="132" t="s">
        <v>396</v>
      </c>
      <c r="CW1492" s="170" t="s">
        <v>397</v>
      </c>
      <c r="CX1492" s="132">
        <v>5</v>
      </c>
      <c r="CY1492" s="172"/>
      <c r="CZ1492" s="172"/>
      <c r="DA1492" s="170">
        <v>1</v>
      </c>
      <c r="DB1492" s="132">
        <v>3</v>
      </c>
      <c r="DC1492" s="172"/>
      <c r="DD1492" s="132">
        <v>2</v>
      </c>
      <c r="DE1492" s="172"/>
      <c r="DF1492" s="170">
        <v>1</v>
      </c>
      <c r="DG1492" s="173">
        <v>0</v>
      </c>
      <c r="DH1492" s="173">
        <v>0</v>
      </c>
      <c r="DI1492" s="173">
        <v>0</v>
      </c>
      <c r="DJ1492" s="170" t="s">
        <v>397</v>
      </c>
      <c r="DK1492" s="170">
        <v>1</v>
      </c>
      <c r="DL1492" s="170">
        <v>3</v>
      </c>
      <c r="DM1492" s="132">
        <v>5</v>
      </c>
      <c r="DN1492" s="172"/>
      <c r="DO1492" s="170" t="s">
        <v>397</v>
      </c>
      <c r="DP1492" s="170" t="s">
        <v>397</v>
      </c>
      <c r="DQ1492" s="132" t="s">
        <v>397</v>
      </c>
      <c r="DR1492" s="132" t="s">
        <v>397</v>
      </c>
      <c r="DS1492" s="132" t="s">
        <v>397</v>
      </c>
      <c r="DT1492" s="170" t="s">
        <v>397</v>
      </c>
      <c r="DU1492" s="170" t="s">
        <v>397</v>
      </c>
      <c r="DV1492" s="132">
        <v>2</v>
      </c>
      <c r="DW1492" s="170">
        <v>1</v>
      </c>
      <c r="DX1492" s="171">
        <v>0</v>
      </c>
      <c r="DY1492" s="132" t="s">
        <v>397</v>
      </c>
      <c r="DZ1492" s="132">
        <v>0</v>
      </c>
      <c r="EA1492" s="170" t="s">
        <v>397</v>
      </c>
      <c r="EB1492" s="131">
        <v>0</v>
      </c>
      <c r="EC1492" s="170">
        <v>4</v>
      </c>
      <c r="ED1492" s="170">
        <v>5</v>
      </c>
      <c r="EE1492" s="131" t="s">
        <v>397</v>
      </c>
      <c r="EF1492" s="132">
        <v>0</v>
      </c>
      <c r="EG1492" s="131">
        <v>0</v>
      </c>
      <c r="EH1492" s="172"/>
      <c r="EI1492" s="170">
        <v>4</v>
      </c>
      <c r="EJ1492" s="170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2160</v>
      </c>
      <c r="EU1492" s="174" t="b">
        <v>1</v>
      </c>
      <c r="EV1492" s="177" t="s">
        <v>366</v>
      </c>
    </row>
    <row r="1493" spans="1:152" s="53" customFormat="1" ht="12.75" x14ac:dyDescent="0.2">
      <c r="A1493" s="168" t="s">
        <v>2161</v>
      </c>
      <c r="B1493" s="168">
        <v>1</v>
      </c>
      <c r="C1493" s="50">
        <v>26</v>
      </c>
      <c r="D1493" s="169" t="s">
        <v>86</v>
      </c>
      <c r="E1493" s="169" t="s">
        <v>255</v>
      </c>
      <c r="F1493" s="169" t="s">
        <v>315</v>
      </c>
      <c r="G1493" s="169" t="s">
        <v>88</v>
      </c>
      <c r="H1493" s="169" t="s">
        <v>226</v>
      </c>
      <c r="I1493" s="57" t="s">
        <v>396</v>
      </c>
      <c r="J1493" s="58">
        <v>18</v>
      </c>
      <c r="K1493" s="58">
        <v>1</v>
      </c>
      <c r="L1493" s="57" t="s">
        <v>396</v>
      </c>
      <c r="M1493" s="58" t="s">
        <v>397</v>
      </c>
      <c r="N1493" s="58">
        <v>2.2000000000000002</v>
      </c>
      <c r="O1493" s="170">
        <v>5</v>
      </c>
      <c r="P1493" s="170">
        <v>2</v>
      </c>
      <c r="Q1493" s="170">
        <v>0</v>
      </c>
      <c r="R1493" s="131">
        <v>74</v>
      </c>
      <c r="S1493" s="131" t="s">
        <v>396</v>
      </c>
      <c r="T1493" s="170">
        <v>1</v>
      </c>
      <c r="U1493" s="170">
        <v>5</v>
      </c>
      <c r="V1493" s="170" t="s">
        <v>397</v>
      </c>
      <c r="W1493" s="170" t="s">
        <v>397</v>
      </c>
      <c r="X1493" s="170">
        <v>1</v>
      </c>
      <c r="Y1493" s="170">
        <v>1</v>
      </c>
      <c r="Z1493" s="170">
        <v>1</v>
      </c>
      <c r="AA1493" s="170">
        <v>1</v>
      </c>
      <c r="AB1493" s="170">
        <v>1</v>
      </c>
      <c r="AC1493" s="170" t="s">
        <v>397</v>
      </c>
      <c r="AD1493" s="170" t="s">
        <v>397</v>
      </c>
      <c r="AE1493" s="170">
        <v>1</v>
      </c>
      <c r="AF1493" s="170">
        <v>1</v>
      </c>
      <c r="AG1493" s="170">
        <v>1</v>
      </c>
      <c r="AH1493" s="170">
        <v>1</v>
      </c>
      <c r="AI1493" s="131">
        <v>35.819716969601586</v>
      </c>
      <c r="AJ1493" s="131">
        <v>2.5299999999999998</v>
      </c>
      <c r="AK1493" s="170">
        <v>3</v>
      </c>
      <c r="AL1493" s="170">
        <v>2</v>
      </c>
      <c r="AM1493" s="131">
        <v>0</v>
      </c>
      <c r="AN1493" s="131">
        <v>0</v>
      </c>
      <c r="AO1493" s="170">
        <v>1</v>
      </c>
      <c r="AP1493" s="170">
        <v>2</v>
      </c>
      <c r="AQ1493" s="131">
        <v>13.086975649726362</v>
      </c>
      <c r="AR1493" s="131">
        <v>2.5299999999999998</v>
      </c>
      <c r="AS1493" s="170">
        <v>1</v>
      </c>
      <c r="AT1493" s="170">
        <v>3</v>
      </c>
      <c r="AU1493" s="131">
        <v>39.268545938143298</v>
      </c>
      <c r="AV1493" s="131">
        <v>2.5299999999999998</v>
      </c>
      <c r="AW1493" s="170">
        <v>1</v>
      </c>
      <c r="AX1493" s="170">
        <v>3</v>
      </c>
      <c r="AY1493" s="131">
        <v>7.9757635863025174</v>
      </c>
      <c r="AZ1493" s="131">
        <v>2.5299999999999998</v>
      </c>
      <c r="BA1493" s="170">
        <v>1</v>
      </c>
      <c r="BB1493" s="170">
        <v>1</v>
      </c>
      <c r="BC1493" s="131">
        <v>0</v>
      </c>
      <c r="BD1493" s="171">
        <v>5.2</v>
      </c>
      <c r="BE1493" s="171">
        <v>0.8</v>
      </c>
      <c r="BF1493" s="170">
        <v>1</v>
      </c>
      <c r="BG1493" s="170">
        <v>3</v>
      </c>
      <c r="BH1493" s="170">
        <v>1</v>
      </c>
      <c r="BI1493" s="131">
        <v>14.598888888888888</v>
      </c>
      <c r="BJ1493" s="171">
        <v>2.9</v>
      </c>
      <c r="BK1493" s="171">
        <v>0.7</v>
      </c>
      <c r="BL1493" s="170">
        <v>1</v>
      </c>
      <c r="BM1493" s="170">
        <v>3</v>
      </c>
      <c r="BN1493" s="170">
        <v>1</v>
      </c>
      <c r="BO1493" s="131">
        <v>0</v>
      </c>
      <c r="BP1493" s="171">
        <v>1.8</v>
      </c>
      <c r="BQ1493" s="171">
        <v>0.6</v>
      </c>
      <c r="BR1493" s="170">
        <v>1</v>
      </c>
      <c r="BS1493" s="170">
        <v>3</v>
      </c>
      <c r="BT1493" s="170">
        <v>1</v>
      </c>
      <c r="BU1493" s="131">
        <v>0</v>
      </c>
      <c r="BV1493" s="171">
        <v>5.2</v>
      </c>
      <c r="BW1493" s="171">
        <v>0.8</v>
      </c>
      <c r="BX1493" s="170">
        <v>1</v>
      </c>
      <c r="BY1493" s="170">
        <v>3</v>
      </c>
      <c r="BZ1493" s="170">
        <v>1</v>
      </c>
      <c r="CA1493" s="131">
        <v>0.48129607848377259</v>
      </c>
      <c r="CB1493" s="171">
        <v>2.9</v>
      </c>
      <c r="CC1493" s="171">
        <v>0.7</v>
      </c>
      <c r="CD1493" s="170">
        <v>1</v>
      </c>
      <c r="CE1493" s="170">
        <v>3</v>
      </c>
      <c r="CF1493" s="170">
        <v>1</v>
      </c>
      <c r="CG1493" s="131">
        <v>0</v>
      </c>
      <c r="CH1493" s="171">
        <v>1.8</v>
      </c>
      <c r="CI1493" s="171">
        <v>0.6</v>
      </c>
      <c r="CJ1493" s="170">
        <v>1</v>
      </c>
      <c r="CK1493" s="170">
        <v>3</v>
      </c>
      <c r="CL1493" s="170">
        <v>2</v>
      </c>
      <c r="CM1493" s="131">
        <v>2.4</v>
      </c>
      <c r="CN1493" s="131">
        <v>3.5</v>
      </c>
      <c r="CO1493" s="171">
        <v>0</v>
      </c>
      <c r="CP1493" s="170">
        <v>1</v>
      </c>
      <c r="CQ1493" s="170">
        <v>1</v>
      </c>
      <c r="CR1493" s="132">
        <v>1</v>
      </c>
      <c r="CS1493" s="132" t="s">
        <v>396</v>
      </c>
      <c r="CT1493" s="132" t="s">
        <v>397</v>
      </c>
      <c r="CU1493" s="132" t="s">
        <v>397</v>
      </c>
      <c r="CV1493" s="132" t="s">
        <v>396</v>
      </c>
      <c r="CW1493" s="170" t="s">
        <v>397</v>
      </c>
      <c r="CX1493" s="132">
        <v>7</v>
      </c>
      <c r="CY1493" s="172"/>
      <c r="CZ1493" s="172"/>
      <c r="DA1493" s="170">
        <v>1</v>
      </c>
      <c r="DB1493" s="132">
        <v>3</v>
      </c>
      <c r="DC1493" s="172"/>
      <c r="DD1493" s="132">
        <v>2</v>
      </c>
      <c r="DE1493" s="172"/>
      <c r="DF1493" s="170">
        <v>1</v>
      </c>
      <c r="DG1493" s="173">
        <v>0</v>
      </c>
      <c r="DH1493" s="173">
        <v>0</v>
      </c>
      <c r="DI1493" s="173">
        <v>0</v>
      </c>
      <c r="DJ1493" s="170" t="s">
        <v>397</v>
      </c>
      <c r="DK1493" s="170">
        <v>1</v>
      </c>
      <c r="DL1493" s="170">
        <v>3</v>
      </c>
      <c r="DM1493" s="132">
        <v>5</v>
      </c>
      <c r="DN1493" s="172"/>
      <c r="DO1493" s="170" t="s">
        <v>397</v>
      </c>
      <c r="DP1493" s="170" t="s">
        <v>397</v>
      </c>
      <c r="DQ1493" s="132" t="s">
        <v>397</v>
      </c>
      <c r="DR1493" s="132" t="s">
        <v>397</v>
      </c>
      <c r="DS1493" s="132" t="s">
        <v>397</v>
      </c>
      <c r="DT1493" s="170" t="s">
        <v>397</v>
      </c>
      <c r="DU1493" s="170" t="s">
        <v>397</v>
      </c>
      <c r="DV1493" s="132">
        <v>2</v>
      </c>
      <c r="DW1493" s="170">
        <v>1</v>
      </c>
      <c r="DX1493" s="171">
        <v>0</v>
      </c>
      <c r="DY1493" s="132" t="s">
        <v>397</v>
      </c>
      <c r="DZ1493" s="132">
        <v>0</v>
      </c>
      <c r="EA1493" s="170" t="s">
        <v>397</v>
      </c>
      <c r="EB1493" s="131">
        <v>0</v>
      </c>
      <c r="EC1493" s="170">
        <v>4</v>
      </c>
      <c r="ED1493" s="170">
        <v>5</v>
      </c>
      <c r="EE1493" s="131" t="s">
        <v>397</v>
      </c>
      <c r="EF1493" s="132">
        <v>0</v>
      </c>
      <c r="EG1493" s="131">
        <v>0</v>
      </c>
      <c r="EH1493" s="172"/>
      <c r="EI1493" s="170">
        <v>4</v>
      </c>
      <c r="EJ1493" s="170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2161</v>
      </c>
      <c r="EU1493" s="174" t="b">
        <v>1</v>
      </c>
      <c r="EV1493" s="177" t="s">
        <v>366</v>
      </c>
    </row>
    <row r="1494" spans="1:152" s="53" customFormat="1" ht="12.75" x14ac:dyDescent="0.2">
      <c r="A1494" s="168" t="s">
        <v>2162</v>
      </c>
      <c r="B1494" s="168">
        <v>1</v>
      </c>
      <c r="C1494" s="50">
        <v>26</v>
      </c>
      <c r="D1494" s="169" t="s">
        <v>86</v>
      </c>
      <c r="E1494" s="169" t="s">
        <v>255</v>
      </c>
      <c r="F1494" s="169" t="s">
        <v>315</v>
      </c>
      <c r="G1494" s="169" t="s">
        <v>89</v>
      </c>
      <c r="H1494" s="169" t="s">
        <v>226</v>
      </c>
      <c r="I1494" s="57" t="s">
        <v>396</v>
      </c>
      <c r="J1494" s="58">
        <v>18</v>
      </c>
      <c r="K1494" s="58">
        <v>1</v>
      </c>
      <c r="L1494" s="57" t="s">
        <v>396</v>
      </c>
      <c r="M1494" s="58" t="s">
        <v>397</v>
      </c>
      <c r="N1494" s="58">
        <v>2.2000000000000002</v>
      </c>
      <c r="O1494" s="170">
        <v>5</v>
      </c>
      <c r="P1494" s="170">
        <v>2</v>
      </c>
      <c r="Q1494" s="170">
        <v>0</v>
      </c>
      <c r="R1494" s="131">
        <v>74</v>
      </c>
      <c r="S1494" s="131" t="s">
        <v>396</v>
      </c>
      <c r="T1494" s="170">
        <v>1</v>
      </c>
      <c r="U1494" s="170">
        <v>5</v>
      </c>
      <c r="V1494" s="170" t="s">
        <v>397</v>
      </c>
      <c r="W1494" s="170" t="s">
        <v>397</v>
      </c>
      <c r="X1494" s="170">
        <v>1</v>
      </c>
      <c r="Y1494" s="170">
        <v>1</v>
      </c>
      <c r="Z1494" s="170">
        <v>1</v>
      </c>
      <c r="AA1494" s="170">
        <v>1</v>
      </c>
      <c r="AB1494" s="170">
        <v>1</v>
      </c>
      <c r="AC1494" s="170" t="s">
        <v>397</v>
      </c>
      <c r="AD1494" s="170" t="s">
        <v>397</v>
      </c>
      <c r="AE1494" s="170">
        <v>1</v>
      </c>
      <c r="AF1494" s="170">
        <v>1</v>
      </c>
      <c r="AG1494" s="170">
        <v>1</v>
      </c>
      <c r="AH1494" s="170">
        <v>1</v>
      </c>
      <c r="AI1494" s="131">
        <v>35.819716969601586</v>
      </c>
      <c r="AJ1494" s="131">
        <v>2.5299999999999998</v>
      </c>
      <c r="AK1494" s="170">
        <v>3</v>
      </c>
      <c r="AL1494" s="170">
        <v>2</v>
      </c>
      <c r="AM1494" s="131">
        <v>0</v>
      </c>
      <c r="AN1494" s="131">
        <v>2.5299999999999998</v>
      </c>
      <c r="AO1494" s="170">
        <v>1</v>
      </c>
      <c r="AP1494" s="170">
        <v>2</v>
      </c>
      <c r="AQ1494" s="131">
        <v>13.086975649726362</v>
      </c>
      <c r="AR1494" s="131">
        <v>2.5299999999999998</v>
      </c>
      <c r="AS1494" s="170">
        <v>1</v>
      </c>
      <c r="AT1494" s="170">
        <v>3</v>
      </c>
      <c r="AU1494" s="131">
        <v>39.268545938143298</v>
      </c>
      <c r="AV1494" s="131">
        <v>2.5299999999999998</v>
      </c>
      <c r="AW1494" s="170">
        <v>1</v>
      </c>
      <c r="AX1494" s="170">
        <v>3</v>
      </c>
      <c r="AY1494" s="131">
        <v>7.9757635863025174</v>
      </c>
      <c r="AZ1494" s="131">
        <v>2.5299999999999998</v>
      </c>
      <c r="BA1494" s="170">
        <v>1</v>
      </c>
      <c r="BB1494" s="170">
        <v>1</v>
      </c>
      <c r="BC1494" s="131">
        <v>0</v>
      </c>
      <c r="BD1494" s="171">
        <v>5.2</v>
      </c>
      <c r="BE1494" s="171">
        <v>0.8</v>
      </c>
      <c r="BF1494" s="170">
        <v>1</v>
      </c>
      <c r="BG1494" s="170">
        <v>3</v>
      </c>
      <c r="BH1494" s="170">
        <v>1</v>
      </c>
      <c r="BI1494" s="131">
        <v>0</v>
      </c>
      <c r="BJ1494" s="171">
        <v>2.9</v>
      </c>
      <c r="BK1494" s="171">
        <v>0.7</v>
      </c>
      <c r="BL1494" s="170">
        <v>1</v>
      </c>
      <c r="BM1494" s="170">
        <v>3</v>
      </c>
      <c r="BN1494" s="170">
        <v>1</v>
      </c>
      <c r="BO1494" s="131">
        <v>14.598888888888888</v>
      </c>
      <c r="BP1494" s="171">
        <v>1.8</v>
      </c>
      <c r="BQ1494" s="171">
        <v>0.6</v>
      </c>
      <c r="BR1494" s="170">
        <v>1</v>
      </c>
      <c r="BS1494" s="170">
        <v>3</v>
      </c>
      <c r="BT1494" s="170">
        <v>1</v>
      </c>
      <c r="BU1494" s="131">
        <v>0</v>
      </c>
      <c r="BV1494" s="171">
        <v>5.2</v>
      </c>
      <c r="BW1494" s="171">
        <v>0.8</v>
      </c>
      <c r="BX1494" s="170">
        <v>1</v>
      </c>
      <c r="BY1494" s="170">
        <v>3</v>
      </c>
      <c r="BZ1494" s="170">
        <v>1</v>
      </c>
      <c r="CA1494" s="131">
        <v>0</v>
      </c>
      <c r="CB1494" s="171">
        <v>2.9</v>
      </c>
      <c r="CC1494" s="171">
        <v>0.7</v>
      </c>
      <c r="CD1494" s="170">
        <v>1</v>
      </c>
      <c r="CE1494" s="170">
        <v>3</v>
      </c>
      <c r="CF1494" s="170">
        <v>1</v>
      </c>
      <c r="CG1494" s="131">
        <v>0.48129607848377259</v>
      </c>
      <c r="CH1494" s="171">
        <v>1.8</v>
      </c>
      <c r="CI1494" s="171">
        <v>0.6</v>
      </c>
      <c r="CJ1494" s="170">
        <v>1</v>
      </c>
      <c r="CK1494" s="170">
        <v>3</v>
      </c>
      <c r="CL1494" s="170">
        <v>2</v>
      </c>
      <c r="CM1494" s="131">
        <v>2.4</v>
      </c>
      <c r="CN1494" s="131">
        <v>2</v>
      </c>
      <c r="CO1494" s="171">
        <v>0</v>
      </c>
      <c r="CP1494" s="170">
        <v>1</v>
      </c>
      <c r="CQ1494" s="170">
        <v>1</v>
      </c>
      <c r="CR1494" s="132">
        <v>1</v>
      </c>
      <c r="CS1494" s="132" t="s">
        <v>396</v>
      </c>
      <c r="CT1494" s="132" t="s">
        <v>397</v>
      </c>
      <c r="CU1494" s="132" t="s">
        <v>396</v>
      </c>
      <c r="CV1494" s="132" t="s">
        <v>396</v>
      </c>
      <c r="CW1494" s="170" t="s">
        <v>397</v>
      </c>
      <c r="CX1494" s="132">
        <v>7</v>
      </c>
      <c r="CY1494" s="172"/>
      <c r="CZ1494" s="172"/>
      <c r="DA1494" s="170">
        <v>1</v>
      </c>
      <c r="DB1494" s="132">
        <v>3</v>
      </c>
      <c r="DC1494" s="172"/>
      <c r="DD1494" s="132">
        <v>2</v>
      </c>
      <c r="DE1494" s="172"/>
      <c r="DF1494" s="170">
        <v>1</v>
      </c>
      <c r="DG1494" s="173">
        <v>0</v>
      </c>
      <c r="DH1494" s="173">
        <v>0</v>
      </c>
      <c r="DI1494" s="173">
        <v>0</v>
      </c>
      <c r="DJ1494" s="170" t="s">
        <v>397</v>
      </c>
      <c r="DK1494" s="170">
        <v>1</v>
      </c>
      <c r="DL1494" s="170">
        <v>3</v>
      </c>
      <c r="DM1494" s="132">
        <v>5</v>
      </c>
      <c r="DN1494" s="172"/>
      <c r="DO1494" s="170" t="s">
        <v>397</v>
      </c>
      <c r="DP1494" s="170" t="s">
        <v>397</v>
      </c>
      <c r="DQ1494" s="132" t="s">
        <v>397</v>
      </c>
      <c r="DR1494" s="132" t="s">
        <v>397</v>
      </c>
      <c r="DS1494" s="132" t="s">
        <v>397</v>
      </c>
      <c r="DT1494" s="170" t="s">
        <v>397</v>
      </c>
      <c r="DU1494" s="170" t="s">
        <v>397</v>
      </c>
      <c r="DV1494" s="132">
        <v>2</v>
      </c>
      <c r="DW1494" s="170">
        <v>1</v>
      </c>
      <c r="DX1494" s="171">
        <v>0</v>
      </c>
      <c r="DY1494" s="132" t="s">
        <v>397</v>
      </c>
      <c r="DZ1494" s="132">
        <v>0</v>
      </c>
      <c r="EA1494" s="170" t="s">
        <v>397</v>
      </c>
      <c r="EB1494" s="131">
        <v>0</v>
      </c>
      <c r="EC1494" s="170">
        <v>4</v>
      </c>
      <c r="ED1494" s="170">
        <v>5</v>
      </c>
      <c r="EE1494" s="131" t="s">
        <v>397</v>
      </c>
      <c r="EF1494" s="132">
        <v>0</v>
      </c>
      <c r="EG1494" s="131">
        <v>0</v>
      </c>
      <c r="EH1494" s="172"/>
      <c r="EI1494" s="170">
        <v>4</v>
      </c>
      <c r="EJ1494" s="170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2162</v>
      </c>
      <c r="EU1494" s="174" t="b">
        <v>1</v>
      </c>
      <c r="EV1494" s="177" t="s">
        <v>366</v>
      </c>
    </row>
    <row r="1495" spans="1:152" s="53" customFormat="1" ht="12.75" x14ac:dyDescent="0.2">
      <c r="A1495" s="168" t="s">
        <v>2163</v>
      </c>
      <c r="B1495" s="168">
        <v>1</v>
      </c>
      <c r="C1495" s="50">
        <v>26</v>
      </c>
      <c r="D1495" s="169" t="s">
        <v>86</v>
      </c>
      <c r="E1495" s="169" t="s">
        <v>255</v>
      </c>
      <c r="F1495" s="169" t="s">
        <v>315</v>
      </c>
      <c r="G1495" s="169" t="s">
        <v>90</v>
      </c>
      <c r="H1495" s="169" t="s">
        <v>226</v>
      </c>
      <c r="I1495" s="57" t="s">
        <v>396</v>
      </c>
      <c r="J1495" s="58">
        <v>18</v>
      </c>
      <c r="K1495" s="58">
        <v>1</v>
      </c>
      <c r="L1495" s="57" t="s">
        <v>396</v>
      </c>
      <c r="M1495" s="58" t="s">
        <v>397</v>
      </c>
      <c r="N1495" s="58">
        <v>2.2000000000000002</v>
      </c>
      <c r="O1495" s="170">
        <v>5</v>
      </c>
      <c r="P1495" s="170">
        <v>2</v>
      </c>
      <c r="Q1495" s="170">
        <v>0</v>
      </c>
      <c r="R1495" s="131">
        <v>74</v>
      </c>
      <c r="S1495" s="131" t="s">
        <v>396</v>
      </c>
      <c r="T1495" s="170">
        <v>1</v>
      </c>
      <c r="U1495" s="170">
        <v>5</v>
      </c>
      <c r="V1495" s="170" t="s">
        <v>397</v>
      </c>
      <c r="W1495" s="170" t="s">
        <v>397</v>
      </c>
      <c r="X1495" s="170">
        <v>1</v>
      </c>
      <c r="Y1495" s="170">
        <v>1</v>
      </c>
      <c r="Z1495" s="170">
        <v>1</v>
      </c>
      <c r="AA1495" s="170">
        <v>1</v>
      </c>
      <c r="AB1495" s="170">
        <v>1</v>
      </c>
      <c r="AC1495" s="170" t="s">
        <v>397</v>
      </c>
      <c r="AD1495" s="170" t="s">
        <v>397</v>
      </c>
      <c r="AE1495" s="170">
        <v>1</v>
      </c>
      <c r="AF1495" s="170">
        <v>1</v>
      </c>
      <c r="AG1495" s="170">
        <v>1</v>
      </c>
      <c r="AH1495" s="170">
        <v>1</v>
      </c>
      <c r="AI1495" s="131">
        <v>35.819716969601586</v>
      </c>
      <c r="AJ1495" s="131">
        <v>2.5299999999999998</v>
      </c>
      <c r="AK1495" s="170">
        <v>3</v>
      </c>
      <c r="AL1495" s="170">
        <v>2</v>
      </c>
      <c r="AM1495" s="131">
        <v>0</v>
      </c>
      <c r="AN1495" s="131">
        <v>2.5299999999999998</v>
      </c>
      <c r="AO1495" s="170">
        <v>1</v>
      </c>
      <c r="AP1495" s="170">
        <v>2</v>
      </c>
      <c r="AQ1495" s="131">
        <v>13.086975649726362</v>
      </c>
      <c r="AR1495" s="131">
        <v>2.5299999999999998</v>
      </c>
      <c r="AS1495" s="170">
        <v>1</v>
      </c>
      <c r="AT1495" s="170">
        <v>3</v>
      </c>
      <c r="AU1495" s="131">
        <v>39.268545938143298</v>
      </c>
      <c r="AV1495" s="131">
        <v>2.5299999999999998</v>
      </c>
      <c r="AW1495" s="170">
        <v>1</v>
      </c>
      <c r="AX1495" s="170">
        <v>3</v>
      </c>
      <c r="AY1495" s="131">
        <v>7.9757635863025174</v>
      </c>
      <c r="AZ1495" s="131">
        <v>2.5299999999999998</v>
      </c>
      <c r="BA1495" s="170">
        <v>1</v>
      </c>
      <c r="BB1495" s="170">
        <v>1</v>
      </c>
      <c r="BC1495" s="131">
        <v>0</v>
      </c>
      <c r="BD1495" s="171">
        <v>5.2</v>
      </c>
      <c r="BE1495" s="171">
        <v>0.8</v>
      </c>
      <c r="BF1495" s="170">
        <v>1</v>
      </c>
      <c r="BG1495" s="170">
        <v>3</v>
      </c>
      <c r="BH1495" s="170">
        <v>1</v>
      </c>
      <c r="BI1495" s="131">
        <v>0</v>
      </c>
      <c r="BJ1495" s="171">
        <v>2.9</v>
      </c>
      <c r="BK1495" s="171">
        <v>0.7</v>
      </c>
      <c r="BL1495" s="170">
        <v>1</v>
      </c>
      <c r="BM1495" s="170">
        <v>3</v>
      </c>
      <c r="BN1495" s="170">
        <v>1</v>
      </c>
      <c r="BO1495" s="131">
        <v>14.598888888888888</v>
      </c>
      <c r="BP1495" s="171">
        <v>1.8</v>
      </c>
      <c r="BQ1495" s="171">
        <v>0.6</v>
      </c>
      <c r="BR1495" s="170">
        <v>1</v>
      </c>
      <c r="BS1495" s="170">
        <v>3</v>
      </c>
      <c r="BT1495" s="170">
        <v>1</v>
      </c>
      <c r="BU1495" s="131">
        <v>0</v>
      </c>
      <c r="BV1495" s="171">
        <v>5.2</v>
      </c>
      <c r="BW1495" s="171">
        <v>0.8</v>
      </c>
      <c r="BX1495" s="170">
        <v>1</v>
      </c>
      <c r="BY1495" s="170">
        <v>3</v>
      </c>
      <c r="BZ1495" s="170">
        <v>1</v>
      </c>
      <c r="CA1495" s="131">
        <v>0</v>
      </c>
      <c r="CB1495" s="171">
        <v>2.9</v>
      </c>
      <c r="CC1495" s="171">
        <v>0.7</v>
      </c>
      <c r="CD1495" s="170">
        <v>1</v>
      </c>
      <c r="CE1495" s="170">
        <v>3</v>
      </c>
      <c r="CF1495" s="170">
        <v>1</v>
      </c>
      <c r="CG1495" s="131">
        <v>0.48129607848377259</v>
      </c>
      <c r="CH1495" s="171">
        <v>1.8</v>
      </c>
      <c r="CI1495" s="171">
        <v>0.6</v>
      </c>
      <c r="CJ1495" s="170">
        <v>1</v>
      </c>
      <c r="CK1495" s="170">
        <v>3</v>
      </c>
      <c r="CL1495" s="170">
        <v>2</v>
      </c>
      <c r="CM1495" s="131">
        <v>2.4</v>
      </c>
      <c r="CN1495" s="131">
        <v>2</v>
      </c>
      <c r="CO1495" s="171">
        <v>0</v>
      </c>
      <c r="CP1495" s="170">
        <v>1</v>
      </c>
      <c r="CQ1495" s="170">
        <v>1</v>
      </c>
      <c r="CR1495" s="132">
        <v>1</v>
      </c>
      <c r="CS1495" s="132" t="s">
        <v>396</v>
      </c>
      <c r="CT1495" s="132" t="s">
        <v>397</v>
      </c>
      <c r="CU1495" s="132" t="s">
        <v>396</v>
      </c>
      <c r="CV1495" s="132" t="s">
        <v>396</v>
      </c>
      <c r="CW1495" s="170" t="s">
        <v>397</v>
      </c>
      <c r="CX1495" s="132">
        <v>7</v>
      </c>
      <c r="CY1495" s="172"/>
      <c r="CZ1495" s="172"/>
      <c r="DA1495" s="170">
        <v>1</v>
      </c>
      <c r="DB1495" s="132">
        <v>3</v>
      </c>
      <c r="DC1495" s="172"/>
      <c r="DD1495" s="132">
        <v>2</v>
      </c>
      <c r="DE1495" s="172"/>
      <c r="DF1495" s="170">
        <v>1</v>
      </c>
      <c r="DG1495" s="173">
        <v>0</v>
      </c>
      <c r="DH1495" s="173">
        <v>0</v>
      </c>
      <c r="DI1495" s="173">
        <v>0</v>
      </c>
      <c r="DJ1495" s="170" t="s">
        <v>397</v>
      </c>
      <c r="DK1495" s="170">
        <v>1</v>
      </c>
      <c r="DL1495" s="170">
        <v>3</v>
      </c>
      <c r="DM1495" s="132">
        <v>5</v>
      </c>
      <c r="DN1495" s="172"/>
      <c r="DO1495" s="170" t="s">
        <v>397</v>
      </c>
      <c r="DP1495" s="170" t="s">
        <v>397</v>
      </c>
      <c r="DQ1495" s="132" t="s">
        <v>397</v>
      </c>
      <c r="DR1495" s="132" t="s">
        <v>397</v>
      </c>
      <c r="DS1495" s="132" t="s">
        <v>397</v>
      </c>
      <c r="DT1495" s="170" t="s">
        <v>397</v>
      </c>
      <c r="DU1495" s="170" t="s">
        <v>397</v>
      </c>
      <c r="DV1495" s="132">
        <v>2</v>
      </c>
      <c r="DW1495" s="170">
        <v>1</v>
      </c>
      <c r="DX1495" s="171">
        <v>0</v>
      </c>
      <c r="DY1495" s="132" t="s">
        <v>396</v>
      </c>
      <c r="DZ1495" s="132">
        <v>3</v>
      </c>
      <c r="EA1495" s="170" t="s">
        <v>397</v>
      </c>
      <c r="EB1495" s="131">
        <v>0</v>
      </c>
      <c r="EC1495" s="170">
        <v>4</v>
      </c>
      <c r="ED1495" s="170">
        <v>5</v>
      </c>
      <c r="EE1495" s="131" t="s">
        <v>396</v>
      </c>
      <c r="EF1495" s="132">
        <v>1</v>
      </c>
      <c r="EG1495" s="131">
        <v>10</v>
      </c>
      <c r="EH1495" s="172"/>
      <c r="EI1495" s="170">
        <v>4</v>
      </c>
      <c r="EJ1495" s="170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2163</v>
      </c>
      <c r="EU1495" s="174" t="b">
        <v>1</v>
      </c>
      <c r="EV1495" s="177" t="s">
        <v>366</v>
      </c>
    </row>
    <row r="1496" spans="1:152" s="53" customFormat="1" ht="12.75" x14ac:dyDescent="0.2">
      <c r="A1496" s="168" t="s">
        <v>2164</v>
      </c>
      <c r="B1496" s="168">
        <v>1</v>
      </c>
      <c r="C1496" s="50">
        <v>26</v>
      </c>
      <c r="D1496" s="169" t="s">
        <v>86</v>
      </c>
      <c r="E1496" s="169" t="s">
        <v>255</v>
      </c>
      <c r="F1496" s="169" t="s">
        <v>315</v>
      </c>
      <c r="G1496" s="169" t="s">
        <v>87</v>
      </c>
      <c r="H1496" s="169" t="s">
        <v>205</v>
      </c>
      <c r="I1496" s="57" t="s">
        <v>397</v>
      </c>
      <c r="J1496" s="58">
        <v>16.5</v>
      </c>
      <c r="K1496" s="58">
        <v>1</v>
      </c>
      <c r="L1496" s="57" t="s">
        <v>396</v>
      </c>
      <c r="M1496" s="58" t="s">
        <v>397</v>
      </c>
      <c r="N1496" s="58">
        <v>2.2000000000000002</v>
      </c>
      <c r="O1496" s="170">
        <v>5</v>
      </c>
      <c r="P1496" s="170">
        <v>2</v>
      </c>
      <c r="Q1496" s="170">
        <v>0</v>
      </c>
      <c r="R1496" s="131">
        <v>74</v>
      </c>
      <c r="S1496" s="131" t="s">
        <v>396</v>
      </c>
      <c r="T1496" s="170">
        <v>1</v>
      </c>
      <c r="U1496" s="170">
        <v>5</v>
      </c>
      <c r="V1496" s="170" t="s">
        <v>397</v>
      </c>
      <c r="W1496" s="170" t="s">
        <v>397</v>
      </c>
      <c r="X1496" s="170">
        <v>1</v>
      </c>
      <c r="Y1496" s="170">
        <v>1</v>
      </c>
      <c r="Z1496" s="170">
        <v>1</v>
      </c>
      <c r="AA1496" s="170">
        <v>1</v>
      </c>
      <c r="AB1496" s="170">
        <v>1</v>
      </c>
      <c r="AC1496" s="170" t="s">
        <v>397</v>
      </c>
      <c r="AD1496" s="170" t="s">
        <v>397</v>
      </c>
      <c r="AE1496" s="170">
        <v>1</v>
      </c>
      <c r="AF1496" s="170">
        <v>1</v>
      </c>
      <c r="AG1496" s="170">
        <v>1</v>
      </c>
      <c r="AH1496" s="170">
        <v>1</v>
      </c>
      <c r="AI1496" s="131">
        <v>35.819716969601586</v>
      </c>
      <c r="AJ1496" s="131">
        <v>2.5299999999999998</v>
      </c>
      <c r="AK1496" s="170">
        <v>3</v>
      </c>
      <c r="AL1496" s="170">
        <v>2</v>
      </c>
      <c r="AM1496" s="131">
        <v>0</v>
      </c>
      <c r="AN1496" s="131">
        <v>2.5299999999999998</v>
      </c>
      <c r="AO1496" s="170">
        <v>1</v>
      </c>
      <c r="AP1496" s="170">
        <v>2</v>
      </c>
      <c r="AQ1496" s="131">
        <v>13.086975649726362</v>
      </c>
      <c r="AR1496" s="131">
        <v>2.5299999999999998</v>
      </c>
      <c r="AS1496" s="170">
        <v>1</v>
      </c>
      <c r="AT1496" s="170">
        <v>3</v>
      </c>
      <c r="AU1496" s="131">
        <v>39.268545938143298</v>
      </c>
      <c r="AV1496" s="131">
        <v>2.5299999999999998</v>
      </c>
      <c r="AW1496" s="170">
        <v>1</v>
      </c>
      <c r="AX1496" s="170">
        <v>3</v>
      </c>
      <c r="AY1496" s="131">
        <v>7.9757635863025174</v>
      </c>
      <c r="AZ1496" s="131">
        <v>2.5299999999999998</v>
      </c>
      <c r="BA1496" s="170">
        <v>1</v>
      </c>
      <c r="BB1496" s="170">
        <v>1</v>
      </c>
      <c r="BC1496" s="131">
        <v>0</v>
      </c>
      <c r="BD1496" s="171">
        <v>5.2</v>
      </c>
      <c r="BE1496" s="171">
        <v>0.8</v>
      </c>
      <c r="BF1496" s="170">
        <v>1</v>
      </c>
      <c r="BG1496" s="170">
        <v>3</v>
      </c>
      <c r="BH1496" s="170">
        <v>1</v>
      </c>
      <c r="BI1496" s="131">
        <v>14.598888888888888</v>
      </c>
      <c r="BJ1496" s="171">
        <v>2.9</v>
      </c>
      <c r="BK1496" s="171">
        <v>0.7</v>
      </c>
      <c r="BL1496" s="170">
        <v>1</v>
      </c>
      <c r="BM1496" s="170">
        <v>3</v>
      </c>
      <c r="BN1496" s="170">
        <v>1</v>
      </c>
      <c r="BO1496" s="131">
        <v>0</v>
      </c>
      <c r="BP1496" s="171">
        <v>1.8</v>
      </c>
      <c r="BQ1496" s="171">
        <v>0.6</v>
      </c>
      <c r="BR1496" s="170">
        <v>1</v>
      </c>
      <c r="BS1496" s="170">
        <v>3</v>
      </c>
      <c r="BT1496" s="170">
        <v>1</v>
      </c>
      <c r="BU1496" s="131">
        <v>0</v>
      </c>
      <c r="BV1496" s="171">
        <v>5.2</v>
      </c>
      <c r="BW1496" s="171">
        <v>0.8</v>
      </c>
      <c r="BX1496" s="170">
        <v>1</v>
      </c>
      <c r="BY1496" s="170">
        <v>3</v>
      </c>
      <c r="BZ1496" s="170">
        <v>1</v>
      </c>
      <c r="CA1496" s="131">
        <v>0.48129607848377259</v>
      </c>
      <c r="CB1496" s="171">
        <v>2.9</v>
      </c>
      <c r="CC1496" s="171">
        <v>0.7</v>
      </c>
      <c r="CD1496" s="170">
        <v>1</v>
      </c>
      <c r="CE1496" s="170">
        <v>3</v>
      </c>
      <c r="CF1496" s="170">
        <v>1</v>
      </c>
      <c r="CG1496" s="131">
        <v>0</v>
      </c>
      <c r="CH1496" s="171">
        <v>1.8</v>
      </c>
      <c r="CI1496" s="171">
        <v>0.6</v>
      </c>
      <c r="CJ1496" s="170">
        <v>1</v>
      </c>
      <c r="CK1496" s="170">
        <v>3</v>
      </c>
      <c r="CL1496" s="170">
        <v>2</v>
      </c>
      <c r="CM1496" s="131">
        <v>2.4</v>
      </c>
      <c r="CN1496" s="131">
        <v>3.5</v>
      </c>
      <c r="CO1496" s="171">
        <v>0</v>
      </c>
      <c r="CP1496" s="170">
        <v>1</v>
      </c>
      <c r="CQ1496" s="170">
        <v>1</v>
      </c>
      <c r="CR1496" s="132">
        <v>1</v>
      </c>
      <c r="CS1496" s="132" t="s">
        <v>396</v>
      </c>
      <c r="CT1496" s="132" t="s">
        <v>397</v>
      </c>
      <c r="CU1496" s="132" t="s">
        <v>397</v>
      </c>
      <c r="CV1496" s="132" t="s">
        <v>396</v>
      </c>
      <c r="CW1496" s="170" t="s">
        <v>397</v>
      </c>
      <c r="CX1496" s="132">
        <v>5</v>
      </c>
      <c r="CY1496" s="172"/>
      <c r="CZ1496" s="172"/>
      <c r="DA1496" s="170">
        <v>1</v>
      </c>
      <c r="DB1496" s="132">
        <v>3</v>
      </c>
      <c r="DC1496" s="172"/>
      <c r="DD1496" s="132">
        <v>2</v>
      </c>
      <c r="DE1496" s="172"/>
      <c r="DF1496" s="170">
        <v>1</v>
      </c>
      <c r="DG1496" s="173">
        <v>0</v>
      </c>
      <c r="DH1496" s="173">
        <v>0</v>
      </c>
      <c r="DI1496" s="173">
        <v>0</v>
      </c>
      <c r="DJ1496" s="170" t="s">
        <v>397</v>
      </c>
      <c r="DK1496" s="170">
        <v>1</v>
      </c>
      <c r="DL1496" s="170">
        <v>3</v>
      </c>
      <c r="DM1496" s="132">
        <v>5</v>
      </c>
      <c r="DN1496" s="172"/>
      <c r="DO1496" s="170" t="s">
        <v>397</v>
      </c>
      <c r="DP1496" s="170" t="s">
        <v>397</v>
      </c>
      <c r="DQ1496" s="132" t="s">
        <v>397</v>
      </c>
      <c r="DR1496" s="132" t="s">
        <v>397</v>
      </c>
      <c r="DS1496" s="132" t="s">
        <v>397</v>
      </c>
      <c r="DT1496" s="170" t="s">
        <v>397</v>
      </c>
      <c r="DU1496" s="170" t="s">
        <v>397</v>
      </c>
      <c r="DV1496" s="132">
        <v>2</v>
      </c>
      <c r="DW1496" s="170">
        <v>1</v>
      </c>
      <c r="DX1496" s="171">
        <v>0</v>
      </c>
      <c r="DY1496" s="132" t="s">
        <v>397</v>
      </c>
      <c r="DZ1496" s="132">
        <v>0</v>
      </c>
      <c r="EA1496" s="170" t="s">
        <v>397</v>
      </c>
      <c r="EB1496" s="131">
        <v>0</v>
      </c>
      <c r="EC1496" s="170">
        <v>4</v>
      </c>
      <c r="ED1496" s="170">
        <v>5</v>
      </c>
      <c r="EE1496" s="131" t="s">
        <v>397</v>
      </c>
      <c r="EF1496" s="132">
        <v>0</v>
      </c>
      <c r="EG1496" s="131">
        <v>0</v>
      </c>
      <c r="EH1496" s="172"/>
      <c r="EI1496" s="170">
        <v>4</v>
      </c>
      <c r="EJ1496" s="170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2164</v>
      </c>
      <c r="EU1496" s="174" t="b">
        <v>1</v>
      </c>
      <c r="EV1496" s="177" t="s">
        <v>366</v>
      </c>
    </row>
    <row r="1497" spans="1:152" s="53" customFormat="1" ht="12.75" x14ac:dyDescent="0.2">
      <c r="A1497" s="168" t="s">
        <v>2165</v>
      </c>
      <c r="B1497" s="168">
        <v>1</v>
      </c>
      <c r="C1497" s="50">
        <v>26</v>
      </c>
      <c r="D1497" s="169" t="s">
        <v>86</v>
      </c>
      <c r="E1497" s="169" t="s">
        <v>255</v>
      </c>
      <c r="F1497" s="169" t="s">
        <v>315</v>
      </c>
      <c r="G1497" s="169" t="s">
        <v>88</v>
      </c>
      <c r="H1497" s="169" t="s">
        <v>205</v>
      </c>
      <c r="I1497" s="57" t="s">
        <v>397</v>
      </c>
      <c r="J1497" s="58">
        <v>16.5</v>
      </c>
      <c r="K1497" s="58">
        <v>1</v>
      </c>
      <c r="L1497" s="57" t="s">
        <v>396</v>
      </c>
      <c r="M1497" s="58" t="s">
        <v>397</v>
      </c>
      <c r="N1497" s="58">
        <v>2.2000000000000002</v>
      </c>
      <c r="O1497" s="170">
        <v>5</v>
      </c>
      <c r="P1497" s="170">
        <v>2</v>
      </c>
      <c r="Q1497" s="170">
        <v>0</v>
      </c>
      <c r="R1497" s="131">
        <v>74</v>
      </c>
      <c r="S1497" s="131" t="s">
        <v>396</v>
      </c>
      <c r="T1497" s="170">
        <v>1</v>
      </c>
      <c r="U1497" s="170">
        <v>5</v>
      </c>
      <c r="V1497" s="170" t="s">
        <v>397</v>
      </c>
      <c r="W1497" s="170" t="s">
        <v>397</v>
      </c>
      <c r="X1497" s="170">
        <v>1</v>
      </c>
      <c r="Y1497" s="170">
        <v>1</v>
      </c>
      <c r="Z1497" s="170">
        <v>1</v>
      </c>
      <c r="AA1497" s="170">
        <v>1</v>
      </c>
      <c r="AB1497" s="170">
        <v>1</v>
      </c>
      <c r="AC1497" s="170" t="s">
        <v>397</v>
      </c>
      <c r="AD1497" s="170" t="s">
        <v>397</v>
      </c>
      <c r="AE1497" s="170">
        <v>1</v>
      </c>
      <c r="AF1497" s="170">
        <v>1</v>
      </c>
      <c r="AG1497" s="170">
        <v>1</v>
      </c>
      <c r="AH1497" s="170">
        <v>1</v>
      </c>
      <c r="AI1497" s="131">
        <v>35.819716969601586</v>
      </c>
      <c r="AJ1497" s="131">
        <v>2.5299999999999998</v>
      </c>
      <c r="AK1497" s="170">
        <v>3</v>
      </c>
      <c r="AL1497" s="170">
        <v>2</v>
      </c>
      <c r="AM1497" s="131">
        <v>0</v>
      </c>
      <c r="AN1497" s="131">
        <v>0</v>
      </c>
      <c r="AO1497" s="170">
        <v>1</v>
      </c>
      <c r="AP1497" s="170">
        <v>2</v>
      </c>
      <c r="AQ1497" s="131">
        <v>13.086975649726362</v>
      </c>
      <c r="AR1497" s="131">
        <v>2.5299999999999998</v>
      </c>
      <c r="AS1497" s="170">
        <v>1</v>
      </c>
      <c r="AT1497" s="170">
        <v>3</v>
      </c>
      <c r="AU1497" s="131">
        <v>39.268545938143298</v>
      </c>
      <c r="AV1497" s="131">
        <v>2.5299999999999998</v>
      </c>
      <c r="AW1497" s="170">
        <v>1</v>
      </c>
      <c r="AX1497" s="170">
        <v>3</v>
      </c>
      <c r="AY1497" s="131">
        <v>7.9757635863025174</v>
      </c>
      <c r="AZ1497" s="131">
        <v>2.5299999999999998</v>
      </c>
      <c r="BA1497" s="170">
        <v>1</v>
      </c>
      <c r="BB1497" s="170">
        <v>1</v>
      </c>
      <c r="BC1497" s="131">
        <v>0</v>
      </c>
      <c r="BD1497" s="171">
        <v>5.2</v>
      </c>
      <c r="BE1497" s="171">
        <v>0.8</v>
      </c>
      <c r="BF1497" s="170">
        <v>1</v>
      </c>
      <c r="BG1497" s="170">
        <v>3</v>
      </c>
      <c r="BH1497" s="170">
        <v>1</v>
      </c>
      <c r="BI1497" s="131">
        <v>14.598888888888888</v>
      </c>
      <c r="BJ1497" s="171">
        <v>2.9</v>
      </c>
      <c r="BK1497" s="171">
        <v>0.7</v>
      </c>
      <c r="BL1497" s="170">
        <v>1</v>
      </c>
      <c r="BM1497" s="170">
        <v>3</v>
      </c>
      <c r="BN1497" s="170">
        <v>1</v>
      </c>
      <c r="BO1497" s="131">
        <v>0</v>
      </c>
      <c r="BP1497" s="171">
        <v>1.8</v>
      </c>
      <c r="BQ1497" s="171">
        <v>0.6</v>
      </c>
      <c r="BR1497" s="170">
        <v>1</v>
      </c>
      <c r="BS1497" s="170">
        <v>3</v>
      </c>
      <c r="BT1497" s="170">
        <v>1</v>
      </c>
      <c r="BU1497" s="131">
        <v>0</v>
      </c>
      <c r="BV1497" s="171">
        <v>5.2</v>
      </c>
      <c r="BW1497" s="171">
        <v>0.8</v>
      </c>
      <c r="BX1497" s="170">
        <v>1</v>
      </c>
      <c r="BY1497" s="170">
        <v>3</v>
      </c>
      <c r="BZ1497" s="170">
        <v>1</v>
      </c>
      <c r="CA1497" s="131">
        <v>0.48129607848377259</v>
      </c>
      <c r="CB1497" s="171">
        <v>2.9</v>
      </c>
      <c r="CC1497" s="171">
        <v>0.7</v>
      </c>
      <c r="CD1497" s="170">
        <v>1</v>
      </c>
      <c r="CE1497" s="170">
        <v>3</v>
      </c>
      <c r="CF1497" s="170">
        <v>1</v>
      </c>
      <c r="CG1497" s="131">
        <v>0</v>
      </c>
      <c r="CH1497" s="171">
        <v>1.8</v>
      </c>
      <c r="CI1497" s="171">
        <v>0.6</v>
      </c>
      <c r="CJ1497" s="170">
        <v>1</v>
      </c>
      <c r="CK1497" s="170">
        <v>3</v>
      </c>
      <c r="CL1497" s="170">
        <v>2</v>
      </c>
      <c r="CM1497" s="131">
        <v>2.4</v>
      </c>
      <c r="CN1497" s="131">
        <v>3.5</v>
      </c>
      <c r="CO1497" s="171">
        <v>0</v>
      </c>
      <c r="CP1497" s="170">
        <v>1</v>
      </c>
      <c r="CQ1497" s="170">
        <v>1</v>
      </c>
      <c r="CR1497" s="132">
        <v>1</v>
      </c>
      <c r="CS1497" s="132" t="s">
        <v>396</v>
      </c>
      <c r="CT1497" s="132" t="s">
        <v>397</v>
      </c>
      <c r="CU1497" s="132" t="s">
        <v>397</v>
      </c>
      <c r="CV1497" s="132" t="s">
        <v>396</v>
      </c>
      <c r="CW1497" s="170" t="s">
        <v>397</v>
      </c>
      <c r="CX1497" s="132">
        <v>7</v>
      </c>
      <c r="CY1497" s="172"/>
      <c r="CZ1497" s="172"/>
      <c r="DA1497" s="170">
        <v>1</v>
      </c>
      <c r="DB1497" s="132">
        <v>3</v>
      </c>
      <c r="DC1497" s="172"/>
      <c r="DD1497" s="132">
        <v>2</v>
      </c>
      <c r="DE1497" s="172"/>
      <c r="DF1497" s="170">
        <v>1</v>
      </c>
      <c r="DG1497" s="173">
        <v>0</v>
      </c>
      <c r="DH1497" s="173">
        <v>0</v>
      </c>
      <c r="DI1497" s="173">
        <v>0</v>
      </c>
      <c r="DJ1497" s="170" t="s">
        <v>397</v>
      </c>
      <c r="DK1497" s="170">
        <v>1</v>
      </c>
      <c r="DL1497" s="170">
        <v>3</v>
      </c>
      <c r="DM1497" s="132">
        <v>5</v>
      </c>
      <c r="DN1497" s="172"/>
      <c r="DO1497" s="170" t="s">
        <v>397</v>
      </c>
      <c r="DP1497" s="170" t="s">
        <v>397</v>
      </c>
      <c r="DQ1497" s="132" t="s">
        <v>397</v>
      </c>
      <c r="DR1497" s="132" t="s">
        <v>397</v>
      </c>
      <c r="DS1497" s="132" t="s">
        <v>397</v>
      </c>
      <c r="DT1497" s="170" t="s">
        <v>397</v>
      </c>
      <c r="DU1497" s="170" t="s">
        <v>397</v>
      </c>
      <c r="DV1497" s="132">
        <v>2</v>
      </c>
      <c r="DW1497" s="170">
        <v>1</v>
      </c>
      <c r="DX1497" s="171">
        <v>0</v>
      </c>
      <c r="DY1497" s="132" t="s">
        <v>397</v>
      </c>
      <c r="DZ1497" s="132">
        <v>0</v>
      </c>
      <c r="EA1497" s="170" t="s">
        <v>397</v>
      </c>
      <c r="EB1497" s="131">
        <v>0</v>
      </c>
      <c r="EC1497" s="170">
        <v>4</v>
      </c>
      <c r="ED1497" s="170">
        <v>5</v>
      </c>
      <c r="EE1497" s="131" t="s">
        <v>397</v>
      </c>
      <c r="EF1497" s="132">
        <v>0</v>
      </c>
      <c r="EG1497" s="131">
        <v>0</v>
      </c>
      <c r="EH1497" s="172"/>
      <c r="EI1497" s="170">
        <v>4</v>
      </c>
      <c r="EJ1497" s="170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2165</v>
      </c>
      <c r="EU1497" s="174" t="b">
        <v>1</v>
      </c>
      <c r="EV1497" s="177" t="s">
        <v>366</v>
      </c>
    </row>
    <row r="1498" spans="1:152" s="53" customFormat="1" ht="12.75" x14ac:dyDescent="0.2">
      <c r="A1498" s="168" t="s">
        <v>2166</v>
      </c>
      <c r="B1498" s="168">
        <v>1</v>
      </c>
      <c r="C1498" s="50">
        <v>26</v>
      </c>
      <c r="D1498" s="169" t="s">
        <v>86</v>
      </c>
      <c r="E1498" s="169" t="s">
        <v>255</v>
      </c>
      <c r="F1498" s="169" t="s">
        <v>315</v>
      </c>
      <c r="G1498" s="169" t="s">
        <v>89</v>
      </c>
      <c r="H1498" s="169" t="s">
        <v>205</v>
      </c>
      <c r="I1498" s="57" t="s">
        <v>397</v>
      </c>
      <c r="J1498" s="58">
        <v>16.5</v>
      </c>
      <c r="K1498" s="58">
        <v>1</v>
      </c>
      <c r="L1498" s="57" t="s">
        <v>396</v>
      </c>
      <c r="M1498" s="58" t="s">
        <v>397</v>
      </c>
      <c r="N1498" s="58">
        <v>2.2000000000000002</v>
      </c>
      <c r="O1498" s="170">
        <v>5</v>
      </c>
      <c r="P1498" s="170">
        <v>2</v>
      </c>
      <c r="Q1498" s="170">
        <v>0</v>
      </c>
      <c r="R1498" s="131">
        <v>74</v>
      </c>
      <c r="S1498" s="131" t="s">
        <v>396</v>
      </c>
      <c r="T1498" s="170">
        <v>1</v>
      </c>
      <c r="U1498" s="170">
        <v>5</v>
      </c>
      <c r="V1498" s="170" t="s">
        <v>397</v>
      </c>
      <c r="W1498" s="170" t="s">
        <v>397</v>
      </c>
      <c r="X1498" s="170">
        <v>1</v>
      </c>
      <c r="Y1498" s="170">
        <v>1</v>
      </c>
      <c r="Z1498" s="170">
        <v>1</v>
      </c>
      <c r="AA1498" s="170">
        <v>1</v>
      </c>
      <c r="AB1498" s="170">
        <v>1</v>
      </c>
      <c r="AC1498" s="170" t="s">
        <v>397</v>
      </c>
      <c r="AD1498" s="170" t="s">
        <v>397</v>
      </c>
      <c r="AE1498" s="170">
        <v>1</v>
      </c>
      <c r="AF1498" s="170">
        <v>1</v>
      </c>
      <c r="AG1498" s="170">
        <v>1</v>
      </c>
      <c r="AH1498" s="170">
        <v>1</v>
      </c>
      <c r="AI1498" s="131">
        <v>35.819716969601586</v>
      </c>
      <c r="AJ1498" s="131">
        <v>2.5299999999999998</v>
      </c>
      <c r="AK1498" s="170">
        <v>3</v>
      </c>
      <c r="AL1498" s="170">
        <v>2</v>
      </c>
      <c r="AM1498" s="131">
        <v>0</v>
      </c>
      <c r="AN1498" s="131">
        <v>2.5299999999999998</v>
      </c>
      <c r="AO1498" s="170">
        <v>1</v>
      </c>
      <c r="AP1498" s="170">
        <v>2</v>
      </c>
      <c r="AQ1498" s="131">
        <v>13.086975649726362</v>
      </c>
      <c r="AR1498" s="131">
        <v>2.5299999999999998</v>
      </c>
      <c r="AS1498" s="170">
        <v>1</v>
      </c>
      <c r="AT1498" s="170">
        <v>3</v>
      </c>
      <c r="AU1498" s="131">
        <v>39.268545938143298</v>
      </c>
      <c r="AV1498" s="131">
        <v>2.5299999999999998</v>
      </c>
      <c r="AW1498" s="170">
        <v>1</v>
      </c>
      <c r="AX1498" s="170">
        <v>3</v>
      </c>
      <c r="AY1498" s="131">
        <v>7.9757635863025174</v>
      </c>
      <c r="AZ1498" s="131">
        <v>2.5299999999999998</v>
      </c>
      <c r="BA1498" s="170">
        <v>1</v>
      </c>
      <c r="BB1498" s="170">
        <v>1</v>
      </c>
      <c r="BC1498" s="131">
        <v>0</v>
      </c>
      <c r="BD1498" s="171">
        <v>5.2</v>
      </c>
      <c r="BE1498" s="171">
        <v>0.8</v>
      </c>
      <c r="BF1498" s="170">
        <v>1</v>
      </c>
      <c r="BG1498" s="170">
        <v>3</v>
      </c>
      <c r="BH1498" s="170">
        <v>1</v>
      </c>
      <c r="BI1498" s="131">
        <v>0</v>
      </c>
      <c r="BJ1498" s="171">
        <v>2.9</v>
      </c>
      <c r="BK1498" s="171">
        <v>0.7</v>
      </c>
      <c r="BL1498" s="170">
        <v>1</v>
      </c>
      <c r="BM1498" s="170">
        <v>3</v>
      </c>
      <c r="BN1498" s="170">
        <v>1</v>
      </c>
      <c r="BO1498" s="131">
        <v>14.598888888888888</v>
      </c>
      <c r="BP1498" s="171">
        <v>1.8</v>
      </c>
      <c r="BQ1498" s="171">
        <v>0.6</v>
      </c>
      <c r="BR1498" s="170">
        <v>1</v>
      </c>
      <c r="BS1498" s="170">
        <v>3</v>
      </c>
      <c r="BT1498" s="170">
        <v>1</v>
      </c>
      <c r="BU1498" s="131">
        <v>0</v>
      </c>
      <c r="BV1498" s="171">
        <v>5.2</v>
      </c>
      <c r="BW1498" s="171">
        <v>0.8</v>
      </c>
      <c r="BX1498" s="170">
        <v>1</v>
      </c>
      <c r="BY1498" s="170">
        <v>3</v>
      </c>
      <c r="BZ1498" s="170">
        <v>1</v>
      </c>
      <c r="CA1498" s="131">
        <v>0</v>
      </c>
      <c r="CB1498" s="171">
        <v>2.9</v>
      </c>
      <c r="CC1498" s="171">
        <v>0.7</v>
      </c>
      <c r="CD1498" s="170">
        <v>1</v>
      </c>
      <c r="CE1498" s="170">
        <v>3</v>
      </c>
      <c r="CF1498" s="170">
        <v>1</v>
      </c>
      <c r="CG1498" s="131">
        <v>0.48129607848377259</v>
      </c>
      <c r="CH1498" s="171">
        <v>1.8</v>
      </c>
      <c r="CI1498" s="171">
        <v>0.6</v>
      </c>
      <c r="CJ1498" s="170">
        <v>1</v>
      </c>
      <c r="CK1498" s="170">
        <v>3</v>
      </c>
      <c r="CL1498" s="170">
        <v>2</v>
      </c>
      <c r="CM1498" s="131">
        <v>2.4</v>
      </c>
      <c r="CN1498" s="131">
        <v>2</v>
      </c>
      <c r="CO1498" s="171">
        <v>0</v>
      </c>
      <c r="CP1498" s="170">
        <v>1</v>
      </c>
      <c r="CQ1498" s="170">
        <v>1</v>
      </c>
      <c r="CR1498" s="132">
        <v>1</v>
      </c>
      <c r="CS1498" s="132" t="s">
        <v>396</v>
      </c>
      <c r="CT1498" s="132" t="s">
        <v>397</v>
      </c>
      <c r="CU1498" s="132" t="s">
        <v>396</v>
      </c>
      <c r="CV1498" s="132" t="s">
        <v>396</v>
      </c>
      <c r="CW1498" s="170" t="s">
        <v>397</v>
      </c>
      <c r="CX1498" s="132">
        <v>7</v>
      </c>
      <c r="CY1498" s="172"/>
      <c r="CZ1498" s="172"/>
      <c r="DA1498" s="170">
        <v>1</v>
      </c>
      <c r="DB1498" s="132">
        <v>3</v>
      </c>
      <c r="DC1498" s="172"/>
      <c r="DD1498" s="132">
        <v>2</v>
      </c>
      <c r="DE1498" s="172"/>
      <c r="DF1498" s="170">
        <v>1</v>
      </c>
      <c r="DG1498" s="173">
        <v>0</v>
      </c>
      <c r="DH1498" s="173">
        <v>0</v>
      </c>
      <c r="DI1498" s="173">
        <v>0</v>
      </c>
      <c r="DJ1498" s="170" t="s">
        <v>397</v>
      </c>
      <c r="DK1498" s="170">
        <v>1</v>
      </c>
      <c r="DL1498" s="170">
        <v>3</v>
      </c>
      <c r="DM1498" s="132">
        <v>5</v>
      </c>
      <c r="DN1498" s="172"/>
      <c r="DO1498" s="170" t="s">
        <v>397</v>
      </c>
      <c r="DP1498" s="170" t="s">
        <v>397</v>
      </c>
      <c r="DQ1498" s="132" t="s">
        <v>397</v>
      </c>
      <c r="DR1498" s="132" t="s">
        <v>397</v>
      </c>
      <c r="DS1498" s="132" t="s">
        <v>397</v>
      </c>
      <c r="DT1498" s="170" t="s">
        <v>397</v>
      </c>
      <c r="DU1498" s="170" t="s">
        <v>397</v>
      </c>
      <c r="DV1498" s="132">
        <v>2</v>
      </c>
      <c r="DW1498" s="170">
        <v>1</v>
      </c>
      <c r="DX1498" s="171">
        <v>0</v>
      </c>
      <c r="DY1498" s="132" t="s">
        <v>397</v>
      </c>
      <c r="DZ1498" s="132">
        <v>0</v>
      </c>
      <c r="EA1498" s="170" t="s">
        <v>397</v>
      </c>
      <c r="EB1498" s="131">
        <v>0</v>
      </c>
      <c r="EC1498" s="170">
        <v>4</v>
      </c>
      <c r="ED1498" s="170">
        <v>5</v>
      </c>
      <c r="EE1498" s="131" t="s">
        <v>397</v>
      </c>
      <c r="EF1498" s="132">
        <v>0</v>
      </c>
      <c r="EG1498" s="131">
        <v>0</v>
      </c>
      <c r="EH1498" s="172"/>
      <c r="EI1498" s="170">
        <v>4</v>
      </c>
      <c r="EJ1498" s="170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2166</v>
      </c>
      <c r="EU1498" s="174" t="b">
        <v>1</v>
      </c>
      <c r="EV1498" s="177" t="s">
        <v>366</v>
      </c>
    </row>
    <row r="1499" spans="1:152" s="53" customFormat="1" ht="12.75" x14ac:dyDescent="0.2">
      <c r="A1499" s="168" t="s">
        <v>2167</v>
      </c>
      <c r="B1499" s="168">
        <v>1</v>
      </c>
      <c r="C1499" s="50">
        <v>26</v>
      </c>
      <c r="D1499" s="169" t="s">
        <v>86</v>
      </c>
      <c r="E1499" s="169" t="s">
        <v>255</v>
      </c>
      <c r="F1499" s="169" t="s">
        <v>315</v>
      </c>
      <c r="G1499" s="169" t="s">
        <v>90</v>
      </c>
      <c r="H1499" s="169" t="s">
        <v>205</v>
      </c>
      <c r="I1499" s="57" t="s">
        <v>397</v>
      </c>
      <c r="J1499" s="58">
        <v>16.5</v>
      </c>
      <c r="K1499" s="58">
        <v>1</v>
      </c>
      <c r="L1499" s="57" t="s">
        <v>396</v>
      </c>
      <c r="M1499" s="58" t="s">
        <v>397</v>
      </c>
      <c r="N1499" s="58">
        <v>2.2000000000000002</v>
      </c>
      <c r="O1499" s="170">
        <v>5</v>
      </c>
      <c r="P1499" s="170">
        <v>2</v>
      </c>
      <c r="Q1499" s="170">
        <v>0</v>
      </c>
      <c r="R1499" s="131">
        <v>74</v>
      </c>
      <c r="S1499" s="131" t="s">
        <v>396</v>
      </c>
      <c r="T1499" s="170">
        <v>1</v>
      </c>
      <c r="U1499" s="170">
        <v>5</v>
      </c>
      <c r="V1499" s="170" t="s">
        <v>397</v>
      </c>
      <c r="W1499" s="170" t="s">
        <v>397</v>
      </c>
      <c r="X1499" s="170">
        <v>1</v>
      </c>
      <c r="Y1499" s="170">
        <v>1</v>
      </c>
      <c r="Z1499" s="170">
        <v>1</v>
      </c>
      <c r="AA1499" s="170">
        <v>1</v>
      </c>
      <c r="AB1499" s="170">
        <v>1</v>
      </c>
      <c r="AC1499" s="170" t="s">
        <v>397</v>
      </c>
      <c r="AD1499" s="170" t="s">
        <v>397</v>
      </c>
      <c r="AE1499" s="170">
        <v>1</v>
      </c>
      <c r="AF1499" s="170">
        <v>1</v>
      </c>
      <c r="AG1499" s="170">
        <v>1</v>
      </c>
      <c r="AH1499" s="170">
        <v>1</v>
      </c>
      <c r="AI1499" s="131">
        <v>35.819716969601586</v>
      </c>
      <c r="AJ1499" s="131">
        <v>2.5299999999999998</v>
      </c>
      <c r="AK1499" s="170">
        <v>3</v>
      </c>
      <c r="AL1499" s="170">
        <v>2</v>
      </c>
      <c r="AM1499" s="131">
        <v>0</v>
      </c>
      <c r="AN1499" s="131">
        <v>2.5299999999999998</v>
      </c>
      <c r="AO1499" s="170">
        <v>1</v>
      </c>
      <c r="AP1499" s="170">
        <v>2</v>
      </c>
      <c r="AQ1499" s="131">
        <v>13.086975649726362</v>
      </c>
      <c r="AR1499" s="131">
        <v>2.5299999999999998</v>
      </c>
      <c r="AS1499" s="170">
        <v>1</v>
      </c>
      <c r="AT1499" s="170">
        <v>3</v>
      </c>
      <c r="AU1499" s="131">
        <v>39.268545938143298</v>
      </c>
      <c r="AV1499" s="131">
        <v>2.5299999999999998</v>
      </c>
      <c r="AW1499" s="170">
        <v>1</v>
      </c>
      <c r="AX1499" s="170">
        <v>3</v>
      </c>
      <c r="AY1499" s="131">
        <v>7.9757635863025174</v>
      </c>
      <c r="AZ1499" s="131">
        <v>2.5299999999999998</v>
      </c>
      <c r="BA1499" s="170">
        <v>1</v>
      </c>
      <c r="BB1499" s="170">
        <v>1</v>
      </c>
      <c r="BC1499" s="131">
        <v>0</v>
      </c>
      <c r="BD1499" s="171">
        <v>5.2</v>
      </c>
      <c r="BE1499" s="171">
        <v>0.8</v>
      </c>
      <c r="BF1499" s="170">
        <v>1</v>
      </c>
      <c r="BG1499" s="170">
        <v>3</v>
      </c>
      <c r="BH1499" s="170">
        <v>1</v>
      </c>
      <c r="BI1499" s="131">
        <v>0</v>
      </c>
      <c r="BJ1499" s="171">
        <v>2.9</v>
      </c>
      <c r="BK1499" s="171">
        <v>0.7</v>
      </c>
      <c r="BL1499" s="170">
        <v>1</v>
      </c>
      <c r="BM1499" s="170">
        <v>3</v>
      </c>
      <c r="BN1499" s="170">
        <v>1</v>
      </c>
      <c r="BO1499" s="131">
        <v>14.598888888888888</v>
      </c>
      <c r="BP1499" s="171">
        <v>1.8</v>
      </c>
      <c r="BQ1499" s="171">
        <v>0.6</v>
      </c>
      <c r="BR1499" s="170">
        <v>1</v>
      </c>
      <c r="BS1499" s="170">
        <v>3</v>
      </c>
      <c r="BT1499" s="170">
        <v>1</v>
      </c>
      <c r="BU1499" s="131">
        <v>0</v>
      </c>
      <c r="BV1499" s="171">
        <v>5.2</v>
      </c>
      <c r="BW1499" s="171">
        <v>0.8</v>
      </c>
      <c r="BX1499" s="170">
        <v>1</v>
      </c>
      <c r="BY1499" s="170">
        <v>3</v>
      </c>
      <c r="BZ1499" s="170">
        <v>1</v>
      </c>
      <c r="CA1499" s="131">
        <v>0</v>
      </c>
      <c r="CB1499" s="171">
        <v>2.9</v>
      </c>
      <c r="CC1499" s="171">
        <v>0.7</v>
      </c>
      <c r="CD1499" s="170">
        <v>1</v>
      </c>
      <c r="CE1499" s="170">
        <v>3</v>
      </c>
      <c r="CF1499" s="170">
        <v>1</v>
      </c>
      <c r="CG1499" s="131">
        <v>0.48129607848377259</v>
      </c>
      <c r="CH1499" s="171">
        <v>1.8</v>
      </c>
      <c r="CI1499" s="171">
        <v>0.6</v>
      </c>
      <c r="CJ1499" s="170">
        <v>1</v>
      </c>
      <c r="CK1499" s="170">
        <v>3</v>
      </c>
      <c r="CL1499" s="170">
        <v>2</v>
      </c>
      <c r="CM1499" s="131">
        <v>2.4</v>
      </c>
      <c r="CN1499" s="131">
        <v>2</v>
      </c>
      <c r="CO1499" s="171">
        <v>0</v>
      </c>
      <c r="CP1499" s="170">
        <v>1</v>
      </c>
      <c r="CQ1499" s="170">
        <v>1</v>
      </c>
      <c r="CR1499" s="132">
        <v>1</v>
      </c>
      <c r="CS1499" s="132" t="s">
        <v>396</v>
      </c>
      <c r="CT1499" s="132" t="s">
        <v>397</v>
      </c>
      <c r="CU1499" s="132" t="s">
        <v>396</v>
      </c>
      <c r="CV1499" s="132" t="s">
        <v>396</v>
      </c>
      <c r="CW1499" s="170" t="s">
        <v>397</v>
      </c>
      <c r="CX1499" s="132">
        <v>7</v>
      </c>
      <c r="CY1499" s="172"/>
      <c r="CZ1499" s="172"/>
      <c r="DA1499" s="170">
        <v>1</v>
      </c>
      <c r="DB1499" s="132">
        <v>3</v>
      </c>
      <c r="DC1499" s="172"/>
      <c r="DD1499" s="132">
        <v>2</v>
      </c>
      <c r="DE1499" s="172"/>
      <c r="DF1499" s="170">
        <v>1</v>
      </c>
      <c r="DG1499" s="173">
        <v>0</v>
      </c>
      <c r="DH1499" s="173">
        <v>0</v>
      </c>
      <c r="DI1499" s="173">
        <v>0</v>
      </c>
      <c r="DJ1499" s="170" t="s">
        <v>397</v>
      </c>
      <c r="DK1499" s="170">
        <v>1</v>
      </c>
      <c r="DL1499" s="170">
        <v>3</v>
      </c>
      <c r="DM1499" s="132">
        <v>5</v>
      </c>
      <c r="DN1499" s="172"/>
      <c r="DO1499" s="170" t="s">
        <v>397</v>
      </c>
      <c r="DP1499" s="170" t="s">
        <v>397</v>
      </c>
      <c r="DQ1499" s="132" t="s">
        <v>397</v>
      </c>
      <c r="DR1499" s="132" t="s">
        <v>397</v>
      </c>
      <c r="DS1499" s="132" t="s">
        <v>397</v>
      </c>
      <c r="DT1499" s="170" t="s">
        <v>397</v>
      </c>
      <c r="DU1499" s="170" t="s">
        <v>397</v>
      </c>
      <c r="DV1499" s="132">
        <v>2</v>
      </c>
      <c r="DW1499" s="170">
        <v>1</v>
      </c>
      <c r="DX1499" s="171">
        <v>0</v>
      </c>
      <c r="DY1499" s="132" t="s">
        <v>396</v>
      </c>
      <c r="DZ1499" s="132">
        <v>3</v>
      </c>
      <c r="EA1499" s="170" t="s">
        <v>397</v>
      </c>
      <c r="EB1499" s="131">
        <v>0</v>
      </c>
      <c r="EC1499" s="170">
        <v>4</v>
      </c>
      <c r="ED1499" s="170">
        <v>5</v>
      </c>
      <c r="EE1499" s="131" t="s">
        <v>396</v>
      </c>
      <c r="EF1499" s="132">
        <v>1</v>
      </c>
      <c r="EG1499" s="131">
        <v>10</v>
      </c>
      <c r="EH1499" s="172"/>
      <c r="EI1499" s="170">
        <v>4</v>
      </c>
      <c r="EJ1499" s="170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2167</v>
      </c>
      <c r="EU1499" s="174" t="b">
        <v>1</v>
      </c>
      <c r="EV1499" s="177" t="s">
        <v>366</v>
      </c>
    </row>
    <row r="1500" spans="1:152" s="53" customFormat="1" ht="12.75" x14ac:dyDescent="0.2">
      <c r="A1500" s="168" t="s">
        <v>2168</v>
      </c>
      <c r="B1500" s="168">
        <v>1</v>
      </c>
      <c r="C1500" s="50">
        <v>27</v>
      </c>
      <c r="D1500" s="169" t="s">
        <v>288</v>
      </c>
      <c r="E1500" s="169" t="s">
        <v>195</v>
      </c>
      <c r="F1500" s="169" t="s">
        <v>315</v>
      </c>
      <c r="G1500" s="169" t="s">
        <v>87</v>
      </c>
      <c r="H1500" s="169" t="s">
        <v>226</v>
      </c>
      <c r="I1500" s="57" t="s">
        <v>396</v>
      </c>
      <c r="J1500" s="58">
        <v>18</v>
      </c>
      <c r="K1500" s="58">
        <v>1</v>
      </c>
      <c r="L1500" s="57" t="s">
        <v>396</v>
      </c>
      <c r="M1500" s="58" t="s">
        <v>397</v>
      </c>
      <c r="N1500" s="58">
        <v>2.2000000000000002</v>
      </c>
      <c r="O1500" s="170">
        <v>5</v>
      </c>
      <c r="P1500" s="170">
        <v>2</v>
      </c>
      <c r="Q1500" s="170">
        <v>0</v>
      </c>
      <c r="R1500" s="131">
        <v>67</v>
      </c>
      <c r="S1500" s="131" t="s">
        <v>397</v>
      </c>
      <c r="T1500" s="170">
        <v>1</v>
      </c>
      <c r="U1500" s="170">
        <v>5</v>
      </c>
      <c r="V1500" s="170" t="s">
        <v>397</v>
      </c>
      <c r="W1500" s="170" t="s">
        <v>397</v>
      </c>
      <c r="X1500" s="170">
        <v>1</v>
      </c>
      <c r="Y1500" s="170">
        <v>1</v>
      </c>
      <c r="Z1500" s="170">
        <v>1</v>
      </c>
      <c r="AA1500" s="170">
        <v>1</v>
      </c>
      <c r="AB1500" s="170">
        <v>1</v>
      </c>
      <c r="AC1500" s="170" t="s">
        <v>397</v>
      </c>
      <c r="AD1500" s="170" t="s">
        <v>397</v>
      </c>
      <c r="AE1500" s="170">
        <v>1</v>
      </c>
      <c r="AF1500" s="170">
        <v>1</v>
      </c>
      <c r="AG1500" s="170">
        <v>1</v>
      </c>
      <c r="AH1500" s="170">
        <v>1</v>
      </c>
      <c r="AI1500" s="131">
        <v>19.997806304842378</v>
      </c>
      <c r="AJ1500" s="131">
        <v>0.15</v>
      </c>
      <c r="AK1500" s="170">
        <v>3</v>
      </c>
      <c r="AL1500" s="170">
        <v>2</v>
      </c>
      <c r="AM1500" s="131">
        <v>0</v>
      </c>
      <c r="AN1500" s="131">
        <v>0.39</v>
      </c>
      <c r="AO1500" s="170">
        <v>1</v>
      </c>
      <c r="AP1500" s="170">
        <v>2</v>
      </c>
      <c r="AQ1500" s="131">
        <v>13.628927190330343</v>
      </c>
      <c r="AR1500" s="131">
        <v>0.39</v>
      </c>
      <c r="AS1500" s="170">
        <v>1</v>
      </c>
      <c r="AT1500" s="170">
        <v>3</v>
      </c>
      <c r="AU1500" s="131">
        <v>36.388376123930222</v>
      </c>
      <c r="AV1500" s="131">
        <v>0.36</v>
      </c>
      <c r="AW1500" s="170">
        <v>1</v>
      </c>
      <c r="AX1500" s="170">
        <v>3</v>
      </c>
      <c r="AY1500" s="131">
        <v>7.0182537103239087</v>
      </c>
      <c r="AZ1500" s="131">
        <v>0.36</v>
      </c>
      <c r="BA1500" s="170">
        <v>1</v>
      </c>
      <c r="BB1500" s="170">
        <v>1</v>
      </c>
      <c r="BC1500" s="131">
        <v>14.8</v>
      </c>
      <c r="BD1500" s="171">
        <v>5.2</v>
      </c>
      <c r="BE1500" s="171">
        <v>0.8</v>
      </c>
      <c r="BF1500" s="170">
        <v>1</v>
      </c>
      <c r="BG1500" s="170">
        <v>3</v>
      </c>
      <c r="BH1500" s="170">
        <v>1</v>
      </c>
      <c r="BI1500" s="131">
        <v>0</v>
      </c>
      <c r="BJ1500" s="171">
        <v>2.9</v>
      </c>
      <c r="BK1500" s="171">
        <v>0.7</v>
      </c>
      <c r="BL1500" s="170">
        <v>1</v>
      </c>
      <c r="BM1500" s="170">
        <v>3</v>
      </c>
      <c r="BN1500" s="170">
        <v>1</v>
      </c>
      <c r="BO1500" s="131">
        <v>0</v>
      </c>
      <c r="BP1500" s="171">
        <v>1.8</v>
      </c>
      <c r="BQ1500" s="171">
        <v>0.6</v>
      </c>
      <c r="BR1500" s="170">
        <v>1</v>
      </c>
      <c r="BS1500" s="170">
        <v>3</v>
      </c>
      <c r="BT1500" s="170">
        <v>1</v>
      </c>
      <c r="BU1500" s="131">
        <v>0.37790596901744122</v>
      </c>
      <c r="BV1500" s="171">
        <v>5.2</v>
      </c>
      <c r="BW1500" s="171">
        <v>0.8</v>
      </c>
      <c r="BX1500" s="170">
        <v>1</v>
      </c>
      <c r="BY1500" s="170">
        <v>3</v>
      </c>
      <c r="BZ1500" s="170">
        <v>1</v>
      </c>
      <c r="CA1500" s="131">
        <v>0</v>
      </c>
      <c r="CB1500" s="171">
        <v>2.9</v>
      </c>
      <c r="CC1500" s="171">
        <v>0.7</v>
      </c>
      <c r="CD1500" s="170">
        <v>1</v>
      </c>
      <c r="CE1500" s="170">
        <v>3</v>
      </c>
      <c r="CF1500" s="170">
        <v>1</v>
      </c>
      <c r="CG1500" s="131">
        <v>0</v>
      </c>
      <c r="CH1500" s="171">
        <v>1.8</v>
      </c>
      <c r="CI1500" s="171">
        <v>0.6</v>
      </c>
      <c r="CJ1500" s="170">
        <v>1</v>
      </c>
      <c r="CK1500" s="170">
        <v>3</v>
      </c>
      <c r="CL1500" s="170">
        <v>2</v>
      </c>
      <c r="CM1500" s="131">
        <v>2.1</v>
      </c>
      <c r="CN1500" s="131">
        <v>3.5</v>
      </c>
      <c r="CO1500" s="171">
        <v>0</v>
      </c>
      <c r="CP1500" s="170">
        <v>1</v>
      </c>
      <c r="CQ1500" s="170">
        <v>1</v>
      </c>
      <c r="CR1500" s="132">
        <v>1</v>
      </c>
      <c r="CS1500" s="132" t="s">
        <v>396</v>
      </c>
      <c r="CT1500" s="132" t="s">
        <v>397</v>
      </c>
      <c r="CU1500" s="132" t="s">
        <v>397</v>
      </c>
      <c r="CV1500" s="132" t="s">
        <v>396</v>
      </c>
      <c r="CW1500" s="170" t="s">
        <v>397</v>
      </c>
      <c r="CX1500" s="132">
        <v>1</v>
      </c>
      <c r="CY1500" s="172"/>
      <c r="CZ1500" s="172"/>
      <c r="DA1500" s="170">
        <v>1</v>
      </c>
      <c r="DB1500" s="132">
        <v>3</v>
      </c>
      <c r="DC1500" s="172"/>
      <c r="DD1500" s="132">
        <v>2</v>
      </c>
      <c r="DE1500" s="172"/>
      <c r="DF1500" s="170">
        <v>1</v>
      </c>
      <c r="DG1500" s="173">
        <v>0</v>
      </c>
      <c r="DH1500" s="173">
        <v>0</v>
      </c>
      <c r="DI1500" s="173">
        <v>0</v>
      </c>
      <c r="DJ1500" s="170" t="s">
        <v>397</v>
      </c>
      <c r="DK1500" s="170">
        <v>1</v>
      </c>
      <c r="DL1500" s="170">
        <v>3</v>
      </c>
      <c r="DM1500" s="132">
        <v>11</v>
      </c>
      <c r="DN1500" s="172"/>
      <c r="DO1500" s="170" t="s">
        <v>397</v>
      </c>
      <c r="DP1500" s="170" t="s">
        <v>397</v>
      </c>
      <c r="DQ1500" s="132" t="s">
        <v>397</v>
      </c>
      <c r="DR1500" s="132" t="s">
        <v>397</v>
      </c>
      <c r="DS1500" s="132" t="s">
        <v>396</v>
      </c>
      <c r="DT1500" s="170" t="s">
        <v>397</v>
      </c>
      <c r="DU1500" s="170" t="s">
        <v>397</v>
      </c>
      <c r="DV1500" s="132">
        <v>1</v>
      </c>
      <c r="DW1500" s="170">
        <v>1</v>
      </c>
      <c r="DX1500" s="171">
        <v>0</v>
      </c>
      <c r="DY1500" s="132" t="s">
        <v>397</v>
      </c>
      <c r="DZ1500" s="132">
        <v>0</v>
      </c>
      <c r="EA1500" s="170" t="s">
        <v>397</v>
      </c>
      <c r="EB1500" s="131">
        <v>0</v>
      </c>
      <c r="EC1500" s="170">
        <v>4</v>
      </c>
      <c r="ED1500" s="170">
        <v>5</v>
      </c>
      <c r="EE1500" s="131" t="s">
        <v>397</v>
      </c>
      <c r="EF1500" s="132">
        <v>0</v>
      </c>
      <c r="EG1500" s="131">
        <v>0</v>
      </c>
      <c r="EH1500" s="172"/>
      <c r="EI1500" s="170">
        <v>4</v>
      </c>
      <c r="EJ1500" s="170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2168</v>
      </c>
      <c r="EU1500" s="174" t="b">
        <v>1</v>
      </c>
      <c r="EV1500" s="177" t="s">
        <v>366</v>
      </c>
    </row>
    <row r="1501" spans="1:152" s="53" customFormat="1" ht="12.75" x14ac:dyDescent="0.2">
      <c r="A1501" s="168" t="s">
        <v>2169</v>
      </c>
      <c r="B1501" s="168">
        <v>1</v>
      </c>
      <c r="C1501" s="50">
        <v>27</v>
      </c>
      <c r="D1501" s="169" t="s">
        <v>288</v>
      </c>
      <c r="E1501" s="169" t="s">
        <v>195</v>
      </c>
      <c r="F1501" s="169" t="s">
        <v>315</v>
      </c>
      <c r="G1501" s="169" t="s">
        <v>88</v>
      </c>
      <c r="H1501" s="169" t="s">
        <v>226</v>
      </c>
      <c r="I1501" s="57" t="s">
        <v>396</v>
      </c>
      <c r="J1501" s="58">
        <v>18</v>
      </c>
      <c r="K1501" s="58">
        <v>1</v>
      </c>
      <c r="L1501" s="57" t="s">
        <v>396</v>
      </c>
      <c r="M1501" s="58" t="s">
        <v>397</v>
      </c>
      <c r="N1501" s="58">
        <v>2.2000000000000002</v>
      </c>
      <c r="O1501" s="170">
        <v>5</v>
      </c>
      <c r="P1501" s="170">
        <v>2</v>
      </c>
      <c r="Q1501" s="170">
        <v>0</v>
      </c>
      <c r="R1501" s="131">
        <v>67</v>
      </c>
      <c r="S1501" s="131" t="s">
        <v>397</v>
      </c>
      <c r="T1501" s="170">
        <v>1</v>
      </c>
      <c r="U1501" s="170">
        <v>5</v>
      </c>
      <c r="V1501" s="170" t="s">
        <v>397</v>
      </c>
      <c r="W1501" s="170" t="s">
        <v>397</v>
      </c>
      <c r="X1501" s="170">
        <v>1</v>
      </c>
      <c r="Y1501" s="170">
        <v>1</v>
      </c>
      <c r="Z1501" s="170">
        <v>1</v>
      </c>
      <c r="AA1501" s="170">
        <v>1</v>
      </c>
      <c r="AB1501" s="170">
        <v>1</v>
      </c>
      <c r="AC1501" s="170" t="s">
        <v>397</v>
      </c>
      <c r="AD1501" s="170" t="s">
        <v>397</v>
      </c>
      <c r="AE1501" s="170">
        <v>1</v>
      </c>
      <c r="AF1501" s="170">
        <v>1</v>
      </c>
      <c r="AG1501" s="170">
        <v>1</v>
      </c>
      <c r="AH1501" s="170">
        <v>1</v>
      </c>
      <c r="AI1501" s="131">
        <v>19.997806304842378</v>
      </c>
      <c r="AJ1501" s="131">
        <v>0.32</v>
      </c>
      <c r="AK1501" s="170">
        <v>3</v>
      </c>
      <c r="AL1501" s="170">
        <v>2</v>
      </c>
      <c r="AM1501" s="131">
        <v>0</v>
      </c>
      <c r="AN1501" s="131">
        <v>0</v>
      </c>
      <c r="AO1501" s="170">
        <v>1</v>
      </c>
      <c r="AP1501" s="170">
        <v>2</v>
      </c>
      <c r="AQ1501" s="131">
        <v>13.628927190330343</v>
      </c>
      <c r="AR1501" s="131">
        <v>0.39</v>
      </c>
      <c r="AS1501" s="170">
        <v>1</v>
      </c>
      <c r="AT1501" s="170">
        <v>3</v>
      </c>
      <c r="AU1501" s="131">
        <v>36.388376123930222</v>
      </c>
      <c r="AV1501" s="131">
        <v>0.36</v>
      </c>
      <c r="AW1501" s="170">
        <v>1</v>
      </c>
      <c r="AX1501" s="170">
        <v>3</v>
      </c>
      <c r="AY1501" s="131">
        <v>7.0182537103239087</v>
      </c>
      <c r="AZ1501" s="131">
        <v>0.36</v>
      </c>
      <c r="BA1501" s="170">
        <v>1</v>
      </c>
      <c r="BB1501" s="170">
        <v>1</v>
      </c>
      <c r="BC1501" s="131">
        <v>2.7805970149253727</v>
      </c>
      <c r="BD1501" s="171">
        <v>5.2</v>
      </c>
      <c r="BE1501" s="171">
        <v>0.8</v>
      </c>
      <c r="BF1501" s="170">
        <v>1</v>
      </c>
      <c r="BG1501" s="170">
        <v>3</v>
      </c>
      <c r="BH1501" s="170">
        <v>1</v>
      </c>
      <c r="BI1501" s="131">
        <v>12.019402985074626</v>
      </c>
      <c r="BJ1501" s="171">
        <v>2.9</v>
      </c>
      <c r="BK1501" s="171">
        <v>0.7</v>
      </c>
      <c r="BL1501" s="170">
        <v>1</v>
      </c>
      <c r="BM1501" s="170">
        <v>3</v>
      </c>
      <c r="BN1501" s="170">
        <v>1</v>
      </c>
      <c r="BO1501" s="131">
        <v>0</v>
      </c>
      <c r="BP1501" s="171">
        <v>1.8</v>
      </c>
      <c r="BQ1501" s="171">
        <v>0.6</v>
      </c>
      <c r="BR1501" s="170">
        <v>1</v>
      </c>
      <c r="BS1501" s="170">
        <v>3</v>
      </c>
      <c r="BT1501" s="170">
        <v>1</v>
      </c>
      <c r="BU1501" s="131">
        <v>0</v>
      </c>
      <c r="BV1501" s="171">
        <v>5.2</v>
      </c>
      <c r="BW1501" s="171">
        <v>0.8</v>
      </c>
      <c r="BX1501" s="170">
        <v>1</v>
      </c>
      <c r="BY1501" s="170">
        <v>3</v>
      </c>
      <c r="BZ1501" s="170">
        <v>1</v>
      </c>
      <c r="CA1501" s="131">
        <v>0.37790596901744122</v>
      </c>
      <c r="CB1501" s="171">
        <v>2.9</v>
      </c>
      <c r="CC1501" s="171">
        <v>0.7</v>
      </c>
      <c r="CD1501" s="170">
        <v>1</v>
      </c>
      <c r="CE1501" s="170">
        <v>3</v>
      </c>
      <c r="CF1501" s="170">
        <v>1</v>
      </c>
      <c r="CG1501" s="131">
        <v>0</v>
      </c>
      <c r="CH1501" s="171">
        <v>1.8</v>
      </c>
      <c r="CI1501" s="171">
        <v>0.6</v>
      </c>
      <c r="CJ1501" s="170">
        <v>1</v>
      </c>
      <c r="CK1501" s="170">
        <v>3</v>
      </c>
      <c r="CL1501" s="170">
        <v>2</v>
      </c>
      <c r="CM1501" s="131">
        <v>2.1</v>
      </c>
      <c r="CN1501" s="131">
        <v>3.5</v>
      </c>
      <c r="CO1501" s="171">
        <v>0</v>
      </c>
      <c r="CP1501" s="170">
        <v>1</v>
      </c>
      <c r="CQ1501" s="170">
        <v>1</v>
      </c>
      <c r="CR1501" s="132">
        <v>1</v>
      </c>
      <c r="CS1501" s="132" t="s">
        <v>396</v>
      </c>
      <c r="CT1501" s="132" t="s">
        <v>397</v>
      </c>
      <c r="CU1501" s="132" t="s">
        <v>397</v>
      </c>
      <c r="CV1501" s="132" t="s">
        <v>396</v>
      </c>
      <c r="CW1501" s="170" t="s">
        <v>397</v>
      </c>
      <c r="CX1501" s="132">
        <v>4</v>
      </c>
      <c r="CY1501" s="172"/>
      <c r="CZ1501" s="172"/>
      <c r="DA1501" s="170">
        <v>1</v>
      </c>
      <c r="DB1501" s="132">
        <v>3</v>
      </c>
      <c r="DC1501" s="172"/>
      <c r="DD1501" s="132">
        <v>2</v>
      </c>
      <c r="DE1501" s="172"/>
      <c r="DF1501" s="170">
        <v>1</v>
      </c>
      <c r="DG1501" s="173">
        <v>0</v>
      </c>
      <c r="DH1501" s="173">
        <v>0</v>
      </c>
      <c r="DI1501" s="173">
        <v>0</v>
      </c>
      <c r="DJ1501" s="170" t="s">
        <v>397</v>
      </c>
      <c r="DK1501" s="170">
        <v>1</v>
      </c>
      <c r="DL1501" s="170">
        <v>3</v>
      </c>
      <c r="DM1501" s="132">
        <v>4</v>
      </c>
      <c r="DN1501" s="172"/>
      <c r="DO1501" s="170" t="s">
        <v>397</v>
      </c>
      <c r="DP1501" s="170" t="s">
        <v>397</v>
      </c>
      <c r="DQ1501" s="132" t="s">
        <v>397</v>
      </c>
      <c r="DR1501" s="132" t="s">
        <v>397</v>
      </c>
      <c r="DS1501" s="132" t="s">
        <v>396</v>
      </c>
      <c r="DT1501" s="170" t="s">
        <v>397</v>
      </c>
      <c r="DU1501" s="170" t="s">
        <v>397</v>
      </c>
      <c r="DV1501" s="132">
        <v>1</v>
      </c>
      <c r="DW1501" s="170">
        <v>1</v>
      </c>
      <c r="DX1501" s="171">
        <v>0</v>
      </c>
      <c r="DY1501" s="132" t="s">
        <v>397</v>
      </c>
      <c r="DZ1501" s="132">
        <v>0</v>
      </c>
      <c r="EA1501" s="170" t="s">
        <v>397</v>
      </c>
      <c r="EB1501" s="131">
        <v>0</v>
      </c>
      <c r="EC1501" s="170">
        <v>4</v>
      </c>
      <c r="ED1501" s="170">
        <v>5</v>
      </c>
      <c r="EE1501" s="131" t="s">
        <v>397</v>
      </c>
      <c r="EF1501" s="132">
        <v>0</v>
      </c>
      <c r="EG1501" s="131">
        <v>0</v>
      </c>
      <c r="EH1501" s="172"/>
      <c r="EI1501" s="170">
        <v>4</v>
      </c>
      <c r="EJ1501" s="170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2169</v>
      </c>
      <c r="EU1501" s="174" t="b">
        <v>1</v>
      </c>
      <c r="EV1501" s="177" t="s">
        <v>366</v>
      </c>
    </row>
    <row r="1502" spans="1:152" s="53" customFormat="1" ht="12.75" x14ac:dyDescent="0.2">
      <c r="A1502" s="168" t="s">
        <v>2170</v>
      </c>
      <c r="B1502" s="168">
        <v>1</v>
      </c>
      <c r="C1502" s="50">
        <v>27</v>
      </c>
      <c r="D1502" s="169" t="s">
        <v>288</v>
      </c>
      <c r="E1502" s="169" t="s">
        <v>195</v>
      </c>
      <c r="F1502" s="169" t="s">
        <v>315</v>
      </c>
      <c r="G1502" s="169" t="s">
        <v>89</v>
      </c>
      <c r="H1502" s="169" t="s">
        <v>226</v>
      </c>
      <c r="I1502" s="57" t="s">
        <v>396</v>
      </c>
      <c r="J1502" s="58">
        <v>18</v>
      </c>
      <c r="K1502" s="58">
        <v>1</v>
      </c>
      <c r="L1502" s="57" t="s">
        <v>396</v>
      </c>
      <c r="M1502" s="58" t="s">
        <v>397</v>
      </c>
      <c r="N1502" s="58">
        <v>2.2000000000000002</v>
      </c>
      <c r="O1502" s="170">
        <v>5</v>
      </c>
      <c r="P1502" s="170">
        <v>2</v>
      </c>
      <c r="Q1502" s="170">
        <v>0</v>
      </c>
      <c r="R1502" s="131">
        <v>67</v>
      </c>
      <c r="S1502" s="131" t="s">
        <v>396</v>
      </c>
      <c r="T1502" s="170">
        <v>1</v>
      </c>
      <c r="U1502" s="170">
        <v>5</v>
      </c>
      <c r="V1502" s="170" t="s">
        <v>397</v>
      </c>
      <c r="W1502" s="170" t="s">
        <v>397</v>
      </c>
      <c r="X1502" s="170">
        <v>1</v>
      </c>
      <c r="Y1502" s="170">
        <v>1</v>
      </c>
      <c r="Z1502" s="170">
        <v>1</v>
      </c>
      <c r="AA1502" s="170">
        <v>1</v>
      </c>
      <c r="AB1502" s="170">
        <v>1</v>
      </c>
      <c r="AC1502" s="170" t="s">
        <v>397</v>
      </c>
      <c r="AD1502" s="170" t="s">
        <v>397</v>
      </c>
      <c r="AE1502" s="170">
        <v>1</v>
      </c>
      <c r="AF1502" s="170">
        <v>1</v>
      </c>
      <c r="AG1502" s="170">
        <v>1</v>
      </c>
      <c r="AH1502" s="170">
        <v>1</v>
      </c>
      <c r="AI1502" s="131">
        <v>19.997806304842378</v>
      </c>
      <c r="AJ1502" s="131">
        <v>2.5299999999999998</v>
      </c>
      <c r="AK1502" s="170">
        <v>3</v>
      </c>
      <c r="AL1502" s="170">
        <v>2</v>
      </c>
      <c r="AM1502" s="131">
        <v>0</v>
      </c>
      <c r="AN1502" s="131">
        <v>2.5299999999999998</v>
      </c>
      <c r="AO1502" s="170">
        <v>1</v>
      </c>
      <c r="AP1502" s="170">
        <v>2</v>
      </c>
      <c r="AQ1502" s="131">
        <v>13.628927190330343</v>
      </c>
      <c r="AR1502" s="131">
        <v>2.5299999999999998</v>
      </c>
      <c r="AS1502" s="170">
        <v>1</v>
      </c>
      <c r="AT1502" s="170">
        <v>3</v>
      </c>
      <c r="AU1502" s="131">
        <v>36.388376123930222</v>
      </c>
      <c r="AV1502" s="131">
        <v>2.5299999999999998</v>
      </c>
      <c r="AW1502" s="170">
        <v>1</v>
      </c>
      <c r="AX1502" s="170">
        <v>3</v>
      </c>
      <c r="AY1502" s="131">
        <v>7.0182537103239087</v>
      </c>
      <c r="AZ1502" s="131">
        <v>2.5299999999999998</v>
      </c>
      <c r="BA1502" s="170">
        <v>1</v>
      </c>
      <c r="BB1502" s="170">
        <v>1</v>
      </c>
      <c r="BC1502" s="131">
        <v>0</v>
      </c>
      <c r="BD1502" s="171">
        <v>5.2</v>
      </c>
      <c r="BE1502" s="171">
        <v>0.8</v>
      </c>
      <c r="BF1502" s="170">
        <v>1</v>
      </c>
      <c r="BG1502" s="170">
        <v>3</v>
      </c>
      <c r="BH1502" s="170">
        <v>1</v>
      </c>
      <c r="BI1502" s="131">
        <v>0</v>
      </c>
      <c r="BJ1502" s="171">
        <v>2.9</v>
      </c>
      <c r="BK1502" s="171">
        <v>0.7</v>
      </c>
      <c r="BL1502" s="170">
        <v>1</v>
      </c>
      <c r="BM1502" s="170">
        <v>3</v>
      </c>
      <c r="BN1502" s="170">
        <v>1</v>
      </c>
      <c r="BO1502" s="131">
        <v>14.8</v>
      </c>
      <c r="BP1502" s="171">
        <v>1.8</v>
      </c>
      <c r="BQ1502" s="171">
        <v>0.6</v>
      </c>
      <c r="BR1502" s="170">
        <v>1</v>
      </c>
      <c r="BS1502" s="170">
        <v>3</v>
      </c>
      <c r="BT1502" s="170">
        <v>1</v>
      </c>
      <c r="BU1502" s="131">
        <v>0</v>
      </c>
      <c r="BV1502" s="171">
        <v>5.2</v>
      </c>
      <c r="BW1502" s="171">
        <v>0.8</v>
      </c>
      <c r="BX1502" s="170">
        <v>1</v>
      </c>
      <c r="BY1502" s="170">
        <v>3</v>
      </c>
      <c r="BZ1502" s="170">
        <v>1</v>
      </c>
      <c r="CA1502" s="131">
        <v>0</v>
      </c>
      <c r="CB1502" s="171">
        <v>2.9</v>
      </c>
      <c r="CC1502" s="171">
        <v>0.7</v>
      </c>
      <c r="CD1502" s="170">
        <v>1</v>
      </c>
      <c r="CE1502" s="170">
        <v>3</v>
      </c>
      <c r="CF1502" s="170">
        <v>1</v>
      </c>
      <c r="CG1502" s="131">
        <v>0.37790596901744122</v>
      </c>
      <c r="CH1502" s="171">
        <v>1.8</v>
      </c>
      <c r="CI1502" s="171">
        <v>0.6</v>
      </c>
      <c r="CJ1502" s="170">
        <v>1</v>
      </c>
      <c r="CK1502" s="170">
        <v>3</v>
      </c>
      <c r="CL1502" s="170">
        <v>2</v>
      </c>
      <c r="CM1502" s="131">
        <v>2.1</v>
      </c>
      <c r="CN1502" s="131">
        <v>2</v>
      </c>
      <c r="CO1502" s="171">
        <v>0</v>
      </c>
      <c r="CP1502" s="170">
        <v>1</v>
      </c>
      <c r="CQ1502" s="170">
        <v>1</v>
      </c>
      <c r="CR1502" s="132">
        <v>1</v>
      </c>
      <c r="CS1502" s="132" t="s">
        <v>396</v>
      </c>
      <c r="CT1502" s="132" t="s">
        <v>397</v>
      </c>
      <c r="CU1502" s="132" t="s">
        <v>396</v>
      </c>
      <c r="CV1502" s="132" t="s">
        <v>396</v>
      </c>
      <c r="CW1502" s="170" t="s">
        <v>397</v>
      </c>
      <c r="CX1502" s="132">
        <v>7</v>
      </c>
      <c r="CY1502" s="172"/>
      <c r="CZ1502" s="172"/>
      <c r="DA1502" s="170">
        <v>1</v>
      </c>
      <c r="DB1502" s="132">
        <v>3</v>
      </c>
      <c r="DC1502" s="172"/>
      <c r="DD1502" s="132">
        <v>2</v>
      </c>
      <c r="DE1502" s="172"/>
      <c r="DF1502" s="170">
        <v>1</v>
      </c>
      <c r="DG1502" s="173">
        <v>0</v>
      </c>
      <c r="DH1502" s="173">
        <v>0</v>
      </c>
      <c r="DI1502" s="173">
        <v>0</v>
      </c>
      <c r="DJ1502" s="170" t="s">
        <v>397</v>
      </c>
      <c r="DK1502" s="170">
        <v>1</v>
      </c>
      <c r="DL1502" s="170">
        <v>3</v>
      </c>
      <c r="DM1502" s="132">
        <v>5</v>
      </c>
      <c r="DN1502" s="172"/>
      <c r="DO1502" s="170" t="s">
        <v>397</v>
      </c>
      <c r="DP1502" s="170" t="s">
        <v>397</v>
      </c>
      <c r="DQ1502" s="132" t="s">
        <v>397</v>
      </c>
      <c r="DR1502" s="132" t="s">
        <v>397</v>
      </c>
      <c r="DS1502" s="132" t="s">
        <v>396</v>
      </c>
      <c r="DT1502" s="170" t="s">
        <v>397</v>
      </c>
      <c r="DU1502" s="170" t="s">
        <v>397</v>
      </c>
      <c r="DV1502" s="132">
        <v>1</v>
      </c>
      <c r="DW1502" s="170">
        <v>1</v>
      </c>
      <c r="DX1502" s="171">
        <v>0</v>
      </c>
      <c r="DY1502" s="132" t="s">
        <v>397</v>
      </c>
      <c r="DZ1502" s="132">
        <v>0</v>
      </c>
      <c r="EA1502" s="170" t="s">
        <v>397</v>
      </c>
      <c r="EB1502" s="131">
        <v>0</v>
      </c>
      <c r="EC1502" s="170">
        <v>4</v>
      </c>
      <c r="ED1502" s="170">
        <v>5</v>
      </c>
      <c r="EE1502" s="131" t="s">
        <v>397</v>
      </c>
      <c r="EF1502" s="132">
        <v>0</v>
      </c>
      <c r="EG1502" s="131">
        <v>0</v>
      </c>
      <c r="EH1502" s="172"/>
      <c r="EI1502" s="170">
        <v>4</v>
      </c>
      <c r="EJ1502" s="170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2170</v>
      </c>
      <c r="EU1502" s="174" t="b">
        <v>1</v>
      </c>
      <c r="EV1502" s="177" t="s">
        <v>366</v>
      </c>
    </row>
    <row r="1503" spans="1:152" s="53" customFormat="1" ht="12.75" x14ac:dyDescent="0.2">
      <c r="A1503" s="168" t="s">
        <v>2171</v>
      </c>
      <c r="B1503" s="168">
        <v>1</v>
      </c>
      <c r="C1503" s="50">
        <v>27</v>
      </c>
      <c r="D1503" s="169" t="s">
        <v>288</v>
      </c>
      <c r="E1503" s="169" t="s">
        <v>195</v>
      </c>
      <c r="F1503" s="169" t="s">
        <v>315</v>
      </c>
      <c r="G1503" s="169" t="s">
        <v>90</v>
      </c>
      <c r="H1503" s="169" t="s">
        <v>226</v>
      </c>
      <c r="I1503" s="57" t="s">
        <v>396</v>
      </c>
      <c r="J1503" s="58">
        <v>18</v>
      </c>
      <c r="K1503" s="58">
        <v>1</v>
      </c>
      <c r="L1503" s="57" t="s">
        <v>396</v>
      </c>
      <c r="M1503" s="58" t="s">
        <v>397</v>
      </c>
      <c r="N1503" s="58">
        <v>2.2000000000000002</v>
      </c>
      <c r="O1503" s="170">
        <v>5</v>
      </c>
      <c r="P1503" s="170">
        <v>2</v>
      </c>
      <c r="Q1503" s="170">
        <v>0</v>
      </c>
      <c r="R1503" s="131">
        <v>67</v>
      </c>
      <c r="S1503" s="131" t="s">
        <v>396</v>
      </c>
      <c r="T1503" s="170">
        <v>1</v>
      </c>
      <c r="U1503" s="170">
        <v>5</v>
      </c>
      <c r="V1503" s="170" t="s">
        <v>397</v>
      </c>
      <c r="W1503" s="170" t="s">
        <v>397</v>
      </c>
      <c r="X1503" s="170">
        <v>1</v>
      </c>
      <c r="Y1503" s="170">
        <v>1</v>
      </c>
      <c r="Z1503" s="170">
        <v>1</v>
      </c>
      <c r="AA1503" s="170">
        <v>1</v>
      </c>
      <c r="AB1503" s="170">
        <v>1</v>
      </c>
      <c r="AC1503" s="170" t="s">
        <v>397</v>
      </c>
      <c r="AD1503" s="170" t="s">
        <v>397</v>
      </c>
      <c r="AE1503" s="170">
        <v>1</v>
      </c>
      <c r="AF1503" s="170">
        <v>1</v>
      </c>
      <c r="AG1503" s="170">
        <v>1</v>
      </c>
      <c r="AH1503" s="170">
        <v>1</v>
      </c>
      <c r="AI1503" s="131">
        <v>19.997806304842378</v>
      </c>
      <c r="AJ1503" s="131">
        <v>2.5299999999999998</v>
      </c>
      <c r="AK1503" s="170">
        <v>3</v>
      </c>
      <c r="AL1503" s="170">
        <v>2</v>
      </c>
      <c r="AM1503" s="131">
        <v>0</v>
      </c>
      <c r="AN1503" s="131">
        <v>2.5299999999999998</v>
      </c>
      <c r="AO1503" s="170">
        <v>1</v>
      </c>
      <c r="AP1503" s="170">
        <v>2</v>
      </c>
      <c r="AQ1503" s="131">
        <v>13.628927190330343</v>
      </c>
      <c r="AR1503" s="131">
        <v>2.5299999999999998</v>
      </c>
      <c r="AS1503" s="170">
        <v>1</v>
      </c>
      <c r="AT1503" s="170">
        <v>3</v>
      </c>
      <c r="AU1503" s="131">
        <v>36.388376123930222</v>
      </c>
      <c r="AV1503" s="131">
        <v>2.5299999999999998</v>
      </c>
      <c r="AW1503" s="170">
        <v>1</v>
      </c>
      <c r="AX1503" s="170">
        <v>3</v>
      </c>
      <c r="AY1503" s="131">
        <v>7.0182537103239087</v>
      </c>
      <c r="AZ1503" s="131">
        <v>2.5299999999999998</v>
      </c>
      <c r="BA1503" s="170">
        <v>1</v>
      </c>
      <c r="BB1503" s="170">
        <v>1</v>
      </c>
      <c r="BC1503" s="131">
        <v>0</v>
      </c>
      <c r="BD1503" s="171">
        <v>5.2</v>
      </c>
      <c r="BE1503" s="171">
        <v>0.8</v>
      </c>
      <c r="BF1503" s="170">
        <v>1</v>
      </c>
      <c r="BG1503" s="170">
        <v>3</v>
      </c>
      <c r="BH1503" s="170">
        <v>1</v>
      </c>
      <c r="BI1503" s="131">
        <v>0</v>
      </c>
      <c r="BJ1503" s="171">
        <v>2.9</v>
      </c>
      <c r="BK1503" s="171">
        <v>0.7</v>
      </c>
      <c r="BL1503" s="170">
        <v>1</v>
      </c>
      <c r="BM1503" s="170">
        <v>3</v>
      </c>
      <c r="BN1503" s="170">
        <v>1</v>
      </c>
      <c r="BO1503" s="131">
        <v>14.8</v>
      </c>
      <c r="BP1503" s="171">
        <v>1.8</v>
      </c>
      <c r="BQ1503" s="171">
        <v>0.6</v>
      </c>
      <c r="BR1503" s="170">
        <v>1</v>
      </c>
      <c r="BS1503" s="170">
        <v>3</v>
      </c>
      <c r="BT1503" s="170">
        <v>1</v>
      </c>
      <c r="BU1503" s="131">
        <v>0</v>
      </c>
      <c r="BV1503" s="171">
        <v>5.2</v>
      </c>
      <c r="BW1503" s="171">
        <v>0.8</v>
      </c>
      <c r="BX1503" s="170">
        <v>1</v>
      </c>
      <c r="BY1503" s="170">
        <v>3</v>
      </c>
      <c r="BZ1503" s="170">
        <v>1</v>
      </c>
      <c r="CA1503" s="131">
        <v>0</v>
      </c>
      <c r="CB1503" s="171">
        <v>2.9</v>
      </c>
      <c r="CC1503" s="171">
        <v>0.7</v>
      </c>
      <c r="CD1503" s="170">
        <v>1</v>
      </c>
      <c r="CE1503" s="170">
        <v>3</v>
      </c>
      <c r="CF1503" s="170">
        <v>1</v>
      </c>
      <c r="CG1503" s="131">
        <v>0.37790596901744122</v>
      </c>
      <c r="CH1503" s="171">
        <v>1.8</v>
      </c>
      <c r="CI1503" s="171">
        <v>0.6</v>
      </c>
      <c r="CJ1503" s="170">
        <v>1</v>
      </c>
      <c r="CK1503" s="170">
        <v>3</v>
      </c>
      <c r="CL1503" s="170">
        <v>2</v>
      </c>
      <c r="CM1503" s="131">
        <v>2.1</v>
      </c>
      <c r="CN1503" s="131">
        <v>2</v>
      </c>
      <c r="CO1503" s="171">
        <v>0</v>
      </c>
      <c r="CP1503" s="170">
        <v>1</v>
      </c>
      <c r="CQ1503" s="170">
        <v>1</v>
      </c>
      <c r="CR1503" s="132">
        <v>1</v>
      </c>
      <c r="CS1503" s="132" t="s">
        <v>396</v>
      </c>
      <c r="CT1503" s="132" t="s">
        <v>397</v>
      </c>
      <c r="CU1503" s="132" t="s">
        <v>396</v>
      </c>
      <c r="CV1503" s="132" t="s">
        <v>396</v>
      </c>
      <c r="CW1503" s="170" t="s">
        <v>397</v>
      </c>
      <c r="CX1503" s="132">
        <v>7</v>
      </c>
      <c r="CY1503" s="172"/>
      <c r="CZ1503" s="172"/>
      <c r="DA1503" s="170">
        <v>1</v>
      </c>
      <c r="DB1503" s="132">
        <v>3</v>
      </c>
      <c r="DC1503" s="172"/>
      <c r="DD1503" s="132">
        <v>2</v>
      </c>
      <c r="DE1503" s="172"/>
      <c r="DF1503" s="170">
        <v>1</v>
      </c>
      <c r="DG1503" s="173">
        <v>0</v>
      </c>
      <c r="DH1503" s="173">
        <v>0</v>
      </c>
      <c r="DI1503" s="173">
        <v>0</v>
      </c>
      <c r="DJ1503" s="170" t="s">
        <v>397</v>
      </c>
      <c r="DK1503" s="170">
        <v>1</v>
      </c>
      <c r="DL1503" s="170">
        <v>3</v>
      </c>
      <c r="DM1503" s="132">
        <v>5</v>
      </c>
      <c r="DN1503" s="172"/>
      <c r="DO1503" s="170" t="s">
        <v>397</v>
      </c>
      <c r="DP1503" s="170" t="s">
        <v>397</v>
      </c>
      <c r="DQ1503" s="132" t="s">
        <v>397</v>
      </c>
      <c r="DR1503" s="132" t="s">
        <v>397</v>
      </c>
      <c r="DS1503" s="132" t="s">
        <v>396</v>
      </c>
      <c r="DT1503" s="170" t="s">
        <v>397</v>
      </c>
      <c r="DU1503" s="170" t="s">
        <v>397</v>
      </c>
      <c r="DV1503" s="132">
        <v>1</v>
      </c>
      <c r="DW1503" s="170">
        <v>1</v>
      </c>
      <c r="DX1503" s="171">
        <v>0</v>
      </c>
      <c r="DY1503" s="132" t="s">
        <v>396</v>
      </c>
      <c r="DZ1503" s="132">
        <v>3</v>
      </c>
      <c r="EA1503" s="170" t="s">
        <v>397</v>
      </c>
      <c r="EB1503" s="131">
        <v>0</v>
      </c>
      <c r="EC1503" s="170">
        <v>4</v>
      </c>
      <c r="ED1503" s="170">
        <v>5</v>
      </c>
      <c r="EE1503" s="131" t="s">
        <v>396</v>
      </c>
      <c r="EF1503" s="132">
        <v>1</v>
      </c>
      <c r="EG1503" s="131">
        <v>10</v>
      </c>
      <c r="EH1503" s="172"/>
      <c r="EI1503" s="170">
        <v>4</v>
      </c>
      <c r="EJ1503" s="170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2171</v>
      </c>
      <c r="EU1503" s="174" t="b">
        <v>1</v>
      </c>
      <c r="EV1503" s="177" t="s">
        <v>366</v>
      </c>
    </row>
    <row r="1504" spans="1:152" s="53" customFormat="1" ht="12.75" x14ac:dyDescent="0.2">
      <c r="A1504" s="168" t="s">
        <v>2172</v>
      </c>
      <c r="B1504" s="168">
        <v>1</v>
      </c>
      <c r="C1504" s="50">
        <v>27</v>
      </c>
      <c r="D1504" s="169" t="s">
        <v>288</v>
      </c>
      <c r="E1504" s="169" t="s">
        <v>195</v>
      </c>
      <c r="F1504" s="169" t="s">
        <v>315</v>
      </c>
      <c r="G1504" s="169" t="s">
        <v>87</v>
      </c>
      <c r="H1504" s="169" t="s">
        <v>205</v>
      </c>
      <c r="I1504" s="57" t="s">
        <v>397</v>
      </c>
      <c r="J1504" s="58">
        <v>16.5</v>
      </c>
      <c r="K1504" s="58">
        <v>1</v>
      </c>
      <c r="L1504" s="57" t="s">
        <v>396</v>
      </c>
      <c r="M1504" s="58" t="s">
        <v>397</v>
      </c>
      <c r="N1504" s="58">
        <v>2.2000000000000002</v>
      </c>
      <c r="O1504" s="170">
        <v>5</v>
      </c>
      <c r="P1504" s="170">
        <v>2</v>
      </c>
      <c r="Q1504" s="170">
        <v>0</v>
      </c>
      <c r="R1504" s="131">
        <v>67</v>
      </c>
      <c r="S1504" s="131" t="s">
        <v>397</v>
      </c>
      <c r="T1504" s="170">
        <v>1</v>
      </c>
      <c r="U1504" s="170">
        <v>5</v>
      </c>
      <c r="V1504" s="170" t="s">
        <v>397</v>
      </c>
      <c r="W1504" s="170" t="s">
        <v>397</v>
      </c>
      <c r="X1504" s="170">
        <v>1</v>
      </c>
      <c r="Y1504" s="170">
        <v>1</v>
      </c>
      <c r="Z1504" s="170">
        <v>1</v>
      </c>
      <c r="AA1504" s="170">
        <v>1</v>
      </c>
      <c r="AB1504" s="170">
        <v>1</v>
      </c>
      <c r="AC1504" s="170" t="s">
        <v>397</v>
      </c>
      <c r="AD1504" s="170" t="s">
        <v>397</v>
      </c>
      <c r="AE1504" s="170">
        <v>1</v>
      </c>
      <c r="AF1504" s="170">
        <v>1</v>
      </c>
      <c r="AG1504" s="170">
        <v>1</v>
      </c>
      <c r="AH1504" s="170">
        <v>1</v>
      </c>
      <c r="AI1504" s="131">
        <v>19.997806304842378</v>
      </c>
      <c r="AJ1504" s="131">
        <v>0.15</v>
      </c>
      <c r="AK1504" s="170">
        <v>3</v>
      </c>
      <c r="AL1504" s="170">
        <v>2</v>
      </c>
      <c r="AM1504" s="131">
        <v>0</v>
      </c>
      <c r="AN1504" s="131">
        <v>0.39</v>
      </c>
      <c r="AO1504" s="170">
        <v>1</v>
      </c>
      <c r="AP1504" s="170">
        <v>2</v>
      </c>
      <c r="AQ1504" s="131">
        <v>13.628927190330343</v>
      </c>
      <c r="AR1504" s="131">
        <v>0.39</v>
      </c>
      <c r="AS1504" s="170">
        <v>1</v>
      </c>
      <c r="AT1504" s="170">
        <v>3</v>
      </c>
      <c r="AU1504" s="131">
        <v>36.388376123930222</v>
      </c>
      <c r="AV1504" s="131">
        <v>0.36</v>
      </c>
      <c r="AW1504" s="170">
        <v>1</v>
      </c>
      <c r="AX1504" s="170">
        <v>3</v>
      </c>
      <c r="AY1504" s="131">
        <v>7.0182537103239087</v>
      </c>
      <c r="AZ1504" s="131">
        <v>0.36</v>
      </c>
      <c r="BA1504" s="170">
        <v>1</v>
      </c>
      <c r="BB1504" s="170">
        <v>1</v>
      </c>
      <c r="BC1504" s="131">
        <v>14.8</v>
      </c>
      <c r="BD1504" s="171">
        <v>5.2</v>
      </c>
      <c r="BE1504" s="171">
        <v>0.8</v>
      </c>
      <c r="BF1504" s="170">
        <v>1</v>
      </c>
      <c r="BG1504" s="170">
        <v>3</v>
      </c>
      <c r="BH1504" s="170">
        <v>1</v>
      </c>
      <c r="BI1504" s="131">
        <v>0</v>
      </c>
      <c r="BJ1504" s="171">
        <v>2.9</v>
      </c>
      <c r="BK1504" s="171">
        <v>0.7</v>
      </c>
      <c r="BL1504" s="170">
        <v>1</v>
      </c>
      <c r="BM1504" s="170">
        <v>3</v>
      </c>
      <c r="BN1504" s="170">
        <v>1</v>
      </c>
      <c r="BO1504" s="131">
        <v>0</v>
      </c>
      <c r="BP1504" s="171">
        <v>1.8</v>
      </c>
      <c r="BQ1504" s="171">
        <v>0.6</v>
      </c>
      <c r="BR1504" s="170">
        <v>1</v>
      </c>
      <c r="BS1504" s="170">
        <v>3</v>
      </c>
      <c r="BT1504" s="170">
        <v>1</v>
      </c>
      <c r="BU1504" s="131">
        <v>0.37790596901744122</v>
      </c>
      <c r="BV1504" s="171">
        <v>5.2</v>
      </c>
      <c r="BW1504" s="171">
        <v>0.8</v>
      </c>
      <c r="BX1504" s="170">
        <v>1</v>
      </c>
      <c r="BY1504" s="170">
        <v>3</v>
      </c>
      <c r="BZ1504" s="170">
        <v>1</v>
      </c>
      <c r="CA1504" s="131">
        <v>0</v>
      </c>
      <c r="CB1504" s="171">
        <v>2.9</v>
      </c>
      <c r="CC1504" s="171">
        <v>0.7</v>
      </c>
      <c r="CD1504" s="170">
        <v>1</v>
      </c>
      <c r="CE1504" s="170">
        <v>3</v>
      </c>
      <c r="CF1504" s="170">
        <v>1</v>
      </c>
      <c r="CG1504" s="131">
        <v>0</v>
      </c>
      <c r="CH1504" s="171">
        <v>1.8</v>
      </c>
      <c r="CI1504" s="171">
        <v>0.6</v>
      </c>
      <c r="CJ1504" s="170">
        <v>1</v>
      </c>
      <c r="CK1504" s="170">
        <v>3</v>
      </c>
      <c r="CL1504" s="170">
        <v>2</v>
      </c>
      <c r="CM1504" s="131">
        <v>2.1</v>
      </c>
      <c r="CN1504" s="131">
        <v>3.5</v>
      </c>
      <c r="CO1504" s="171">
        <v>0</v>
      </c>
      <c r="CP1504" s="170">
        <v>1</v>
      </c>
      <c r="CQ1504" s="170">
        <v>1</v>
      </c>
      <c r="CR1504" s="132">
        <v>1</v>
      </c>
      <c r="CS1504" s="132" t="s">
        <v>396</v>
      </c>
      <c r="CT1504" s="132" t="s">
        <v>397</v>
      </c>
      <c r="CU1504" s="132" t="s">
        <v>397</v>
      </c>
      <c r="CV1504" s="132" t="s">
        <v>396</v>
      </c>
      <c r="CW1504" s="170" t="s">
        <v>397</v>
      </c>
      <c r="CX1504" s="132">
        <v>1</v>
      </c>
      <c r="CY1504" s="172"/>
      <c r="CZ1504" s="172"/>
      <c r="DA1504" s="170">
        <v>1</v>
      </c>
      <c r="DB1504" s="132">
        <v>3</v>
      </c>
      <c r="DC1504" s="172"/>
      <c r="DD1504" s="132">
        <v>2</v>
      </c>
      <c r="DE1504" s="172"/>
      <c r="DF1504" s="170">
        <v>1</v>
      </c>
      <c r="DG1504" s="173">
        <v>0</v>
      </c>
      <c r="DH1504" s="173">
        <v>0</v>
      </c>
      <c r="DI1504" s="173">
        <v>0</v>
      </c>
      <c r="DJ1504" s="170" t="s">
        <v>397</v>
      </c>
      <c r="DK1504" s="170">
        <v>1</v>
      </c>
      <c r="DL1504" s="170">
        <v>3</v>
      </c>
      <c r="DM1504" s="132">
        <v>11</v>
      </c>
      <c r="DN1504" s="172"/>
      <c r="DO1504" s="170" t="s">
        <v>397</v>
      </c>
      <c r="DP1504" s="170" t="s">
        <v>397</v>
      </c>
      <c r="DQ1504" s="132" t="s">
        <v>397</v>
      </c>
      <c r="DR1504" s="132" t="s">
        <v>397</v>
      </c>
      <c r="DS1504" s="132" t="s">
        <v>396</v>
      </c>
      <c r="DT1504" s="170" t="s">
        <v>397</v>
      </c>
      <c r="DU1504" s="170" t="s">
        <v>397</v>
      </c>
      <c r="DV1504" s="132">
        <v>1</v>
      </c>
      <c r="DW1504" s="170">
        <v>1</v>
      </c>
      <c r="DX1504" s="171">
        <v>0</v>
      </c>
      <c r="DY1504" s="132" t="s">
        <v>397</v>
      </c>
      <c r="DZ1504" s="132">
        <v>0</v>
      </c>
      <c r="EA1504" s="170" t="s">
        <v>397</v>
      </c>
      <c r="EB1504" s="131">
        <v>0</v>
      </c>
      <c r="EC1504" s="170">
        <v>4</v>
      </c>
      <c r="ED1504" s="170">
        <v>5</v>
      </c>
      <c r="EE1504" s="131" t="s">
        <v>397</v>
      </c>
      <c r="EF1504" s="132">
        <v>0</v>
      </c>
      <c r="EG1504" s="131">
        <v>0</v>
      </c>
      <c r="EH1504" s="172"/>
      <c r="EI1504" s="170">
        <v>4</v>
      </c>
      <c r="EJ1504" s="170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2172</v>
      </c>
      <c r="EU1504" s="174" t="b">
        <v>1</v>
      </c>
      <c r="EV1504" s="177" t="s">
        <v>366</v>
      </c>
    </row>
    <row r="1505" spans="1:152" s="53" customFormat="1" ht="12.75" x14ac:dyDescent="0.2">
      <c r="A1505" s="168" t="s">
        <v>2173</v>
      </c>
      <c r="B1505" s="168">
        <v>1</v>
      </c>
      <c r="C1505" s="50">
        <v>27</v>
      </c>
      <c r="D1505" s="169" t="s">
        <v>288</v>
      </c>
      <c r="E1505" s="169" t="s">
        <v>195</v>
      </c>
      <c r="F1505" s="169" t="s">
        <v>315</v>
      </c>
      <c r="G1505" s="169" t="s">
        <v>88</v>
      </c>
      <c r="H1505" s="169" t="s">
        <v>205</v>
      </c>
      <c r="I1505" s="57" t="s">
        <v>397</v>
      </c>
      <c r="J1505" s="58">
        <v>16.5</v>
      </c>
      <c r="K1505" s="58">
        <v>1</v>
      </c>
      <c r="L1505" s="57" t="s">
        <v>396</v>
      </c>
      <c r="M1505" s="58" t="s">
        <v>397</v>
      </c>
      <c r="N1505" s="58">
        <v>2.2000000000000002</v>
      </c>
      <c r="O1505" s="170">
        <v>5</v>
      </c>
      <c r="P1505" s="170">
        <v>2</v>
      </c>
      <c r="Q1505" s="170">
        <v>0</v>
      </c>
      <c r="R1505" s="131">
        <v>67</v>
      </c>
      <c r="S1505" s="131" t="s">
        <v>397</v>
      </c>
      <c r="T1505" s="170">
        <v>1</v>
      </c>
      <c r="U1505" s="170">
        <v>5</v>
      </c>
      <c r="V1505" s="170" t="s">
        <v>397</v>
      </c>
      <c r="W1505" s="170" t="s">
        <v>397</v>
      </c>
      <c r="X1505" s="170">
        <v>1</v>
      </c>
      <c r="Y1505" s="170">
        <v>1</v>
      </c>
      <c r="Z1505" s="170">
        <v>1</v>
      </c>
      <c r="AA1505" s="170">
        <v>1</v>
      </c>
      <c r="AB1505" s="170">
        <v>1</v>
      </c>
      <c r="AC1505" s="170" t="s">
        <v>397</v>
      </c>
      <c r="AD1505" s="170" t="s">
        <v>397</v>
      </c>
      <c r="AE1505" s="170">
        <v>1</v>
      </c>
      <c r="AF1505" s="170">
        <v>1</v>
      </c>
      <c r="AG1505" s="170">
        <v>1</v>
      </c>
      <c r="AH1505" s="170">
        <v>1</v>
      </c>
      <c r="AI1505" s="131">
        <v>19.997806304842378</v>
      </c>
      <c r="AJ1505" s="131">
        <v>0.32</v>
      </c>
      <c r="AK1505" s="170">
        <v>3</v>
      </c>
      <c r="AL1505" s="170">
        <v>2</v>
      </c>
      <c r="AM1505" s="131">
        <v>0</v>
      </c>
      <c r="AN1505" s="131">
        <v>0</v>
      </c>
      <c r="AO1505" s="170">
        <v>1</v>
      </c>
      <c r="AP1505" s="170">
        <v>2</v>
      </c>
      <c r="AQ1505" s="131">
        <v>13.628927190330343</v>
      </c>
      <c r="AR1505" s="131">
        <v>0.39</v>
      </c>
      <c r="AS1505" s="170">
        <v>1</v>
      </c>
      <c r="AT1505" s="170">
        <v>3</v>
      </c>
      <c r="AU1505" s="131">
        <v>36.388376123930222</v>
      </c>
      <c r="AV1505" s="131">
        <v>0.36</v>
      </c>
      <c r="AW1505" s="170">
        <v>1</v>
      </c>
      <c r="AX1505" s="170">
        <v>3</v>
      </c>
      <c r="AY1505" s="131">
        <v>7.0182537103239087</v>
      </c>
      <c r="AZ1505" s="131">
        <v>0.36</v>
      </c>
      <c r="BA1505" s="170">
        <v>1</v>
      </c>
      <c r="BB1505" s="170">
        <v>1</v>
      </c>
      <c r="BC1505" s="131">
        <v>2.7805970149253727</v>
      </c>
      <c r="BD1505" s="171">
        <v>5.2</v>
      </c>
      <c r="BE1505" s="171">
        <v>0.8</v>
      </c>
      <c r="BF1505" s="170">
        <v>1</v>
      </c>
      <c r="BG1505" s="170">
        <v>3</v>
      </c>
      <c r="BH1505" s="170">
        <v>1</v>
      </c>
      <c r="BI1505" s="131">
        <v>12.019402985074626</v>
      </c>
      <c r="BJ1505" s="171">
        <v>2.9</v>
      </c>
      <c r="BK1505" s="171">
        <v>0.7</v>
      </c>
      <c r="BL1505" s="170">
        <v>1</v>
      </c>
      <c r="BM1505" s="170">
        <v>3</v>
      </c>
      <c r="BN1505" s="170">
        <v>1</v>
      </c>
      <c r="BO1505" s="131">
        <v>0</v>
      </c>
      <c r="BP1505" s="171">
        <v>1.8</v>
      </c>
      <c r="BQ1505" s="171">
        <v>0.6</v>
      </c>
      <c r="BR1505" s="170">
        <v>1</v>
      </c>
      <c r="BS1505" s="170">
        <v>3</v>
      </c>
      <c r="BT1505" s="170">
        <v>1</v>
      </c>
      <c r="BU1505" s="131">
        <v>0</v>
      </c>
      <c r="BV1505" s="171">
        <v>5.2</v>
      </c>
      <c r="BW1505" s="171">
        <v>0.8</v>
      </c>
      <c r="BX1505" s="170">
        <v>1</v>
      </c>
      <c r="BY1505" s="170">
        <v>3</v>
      </c>
      <c r="BZ1505" s="170">
        <v>1</v>
      </c>
      <c r="CA1505" s="131">
        <v>0.37790596901744122</v>
      </c>
      <c r="CB1505" s="171">
        <v>2.9</v>
      </c>
      <c r="CC1505" s="171">
        <v>0.7</v>
      </c>
      <c r="CD1505" s="170">
        <v>1</v>
      </c>
      <c r="CE1505" s="170">
        <v>3</v>
      </c>
      <c r="CF1505" s="170">
        <v>1</v>
      </c>
      <c r="CG1505" s="131">
        <v>0</v>
      </c>
      <c r="CH1505" s="171">
        <v>1.8</v>
      </c>
      <c r="CI1505" s="171">
        <v>0.6</v>
      </c>
      <c r="CJ1505" s="170">
        <v>1</v>
      </c>
      <c r="CK1505" s="170">
        <v>3</v>
      </c>
      <c r="CL1505" s="170">
        <v>2</v>
      </c>
      <c r="CM1505" s="131">
        <v>2.1</v>
      </c>
      <c r="CN1505" s="131">
        <v>3.5</v>
      </c>
      <c r="CO1505" s="171">
        <v>0</v>
      </c>
      <c r="CP1505" s="170">
        <v>1</v>
      </c>
      <c r="CQ1505" s="170">
        <v>1</v>
      </c>
      <c r="CR1505" s="132">
        <v>1</v>
      </c>
      <c r="CS1505" s="132" t="s">
        <v>396</v>
      </c>
      <c r="CT1505" s="132" t="s">
        <v>397</v>
      </c>
      <c r="CU1505" s="132" t="s">
        <v>397</v>
      </c>
      <c r="CV1505" s="132" t="s">
        <v>396</v>
      </c>
      <c r="CW1505" s="170" t="s">
        <v>397</v>
      </c>
      <c r="CX1505" s="132">
        <v>4</v>
      </c>
      <c r="CY1505" s="172"/>
      <c r="CZ1505" s="172"/>
      <c r="DA1505" s="170">
        <v>1</v>
      </c>
      <c r="DB1505" s="132">
        <v>3</v>
      </c>
      <c r="DC1505" s="172"/>
      <c r="DD1505" s="132">
        <v>2</v>
      </c>
      <c r="DE1505" s="172"/>
      <c r="DF1505" s="170">
        <v>1</v>
      </c>
      <c r="DG1505" s="173">
        <v>0</v>
      </c>
      <c r="DH1505" s="173">
        <v>0</v>
      </c>
      <c r="DI1505" s="173">
        <v>0</v>
      </c>
      <c r="DJ1505" s="170" t="s">
        <v>397</v>
      </c>
      <c r="DK1505" s="170">
        <v>1</v>
      </c>
      <c r="DL1505" s="170">
        <v>3</v>
      </c>
      <c r="DM1505" s="132">
        <v>4</v>
      </c>
      <c r="DN1505" s="172"/>
      <c r="DO1505" s="170" t="s">
        <v>397</v>
      </c>
      <c r="DP1505" s="170" t="s">
        <v>397</v>
      </c>
      <c r="DQ1505" s="132" t="s">
        <v>397</v>
      </c>
      <c r="DR1505" s="132" t="s">
        <v>397</v>
      </c>
      <c r="DS1505" s="132" t="s">
        <v>396</v>
      </c>
      <c r="DT1505" s="170" t="s">
        <v>397</v>
      </c>
      <c r="DU1505" s="170" t="s">
        <v>397</v>
      </c>
      <c r="DV1505" s="132">
        <v>1</v>
      </c>
      <c r="DW1505" s="170">
        <v>1</v>
      </c>
      <c r="DX1505" s="171">
        <v>0</v>
      </c>
      <c r="DY1505" s="132" t="s">
        <v>397</v>
      </c>
      <c r="DZ1505" s="132">
        <v>0</v>
      </c>
      <c r="EA1505" s="170" t="s">
        <v>397</v>
      </c>
      <c r="EB1505" s="131">
        <v>0</v>
      </c>
      <c r="EC1505" s="170">
        <v>4</v>
      </c>
      <c r="ED1505" s="170">
        <v>5</v>
      </c>
      <c r="EE1505" s="131" t="s">
        <v>397</v>
      </c>
      <c r="EF1505" s="132">
        <v>0</v>
      </c>
      <c r="EG1505" s="131">
        <v>0</v>
      </c>
      <c r="EH1505" s="172"/>
      <c r="EI1505" s="170">
        <v>4</v>
      </c>
      <c r="EJ1505" s="170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2173</v>
      </c>
      <c r="EU1505" s="174" t="b">
        <v>1</v>
      </c>
      <c r="EV1505" s="177" t="s">
        <v>366</v>
      </c>
    </row>
    <row r="1506" spans="1:152" s="53" customFormat="1" ht="12.75" x14ac:dyDescent="0.2">
      <c r="A1506" s="168" t="s">
        <v>2174</v>
      </c>
      <c r="B1506" s="168">
        <v>1</v>
      </c>
      <c r="C1506" s="50">
        <v>27</v>
      </c>
      <c r="D1506" s="169" t="s">
        <v>288</v>
      </c>
      <c r="E1506" s="169" t="s">
        <v>195</v>
      </c>
      <c r="F1506" s="169" t="s">
        <v>315</v>
      </c>
      <c r="G1506" s="169" t="s">
        <v>89</v>
      </c>
      <c r="H1506" s="169" t="s">
        <v>205</v>
      </c>
      <c r="I1506" s="57" t="s">
        <v>397</v>
      </c>
      <c r="J1506" s="58">
        <v>16.5</v>
      </c>
      <c r="K1506" s="58">
        <v>1</v>
      </c>
      <c r="L1506" s="57" t="s">
        <v>396</v>
      </c>
      <c r="M1506" s="58" t="s">
        <v>397</v>
      </c>
      <c r="N1506" s="58">
        <v>2.2000000000000002</v>
      </c>
      <c r="O1506" s="170">
        <v>5</v>
      </c>
      <c r="P1506" s="170">
        <v>2</v>
      </c>
      <c r="Q1506" s="170">
        <v>0</v>
      </c>
      <c r="R1506" s="131">
        <v>67</v>
      </c>
      <c r="S1506" s="131" t="s">
        <v>396</v>
      </c>
      <c r="T1506" s="170">
        <v>1</v>
      </c>
      <c r="U1506" s="170">
        <v>5</v>
      </c>
      <c r="V1506" s="170" t="s">
        <v>397</v>
      </c>
      <c r="W1506" s="170" t="s">
        <v>397</v>
      </c>
      <c r="X1506" s="170">
        <v>1</v>
      </c>
      <c r="Y1506" s="170">
        <v>1</v>
      </c>
      <c r="Z1506" s="170">
        <v>1</v>
      </c>
      <c r="AA1506" s="170">
        <v>1</v>
      </c>
      <c r="AB1506" s="170">
        <v>1</v>
      </c>
      <c r="AC1506" s="170" t="s">
        <v>397</v>
      </c>
      <c r="AD1506" s="170" t="s">
        <v>397</v>
      </c>
      <c r="AE1506" s="170">
        <v>1</v>
      </c>
      <c r="AF1506" s="170">
        <v>1</v>
      </c>
      <c r="AG1506" s="170">
        <v>1</v>
      </c>
      <c r="AH1506" s="170">
        <v>1</v>
      </c>
      <c r="AI1506" s="131">
        <v>19.997806304842378</v>
      </c>
      <c r="AJ1506" s="131">
        <v>2.5299999999999998</v>
      </c>
      <c r="AK1506" s="170">
        <v>3</v>
      </c>
      <c r="AL1506" s="170">
        <v>2</v>
      </c>
      <c r="AM1506" s="131">
        <v>0</v>
      </c>
      <c r="AN1506" s="131">
        <v>2.5299999999999998</v>
      </c>
      <c r="AO1506" s="170">
        <v>1</v>
      </c>
      <c r="AP1506" s="170">
        <v>2</v>
      </c>
      <c r="AQ1506" s="131">
        <v>13.628927190330343</v>
      </c>
      <c r="AR1506" s="131">
        <v>2.5299999999999998</v>
      </c>
      <c r="AS1506" s="170">
        <v>1</v>
      </c>
      <c r="AT1506" s="170">
        <v>3</v>
      </c>
      <c r="AU1506" s="131">
        <v>36.388376123930222</v>
      </c>
      <c r="AV1506" s="131">
        <v>2.5299999999999998</v>
      </c>
      <c r="AW1506" s="170">
        <v>1</v>
      </c>
      <c r="AX1506" s="170">
        <v>3</v>
      </c>
      <c r="AY1506" s="131">
        <v>7.0182537103239087</v>
      </c>
      <c r="AZ1506" s="131">
        <v>2.5299999999999998</v>
      </c>
      <c r="BA1506" s="170">
        <v>1</v>
      </c>
      <c r="BB1506" s="170">
        <v>1</v>
      </c>
      <c r="BC1506" s="131">
        <v>0</v>
      </c>
      <c r="BD1506" s="171">
        <v>5.2</v>
      </c>
      <c r="BE1506" s="171">
        <v>0.8</v>
      </c>
      <c r="BF1506" s="170">
        <v>1</v>
      </c>
      <c r="BG1506" s="170">
        <v>3</v>
      </c>
      <c r="BH1506" s="170">
        <v>1</v>
      </c>
      <c r="BI1506" s="131">
        <v>0</v>
      </c>
      <c r="BJ1506" s="171">
        <v>2.9</v>
      </c>
      <c r="BK1506" s="171">
        <v>0.7</v>
      </c>
      <c r="BL1506" s="170">
        <v>1</v>
      </c>
      <c r="BM1506" s="170">
        <v>3</v>
      </c>
      <c r="BN1506" s="170">
        <v>1</v>
      </c>
      <c r="BO1506" s="131">
        <v>14.8</v>
      </c>
      <c r="BP1506" s="171">
        <v>1.8</v>
      </c>
      <c r="BQ1506" s="171">
        <v>0.6</v>
      </c>
      <c r="BR1506" s="170">
        <v>1</v>
      </c>
      <c r="BS1506" s="170">
        <v>3</v>
      </c>
      <c r="BT1506" s="170">
        <v>1</v>
      </c>
      <c r="BU1506" s="131">
        <v>0</v>
      </c>
      <c r="BV1506" s="171">
        <v>5.2</v>
      </c>
      <c r="BW1506" s="171">
        <v>0.8</v>
      </c>
      <c r="BX1506" s="170">
        <v>1</v>
      </c>
      <c r="BY1506" s="170">
        <v>3</v>
      </c>
      <c r="BZ1506" s="170">
        <v>1</v>
      </c>
      <c r="CA1506" s="131">
        <v>0</v>
      </c>
      <c r="CB1506" s="171">
        <v>2.9</v>
      </c>
      <c r="CC1506" s="171">
        <v>0.7</v>
      </c>
      <c r="CD1506" s="170">
        <v>1</v>
      </c>
      <c r="CE1506" s="170">
        <v>3</v>
      </c>
      <c r="CF1506" s="170">
        <v>1</v>
      </c>
      <c r="CG1506" s="131">
        <v>0.37790596901744122</v>
      </c>
      <c r="CH1506" s="171">
        <v>1.8</v>
      </c>
      <c r="CI1506" s="171">
        <v>0.6</v>
      </c>
      <c r="CJ1506" s="170">
        <v>1</v>
      </c>
      <c r="CK1506" s="170">
        <v>3</v>
      </c>
      <c r="CL1506" s="170">
        <v>2</v>
      </c>
      <c r="CM1506" s="131">
        <v>2.1</v>
      </c>
      <c r="CN1506" s="131">
        <v>2</v>
      </c>
      <c r="CO1506" s="171">
        <v>0</v>
      </c>
      <c r="CP1506" s="170">
        <v>1</v>
      </c>
      <c r="CQ1506" s="170">
        <v>1</v>
      </c>
      <c r="CR1506" s="132">
        <v>1</v>
      </c>
      <c r="CS1506" s="132" t="s">
        <v>396</v>
      </c>
      <c r="CT1506" s="132" t="s">
        <v>397</v>
      </c>
      <c r="CU1506" s="132" t="s">
        <v>396</v>
      </c>
      <c r="CV1506" s="132" t="s">
        <v>396</v>
      </c>
      <c r="CW1506" s="170" t="s">
        <v>397</v>
      </c>
      <c r="CX1506" s="132">
        <v>7</v>
      </c>
      <c r="CY1506" s="172"/>
      <c r="CZ1506" s="172"/>
      <c r="DA1506" s="170">
        <v>1</v>
      </c>
      <c r="DB1506" s="132">
        <v>3</v>
      </c>
      <c r="DC1506" s="172"/>
      <c r="DD1506" s="132">
        <v>2</v>
      </c>
      <c r="DE1506" s="172"/>
      <c r="DF1506" s="170">
        <v>1</v>
      </c>
      <c r="DG1506" s="173">
        <v>0</v>
      </c>
      <c r="DH1506" s="173">
        <v>0</v>
      </c>
      <c r="DI1506" s="173">
        <v>0</v>
      </c>
      <c r="DJ1506" s="170" t="s">
        <v>397</v>
      </c>
      <c r="DK1506" s="170">
        <v>1</v>
      </c>
      <c r="DL1506" s="170">
        <v>3</v>
      </c>
      <c r="DM1506" s="132">
        <v>5</v>
      </c>
      <c r="DN1506" s="172"/>
      <c r="DO1506" s="170" t="s">
        <v>397</v>
      </c>
      <c r="DP1506" s="170" t="s">
        <v>397</v>
      </c>
      <c r="DQ1506" s="132" t="s">
        <v>397</v>
      </c>
      <c r="DR1506" s="132" t="s">
        <v>397</v>
      </c>
      <c r="DS1506" s="132" t="s">
        <v>396</v>
      </c>
      <c r="DT1506" s="170" t="s">
        <v>397</v>
      </c>
      <c r="DU1506" s="170" t="s">
        <v>397</v>
      </c>
      <c r="DV1506" s="132">
        <v>1</v>
      </c>
      <c r="DW1506" s="170">
        <v>1</v>
      </c>
      <c r="DX1506" s="171">
        <v>0</v>
      </c>
      <c r="DY1506" s="132" t="s">
        <v>397</v>
      </c>
      <c r="DZ1506" s="132">
        <v>0</v>
      </c>
      <c r="EA1506" s="170" t="s">
        <v>397</v>
      </c>
      <c r="EB1506" s="131">
        <v>0</v>
      </c>
      <c r="EC1506" s="170">
        <v>4</v>
      </c>
      <c r="ED1506" s="170">
        <v>5</v>
      </c>
      <c r="EE1506" s="131" t="s">
        <v>397</v>
      </c>
      <c r="EF1506" s="132">
        <v>0</v>
      </c>
      <c r="EG1506" s="131">
        <v>0</v>
      </c>
      <c r="EH1506" s="172"/>
      <c r="EI1506" s="170">
        <v>4</v>
      </c>
      <c r="EJ1506" s="170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2174</v>
      </c>
      <c r="EU1506" s="174" t="b">
        <v>1</v>
      </c>
      <c r="EV1506" s="177" t="s">
        <v>366</v>
      </c>
    </row>
    <row r="1507" spans="1:152" s="53" customFormat="1" ht="12.75" x14ac:dyDescent="0.2">
      <c r="A1507" s="168" t="s">
        <v>2175</v>
      </c>
      <c r="B1507" s="168">
        <v>1</v>
      </c>
      <c r="C1507" s="50">
        <v>27</v>
      </c>
      <c r="D1507" s="169" t="s">
        <v>288</v>
      </c>
      <c r="E1507" s="169" t="s">
        <v>195</v>
      </c>
      <c r="F1507" s="169" t="s">
        <v>315</v>
      </c>
      <c r="G1507" s="169" t="s">
        <v>90</v>
      </c>
      <c r="H1507" s="169" t="s">
        <v>205</v>
      </c>
      <c r="I1507" s="57" t="s">
        <v>397</v>
      </c>
      <c r="J1507" s="58">
        <v>16.5</v>
      </c>
      <c r="K1507" s="58">
        <v>1</v>
      </c>
      <c r="L1507" s="57" t="s">
        <v>396</v>
      </c>
      <c r="M1507" s="58" t="s">
        <v>397</v>
      </c>
      <c r="N1507" s="58">
        <v>2.2000000000000002</v>
      </c>
      <c r="O1507" s="170">
        <v>5</v>
      </c>
      <c r="P1507" s="170">
        <v>2</v>
      </c>
      <c r="Q1507" s="170">
        <v>0</v>
      </c>
      <c r="R1507" s="131">
        <v>67</v>
      </c>
      <c r="S1507" s="131" t="s">
        <v>396</v>
      </c>
      <c r="T1507" s="170">
        <v>1</v>
      </c>
      <c r="U1507" s="170">
        <v>5</v>
      </c>
      <c r="V1507" s="170" t="s">
        <v>397</v>
      </c>
      <c r="W1507" s="170" t="s">
        <v>397</v>
      </c>
      <c r="X1507" s="170">
        <v>1</v>
      </c>
      <c r="Y1507" s="170">
        <v>1</v>
      </c>
      <c r="Z1507" s="170">
        <v>1</v>
      </c>
      <c r="AA1507" s="170">
        <v>1</v>
      </c>
      <c r="AB1507" s="170">
        <v>1</v>
      </c>
      <c r="AC1507" s="170" t="s">
        <v>397</v>
      </c>
      <c r="AD1507" s="170" t="s">
        <v>397</v>
      </c>
      <c r="AE1507" s="170">
        <v>1</v>
      </c>
      <c r="AF1507" s="170">
        <v>1</v>
      </c>
      <c r="AG1507" s="170">
        <v>1</v>
      </c>
      <c r="AH1507" s="170">
        <v>1</v>
      </c>
      <c r="AI1507" s="131">
        <v>19.997806304842378</v>
      </c>
      <c r="AJ1507" s="131">
        <v>2.5299999999999998</v>
      </c>
      <c r="AK1507" s="170">
        <v>3</v>
      </c>
      <c r="AL1507" s="170">
        <v>2</v>
      </c>
      <c r="AM1507" s="131">
        <v>0</v>
      </c>
      <c r="AN1507" s="131">
        <v>2.5299999999999998</v>
      </c>
      <c r="AO1507" s="170">
        <v>1</v>
      </c>
      <c r="AP1507" s="170">
        <v>2</v>
      </c>
      <c r="AQ1507" s="131">
        <v>13.628927190330343</v>
      </c>
      <c r="AR1507" s="131">
        <v>2.5299999999999998</v>
      </c>
      <c r="AS1507" s="170">
        <v>1</v>
      </c>
      <c r="AT1507" s="170">
        <v>3</v>
      </c>
      <c r="AU1507" s="131">
        <v>36.388376123930222</v>
      </c>
      <c r="AV1507" s="131">
        <v>2.5299999999999998</v>
      </c>
      <c r="AW1507" s="170">
        <v>1</v>
      </c>
      <c r="AX1507" s="170">
        <v>3</v>
      </c>
      <c r="AY1507" s="131">
        <v>7.0182537103239087</v>
      </c>
      <c r="AZ1507" s="131">
        <v>2.5299999999999998</v>
      </c>
      <c r="BA1507" s="170">
        <v>1</v>
      </c>
      <c r="BB1507" s="170">
        <v>1</v>
      </c>
      <c r="BC1507" s="131">
        <v>0</v>
      </c>
      <c r="BD1507" s="171">
        <v>5.2</v>
      </c>
      <c r="BE1507" s="171">
        <v>0.8</v>
      </c>
      <c r="BF1507" s="170">
        <v>1</v>
      </c>
      <c r="BG1507" s="170">
        <v>3</v>
      </c>
      <c r="BH1507" s="170">
        <v>1</v>
      </c>
      <c r="BI1507" s="131">
        <v>0</v>
      </c>
      <c r="BJ1507" s="171">
        <v>2.9</v>
      </c>
      <c r="BK1507" s="171">
        <v>0.7</v>
      </c>
      <c r="BL1507" s="170">
        <v>1</v>
      </c>
      <c r="BM1507" s="170">
        <v>3</v>
      </c>
      <c r="BN1507" s="170">
        <v>1</v>
      </c>
      <c r="BO1507" s="131">
        <v>14.8</v>
      </c>
      <c r="BP1507" s="171">
        <v>1.8</v>
      </c>
      <c r="BQ1507" s="171">
        <v>0.6</v>
      </c>
      <c r="BR1507" s="170">
        <v>1</v>
      </c>
      <c r="BS1507" s="170">
        <v>3</v>
      </c>
      <c r="BT1507" s="170">
        <v>1</v>
      </c>
      <c r="BU1507" s="131">
        <v>0</v>
      </c>
      <c r="BV1507" s="171">
        <v>5.2</v>
      </c>
      <c r="BW1507" s="171">
        <v>0.8</v>
      </c>
      <c r="BX1507" s="170">
        <v>1</v>
      </c>
      <c r="BY1507" s="170">
        <v>3</v>
      </c>
      <c r="BZ1507" s="170">
        <v>1</v>
      </c>
      <c r="CA1507" s="131">
        <v>0</v>
      </c>
      <c r="CB1507" s="171">
        <v>2.9</v>
      </c>
      <c r="CC1507" s="171">
        <v>0.7</v>
      </c>
      <c r="CD1507" s="170">
        <v>1</v>
      </c>
      <c r="CE1507" s="170">
        <v>3</v>
      </c>
      <c r="CF1507" s="170">
        <v>1</v>
      </c>
      <c r="CG1507" s="131">
        <v>0.37790596901744122</v>
      </c>
      <c r="CH1507" s="171">
        <v>1.8</v>
      </c>
      <c r="CI1507" s="171">
        <v>0.6</v>
      </c>
      <c r="CJ1507" s="170">
        <v>1</v>
      </c>
      <c r="CK1507" s="170">
        <v>3</v>
      </c>
      <c r="CL1507" s="170">
        <v>2</v>
      </c>
      <c r="CM1507" s="131">
        <v>2.1</v>
      </c>
      <c r="CN1507" s="131">
        <v>2</v>
      </c>
      <c r="CO1507" s="171">
        <v>0</v>
      </c>
      <c r="CP1507" s="170">
        <v>1</v>
      </c>
      <c r="CQ1507" s="170">
        <v>1</v>
      </c>
      <c r="CR1507" s="132">
        <v>1</v>
      </c>
      <c r="CS1507" s="132" t="s">
        <v>396</v>
      </c>
      <c r="CT1507" s="132" t="s">
        <v>397</v>
      </c>
      <c r="CU1507" s="132" t="s">
        <v>396</v>
      </c>
      <c r="CV1507" s="132" t="s">
        <v>396</v>
      </c>
      <c r="CW1507" s="170" t="s">
        <v>397</v>
      </c>
      <c r="CX1507" s="132">
        <v>7</v>
      </c>
      <c r="CY1507" s="172"/>
      <c r="CZ1507" s="172"/>
      <c r="DA1507" s="170">
        <v>1</v>
      </c>
      <c r="DB1507" s="132">
        <v>3</v>
      </c>
      <c r="DC1507" s="172"/>
      <c r="DD1507" s="132">
        <v>2</v>
      </c>
      <c r="DE1507" s="172"/>
      <c r="DF1507" s="170">
        <v>1</v>
      </c>
      <c r="DG1507" s="173">
        <v>0</v>
      </c>
      <c r="DH1507" s="173">
        <v>0</v>
      </c>
      <c r="DI1507" s="173">
        <v>0</v>
      </c>
      <c r="DJ1507" s="170" t="s">
        <v>397</v>
      </c>
      <c r="DK1507" s="170">
        <v>1</v>
      </c>
      <c r="DL1507" s="170">
        <v>3</v>
      </c>
      <c r="DM1507" s="132">
        <v>5</v>
      </c>
      <c r="DN1507" s="172"/>
      <c r="DO1507" s="170" t="s">
        <v>397</v>
      </c>
      <c r="DP1507" s="170" t="s">
        <v>397</v>
      </c>
      <c r="DQ1507" s="132" t="s">
        <v>397</v>
      </c>
      <c r="DR1507" s="132" t="s">
        <v>397</v>
      </c>
      <c r="DS1507" s="132" t="s">
        <v>396</v>
      </c>
      <c r="DT1507" s="170" t="s">
        <v>397</v>
      </c>
      <c r="DU1507" s="170" t="s">
        <v>397</v>
      </c>
      <c r="DV1507" s="132">
        <v>1</v>
      </c>
      <c r="DW1507" s="170">
        <v>1</v>
      </c>
      <c r="DX1507" s="171">
        <v>0</v>
      </c>
      <c r="DY1507" s="132" t="s">
        <v>396</v>
      </c>
      <c r="DZ1507" s="132">
        <v>3</v>
      </c>
      <c r="EA1507" s="170" t="s">
        <v>397</v>
      </c>
      <c r="EB1507" s="131">
        <v>0</v>
      </c>
      <c r="EC1507" s="170">
        <v>4</v>
      </c>
      <c r="ED1507" s="170">
        <v>5</v>
      </c>
      <c r="EE1507" s="131" t="s">
        <v>396</v>
      </c>
      <c r="EF1507" s="132">
        <v>1</v>
      </c>
      <c r="EG1507" s="131">
        <v>10</v>
      </c>
      <c r="EH1507" s="172"/>
      <c r="EI1507" s="170">
        <v>4</v>
      </c>
      <c r="EJ1507" s="170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2175</v>
      </c>
      <c r="EU1507" s="174" t="b">
        <v>1</v>
      </c>
      <c r="EV1507" s="177" t="s">
        <v>366</v>
      </c>
    </row>
    <row r="1508" spans="1:152" s="53" customFormat="1" ht="12.75" x14ac:dyDescent="0.2">
      <c r="A1508" s="168" t="s">
        <v>2176</v>
      </c>
      <c r="B1508" s="168">
        <v>1</v>
      </c>
      <c r="C1508" s="50">
        <v>28</v>
      </c>
      <c r="D1508" s="169" t="s">
        <v>288</v>
      </c>
      <c r="E1508" s="169" t="s">
        <v>223</v>
      </c>
      <c r="F1508" s="169" t="s">
        <v>315</v>
      </c>
      <c r="G1508" s="169" t="s">
        <v>87</v>
      </c>
      <c r="H1508" s="169" t="s">
        <v>226</v>
      </c>
      <c r="I1508" s="57" t="s">
        <v>396</v>
      </c>
      <c r="J1508" s="58">
        <v>18</v>
      </c>
      <c r="K1508" s="58">
        <v>1</v>
      </c>
      <c r="L1508" s="57" t="s">
        <v>396</v>
      </c>
      <c r="M1508" s="58" t="s">
        <v>397</v>
      </c>
      <c r="N1508" s="58">
        <v>2.8</v>
      </c>
      <c r="O1508" s="170">
        <v>5</v>
      </c>
      <c r="P1508" s="170">
        <v>2</v>
      </c>
      <c r="Q1508" s="170">
        <v>0</v>
      </c>
      <c r="R1508" s="131">
        <v>77</v>
      </c>
      <c r="S1508" s="131" t="s">
        <v>397</v>
      </c>
      <c r="T1508" s="170">
        <v>1</v>
      </c>
      <c r="U1508" s="170">
        <v>5</v>
      </c>
      <c r="V1508" s="170" t="s">
        <v>397</v>
      </c>
      <c r="W1508" s="170" t="s">
        <v>397</v>
      </c>
      <c r="X1508" s="170">
        <v>1</v>
      </c>
      <c r="Y1508" s="170">
        <v>1</v>
      </c>
      <c r="Z1508" s="170">
        <v>1</v>
      </c>
      <c r="AA1508" s="170">
        <v>1</v>
      </c>
      <c r="AB1508" s="170">
        <v>1</v>
      </c>
      <c r="AC1508" s="170" t="s">
        <v>397</v>
      </c>
      <c r="AD1508" s="170" t="s">
        <v>397</v>
      </c>
      <c r="AE1508" s="170">
        <v>1</v>
      </c>
      <c r="AF1508" s="170">
        <v>1</v>
      </c>
      <c r="AG1508" s="170">
        <v>1</v>
      </c>
      <c r="AH1508" s="170">
        <v>1</v>
      </c>
      <c r="AI1508" s="131">
        <v>8.0760553795224705</v>
      </c>
      <c r="AJ1508" s="131">
        <v>0.17</v>
      </c>
      <c r="AK1508" s="170">
        <v>3</v>
      </c>
      <c r="AL1508" s="170">
        <v>2</v>
      </c>
      <c r="AM1508" s="131">
        <v>0</v>
      </c>
      <c r="AN1508" s="131">
        <v>0.86</v>
      </c>
      <c r="AO1508" s="170">
        <v>1</v>
      </c>
      <c r="AP1508" s="170">
        <v>2</v>
      </c>
      <c r="AQ1508" s="131">
        <v>7.8490164124909052</v>
      </c>
      <c r="AR1508" s="131">
        <v>0.86</v>
      </c>
      <c r="AS1508" s="170">
        <v>1</v>
      </c>
      <c r="AT1508" s="170">
        <v>3</v>
      </c>
      <c r="AU1508" s="131">
        <v>24.266760234807499</v>
      </c>
      <c r="AV1508" s="131">
        <v>0.43</v>
      </c>
      <c r="AW1508" s="170">
        <v>1</v>
      </c>
      <c r="AX1508" s="170">
        <v>3</v>
      </c>
      <c r="AY1508" s="131">
        <v>10.110531879763148</v>
      </c>
      <c r="AZ1508" s="131">
        <v>0.43</v>
      </c>
      <c r="BA1508" s="170">
        <v>1</v>
      </c>
      <c r="BB1508" s="170">
        <v>1</v>
      </c>
      <c r="BC1508" s="131">
        <v>18.2</v>
      </c>
      <c r="BD1508" s="171">
        <v>5.2</v>
      </c>
      <c r="BE1508" s="171">
        <v>0.8</v>
      </c>
      <c r="BF1508" s="170">
        <v>1</v>
      </c>
      <c r="BG1508" s="170">
        <v>3</v>
      </c>
      <c r="BH1508" s="170">
        <v>1</v>
      </c>
      <c r="BI1508" s="131">
        <v>0</v>
      </c>
      <c r="BJ1508" s="171">
        <v>2.9</v>
      </c>
      <c r="BK1508" s="171">
        <v>0.7</v>
      </c>
      <c r="BL1508" s="170">
        <v>1</v>
      </c>
      <c r="BM1508" s="170">
        <v>3</v>
      </c>
      <c r="BN1508" s="170">
        <v>1</v>
      </c>
      <c r="BO1508" s="131">
        <v>0</v>
      </c>
      <c r="BP1508" s="171">
        <v>1.8</v>
      </c>
      <c r="BQ1508" s="171">
        <v>0.6</v>
      </c>
      <c r="BR1508" s="170">
        <v>1</v>
      </c>
      <c r="BS1508" s="170">
        <v>3</v>
      </c>
      <c r="BT1508" s="170">
        <v>1</v>
      </c>
      <c r="BU1508" s="131">
        <v>0.54441325506416949</v>
      </c>
      <c r="BV1508" s="171">
        <v>5.2</v>
      </c>
      <c r="BW1508" s="171">
        <v>0.8</v>
      </c>
      <c r="BX1508" s="170">
        <v>1</v>
      </c>
      <c r="BY1508" s="170">
        <v>3</v>
      </c>
      <c r="BZ1508" s="170">
        <v>1</v>
      </c>
      <c r="CA1508" s="131">
        <v>0</v>
      </c>
      <c r="CB1508" s="171">
        <v>2.9</v>
      </c>
      <c r="CC1508" s="171">
        <v>0.7</v>
      </c>
      <c r="CD1508" s="170">
        <v>1</v>
      </c>
      <c r="CE1508" s="170">
        <v>3</v>
      </c>
      <c r="CF1508" s="170">
        <v>1</v>
      </c>
      <c r="CG1508" s="131">
        <v>0</v>
      </c>
      <c r="CH1508" s="171">
        <v>1.8</v>
      </c>
      <c r="CI1508" s="171">
        <v>0.6</v>
      </c>
      <c r="CJ1508" s="170">
        <v>1</v>
      </c>
      <c r="CK1508" s="170">
        <v>3</v>
      </c>
      <c r="CL1508" s="170">
        <v>2</v>
      </c>
      <c r="CM1508" s="131">
        <v>2.1</v>
      </c>
      <c r="CN1508" s="131">
        <v>3.5</v>
      </c>
      <c r="CO1508" s="171">
        <v>0</v>
      </c>
      <c r="CP1508" s="170">
        <v>1</v>
      </c>
      <c r="CQ1508" s="170">
        <v>1</v>
      </c>
      <c r="CR1508" s="132">
        <v>2</v>
      </c>
      <c r="CS1508" s="132" t="s">
        <v>396</v>
      </c>
      <c r="CT1508" s="132" t="s">
        <v>397</v>
      </c>
      <c r="CU1508" s="132" t="s">
        <v>397</v>
      </c>
      <c r="CV1508" s="132" t="s">
        <v>396</v>
      </c>
      <c r="CW1508" s="170" t="s">
        <v>397</v>
      </c>
      <c r="CX1508" s="132">
        <v>1</v>
      </c>
      <c r="CY1508" s="172"/>
      <c r="CZ1508" s="172"/>
      <c r="DA1508" s="170">
        <v>1</v>
      </c>
      <c r="DB1508" s="132">
        <v>3</v>
      </c>
      <c r="DC1508" s="172"/>
      <c r="DD1508" s="132">
        <v>1</v>
      </c>
      <c r="DE1508" s="172"/>
      <c r="DF1508" s="170">
        <v>1</v>
      </c>
      <c r="DG1508" s="173">
        <v>0</v>
      </c>
      <c r="DH1508" s="173">
        <v>0</v>
      </c>
      <c r="DI1508" s="173">
        <v>0</v>
      </c>
      <c r="DJ1508" s="170" t="s">
        <v>397</v>
      </c>
      <c r="DK1508" s="170">
        <v>1</v>
      </c>
      <c r="DL1508" s="170">
        <v>3</v>
      </c>
      <c r="DM1508" s="132">
        <v>2</v>
      </c>
      <c r="DN1508" s="172"/>
      <c r="DO1508" s="170" t="s">
        <v>397</v>
      </c>
      <c r="DP1508" s="170" t="s">
        <v>397</v>
      </c>
      <c r="DQ1508" s="132" t="s">
        <v>397</v>
      </c>
      <c r="DR1508" s="132" t="s">
        <v>397</v>
      </c>
      <c r="DS1508" s="132" t="s">
        <v>397</v>
      </c>
      <c r="DT1508" s="170" t="s">
        <v>397</v>
      </c>
      <c r="DU1508" s="170" t="s">
        <v>397</v>
      </c>
      <c r="DV1508" s="132">
        <v>1</v>
      </c>
      <c r="DW1508" s="170">
        <v>1</v>
      </c>
      <c r="DX1508" s="171">
        <v>0</v>
      </c>
      <c r="DY1508" s="132" t="s">
        <v>397</v>
      </c>
      <c r="DZ1508" s="132">
        <v>0</v>
      </c>
      <c r="EA1508" s="170" t="s">
        <v>397</v>
      </c>
      <c r="EB1508" s="131">
        <v>0</v>
      </c>
      <c r="EC1508" s="170">
        <v>4</v>
      </c>
      <c r="ED1508" s="170">
        <v>5</v>
      </c>
      <c r="EE1508" s="131" t="s">
        <v>397</v>
      </c>
      <c r="EF1508" s="132">
        <v>0</v>
      </c>
      <c r="EG1508" s="131">
        <v>0</v>
      </c>
      <c r="EH1508" s="172"/>
      <c r="EI1508" s="170">
        <v>4</v>
      </c>
      <c r="EJ1508" s="170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2176</v>
      </c>
      <c r="EU1508" s="174" t="b">
        <v>1</v>
      </c>
      <c r="EV1508" s="177" t="s">
        <v>366</v>
      </c>
    </row>
    <row r="1509" spans="1:152" s="53" customFormat="1" ht="12.75" x14ac:dyDescent="0.2">
      <c r="A1509" s="168" t="s">
        <v>2177</v>
      </c>
      <c r="B1509" s="168">
        <v>1</v>
      </c>
      <c r="C1509" s="50">
        <v>28</v>
      </c>
      <c r="D1509" s="169" t="s">
        <v>288</v>
      </c>
      <c r="E1509" s="169" t="s">
        <v>223</v>
      </c>
      <c r="F1509" s="169" t="s">
        <v>315</v>
      </c>
      <c r="G1509" s="169" t="s">
        <v>88</v>
      </c>
      <c r="H1509" s="169" t="s">
        <v>226</v>
      </c>
      <c r="I1509" s="57" t="s">
        <v>396</v>
      </c>
      <c r="J1509" s="58">
        <v>18</v>
      </c>
      <c r="K1509" s="58">
        <v>1</v>
      </c>
      <c r="L1509" s="57" t="s">
        <v>396</v>
      </c>
      <c r="M1509" s="58" t="s">
        <v>397</v>
      </c>
      <c r="N1509" s="58">
        <v>2.8</v>
      </c>
      <c r="O1509" s="170">
        <v>5</v>
      </c>
      <c r="P1509" s="170">
        <v>2</v>
      </c>
      <c r="Q1509" s="170">
        <v>0</v>
      </c>
      <c r="R1509" s="131">
        <v>77</v>
      </c>
      <c r="S1509" s="131" t="s">
        <v>397</v>
      </c>
      <c r="T1509" s="170">
        <v>1</v>
      </c>
      <c r="U1509" s="170">
        <v>5</v>
      </c>
      <c r="V1509" s="170" t="s">
        <v>397</v>
      </c>
      <c r="W1509" s="170" t="s">
        <v>397</v>
      </c>
      <c r="X1509" s="170">
        <v>1</v>
      </c>
      <c r="Y1509" s="170">
        <v>1</v>
      </c>
      <c r="Z1509" s="170">
        <v>1</v>
      </c>
      <c r="AA1509" s="170">
        <v>1</v>
      </c>
      <c r="AB1509" s="170">
        <v>1</v>
      </c>
      <c r="AC1509" s="170" t="s">
        <v>397</v>
      </c>
      <c r="AD1509" s="170" t="s">
        <v>397</v>
      </c>
      <c r="AE1509" s="170">
        <v>1</v>
      </c>
      <c r="AF1509" s="170">
        <v>1</v>
      </c>
      <c r="AG1509" s="170">
        <v>1</v>
      </c>
      <c r="AH1509" s="170">
        <v>1</v>
      </c>
      <c r="AI1509" s="131">
        <v>8.0760553795224705</v>
      </c>
      <c r="AJ1509" s="131">
        <v>0.17</v>
      </c>
      <c r="AK1509" s="170">
        <v>3</v>
      </c>
      <c r="AL1509" s="170">
        <v>2</v>
      </c>
      <c r="AM1509" s="131">
        <v>0</v>
      </c>
      <c r="AN1509" s="131">
        <v>0</v>
      </c>
      <c r="AO1509" s="170">
        <v>1</v>
      </c>
      <c r="AP1509" s="170">
        <v>2</v>
      </c>
      <c r="AQ1509" s="131">
        <v>7.8490164124909052</v>
      </c>
      <c r="AR1509" s="131">
        <v>0.86</v>
      </c>
      <c r="AS1509" s="170">
        <v>1</v>
      </c>
      <c r="AT1509" s="170">
        <v>3</v>
      </c>
      <c r="AU1509" s="131">
        <v>24.266760234807499</v>
      </c>
      <c r="AV1509" s="131">
        <v>0.43</v>
      </c>
      <c r="AW1509" s="170">
        <v>1</v>
      </c>
      <c r="AX1509" s="170">
        <v>3</v>
      </c>
      <c r="AY1509" s="131">
        <v>10.110531879763148</v>
      </c>
      <c r="AZ1509" s="131">
        <v>0.43</v>
      </c>
      <c r="BA1509" s="170">
        <v>1</v>
      </c>
      <c r="BB1509" s="170">
        <v>1</v>
      </c>
      <c r="BC1509" s="131">
        <v>4.5838709677419365</v>
      </c>
      <c r="BD1509" s="171">
        <v>5.2</v>
      </c>
      <c r="BE1509" s="171">
        <v>0.8</v>
      </c>
      <c r="BF1509" s="170">
        <v>1</v>
      </c>
      <c r="BG1509" s="170">
        <v>3</v>
      </c>
      <c r="BH1509" s="170">
        <v>1</v>
      </c>
      <c r="BI1509" s="131">
        <v>13.616129032258069</v>
      </c>
      <c r="BJ1509" s="171">
        <v>2.9</v>
      </c>
      <c r="BK1509" s="171">
        <v>0.7</v>
      </c>
      <c r="BL1509" s="170">
        <v>1</v>
      </c>
      <c r="BM1509" s="170">
        <v>3</v>
      </c>
      <c r="BN1509" s="170">
        <v>1</v>
      </c>
      <c r="BO1509" s="131">
        <v>0</v>
      </c>
      <c r="BP1509" s="171">
        <v>1.8</v>
      </c>
      <c r="BQ1509" s="171">
        <v>0.6</v>
      </c>
      <c r="BR1509" s="170">
        <v>1</v>
      </c>
      <c r="BS1509" s="170">
        <v>3</v>
      </c>
      <c r="BT1509" s="170">
        <v>1</v>
      </c>
      <c r="BU1509" s="131">
        <v>0</v>
      </c>
      <c r="BV1509" s="171">
        <v>5.2</v>
      </c>
      <c r="BW1509" s="171">
        <v>0.8</v>
      </c>
      <c r="BX1509" s="170">
        <v>1</v>
      </c>
      <c r="BY1509" s="170">
        <v>3</v>
      </c>
      <c r="BZ1509" s="170">
        <v>1</v>
      </c>
      <c r="CA1509" s="131">
        <v>0.54441325506416949</v>
      </c>
      <c r="CB1509" s="171">
        <v>2.9</v>
      </c>
      <c r="CC1509" s="171">
        <v>0.7</v>
      </c>
      <c r="CD1509" s="170">
        <v>1</v>
      </c>
      <c r="CE1509" s="170">
        <v>3</v>
      </c>
      <c r="CF1509" s="170">
        <v>1</v>
      </c>
      <c r="CG1509" s="131">
        <v>0</v>
      </c>
      <c r="CH1509" s="171">
        <v>1.8</v>
      </c>
      <c r="CI1509" s="171">
        <v>0.6</v>
      </c>
      <c r="CJ1509" s="170">
        <v>1</v>
      </c>
      <c r="CK1509" s="170">
        <v>3</v>
      </c>
      <c r="CL1509" s="170">
        <v>2</v>
      </c>
      <c r="CM1509" s="131">
        <v>2.1</v>
      </c>
      <c r="CN1509" s="131">
        <v>3.5</v>
      </c>
      <c r="CO1509" s="171">
        <v>0</v>
      </c>
      <c r="CP1509" s="170">
        <v>1</v>
      </c>
      <c r="CQ1509" s="170">
        <v>1</v>
      </c>
      <c r="CR1509" s="132">
        <v>2</v>
      </c>
      <c r="CS1509" s="132" t="s">
        <v>396</v>
      </c>
      <c r="CT1509" s="132" t="s">
        <v>397</v>
      </c>
      <c r="CU1509" s="132" t="s">
        <v>397</v>
      </c>
      <c r="CV1509" s="132" t="s">
        <v>396</v>
      </c>
      <c r="CW1509" s="170" t="s">
        <v>397</v>
      </c>
      <c r="CX1509" s="132">
        <v>1</v>
      </c>
      <c r="CY1509" s="172"/>
      <c r="CZ1509" s="172"/>
      <c r="DA1509" s="170">
        <v>1</v>
      </c>
      <c r="DB1509" s="132">
        <v>3</v>
      </c>
      <c r="DC1509" s="172"/>
      <c r="DD1509" s="132">
        <v>2</v>
      </c>
      <c r="DE1509" s="172"/>
      <c r="DF1509" s="170">
        <v>1</v>
      </c>
      <c r="DG1509" s="173">
        <v>0</v>
      </c>
      <c r="DH1509" s="173">
        <v>0</v>
      </c>
      <c r="DI1509" s="173">
        <v>0</v>
      </c>
      <c r="DJ1509" s="170" t="s">
        <v>397</v>
      </c>
      <c r="DK1509" s="170">
        <v>1</v>
      </c>
      <c r="DL1509" s="170">
        <v>3</v>
      </c>
      <c r="DM1509" s="132">
        <v>2</v>
      </c>
      <c r="DN1509" s="172"/>
      <c r="DO1509" s="170" t="s">
        <v>397</v>
      </c>
      <c r="DP1509" s="170" t="s">
        <v>397</v>
      </c>
      <c r="DQ1509" s="132" t="s">
        <v>397</v>
      </c>
      <c r="DR1509" s="132" t="s">
        <v>397</v>
      </c>
      <c r="DS1509" s="132" t="s">
        <v>397</v>
      </c>
      <c r="DT1509" s="170" t="s">
        <v>397</v>
      </c>
      <c r="DU1509" s="170" t="s">
        <v>397</v>
      </c>
      <c r="DV1509" s="132">
        <v>1</v>
      </c>
      <c r="DW1509" s="170">
        <v>1</v>
      </c>
      <c r="DX1509" s="171">
        <v>0</v>
      </c>
      <c r="DY1509" s="132" t="s">
        <v>397</v>
      </c>
      <c r="DZ1509" s="132">
        <v>0</v>
      </c>
      <c r="EA1509" s="170" t="s">
        <v>397</v>
      </c>
      <c r="EB1509" s="131">
        <v>0</v>
      </c>
      <c r="EC1509" s="170">
        <v>4</v>
      </c>
      <c r="ED1509" s="170">
        <v>5</v>
      </c>
      <c r="EE1509" s="131" t="s">
        <v>397</v>
      </c>
      <c r="EF1509" s="132">
        <v>0</v>
      </c>
      <c r="EG1509" s="131">
        <v>0</v>
      </c>
      <c r="EH1509" s="172"/>
      <c r="EI1509" s="170">
        <v>4</v>
      </c>
      <c r="EJ1509" s="170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2177</v>
      </c>
      <c r="EU1509" s="174" t="b">
        <v>1</v>
      </c>
      <c r="EV1509" s="177" t="s">
        <v>366</v>
      </c>
    </row>
    <row r="1510" spans="1:152" s="53" customFormat="1" ht="12.75" x14ac:dyDescent="0.2">
      <c r="A1510" s="168" t="s">
        <v>2178</v>
      </c>
      <c r="B1510" s="168">
        <v>1</v>
      </c>
      <c r="C1510" s="50">
        <v>28</v>
      </c>
      <c r="D1510" s="169" t="s">
        <v>288</v>
      </c>
      <c r="E1510" s="169" t="s">
        <v>223</v>
      </c>
      <c r="F1510" s="169" t="s">
        <v>315</v>
      </c>
      <c r="G1510" s="169" t="s">
        <v>89</v>
      </c>
      <c r="H1510" s="169" t="s">
        <v>226</v>
      </c>
      <c r="I1510" s="57" t="s">
        <v>396</v>
      </c>
      <c r="J1510" s="58">
        <v>18</v>
      </c>
      <c r="K1510" s="58">
        <v>1</v>
      </c>
      <c r="L1510" s="57" t="s">
        <v>396</v>
      </c>
      <c r="M1510" s="58" t="s">
        <v>397</v>
      </c>
      <c r="N1510" s="58">
        <v>2.8</v>
      </c>
      <c r="O1510" s="170">
        <v>5</v>
      </c>
      <c r="P1510" s="170">
        <v>2</v>
      </c>
      <c r="Q1510" s="170">
        <v>0</v>
      </c>
      <c r="R1510" s="131">
        <v>77</v>
      </c>
      <c r="S1510" s="131" t="s">
        <v>396</v>
      </c>
      <c r="T1510" s="170">
        <v>1</v>
      </c>
      <c r="U1510" s="170">
        <v>5</v>
      </c>
      <c r="V1510" s="170" t="s">
        <v>397</v>
      </c>
      <c r="W1510" s="170" t="s">
        <v>397</v>
      </c>
      <c r="X1510" s="170">
        <v>1</v>
      </c>
      <c r="Y1510" s="170">
        <v>1</v>
      </c>
      <c r="Z1510" s="170">
        <v>1</v>
      </c>
      <c r="AA1510" s="170">
        <v>1</v>
      </c>
      <c r="AB1510" s="170">
        <v>1</v>
      </c>
      <c r="AC1510" s="170" t="s">
        <v>397</v>
      </c>
      <c r="AD1510" s="170" t="s">
        <v>397</v>
      </c>
      <c r="AE1510" s="170">
        <v>1</v>
      </c>
      <c r="AF1510" s="170">
        <v>1</v>
      </c>
      <c r="AG1510" s="170">
        <v>1</v>
      </c>
      <c r="AH1510" s="170">
        <v>1</v>
      </c>
      <c r="AI1510" s="131">
        <v>8.0760553795224705</v>
      </c>
      <c r="AJ1510" s="131">
        <v>2.5299999999999998</v>
      </c>
      <c r="AK1510" s="170">
        <v>3</v>
      </c>
      <c r="AL1510" s="170">
        <v>2</v>
      </c>
      <c r="AM1510" s="131">
        <v>0</v>
      </c>
      <c r="AN1510" s="131">
        <v>2.5299999999999998</v>
      </c>
      <c r="AO1510" s="170">
        <v>1</v>
      </c>
      <c r="AP1510" s="170">
        <v>2</v>
      </c>
      <c r="AQ1510" s="131">
        <v>7.8490164124909052</v>
      </c>
      <c r="AR1510" s="131">
        <v>2.5299999999999998</v>
      </c>
      <c r="AS1510" s="170">
        <v>1</v>
      </c>
      <c r="AT1510" s="170">
        <v>3</v>
      </c>
      <c r="AU1510" s="131">
        <v>24.266760234807499</v>
      </c>
      <c r="AV1510" s="131">
        <v>2.5299999999999998</v>
      </c>
      <c r="AW1510" s="170">
        <v>1</v>
      </c>
      <c r="AX1510" s="170">
        <v>3</v>
      </c>
      <c r="AY1510" s="131">
        <v>10.110531879763148</v>
      </c>
      <c r="AZ1510" s="131">
        <v>2.5299999999999998</v>
      </c>
      <c r="BA1510" s="170">
        <v>1</v>
      </c>
      <c r="BB1510" s="170">
        <v>1</v>
      </c>
      <c r="BC1510" s="131">
        <v>0</v>
      </c>
      <c r="BD1510" s="171">
        <v>5.2</v>
      </c>
      <c r="BE1510" s="171">
        <v>0.8</v>
      </c>
      <c r="BF1510" s="170">
        <v>1</v>
      </c>
      <c r="BG1510" s="170">
        <v>3</v>
      </c>
      <c r="BH1510" s="170">
        <v>1</v>
      </c>
      <c r="BI1510" s="131">
        <v>0</v>
      </c>
      <c r="BJ1510" s="171">
        <v>2.9</v>
      </c>
      <c r="BK1510" s="171">
        <v>0.7</v>
      </c>
      <c r="BL1510" s="170">
        <v>1</v>
      </c>
      <c r="BM1510" s="170">
        <v>3</v>
      </c>
      <c r="BN1510" s="170">
        <v>1</v>
      </c>
      <c r="BO1510" s="131">
        <v>18.2</v>
      </c>
      <c r="BP1510" s="171">
        <v>1.8</v>
      </c>
      <c r="BQ1510" s="171">
        <v>0.6</v>
      </c>
      <c r="BR1510" s="170">
        <v>1</v>
      </c>
      <c r="BS1510" s="170">
        <v>3</v>
      </c>
      <c r="BT1510" s="170">
        <v>1</v>
      </c>
      <c r="BU1510" s="131">
        <v>0</v>
      </c>
      <c r="BV1510" s="171">
        <v>5.2</v>
      </c>
      <c r="BW1510" s="171">
        <v>0.8</v>
      </c>
      <c r="BX1510" s="170">
        <v>1</v>
      </c>
      <c r="BY1510" s="170">
        <v>3</v>
      </c>
      <c r="BZ1510" s="170">
        <v>1</v>
      </c>
      <c r="CA1510" s="131">
        <v>0</v>
      </c>
      <c r="CB1510" s="171">
        <v>2.9</v>
      </c>
      <c r="CC1510" s="171">
        <v>0.7</v>
      </c>
      <c r="CD1510" s="170">
        <v>1</v>
      </c>
      <c r="CE1510" s="170">
        <v>3</v>
      </c>
      <c r="CF1510" s="170">
        <v>1</v>
      </c>
      <c r="CG1510" s="131">
        <v>0.54441325506416949</v>
      </c>
      <c r="CH1510" s="171">
        <v>1.8</v>
      </c>
      <c r="CI1510" s="171">
        <v>0.6</v>
      </c>
      <c r="CJ1510" s="170">
        <v>1</v>
      </c>
      <c r="CK1510" s="170">
        <v>3</v>
      </c>
      <c r="CL1510" s="170">
        <v>2</v>
      </c>
      <c r="CM1510" s="131">
        <v>2.1</v>
      </c>
      <c r="CN1510" s="131">
        <v>2</v>
      </c>
      <c r="CO1510" s="171">
        <v>0</v>
      </c>
      <c r="CP1510" s="170">
        <v>1</v>
      </c>
      <c r="CQ1510" s="170">
        <v>1</v>
      </c>
      <c r="CR1510" s="132">
        <v>2</v>
      </c>
      <c r="CS1510" s="132" t="s">
        <v>396</v>
      </c>
      <c r="CT1510" s="132" t="s">
        <v>397</v>
      </c>
      <c r="CU1510" s="132" t="s">
        <v>396</v>
      </c>
      <c r="CV1510" s="132" t="s">
        <v>396</v>
      </c>
      <c r="CW1510" s="170" t="s">
        <v>397</v>
      </c>
      <c r="CX1510" s="132">
        <v>7</v>
      </c>
      <c r="CY1510" s="172"/>
      <c r="CZ1510" s="172"/>
      <c r="DA1510" s="170">
        <v>1</v>
      </c>
      <c r="DB1510" s="132">
        <v>3</v>
      </c>
      <c r="DC1510" s="172"/>
      <c r="DD1510" s="132">
        <v>5</v>
      </c>
      <c r="DE1510" s="172"/>
      <c r="DF1510" s="170">
        <v>1</v>
      </c>
      <c r="DG1510" s="173">
        <v>0</v>
      </c>
      <c r="DH1510" s="173">
        <v>0</v>
      </c>
      <c r="DI1510" s="173">
        <v>0</v>
      </c>
      <c r="DJ1510" s="170" t="s">
        <v>397</v>
      </c>
      <c r="DK1510" s="170">
        <v>1</v>
      </c>
      <c r="DL1510" s="170">
        <v>3</v>
      </c>
      <c r="DM1510" s="132">
        <v>2</v>
      </c>
      <c r="DN1510" s="172"/>
      <c r="DO1510" s="170" t="s">
        <v>397</v>
      </c>
      <c r="DP1510" s="170" t="s">
        <v>397</v>
      </c>
      <c r="DQ1510" s="132" t="s">
        <v>397</v>
      </c>
      <c r="DR1510" s="132" t="s">
        <v>397</v>
      </c>
      <c r="DS1510" s="132" t="s">
        <v>397</v>
      </c>
      <c r="DT1510" s="170" t="s">
        <v>397</v>
      </c>
      <c r="DU1510" s="170" t="s">
        <v>397</v>
      </c>
      <c r="DV1510" s="132">
        <v>1</v>
      </c>
      <c r="DW1510" s="170">
        <v>1</v>
      </c>
      <c r="DX1510" s="171">
        <v>0</v>
      </c>
      <c r="DY1510" s="132" t="s">
        <v>397</v>
      </c>
      <c r="DZ1510" s="132">
        <v>0</v>
      </c>
      <c r="EA1510" s="170" t="s">
        <v>397</v>
      </c>
      <c r="EB1510" s="131">
        <v>0</v>
      </c>
      <c r="EC1510" s="170">
        <v>4</v>
      </c>
      <c r="ED1510" s="170">
        <v>5</v>
      </c>
      <c r="EE1510" s="131" t="s">
        <v>397</v>
      </c>
      <c r="EF1510" s="132">
        <v>0</v>
      </c>
      <c r="EG1510" s="131">
        <v>0</v>
      </c>
      <c r="EH1510" s="172"/>
      <c r="EI1510" s="170">
        <v>4</v>
      </c>
      <c r="EJ1510" s="170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2178</v>
      </c>
      <c r="EU1510" s="174" t="b">
        <v>1</v>
      </c>
      <c r="EV1510" s="177" t="s">
        <v>366</v>
      </c>
    </row>
    <row r="1511" spans="1:152" s="53" customFormat="1" ht="12.75" x14ac:dyDescent="0.2">
      <c r="A1511" s="168" t="s">
        <v>2179</v>
      </c>
      <c r="B1511" s="168">
        <v>1</v>
      </c>
      <c r="C1511" s="50">
        <v>28</v>
      </c>
      <c r="D1511" s="169" t="s">
        <v>288</v>
      </c>
      <c r="E1511" s="169" t="s">
        <v>223</v>
      </c>
      <c r="F1511" s="169" t="s">
        <v>315</v>
      </c>
      <c r="G1511" s="169" t="s">
        <v>90</v>
      </c>
      <c r="H1511" s="169" t="s">
        <v>226</v>
      </c>
      <c r="I1511" s="57" t="s">
        <v>396</v>
      </c>
      <c r="J1511" s="58">
        <v>18</v>
      </c>
      <c r="K1511" s="58">
        <v>1</v>
      </c>
      <c r="L1511" s="57" t="s">
        <v>396</v>
      </c>
      <c r="M1511" s="58" t="s">
        <v>397</v>
      </c>
      <c r="N1511" s="58">
        <v>2.8</v>
      </c>
      <c r="O1511" s="170">
        <v>5</v>
      </c>
      <c r="P1511" s="170">
        <v>2</v>
      </c>
      <c r="Q1511" s="170">
        <v>0</v>
      </c>
      <c r="R1511" s="131">
        <v>77</v>
      </c>
      <c r="S1511" s="131" t="s">
        <v>396</v>
      </c>
      <c r="T1511" s="170">
        <v>1</v>
      </c>
      <c r="U1511" s="170">
        <v>5</v>
      </c>
      <c r="V1511" s="170" t="s">
        <v>397</v>
      </c>
      <c r="W1511" s="170" t="s">
        <v>397</v>
      </c>
      <c r="X1511" s="170">
        <v>1</v>
      </c>
      <c r="Y1511" s="170">
        <v>1</v>
      </c>
      <c r="Z1511" s="170">
        <v>1</v>
      </c>
      <c r="AA1511" s="170">
        <v>1</v>
      </c>
      <c r="AB1511" s="170">
        <v>1</v>
      </c>
      <c r="AC1511" s="170" t="s">
        <v>397</v>
      </c>
      <c r="AD1511" s="170" t="s">
        <v>397</v>
      </c>
      <c r="AE1511" s="170">
        <v>1</v>
      </c>
      <c r="AF1511" s="170">
        <v>1</v>
      </c>
      <c r="AG1511" s="170">
        <v>1</v>
      </c>
      <c r="AH1511" s="170">
        <v>1</v>
      </c>
      <c r="AI1511" s="131">
        <v>8.0760553795224705</v>
      </c>
      <c r="AJ1511" s="131">
        <v>2.5299999999999998</v>
      </c>
      <c r="AK1511" s="170">
        <v>3</v>
      </c>
      <c r="AL1511" s="170">
        <v>2</v>
      </c>
      <c r="AM1511" s="131">
        <v>0</v>
      </c>
      <c r="AN1511" s="131">
        <v>2.5299999999999998</v>
      </c>
      <c r="AO1511" s="170">
        <v>1</v>
      </c>
      <c r="AP1511" s="170">
        <v>2</v>
      </c>
      <c r="AQ1511" s="131">
        <v>7.8490164124909052</v>
      </c>
      <c r="AR1511" s="131">
        <v>2.5299999999999998</v>
      </c>
      <c r="AS1511" s="170">
        <v>1</v>
      </c>
      <c r="AT1511" s="170">
        <v>3</v>
      </c>
      <c r="AU1511" s="131">
        <v>24.266760234807499</v>
      </c>
      <c r="AV1511" s="131">
        <v>2.5299999999999998</v>
      </c>
      <c r="AW1511" s="170">
        <v>1</v>
      </c>
      <c r="AX1511" s="170">
        <v>3</v>
      </c>
      <c r="AY1511" s="131">
        <v>10.110531879763148</v>
      </c>
      <c r="AZ1511" s="131">
        <v>2.5299999999999998</v>
      </c>
      <c r="BA1511" s="170">
        <v>1</v>
      </c>
      <c r="BB1511" s="170">
        <v>1</v>
      </c>
      <c r="BC1511" s="131">
        <v>0</v>
      </c>
      <c r="BD1511" s="171">
        <v>5.2</v>
      </c>
      <c r="BE1511" s="171">
        <v>0.8</v>
      </c>
      <c r="BF1511" s="170">
        <v>1</v>
      </c>
      <c r="BG1511" s="170">
        <v>3</v>
      </c>
      <c r="BH1511" s="170">
        <v>1</v>
      </c>
      <c r="BI1511" s="131">
        <v>0</v>
      </c>
      <c r="BJ1511" s="171">
        <v>2.9</v>
      </c>
      <c r="BK1511" s="171">
        <v>0.7</v>
      </c>
      <c r="BL1511" s="170">
        <v>1</v>
      </c>
      <c r="BM1511" s="170">
        <v>3</v>
      </c>
      <c r="BN1511" s="170">
        <v>1</v>
      </c>
      <c r="BO1511" s="131">
        <v>18.2</v>
      </c>
      <c r="BP1511" s="171">
        <v>1.8</v>
      </c>
      <c r="BQ1511" s="171">
        <v>0.6</v>
      </c>
      <c r="BR1511" s="170">
        <v>1</v>
      </c>
      <c r="BS1511" s="170">
        <v>3</v>
      </c>
      <c r="BT1511" s="170">
        <v>1</v>
      </c>
      <c r="BU1511" s="131">
        <v>0</v>
      </c>
      <c r="BV1511" s="171">
        <v>5.2</v>
      </c>
      <c r="BW1511" s="171">
        <v>0.8</v>
      </c>
      <c r="BX1511" s="170">
        <v>1</v>
      </c>
      <c r="BY1511" s="170">
        <v>3</v>
      </c>
      <c r="BZ1511" s="170">
        <v>1</v>
      </c>
      <c r="CA1511" s="131">
        <v>0</v>
      </c>
      <c r="CB1511" s="171">
        <v>2.9</v>
      </c>
      <c r="CC1511" s="171">
        <v>0.7</v>
      </c>
      <c r="CD1511" s="170">
        <v>1</v>
      </c>
      <c r="CE1511" s="170">
        <v>3</v>
      </c>
      <c r="CF1511" s="170">
        <v>1</v>
      </c>
      <c r="CG1511" s="131">
        <v>0.54441325506416949</v>
      </c>
      <c r="CH1511" s="171">
        <v>1.8</v>
      </c>
      <c r="CI1511" s="171">
        <v>0.6</v>
      </c>
      <c r="CJ1511" s="170">
        <v>1</v>
      </c>
      <c r="CK1511" s="170">
        <v>3</v>
      </c>
      <c r="CL1511" s="170">
        <v>2</v>
      </c>
      <c r="CM1511" s="131">
        <v>2.1</v>
      </c>
      <c r="CN1511" s="131">
        <v>2</v>
      </c>
      <c r="CO1511" s="171">
        <v>0</v>
      </c>
      <c r="CP1511" s="170">
        <v>1</v>
      </c>
      <c r="CQ1511" s="170">
        <v>1</v>
      </c>
      <c r="CR1511" s="132">
        <v>2</v>
      </c>
      <c r="CS1511" s="132" t="s">
        <v>396</v>
      </c>
      <c r="CT1511" s="132" t="s">
        <v>397</v>
      </c>
      <c r="CU1511" s="132" t="s">
        <v>396</v>
      </c>
      <c r="CV1511" s="132" t="s">
        <v>396</v>
      </c>
      <c r="CW1511" s="170" t="s">
        <v>397</v>
      </c>
      <c r="CX1511" s="132">
        <v>7</v>
      </c>
      <c r="CY1511" s="172"/>
      <c r="CZ1511" s="172"/>
      <c r="DA1511" s="170">
        <v>1</v>
      </c>
      <c r="DB1511" s="132">
        <v>3</v>
      </c>
      <c r="DC1511" s="172"/>
      <c r="DD1511" s="132">
        <v>5</v>
      </c>
      <c r="DE1511" s="172"/>
      <c r="DF1511" s="170">
        <v>1</v>
      </c>
      <c r="DG1511" s="173">
        <v>0</v>
      </c>
      <c r="DH1511" s="173">
        <v>0</v>
      </c>
      <c r="DI1511" s="173">
        <v>0</v>
      </c>
      <c r="DJ1511" s="170" t="s">
        <v>397</v>
      </c>
      <c r="DK1511" s="170">
        <v>1</v>
      </c>
      <c r="DL1511" s="170">
        <v>3</v>
      </c>
      <c r="DM1511" s="132">
        <v>2</v>
      </c>
      <c r="DN1511" s="172"/>
      <c r="DO1511" s="170" t="s">
        <v>397</v>
      </c>
      <c r="DP1511" s="170" t="s">
        <v>397</v>
      </c>
      <c r="DQ1511" s="132" t="s">
        <v>397</v>
      </c>
      <c r="DR1511" s="132" t="s">
        <v>397</v>
      </c>
      <c r="DS1511" s="132" t="s">
        <v>397</v>
      </c>
      <c r="DT1511" s="170" t="s">
        <v>397</v>
      </c>
      <c r="DU1511" s="170" t="s">
        <v>397</v>
      </c>
      <c r="DV1511" s="132">
        <v>1</v>
      </c>
      <c r="DW1511" s="170">
        <v>1</v>
      </c>
      <c r="DX1511" s="171">
        <v>0</v>
      </c>
      <c r="DY1511" s="132" t="s">
        <v>396</v>
      </c>
      <c r="DZ1511" s="132">
        <v>8</v>
      </c>
      <c r="EA1511" s="170" t="s">
        <v>397</v>
      </c>
      <c r="EB1511" s="131">
        <v>2</v>
      </c>
      <c r="EC1511" s="170">
        <v>4</v>
      </c>
      <c r="ED1511" s="170">
        <v>5</v>
      </c>
      <c r="EE1511" s="131" t="s">
        <v>396</v>
      </c>
      <c r="EF1511" s="132">
        <v>1</v>
      </c>
      <c r="EG1511" s="131">
        <v>10</v>
      </c>
      <c r="EH1511" s="172"/>
      <c r="EI1511" s="170">
        <v>4</v>
      </c>
      <c r="EJ1511" s="170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2179</v>
      </c>
      <c r="EU1511" s="174" t="b">
        <v>1</v>
      </c>
      <c r="EV1511" s="177" t="s">
        <v>366</v>
      </c>
    </row>
    <row r="1512" spans="1:152" s="53" customFormat="1" ht="12.75" x14ac:dyDescent="0.2">
      <c r="A1512" s="168" t="s">
        <v>2180</v>
      </c>
      <c r="B1512" s="168">
        <v>1</v>
      </c>
      <c r="C1512" s="50">
        <v>28</v>
      </c>
      <c r="D1512" s="169" t="s">
        <v>288</v>
      </c>
      <c r="E1512" s="169" t="s">
        <v>223</v>
      </c>
      <c r="F1512" s="169" t="s">
        <v>315</v>
      </c>
      <c r="G1512" s="169" t="s">
        <v>87</v>
      </c>
      <c r="H1512" s="169" t="s">
        <v>205</v>
      </c>
      <c r="I1512" s="57" t="s">
        <v>397</v>
      </c>
      <c r="J1512" s="58">
        <v>16.5</v>
      </c>
      <c r="K1512" s="58">
        <v>1</v>
      </c>
      <c r="L1512" s="57" t="s">
        <v>396</v>
      </c>
      <c r="M1512" s="58" t="s">
        <v>397</v>
      </c>
      <c r="N1512" s="58">
        <v>2.8</v>
      </c>
      <c r="O1512" s="170">
        <v>5</v>
      </c>
      <c r="P1512" s="170">
        <v>2</v>
      </c>
      <c r="Q1512" s="170">
        <v>0</v>
      </c>
      <c r="R1512" s="131">
        <v>77</v>
      </c>
      <c r="S1512" s="131" t="s">
        <v>397</v>
      </c>
      <c r="T1512" s="170">
        <v>1</v>
      </c>
      <c r="U1512" s="170">
        <v>5</v>
      </c>
      <c r="V1512" s="170" t="s">
        <v>397</v>
      </c>
      <c r="W1512" s="170" t="s">
        <v>397</v>
      </c>
      <c r="X1512" s="170">
        <v>1</v>
      </c>
      <c r="Y1512" s="170">
        <v>1</v>
      </c>
      <c r="Z1512" s="170">
        <v>1</v>
      </c>
      <c r="AA1512" s="170">
        <v>1</v>
      </c>
      <c r="AB1512" s="170">
        <v>1</v>
      </c>
      <c r="AC1512" s="170" t="s">
        <v>397</v>
      </c>
      <c r="AD1512" s="170" t="s">
        <v>397</v>
      </c>
      <c r="AE1512" s="170">
        <v>1</v>
      </c>
      <c r="AF1512" s="170">
        <v>1</v>
      </c>
      <c r="AG1512" s="170">
        <v>1</v>
      </c>
      <c r="AH1512" s="170">
        <v>1</v>
      </c>
      <c r="AI1512" s="131">
        <v>8.0760553795224705</v>
      </c>
      <c r="AJ1512" s="131">
        <v>0.17</v>
      </c>
      <c r="AK1512" s="170">
        <v>3</v>
      </c>
      <c r="AL1512" s="170">
        <v>2</v>
      </c>
      <c r="AM1512" s="131">
        <v>0</v>
      </c>
      <c r="AN1512" s="131">
        <v>0.86</v>
      </c>
      <c r="AO1512" s="170">
        <v>1</v>
      </c>
      <c r="AP1512" s="170">
        <v>2</v>
      </c>
      <c r="AQ1512" s="131">
        <v>7.8490164124909052</v>
      </c>
      <c r="AR1512" s="131">
        <v>0.86</v>
      </c>
      <c r="AS1512" s="170">
        <v>1</v>
      </c>
      <c r="AT1512" s="170">
        <v>3</v>
      </c>
      <c r="AU1512" s="131">
        <v>24.266760234807499</v>
      </c>
      <c r="AV1512" s="131">
        <v>0.43</v>
      </c>
      <c r="AW1512" s="170">
        <v>1</v>
      </c>
      <c r="AX1512" s="170">
        <v>3</v>
      </c>
      <c r="AY1512" s="131">
        <v>10.110531879763148</v>
      </c>
      <c r="AZ1512" s="131">
        <v>0.43</v>
      </c>
      <c r="BA1512" s="170">
        <v>1</v>
      </c>
      <c r="BB1512" s="170">
        <v>1</v>
      </c>
      <c r="BC1512" s="131">
        <v>18.2</v>
      </c>
      <c r="BD1512" s="171">
        <v>5.2</v>
      </c>
      <c r="BE1512" s="171">
        <v>0.8</v>
      </c>
      <c r="BF1512" s="170">
        <v>1</v>
      </c>
      <c r="BG1512" s="170">
        <v>3</v>
      </c>
      <c r="BH1512" s="170">
        <v>1</v>
      </c>
      <c r="BI1512" s="131">
        <v>0</v>
      </c>
      <c r="BJ1512" s="171">
        <v>2.9</v>
      </c>
      <c r="BK1512" s="171">
        <v>0.7</v>
      </c>
      <c r="BL1512" s="170">
        <v>1</v>
      </c>
      <c r="BM1512" s="170">
        <v>3</v>
      </c>
      <c r="BN1512" s="170">
        <v>1</v>
      </c>
      <c r="BO1512" s="131">
        <v>0</v>
      </c>
      <c r="BP1512" s="171">
        <v>1.8</v>
      </c>
      <c r="BQ1512" s="171">
        <v>0.6</v>
      </c>
      <c r="BR1512" s="170">
        <v>1</v>
      </c>
      <c r="BS1512" s="170">
        <v>3</v>
      </c>
      <c r="BT1512" s="170">
        <v>1</v>
      </c>
      <c r="BU1512" s="131">
        <v>0.54441325506416949</v>
      </c>
      <c r="BV1512" s="171">
        <v>5.2</v>
      </c>
      <c r="BW1512" s="171">
        <v>0.8</v>
      </c>
      <c r="BX1512" s="170">
        <v>1</v>
      </c>
      <c r="BY1512" s="170">
        <v>3</v>
      </c>
      <c r="BZ1512" s="170">
        <v>1</v>
      </c>
      <c r="CA1512" s="131">
        <v>0</v>
      </c>
      <c r="CB1512" s="171">
        <v>2.9</v>
      </c>
      <c r="CC1512" s="171">
        <v>0.7</v>
      </c>
      <c r="CD1512" s="170">
        <v>1</v>
      </c>
      <c r="CE1512" s="170">
        <v>3</v>
      </c>
      <c r="CF1512" s="170">
        <v>1</v>
      </c>
      <c r="CG1512" s="131">
        <v>0</v>
      </c>
      <c r="CH1512" s="171">
        <v>1.8</v>
      </c>
      <c r="CI1512" s="171">
        <v>0.6</v>
      </c>
      <c r="CJ1512" s="170">
        <v>1</v>
      </c>
      <c r="CK1512" s="170">
        <v>3</v>
      </c>
      <c r="CL1512" s="170">
        <v>2</v>
      </c>
      <c r="CM1512" s="131">
        <v>2.1</v>
      </c>
      <c r="CN1512" s="131">
        <v>3.5</v>
      </c>
      <c r="CO1512" s="171">
        <v>0</v>
      </c>
      <c r="CP1512" s="170">
        <v>1</v>
      </c>
      <c r="CQ1512" s="170">
        <v>1</v>
      </c>
      <c r="CR1512" s="132">
        <v>2</v>
      </c>
      <c r="CS1512" s="132" t="s">
        <v>396</v>
      </c>
      <c r="CT1512" s="132" t="s">
        <v>397</v>
      </c>
      <c r="CU1512" s="132" t="s">
        <v>397</v>
      </c>
      <c r="CV1512" s="132" t="s">
        <v>396</v>
      </c>
      <c r="CW1512" s="170" t="s">
        <v>397</v>
      </c>
      <c r="CX1512" s="132">
        <v>1</v>
      </c>
      <c r="CY1512" s="172"/>
      <c r="CZ1512" s="172"/>
      <c r="DA1512" s="170">
        <v>1</v>
      </c>
      <c r="DB1512" s="132">
        <v>3</v>
      </c>
      <c r="DC1512" s="172"/>
      <c r="DD1512" s="132">
        <v>1</v>
      </c>
      <c r="DE1512" s="172"/>
      <c r="DF1512" s="170">
        <v>1</v>
      </c>
      <c r="DG1512" s="173">
        <v>0</v>
      </c>
      <c r="DH1512" s="173">
        <v>0</v>
      </c>
      <c r="DI1512" s="173">
        <v>0</v>
      </c>
      <c r="DJ1512" s="170" t="s">
        <v>397</v>
      </c>
      <c r="DK1512" s="170">
        <v>1</v>
      </c>
      <c r="DL1512" s="170">
        <v>3</v>
      </c>
      <c r="DM1512" s="132">
        <v>2</v>
      </c>
      <c r="DN1512" s="172"/>
      <c r="DO1512" s="170" t="s">
        <v>397</v>
      </c>
      <c r="DP1512" s="170" t="s">
        <v>397</v>
      </c>
      <c r="DQ1512" s="132" t="s">
        <v>397</v>
      </c>
      <c r="DR1512" s="132" t="s">
        <v>397</v>
      </c>
      <c r="DS1512" s="132" t="s">
        <v>397</v>
      </c>
      <c r="DT1512" s="170" t="s">
        <v>397</v>
      </c>
      <c r="DU1512" s="170" t="s">
        <v>397</v>
      </c>
      <c r="DV1512" s="132">
        <v>1</v>
      </c>
      <c r="DW1512" s="170">
        <v>1</v>
      </c>
      <c r="DX1512" s="171">
        <v>0</v>
      </c>
      <c r="DY1512" s="132" t="s">
        <v>397</v>
      </c>
      <c r="DZ1512" s="132">
        <v>0</v>
      </c>
      <c r="EA1512" s="170" t="s">
        <v>397</v>
      </c>
      <c r="EB1512" s="131">
        <v>0</v>
      </c>
      <c r="EC1512" s="170">
        <v>4</v>
      </c>
      <c r="ED1512" s="170">
        <v>5</v>
      </c>
      <c r="EE1512" s="131" t="s">
        <v>397</v>
      </c>
      <c r="EF1512" s="132">
        <v>0</v>
      </c>
      <c r="EG1512" s="131">
        <v>0</v>
      </c>
      <c r="EH1512" s="172"/>
      <c r="EI1512" s="170">
        <v>4</v>
      </c>
      <c r="EJ1512" s="170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2180</v>
      </c>
      <c r="EU1512" s="174" t="b">
        <v>1</v>
      </c>
      <c r="EV1512" s="177" t="s">
        <v>366</v>
      </c>
    </row>
    <row r="1513" spans="1:152" s="53" customFormat="1" ht="12.75" x14ac:dyDescent="0.2">
      <c r="A1513" s="168" t="s">
        <v>2181</v>
      </c>
      <c r="B1513" s="168">
        <v>1</v>
      </c>
      <c r="C1513" s="50">
        <v>28</v>
      </c>
      <c r="D1513" s="169" t="s">
        <v>288</v>
      </c>
      <c r="E1513" s="169" t="s">
        <v>223</v>
      </c>
      <c r="F1513" s="169" t="s">
        <v>315</v>
      </c>
      <c r="G1513" s="169" t="s">
        <v>88</v>
      </c>
      <c r="H1513" s="169" t="s">
        <v>205</v>
      </c>
      <c r="I1513" s="57" t="s">
        <v>397</v>
      </c>
      <c r="J1513" s="58">
        <v>16.5</v>
      </c>
      <c r="K1513" s="58">
        <v>1</v>
      </c>
      <c r="L1513" s="57" t="s">
        <v>396</v>
      </c>
      <c r="M1513" s="58" t="s">
        <v>397</v>
      </c>
      <c r="N1513" s="58">
        <v>2.8</v>
      </c>
      <c r="O1513" s="170">
        <v>5</v>
      </c>
      <c r="P1513" s="170">
        <v>2</v>
      </c>
      <c r="Q1513" s="170">
        <v>0</v>
      </c>
      <c r="R1513" s="131">
        <v>77</v>
      </c>
      <c r="S1513" s="131" t="s">
        <v>397</v>
      </c>
      <c r="T1513" s="170">
        <v>1</v>
      </c>
      <c r="U1513" s="170">
        <v>5</v>
      </c>
      <c r="V1513" s="170" t="s">
        <v>397</v>
      </c>
      <c r="W1513" s="170" t="s">
        <v>397</v>
      </c>
      <c r="X1513" s="170">
        <v>1</v>
      </c>
      <c r="Y1513" s="170">
        <v>1</v>
      </c>
      <c r="Z1513" s="170">
        <v>1</v>
      </c>
      <c r="AA1513" s="170">
        <v>1</v>
      </c>
      <c r="AB1513" s="170">
        <v>1</v>
      </c>
      <c r="AC1513" s="170" t="s">
        <v>397</v>
      </c>
      <c r="AD1513" s="170" t="s">
        <v>397</v>
      </c>
      <c r="AE1513" s="170">
        <v>1</v>
      </c>
      <c r="AF1513" s="170">
        <v>1</v>
      </c>
      <c r="AG1513" s="170">
        <v>1</v>
      </c>
      <c r="AH1513" s="170">
        <v>1</v>
      </c>
      <c r="AI1513" s="131">
        <v>8.0760553795224705</v>
      </c>
      <c r="AJ1513" s="131">
        <v>0.17</v>
      </c>
      <c r="AK1513" s="170">
        <v>3</v>
      </c>
      <c r="AL1513" s="170">
        <v>2</v>
      </c>
      <c r="AM1513" s="131">
        <v>0</v>
      </c>
      <c r="AN1513" s="131">
        <v>0</v>
      </c>
      <c r="AO1513" s="170">
        <v>1</v>
      </c>
      <c r="AP1513" s="170">
        <v>2</v>
      </c>
      <c r="AQ1513" s="131">
        <v>7.8490164124909052</v>
      </c>
      <c r="AR1513" s="131">
        <v>0.86</v>
      </c>
      <c r="AS1513" s="170">
        <v>1</v>
      </c>
      <c r="AT1513" s="170">
        <v>3</v>
      </c>
      <c r="AU1513" s="131">
        <v>24.266760234807499</v>
      </c>
      <c r="AV1513" s="131">
        <v>0.43</v>
      </c>
      <c r="AW1513" s="170">
        <v>1</v>
      </c>
      <c r="AX1513" s="170">
        <v>3</v>
      </c>
      <c r="AY1513" s="131">
        <v>10.110531879763148</v>
      </c>
      <c r="AZ1513" s="131">
        <v>0.43</v>
      </c>
      <c r="BA1513" s="170">
        <v>1</v>
      </c>
      <c r="BB1513" s="170">
        <v>1</v>
      </c>
      <c r="BC1513" s="131">
        <v>4.5838709677419365</v>
      </c>
      <c r="BD1513" s="171">
        <v>5.2</v>
      </c>
      <c r="BE1513" s="171">
        <v>0.8</v>
      </c>
      <c r="BF1513" s="170">
        <v>1</v>
      </c>
      <c r="BG1513" s="170">
        <v>3</v>
      </c>
      <c r="BH1513" s="170">
        <v>1</v>
      </c>
      <c r="BI1513" s="131">
        <v>13.616129032258069</v>
      </c>
      <c r="BJ1513" s="171">
        <v>2.9</v>
      </c>
      <c r="BK1513" s="171">
        <v>0.7</v>
      </c>
      <c r="BL1513" s="170">
        <v>1</v>
      </c>
      <c r="BM1513" s="170">
        <v>3</v>
      </c>
      <c r="BN1513" s="170">
        <v>1</v>
      </c>
      <c r="BO1513" s="131">
        <v>0</v>
      </c>
      <c r="BP1513" s="171">
        <v>1.8</v>
      </c>
      <c r="BQ1513" s="171">
        <v>0.6</v>
      </c>
      <c r="BR1513" s="170">
        <v>1</v>
      </c>
      <c r="BS1513" s="170">
        <v>3</v>
      </c>
      <c r="BT1513" s="170">
        <v>1</v>
      </c>
      <c r="BU1513" s="131">
        <v>0</v>
      </c>
      <c r="BV1513" s="171">
        <v>5.2</v>
      </c>
      <c r="BW1513" s="171">
        <v>0.8</v>
      </c>
      <c r="BX1513" s="170">
        <v>1</v>
      </c>
      <c r="BY1513" s="170">
        <v>3</v>
      </c>
      <c r="BZ1513" s="170">
        <v>1</v>
      </c>
      <c r="CA1513" s="131">
        <v>0.54441325506416949</v>
      </c>
      <c r="CB1513" s="171">
        <v>2.9</v>
      </c>
      <c r="CC1513" s="171">
        <v>0.7</v>
      </c>
      <c r="CD1513" s="170">
        <v>1</v>
      </c>
      <c r="CE1513" s="170">
        <v>3</v>
      </c>
      <c r="CF1513" s="170">
        <v>1</v>
      </c>
      <c r="CG1513" s="131">
        <v>0</v>
      </c>
      <c r="CH1513" s="171">
        <v>1.8</v>
      </c>
      <c r="CI1513" s="171">
        <v>0.6</v>
      </c>
      <c r="CJ1513" s="170">
        <v>1</v>
      </c>
      <c r="CK1513" s="170">
        <v>3</v>
      </c>
      <c r="CL1513" s="170">
        <v>2</v>
      </c>
      <c r="CM1513" s="131">
        <v>2.1</v>
      </c>
      <c r="CN1513" s="131">
        <v>3.5</v>
      </c>
      <c r="CO1513" s="171">
        <v>0</v>
      </c>
      <c r="CP1513" s="170">
        <v>1</v>
      </c>
      <c r="CQ1513" s="170">
        <v>1</v>
      </c>
      <c r="CR1513" s="132">
        <v>2</v>
      </c>
      <c r="CS1513" s="132" t="s">
        <v>396</v>
      </c>
      <c r="CT1513" s="132" t="s">
        <v>397</v>
      </c>
      <c r="CU1513" s="132" t="s">
        <v>397</v>
      </c>
      <c r="CV1513" s="132" t="s">
        <v>396</v>
      </c>
      <c r="CW1513" s="170" t="s">
        <v>397</v>
      </c>
      <c r="CX1513" s="132">
        <v>1</v>
      </c>
      <c r="CY1513" s="172"/>
      <c r="CZ1513" s="172"/>
      <c r="DA1513" s="170">
        <v>1</v>
      </c>
      <c r="DB1513" s="132">
        <v>3</v>
      </c>
      <c r="DC1513" s="172"/>
      <c r="DD1513" s="132">
        <v>2</v>
      </c>
      <c r="DE1513" s="172"/>
      <c r="DF1513" s="170">
        <v>1</v>
      </c>
      <c r="DG1513" s="173">
        <v>0</v>
      </c>
      <c r="DH1513" s="173">
        <v>0</v>
      </c>
      <c r="DI1513" s="173">
        <v>0</v>
      </c>
      <c r="DJ1513" s="170" t="s">
        <v>397</v>
      </c>
      <c r="DK1513" s="170">
        <v>1</v>
      </c>
      <c r="DL1513" s="170">
        <v>3</v>
      </c>
      <c r="DM1513" s="132">
        <v>2</v>
      </c>
      <c r="DN1513" s="172"/>
      <c r="DO1513" s="170" t="s">
        <v>397</v>
      </c>
      <c r="DP1513" s="170" t="s">
        <v>397</v>
      </c>
      <c r="DQ1513" s="132" t="s">
        <v>397</v>
      </c>
      <c r="DR1513" s="132" t="s">
        <v>397</v>
      </c>
      <c r="DS1513" s="132" t="s">
        <v>397</v>
      </c>
      <c r="DT1513" s="170" t="s">
        <v>397</v>
      </c>
      <c r="DU1513" s="170" t="s">
        <v>397</v>
      </c>
      <c r="DV1513" s="132">
        <v>1</v>
      </c>
      <c r="DW1513" s="170">
        <v>1</v>
      </c>
      <c r="DX1513" s="171">
        <v>0</v>
      </c>
      <c r="DY1513" s="132" t="s">
        <v>397</v>
      </c>
      <c r="DZ1513" s="132">
        <v>0</v>
      </c>
      <c r="EA1513" s="170" t="s">
        <v>397</v>
      </c>
      <c r="EB1513" s="131">
        <v>0</v>
      </c>
      <c r="EC1513" s="170">
        <v>4</v>
      </c>
      <c r="ED1513" s="170">
        <v>5</v>
      </c>
      <c r="EE1513" s="131" t="s">
        <v>397</v>
      </c>
      <c r="EF1513" s="132">
        <v>0</v>
      </c>
      <c r="EG1513" s="131">
        <v>0</v>
      </c>
      <c r="EH1513" s="172"/>
      <c r="EI1513" s="170">
        <v>4</v>
      </c>
      <c r="EJ1513" s="170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2181</v>
      </c>
      <c r="EU1513" s="174" t="b">
        <v>1</v>
      </c>
      <c r="EV1513" s="177" t="s">
        <v>366</v>
      </c>
    </row>
    <row r="1514" spans="1:152" s="53" customFormat="1" ht="12.75" x14ac:dyDescent="0.2">
      <c r="A1514" s="168" t="s">
        <v>2182</v>
      </c>
      <c r="B1514" s="168">
        <v>1</v>
      </c>
      <c r="C1514" s="50">
        <v>28</v>
      </c>
      <c r="D1514" s="169" t="s">
        <v>288</v>
      </c>
      <c r="E1514" s="169" t="s">
        <v>223</v>
      </c>
      <c r="F1514" s="169" t="s">
        <v>315</v>
      </c>
      <c r="G1514" s="169" t="s">
        <v>89</v>
      </c>
      <c r="H1514" s="169" t="s">
        <v>205</v>
      </c>
      <c r="I1514" s="57" t="s">
        <v>397</v>
      </c>
      <c r="J1514" s="58">
        <v>16.5</v>
      </c>
      <c r="K1514" s="58">
        <v>1</v>
      </c>
      <c r="L1514" s="57" t="s">
        <v>396</v>
      </c>
      <c r="M1514" s="58" t="s">
        <v>397</v>
      </c>
      <c r="N1514" s="58">
        <v>2.8</v>
      </c>
      <c r="O1514" s="170">
        <v>5</v>
      </c>
      <c r="P1514" s="170">
        <v>2</v>
      </c>
      <c r="Q1514" s="170">
        <v>0</v>
      </c>
      <c r="R1514" s="131">
        <v>77</v>
      </c>
      <c r="S1514" s="131" t="s">
        <v>396</v>
      </c>
      <c r="T1514" s="170">
        <v>1</v>
      </c>
      <c r="U1514" s="170">
        <v>5</v>
      </c>
      <c r="V1514" s="170" t="s">
        <v>397</v>
      </c>
      <c r="W1514" s="170" t="s">
        <v>397</v>
      </c>
      <c r="X1514" s="170">
        <v>1</v>
      </c>
      <c r="Y1514" s="170">
        <v>1</v>
      </c>
      <c r="Z1514" s="170">
        <v>1</v>
      </c>
      <c r="AA1514" s="170">
        <v>1</v>
      </c>
      <c r="AB1514" s="170">
        <v>1</v>
      </c>
      <c r="AC1514" s="170" t="s">
        <v>397</v>
      </c>
      <c r="AD1514" s="170" t="s">
        <v>397</v>
      </c>
      <c r="AE1514" s="170">
        <v>1</v>
      </c>
      <c r="AF1514" s="170">
        <v>1</v>
      </c>
      <c r="AG1514" s="170">
        <v>1</v>
      </c>
      <c r="AH1514" s="170">
        <v>1</v>
      </c>
      <c r="AI1514" s="131">
        <v>8.0760553795224705</v>
      </c>
      <c r="AJ1514" s="131">
        <v>2.5299999999999998</v>
      </c>
      <c r="AK1514" s="170">
        <v>3</v>
      </c>
      <c r="AL1514" s="170">
        <v>2</v>
      </c>
      <c r="AM1514" s="131">
        <v>0</v>
      </c>
      <c r="AN1514" s="131">
        <v>2.5299999999999998</v>
      </c>
      <c r="AO1514" s="170">
        <v>1</v>
      </c>
      <c r="AP1514" s="170">
        <v>2</v>
      </c>
      <c r="AQ1514" s="131">
        <v>7.8490164124909052</v>
      </c>
      <c r="AR1514" s="131">
        <v>2.5299999999999998</v>
      </c>
      <c r="AS1514" s="170">
        <v>1</v>
      </c>
      <c r="AT1514" s="170">
        <v>3</v>
      </c>
      <c r="AU1514" s="131">
        <v>24.266760234807499</v>
      </c>
      <c r="AV1514" s="131">
        <v>2.5299999999999998</v>
      </c>
      <c r="AW1514" s="170">
        <v>1</v>
      </c>
      <c r="AX1514" s="170">
        <v>3</v>
      </c>
      <c r="AY1514" s="131">
        <v>10.110531879763148</v>
      </c>
      <c r="AZ1514" s="131">
        <v>2.5299999999999998</v>
      </c>
      <c r="BA1514" s="170">
        <v>1</v>
      </c>
      <c r="BB1514" s="170">
        <v>1</v>
      </c>
      <c r="BC1514" s="131">
        <v>0</v>
      </c>
      <c r="BD1514" s="171">
        <v>5.2</v>
      </c>
      <c r="BE1514" s="171">
        <v>0.8</v>
      </c>
      <c r="BF1514" s="170">
        <v>1</v>
      </c>
      <c r="BG1514" s="170">
        <v>3</v>
      </c>
      <c r="BH1514" s="170">
        <v>1</v>
      </c>
      <c r="BI1514" s="131">
        <v>0</v>
      </c>
      <c r="BJ1514" s="171">
        <v>2.9</v>
      </c>
      <c r="BK1514" s="171">
        <v>0.7</v>
      </c>
      <c r="BL1514" s="170">
        <v>1</v>
      </c>
      <c r="BM1514" s="170">
        <v>3</v>
      </c>
      <c r="BN1514" s="170">
        <v>1</v>
      </c>
      <c r="BO1514" s="131">
        <v>18.2</v>
      </c>
      <c r="BP1514" s="171">
        <v>1.8</v>
      </c>
      <c r="BQ1514" s="171">
        <v>0.6</v>
      </c>
      <c r="BR1514" s="170">
        <v>1</v>
      </c>
      <c r="BS1514" s="170">
        <v>3</v>
      </c>
      <c r="BT1514" s="170">
        <v>1</v>
      </c>
      <c r="BU1514" s="131">
        <v>0</v>
      </c>
      <c r="BV1514" s="171">
        <v>5.2</v>
      </c>
      <c r="BW1514" s="171">
        <v>0.8</v>
      </c>
      <c r="BX1514" s="170">
        <v>1</v>
      </c>
      <c r="BY1514" s="170">
        <v>3</v>
      </c>
      <c r="BZ1514" s="170">
        <v>1</v>
      </c>
      <c r="CA1514" s="131">
        <v>0</v>
      </c>
      <c r="CB1514" s="171">
        <v>2.9</v>
      </c>
      <c r="CC1514" s="171">
        <v>0.7</v>
      </c>
      <c r="CD1514" s="170">
        <v>1</v>
      </c>
      <c r="CE1514" s="170">
        <v>3</v>
      </c>
      <c r="CF1514" s="170">
        <v>1</v>
      </c>
      <c r="CG1514" s="131">
        <v>0.54441325506416949</v>
      </c>
      <c r="CH1514" s="171">
        <v>1.8</v>
      </c>
      <c r="CI1514" s="171">
        <v>0.6</v>
      </c>
      <c r="CJ1514" s="170">
        <v>1</v>
      </c>
      <c r="CK1514" s="170">
        <v>3</v>
      </c>
      <c r="CL1514" s="170">
        <v>2</v>
      </c>
      <c r="CM1514" s="131">
        <v>2.1</v>
      </c>
      <c r="CN1514" s="131">
        <v>2</v>
      </c>
      <c r="CO1514" s="171">
        <v>0</v>
      </c>
      <c r="CP1514" s="170">
        <v>1</v>
      </c>
      <c r="CQ1514" s="170">
        <v>1</v>
      </c>
      <c r="CR1514" s="132">
        <v>2</v>
      </c>
      <c r="CS1514" s="132" t="s">
        <v>396</v>
      </c>
      <c r="CT1514" s="132" t="s">
        <v>397</v>
      </c>
      <c r="CU1514" s="132" t="s">
        <v>396</v>
      </c>
      <c r="CV1514" s="132" t="s">
        <v>396</v>
      </c>
      <c r="CW1514" s="170" t="s">
        <v>397</v>
      </c>
      <c r="CX1514" s="132">
        <v>7</v>
      </c>
      <c r="CY1514" s="172"/>
      <c r="CZ1514" s="172"/>
      <c r="DA1514" s="170">
        <v>1</v>
      </c>
      <c r="DB1514" s="132">
        <v>3</v>
      </c>
      <c r="DC1514" s="172"/>
      <c r="DD1514" s="132">
        <v>5</v>
      </c>
      <c r="DE1514" s="172"/>
      <c r="DF1514" s="170">
        <v>1</v>
      </c>
      <c r="DG1514" s="173">
        <v>0</v>
      </c>
      <c r="DH1514" s="173">
        <v>0</v>
      </c>
      <c r="DI1514" s="173">
        <v>0</v>
      </c>
      <c r="DJ1514" s="170" t="s">
        <v>397</v>
      </c>
      <c r="DK1514" s="170">
        <v>1</v>
      </c>
      <c r="DL1514" s="170">
        <v>3</v>
      </c>
      <c r="DM1514" s="132">
        <v>2</v>
      </c>
      <c r="DN1514" s="172"/>
      <c r="DO1514" s="170" t="s">
        <v>397</v>
      </c>
      <c r="DP1514" s="170" t="s">
        <v>397</v>
      </c>
      <c r="DQ1514" s="132" t="s">
        <v>397</v>
      </c>
      <c r="DR1514" s="132" t="s">
        <v>397</v>
      </c>
      <c r="DS1514" s="132" t="s">
        <v>397</v>
      </c>
      <c r="DT1514" s="170" t="s">
        <v>397</v>
      </c>
      <c r="DU1514" s="170" t="s">
        <v>397</v>
      </c>
      <c r="DV1514" s="132">
        <v>1</v>
      </c>
      <c r="DW1514" s="170">
        <v>1</v>
      </c>
      <c r="DX1514" s="171">
        <v>0</v>
      </c>
      <c r="DY1514" s="132" t="s">
        <v>397</v>
      </c>
      <c r="DZ1514" s="132">
        <v>0</v>
      </c>
      <c r="EA1514" s="170" t="s">
        <v>397</v>
      </c>
      <c r="EB1514" s="131">
        <v>0</v>
      </c>
      <c r="EC1514" s="170">
        <v>4</v>
      </c>
      <c r="ED1514" s="170">
        <v>5</v>
      </c>
      <c r="EE1514" s="131" t="s">
        <v>397</v>
      </c>
      <c r="EF1514" s="132">
        <v>0</v>
      </c>
      <c r="EG1514" s="131">
        <v>0</v>
      </c>
      <c r="EH1514" s="172"/>
      <c r="EI1514" s="170">
        <v>4</v>
      </c>
      <c r="EJ1514" s="170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2182</v>
      </c>
      <c r="EU1514" s="174" t="b">
        <v>1</v>
      </c>
      <c r="EV1514" s="177" t="s">
        <v>366</v>
      </c>
    </row>
    <row r="1515" spans="1:152" s="53" customFormat="1" ht="12.75" x14ac:dyDescent="0.2">
      <c r="A1515" s="168" t="s">
        <v>2183</v>
      </c>
      <c r="B1515" s="168">
        <v>1</v>
      </c>
      <c r="C1515" s="50">
        <v>28</v>
      </c>
      <c r="D1515" s="169" t="s">
        <v>288</v>
      </c>
      <c r="E1515" s="169" t="s">
        <v>223</v>
      </c>
      <c r="F1515" s="169" t="s">
        <v>315</v>
      </c>
      <c r="G1515" s="169" t="s">
        <v>90</v>
      </c>
      <c r="H1515" s="169" t="s">
        <v>205</v>
      </c>
      <c r="I1515" s="57" t="s">
        <v>397</v>
      </c>
      <c r="J1515" s="58">
        <v>16.5</v>
      </c>
      <c r="K1515" s="58">
        <v>1</v>
      </c>
      <c r="L1515" s="57" t="s">
        <v>396</v>
      </c>
      <c r="M1515" s="58" t="s">
        <v>397</v>
      </c>
      <c r="N1515" s="58">
        <v>2.8</v>
      </c>
      <c r="O1515" s="170">
        <v>5</v>
      </c>
      <c r="P1515" s="170">
        <v>2</v>
      </c>
      <c r="Q1515" s="170">
        <v>0</v>
      </c>
      <c r="R1515" s="131">
        <v>77</v>
      </c>
      <c r="S1515" s="131" t="s">
        <v>396</v>
      </c>
      <c r="T1515" s="170">
        <v>1</v>
      </c>
      <c r="U1515" s="170">
        <v>5</v>
      </c>
      <c r="V1515" s="170" t="s">
        <v>397</v>
      </c>
      <c r="W1515" s="170" t="s">
        <v>397</v>
      </c>
      <c r="X1515" s="170">
        <v>1</v>
      </c>
      <c r="Y1515" s="170">
        <v>1</v>
      </c>
      <c r="Z1515" s="170">
        <v>1</v>
      </c>
      <c r="AA1515" s="170">
        <v>1</v>
      </c>
      <c r="AB1515" s="170">
        <v>1</v>
      </c>
      <c r="AC1515" s="170" t="s">
        <v>397</v>
      </c>
      <c r="AD1515" s="170" t="s">
        <v>397</v>
      </c>
      <c r="AE1515" s="170">
        <v>1</v>
      </c>
      <c r="AF1515" s="170">
        <v>1</v>
      </c>
      <c r="AG1515" s="170">
        <v>1</v>
      </c>
      <c r="AH1515" s="170">
        <v>1</v>
      </c>
      <c r="AI1515" s="131">
        <v>8.0760553795224705</v>
      </c>
      <c r="AJ1515" s="131">
        <v>2.5299999999999998</v>
      </c>
      <c r="AK1515" s="170">
        <v>3</v>
      </c>
      <c r="AL1515" s="170">
        <v>2</v>
      </c>
      <c r="AM1515" s="131">
        <v>0</v>
      </c>
      <c r="AN1515" s="131">
        <v>2.5299999999999998</v>
      </c>
      <c r="AO1515" s="170">
        <v>1</v>
      </c>
      <c r="AP1515" s="170">
        <v>2</v>
      </c>
      <c r="AQ1515" s="131">
        <v>7.8490164124909052</v>
      </c>
      <c r="AR1515" s="131">
        <v>2.5299999999999998</v>
      </c>
      <c r="AS1515" s="170">
        <v>1</v>
      </c>
      <c r="AT1515" s="170">
        <v>3</v>
      </c>
      <c r="AU1515" s="131">
        <v>24.266760234807499</v>
      </c>
      <c r="AV1515" s="131">
        <v>2.5299999999999998</v>
      </c>
      <c r="AW1515" s="170">
        <v>1</v>
      </c>
      <c r="AX1515" s="170">
        <v>3</v>
      </c>
      <c r="AY1515" s="131">
        <v>10.110531879763148</v>
      </c>
      <c r="AZ1515" s="131">
        <v>2.5299999999999998</v>
      </c>
      <c r="BA1515" s="170">
        <v>1</v>
      </c>
      <c r="BB1515" s="170">
        <v>1</v>
      </c>
      <c r="BC1515" s="131">
        <v>0</v>
      </c>
      <c r="BD1515" s="171">
        <v>5.2</v>
      </c>
      <c r="BE1515" s="171">
        <v>0.8</v>
      </c>
      <c r="BF1515" s="170">
        <v>1</v>
      </c>
      <c r="BG1515" s="170">
        <v>3</v>
      </c>
      <c r="BH1515" s="170">
        <v>1</v>
      </c>
      <c r="BI1515" s="131">
        <v>0</v>
      </c>
      <c r="BJ1515" s="171">
        <v>2.9</v>
      </c>
      <c r="BK1515" s="171">
        <v>0.7</v>
      </c>
      <c r="BL1515" s="170">
        <v>1</v>
      </c>
      <c r="BM1515" s="170">
        <v>3</v>
      </c>
      <c r="BN1515" s="170">
        <v>1</v>
      </c>
      <c r="BO1515" s="131">
        <v>18.2</v>
      </c>
      <c r="BP1515" s="171">
        <v>1.8</v>
      </c>
      <c r="BQ1515" s="171">
        <v>0.6</v>
      </c>
      <c r="BR1515" s="170">
        <v>1</v>
      </c>
      <c r="BS1515" s="170">
        <v>3</v>
      </c>
      <c r="BT1515" s="170">
        <v>1</v>
      </c>
      <c r="BU1515" s="131">
        <v>0</v>
      </c>
      <c r="BV1515" s="171">
        <v>5.2</v>
      </c>
      <c r="BW1515" s="171">
        <v>0.8</v>
      </c>
      <c r="BX1515" s="170">
        <v>1</v>
      </c>
      <c r="BY1515" s="170">
        <v>3</v>
      </c>
      <c r="BZ1515" s="170">
        <v>1</v>
      </c>
      <c r="CA1515" s="131">
        <v>0</v>
      </c>
      <c r="CB1515" s="171">
        <v>2.9</v>
      </c>
      <c r="CC1515" s="171">
        <v>0.7</v>
      </c>
      <c r="CD1515" s="170">
        <v>1</v>
      </c>
      <c r="CE1515" s="170">
        <v>3</v>
      </c>
      <c r="CF1515" s="170">
        <v>1</v>
      </c>
      <c r="CG1515" s="131">
        <v>0.54441325506416949</v>
      </c>
      <c r="CH1515" s="171">
        <v>1.8</v>
      </c>
      <c r="CI1515" s="171">
        <v>0.6</v>
      </c>
      <c r="CJ1515" s="170">
        <v>1</v>
      </c>
      <c r="CK1515" s="170">
        <v>3</v>
      </c>
      <c r="CL1515" s="170">
        <v>2</v>
      </c>
      <c r="CM1515" s="131">
        <v>2.1</v>
      </c>
      <c r="CN1515" s="131">
        <v>2</v>
      </c>
      <c r="CO1515" s="171">
        <v>0</v>
      </c>
      <c r="CP1515" s="170">
        <v>1</v>
      </c>
      <c r="CQ1515" s="170">
        <v>1</v>
      </c>
      <c r="CR1515" s="132">
        <v>2</v>
      </c>
      <c r="CS1515" s="132" t="s">
        <v>396</v>
      </c>
      <c r="CT1515" s="132" t="s">
        <v>397</v>
      </c>
      <c r="CU1515" s="132" t="s">
        <v>396</v>
      </c>
      <c r="CV1515" s="132" t="s">
        <v>396</v>
      </c>
      <c r="CW1515" s="170" t="s">
        <v>397</v>
      </c>
      <c r="CX1515" s="132">
        <v>7</v>
      </c>
      <c r="CY1515" s="172"/>
      <c r="CZ1515" s="172"/>
      <c r="DA1515" s="170">
        <v>1</v>
      </c>
      <c r="DB1515" s="132">
        <v>3</v>
      </c>
      <c r="DC1515" s="172"/>
      <c r="DD1515" s="132">
        <v>5</v>
      </c>
      <c r="DE1515" s="172"/>
      <c r="DF1515" s="170">
        <v>1</v>
      </c>
      <c r="DG1515" s="173">
        <v>0</v>
      </c>
      <c r="DH1515" s="173">
        <v>0</v>
      </c>
      <c r="DI1515" s="173">
        <v>0</v>
      </c>
      <c r="DJ1515" s="170" t="s">
        <v>397</v>
      </c>
      <c r="DK1515" s="170">
        <v>1</v>
      </c>
      <c r="DL1515" s="170">
        <v>3</v>
      </c>
      <c r="DM1515" s="132">
        <v>2</v>
      </c>
      <c r="DN1515" s="172"/>
      <c r="DO1515" s="170" t="s">
        <v>397</v>
      </c>
      <c r="DP1515" s="170" t="s">
        <v>397</v>
      </c>
      <c r="DQ1515" s="132" t="s">
        <v>397</v>
      </c>
      <c r="DR1515" s="132" t="s">
        <v>397</v>
      </c>
      <c r="DS1515" s="132" t="s">
        <v>397</v>
      </c>
      <c r="DT1515" s="170" t="s">
        <v>397</v>
      </c>
      <c r="DU1515" s="170" t="s">
        <v>397</v>
      </c>
      <c r="DV1515" s="132">
        <v>1</v>
      </c>
      <c r="DW1515" s="170">
        <v>1</v>
      </c>
      <c r="DX1515" s="171">
        <v>0</v>
      </c>
      <c r="DY1515" s="132" t="s">
        <v>396</v>
      </c>
      <c r="DZ1515" s="132">
        <v>8</v>
      </c>
      <c r="EA1515" s="170" t="s">
        <v>397</v>
      </c>
      <c r="EB1515" s="131">
        <v>2</v>
      </c>
      <c r="EC1515" s="170">
        <v>4</v>
      </c>
      <c r="ED1515" s="170">
        <v>5</v>
      </c>
      <c r="EE1515" s="131" t="s">
        <v>396</v>
      </c>
      <c r="EF1515" s="132">
        <v>1</v>
      </c>
      <c r="EG1515" s="131">
        <v>10</v>
      </c>
      <c r="EH1515" s="172"/>
      <c r="EI1515" s="170">
        <v>4</v>
      </c>
      <c r="EJ1515" s="170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2183</v>
      </c>
      <c r="EU1515" s="174" t="b">
        <v>1</v>
      </c>
      <c r="EV1515" s="177" t="s">
        <v>366</v>
      </c>
    </row>
    <row r="1516" spans="1:152" s="53" customFormat="1" ht="12.75" x14ac:dyDescent="0.2">
      <c r="A1516" s="168" t="s">
        <v>2184</v>
      </c>
      <c r="B1516" s="168">
        <v>1</v>
      </c>
      <c r="C1516" s="50">
        <v>29</v>
      </c>
      <c r="D1516" s="169" t="s">
        <v>288</v>
      </c>
      <c r="E1516" s="169" t="s">
        <v>84</v>
      </c>
      <c r="F1516" s="169" t="s">
        <v>315</v>
      </c>
      <c r="G1516" s="169" t="s">
        <v>87</v>
      </c>
      <c r="H1516" s="169" t="s">
        <v>226</v>
      </c>
      <c r="I1516" s="57" t="s">
        <v>396</v>
      </c>
      <c r="J1516" s="58">
        <v>18</v>
      </c>
      <c r="K1516" s="58">
        <v>1</v>
      </c>
      <c r="L1516" s="57" t="s">
        <v>396</v>
      </c>
      <c r="M1516" s="58" t="s">
        <v>397</v>
      </c>
      <c r="N1516" s="58">
        <v>2.2000000000000002</v>
      </c>
      <c r="O1516" s="170">
        <v>5</v>
      </c>
      <c r="P1516" s="170">
        <v>2</v>
      </c>
      <c r="Q1516" s="170">
        <v>0</v>
      </c>
      <c r="R1516" s="131">
        <v>70</v>
      </c>
      <c r="S1516" s="131" t="s">
        <v>396</v>
      </c>
      <c r="T1516" s="170">
        <v>1</v>
      </c>
      <c r="U1516" s="170">
        <v>5</v>
      </c>
      <c r="V1516" s="170" t="s">
        <v>397</v>
      </c>
      <c r="W1516" s="170" t="s">
        <v>397</v>
      </c>
      <c r="X1516" s="170">
        <v>1</v>
      </c>
      <c r="Y1516" s="170">
        <v>1</v>
      </c>
      <c r="Z1516" s="170">
        <v>1</v>
      </c>
      <c r="AA1516" s="170">
        <v>1</v>
      </c>
      <c r="AB1516" s="170">
        <v>1</v>
      </c>
      <c r="AC1516" s="170" t="s">
        <v>397</v>
      </c>
      <c r="AD1516" s="170" t="s">
        <v>397</v>
      </c>
      <c r="AE1516" s="170">
        <v>1</v>
      </c>
      <c r="AF1516" s="170">
        <v>1</v>
      </c>
      <c r="AG1516" s="170">
        <v>1</v>
      </c>
      <c r="AH1516" s="170">
        <v>1</v>
      </c>
      <c r="AI1516" s="131">
        <v>13.449278175060536</v>
      </c>
      <c r="AJ1516" s="131">
        <v>0.52</v>
      </c>
      <c r="AK1516" s="170">
        <v>3</v>
      </c>
      <c r="AL1516" s="170">
        <v>2</v>
      </c>
      <c r="AM1516" s="131">
        <v>0</v>
      </c>
      <c r="AN1516" s="131">
        <v>1.3</v>
      </c>
      <c r="AO1516" s="170">
        <v>1</v>
      </c>
      <c r="AP1516" s="170">
        <v>2</v>
      </c>
      <c r="AQ1516" s="131">
        <v>23.733043371896105</v>
      </c>
      <c r="AR1516" s="131">
        <v>1.3</v>
      </c>
      <c r="AS1516" s="170">
        <v>1</v>
      </c>
      <c r="AT1516" s="170">
        <v>3</v>
      </c>
      <c r="AU1516" s="131">
        <v>29.710056141361957</v>
      </c>
      <c r="AV1516" s="131">
        <v>1.3</v>
      </c>
      <c r="AW1516" s="170">
        <v>1</v>
      </c>
      <c r="AX1516" s="170">
        <v>3</v>
      </c>
      <c r="AY1516" s="131">
        <v>9.6873322057114475</v>
      </c>
      <c r="AZ1516" s="131">
        <v>1.3</v>
      </c>
      <c r="BA1516" s="170">
        <v>1</v>
      </c>
      <c r="BB1516" s="170">
        <v>1</v>
      </c>
      <c r="BC1516" s="131">
        <v>6.75</v>
      </c>
      <c r="BD1516" s="171">
        <v>5.2</v>
      </c>
      <c r="BE1516" s="171">
        <v>0.8</v>
      </c>
      <c r="BF1516" s="170">
        <v>1</v>
      </c>
      <c r="BG1516" s="170">
        <v>3</v>
      </c>
      <c r="BH1516" s="170">
        <v>1</v>
      </c>
      <c r="BI1516" s="131">
        <v>6.75</v>
      </c>
      <c r="BJ1516" s="171">
        <v>2.9</v>
      </c>
      <c r="BK1516" s="171">
        <v>0.7</v>
      </c>
      <c r="BL1516" s="170">
        <v>1</v>
      </c>
      <c r="BM1516" s="170">
        <v>3</v>
      </c>
      <c r="BN1516" s="170">
        <v>1</v>
      </c>
      <c r="BO1516" s="131">
        <v>0</v>
      </c>
      <c r="BP1516" s="171">
        <v>1.8</v>
      </c>
      <c r="BQ1516" s="171">
        <v>0.6</v>
      </c>
      <c r="BR1516" s="170">
        <v>1</v>
      </c>
      <c r="BS1516" s="170">
        <v>3</v>
      </c>
      <c r="BT1516" s="170">
        <v>1</v>
      </c>
      <c r="BU1516" s="131">
        <v>0.26081279015376974</v>
      </c>
      <c r="BV1516" s="171">
        <v>5.2</v>
      </c>
      <c r="BW1516" s="171">
        <v>0.8</v>
      </c>
      <c r="BX1516" s="170">
        <v>1</v>
      </c>
      <c r="BY1516" s="170">
        <v>3</v>
      </c>
      <c r="BZ1516" s="170">
        <v>1</v>
      </c>
      <c r="CA1516" s="131">
        <v>0.26081279015376974</v>
      </c>
      <c r="CB1516" s="171">
        <v>2.9</v>
      </c>
      <c r="CC1516" s="171">
        <v>0.7</v>
      </c>
      <c r="CD1516" s="170">
        <v>1</v>
      </c>
      <c r="CE1516" s="170">
        <v>3</v>
      </c>
      <c r="CF1516" s="170">
        <v>1</v>
      </c>
      <c r="CG1516" s="131">
        <v>0</v>
      </c>
      <c r="CH1516" s="171">
        <v>1.8</v>
      </c>
      <c r="CI1516" s="171">
        <v>0.6</v>
      </c>
      <c r="CJ1516" s="170">
        <v>1</v>
      </c>
      <c r="CK1516" s="170">
        <v>3</v>
      </c>
      <c r="CL1516" s="170">
        <v>2</v>
      </c>
      <c r="CM1516" s="131">
        <v>2.2000000000000002</v>
      </c>
      <c r="CN1516" s="131">
        <v>3.5</v>
      </c>
      <c r="CO1516" s="171">
        <v>0</v>
      </c>
      <c r="CP1516" s="170">
        <v>1</v>
      </c>
      <c r="CQ1516" s="170">
        <v>1</v>
      </c>
      <c r="CR1516" s="132">
        <v>1</v>
      </c>
      <c r="CS1516" s="132" t="s">
        <v>396</v>
      </c>
      <c r="CT1516" s="132" t="s">
        <v>397</v>
      </c>
      <c r="CU1516" s="132" t="s">
        <v>397</v>
      </c>
      <c r="CV1516" s="132" t="s">
        <v>396</v>
      </c>
      <c r="CW1516" s="170" t="s">
        <v>397</v>
      </c>
      <c r="CX1516" s="132">
        <v>4</v>
      </c>
      <c r="CY1516" s="172"/>
      <c r="CZ1516" s="172"/>
      <c r="DA1516" s="170">
        <v>1</v>
      </c>
      <c r="DB1516" s="132">
        <v>3</v>
      </c>
      <c r="DC1516" s="172"/>
      <c r="DD1516" s="132">
        <v>2</v>
      </c>
      <c r="DE1516" s="172"/>
      <c r="DF1516" s="170">
        <v>1</v>
      </c>
      <c r="DG1516" s="173">
        <v>0</v>
      </c>
      <c r="DH1516" s="173">
        <v>0</v>
      </c>
      <c r="DI1516" s="173">
        <v>0</v>
      </c>
      <c r="DJ1516" s="170" t="s">
        <v>397</v>
      </c>
      <c r="DK1516" s="170">
        <v>1</v>
      </c>
      <c r="DL1516" s="170">
        <v>3</v>
      </c>
      <c r="DM1516" s="132">
        <v>4</v>
      </c>
      <c r="DN1516" s="172"/>
      <c r="DO1516" s="170" t="s">
        <v>397</v>
      </c>
      <c r="DP1516" s="170" t="s">
        <v>397</v>
      </c>
      <c r="DQ1516" s="132" t="s">
        <v>397</v>
      </c>
      <c r="DR1516" s="132" t="s">
        <v>397</v>
      </c>
      <c r="DS1516" s="132" t="s">
        <v>397</v>
      </c>
      <c r="DT1516" s="170" t="s">
        <v>397</v>
      </c>
      <c r="DU1516" s="170" t="s">
        <v>397</v>
      </c>
      <c r="DV1516" s="132">
        <v>1</v>
      </c>
      <c r="DW1516" s="170">
        <v>1</v>
      </c>
      <c r="DX1516" s="171">
        <v>0</v>
      </c>
      <c r="DY1516" s="132" t="s">
        <v>397</v>
      </c>
      <c r="DZ1516" s="132">
        <v>0</v>
      </c>
      <c r="EA1516" s="170" t="s">
        <v>397</v>
      </c>
      <c r="EB1516" s="131">
        <v>0</v>
      </c>
      <c r="EC1516" s="170">
        <v>4</v>
      </c>
      <c r="ED1516" s="170">
        <v>5</v>
      </c>
      <c r="EE1516" s="131" t="s">
        <v>397</v>
      </c>
      <c r="EF1516" s="132">
        <v>0</v>
      </c>
      <c r="EG1516" s="131">
        <v>0</v>
      </c>
      <c r="EH1516" s="172"/>
      <c r="EI1516" s="170">
        <v>4</v>
      </c>
      <c r="EJ1516" s="170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2184</v>
      </c>
      <c r="EU1516" s="174" t="b">
        <v>1</v>
      </c>
      <c r="EV1516" s="177" t="s">
        <v>366</v>
      </c>
    </row>
    <row r="1517" spans="1:152" s="53" customFormat="1" ht="12.75" x14ac:dyDescent="0.2">
      <c r="A1517" s="168" t="s">
        <v>2185</v>
      </c>
      <c r="B1517" s="168">
        <v>1</v>
      </c>
      <c r="C1517" s="50">
        <v>29</v>
      </c>
      <c r="D1517" s="169" t="s">
        <v>288</v>
      </c>
      <c r="E1517" s="169" t="s">
        <v>84</v>
      </c>
      <c r="F1517" s="169" t="s">
        <v>315</v>
      </c>
      <c r="G1517" s="169" t="s">
        <v>88</v>
      </c>
      <c r="H1517" s="169" t="s">
        <v>226</v>
      </c>
      <c r="I1517" s="57" t="s">
        <v>396</v>
      </c>
      <c r="J1517" s="58">
        <v>18</v>
      </c>
      <c r="K1517" s="58">
        <v>1</v>
      </c>
      <c r="L1517" s="57" t="s">
        <v>396</v>
      </c>
      <c r="M1517" s="58" t="s">
        <v>397</v>
      </c>
      <c r="N1517" s="58">
        <v>2.2000000000000002</v>
      </c>
      <c r="O1517" s="170">
        <v>5</v>
      </c>
      <c r="P1517" s="170">
        <v>2</v>
      </c>
      <c r="Q1517" s="170">
        <v>0</v>
      </c>
      <c r="R1517" s="131">
        <v>70</v>
      </c>
      <c r="S1517" s="131" t="s">
        <v>396</v>
      </c>
      <c r="T1517" s="170">
        <v>1</v>
      </c>
      <c r="U1517" s="170">
        <v>5</v>
      </c>
      <c r="V1517" s="170" t="s">
        <v>397</v>
      </c>
      <c r="W1517" s="170" t="s">
        <v>397</v>
      </c>
      <c r="X1517" s="170">
        <v>1</v>
      </c>
      <c r="Y1517" s="170">
        <v>1</v>
      </c>
      <c r="Z1517" s="170">
        <v>1</v>
      </c>
      <c r="AA1517" s="170">
        <v>1</v>
      </c>
      <c r="AB1517" s="170">
        <v>1</v>
      </c>
      <c r="AC1517" s="170" t="s">
        <v>397</v>
      </c>
      <c r="AD1517" s="170" t="s">
        <v>397</v>
      </c>
      <c r="AE1517" s="170">
        <v>1</v>
      </c>
      <c r="AF1517" s="170">
        <v>1</v>
      </c>
      <c r="AG1517" s="170">
        <v>1</v>
      </c>
      <c r="AH1517" s="170">
        <v>1</v>
      </c>
      <c r="AI1517" s="131">
        <v>13.449278175060536</v>
      </c>
      <c r="AJ1517" s="131">
        <v>0.52</v>
      </c>
      <c r="AK1517" s="170">
        <v>3</v>
      </c>
      <c r="AL1517" s="170">
        <v>2</v>
      </c>
      <c r="AM1517" s="131">
        <v>0</v>
      </c>
      <c r="AN1517" s="131">
        <v>0</v>
      </c>
      <c r="AO1517" s="170">
        <v>1</v>
      </c>
      <c r="AP1517" s="170">
        <v>2</v>
      </c>
      <c r="AQ1517" s="131">
        <v>23.733043371896105</v>
      </c>
      <c r="AR1517" s="131">
        <v>1.3</v>
      </c>
      <c r="AS1517" s="170">
        <v>1</v>
      </c>
      <c r="AT1517" s="170">
        <v>3</v>
      </c>
      <c r="AU1517" s="131">
        <v>29.710056141361957</v>
      </c>
      <c r="AV1517" s="131">
        <v>1.3</v>
      </c>
      <c r="AW1517" s="170">
        <v>1</v>
      </c>
      <c r="AX1517" s="170">
        <v>3</v>
      </c>
      <c r="AY1517" s="131">
        <v>9.6873322057114475</v>
      </c>
      <c r="AZ1517" s="131">
        <v>1.3</v>
      </c>
      <c r="BA1517" s="170">
        <v>1</v>
      </c>
      <c r="BB1517" s="170">
        <v>1</v>
      </c>
      <c r="BC1517" s="131">
        <v>1.1461538461538463</v>
      </c>
      <c r="BD1517" s="171">
        <v>5.2</v>
      </c>
      <c r="BE1517" s="171">
        <v>0.8</v>
      </c>
      <c r="BF1517" s="170">
        <v>1</v>
      </c>
      <c r="BG1517" s="170">
        <v>3</v>
      </c>
      <c r="BH1517" s="170">
        <v>1</v>
      </c>
      <c r="BI1517" s="131">
        <v>12.353846153846153</v>
      </c>
      <c r="BJ1517" s="171">
        <v>2.9</v>
      </c>
      <c r="BK1517" s="171">
        <v>0.7</v>
      </c>
      <c r="BL1517" s="170">
        <v>1</v>
      </c>
      <c r="BM1517" s="170">
        <v>3</v>
      </c>
      <c r="BN1517" s="170">
        <v>1</v>
      </c>
      <c r="BO1517" s="131">
        <v>0</v>
      </c>
      <c r="BP1517" s="171">
        <v>1.8</v>
      </c>
      <c r="BQ1517" s="171">
        <v>0.6</v>
      </c>
      <c r="BR1517" s="170">
        <v>1</v>
      </c>
      <c r="BS1517" s="170">
        <v>3</v>
      </c>
      <c r="BT1517" s="170">
        <v>1</v>
      </c>
      <c r="BU1517" s="131">
        <v>0</v>
      </c>
      <c r="BV1517" s="171">
        <v>5.2</v>
      </c>
      <c r="BW1517" s="171">
        <v>0.8</v>
      </c>
      <c r="BX1517" s="170">
        <v>1</v>
      </c>
      <c r="BY1517" s="170">
        <v>3</v>
      </c>
      <c r="BZ1517" s="170">
        <v>1</v>
      </c>
      <c r="CA1517" s="131">
        <v>0.52162558030753947</v>
      </c>
      <c r="CB1517" s="171">
        <v>2.9</v>
      </c>
      <c r="CC1517" s="171">
        <v>0.7</v>
      </c>
      <c r="CD1517" s="170">
        <v>1</v>
      </c>
      <c r="CE1517" s="170">
        <v>3</v>
      </c>
      <c r="CF1517" s="170">
        <v>1</v>
      </c>
      <c r="CG1517" s="131">
        <v>0</v>
      </c>
      <c r="CH1517" s="171">
        <v>1.8</v>
      </c>
      <c r="CI1517" s="171">
        <v>0.6</v>
      </c>
      <c r="CJ1517" s="170">
        <v>1</v>
      </c>
      <c r="CK1517" s="170">
        <v>3</v>
      </c>
      <c r="CL1517" s="170">
        <v>2</v>
      </c>
      <c r="CM1517" s="131">
        <v>2.2000000000000002</v>
      </c>
      <c r="CN1517" s="131">
        <v>3.5</v>
      </c>
      <c r="CO1517" s="171">
        <v>0</v>
      </c>
      <c r="CP1517" s="170">
        <v>1</v>
      </c>
      <c r="CQ1517" s="170">
        <v>1</v>
      </c>
      <c r="CR1517" s="132">
        <v>1</v>
      </c>
      <c r="CS1517" s="132" t="s">
        <v>396</v>
      </c>
      <c r="CT1517" s="132" t="s">
        <v>397</v>
      </c>
      <c r="CU1517" s="132" t="s">
        <v>397</v>
      </c>
      <c r="CV1517" s="132" t="s">
        <v>396</v>
      </c>
      <c r="CW1517" s="170" t="s">
        <v>397</v>
      </c>
      <c r="CX1517" s="132">
        <v>4</v>
      </c>
      <c r="CY1517" s="172"/>
      <c r="CZ1517" s="172"/>
      <c r="DA1517" s="170">
        <v>1</v>
      </c>
      <c r="DB1517" s="132">
        <v>3</v>
      </c>
      <c r="DC1517" s="172"/>
      <c r="DD1517" s="132">
        <v>2</v>
      </c>
      <c r="DE1517" s="172"/>
      <c r="DF1517" s="170">
        <v>1</v>
      </c>
      <c r="DG1517" s="173">
        <v>0</v>
      </c>
      <c r="DH1517" s="173">
        <v>0</v>
      </c>
      <c r="DI1517" s="173">
        <v>0</v>
      </c>
      <c r="DJ1517" s="170" t="s">
        <v>397</v>
      </c>
      <c r="DK1517" s="170">
        <v>1</v>
      </c>
      <c r="DL1517" s="170">
        <v>3</v>
      </c>
      <c r="DM1517" s="132">
        <v>4</v>
      </c>
      <c r="DN1517" s="172"/>
      <c r="DO1517" s="170" t="s">
        <v>397</v>
      </c>
      <c r="DP1517" s="170" t="s">
        <v>397</v>
      </c>
      <c r="DQ1517" s="132" t="s">
        <v>397</v>
      </c>
      <c r="DR1517" s="132" t="s">
        <v>397</v>
      </c>
      <c r="DS1517" s="132" t="s">
        <v>397</v>
      </c>
      <c r="DT1517" s="170" t="s">
        <v>397</v>
      </c>
      <c r="DU1517" s="170" t="s">
        <v>397</v>
      </c>
      <c r="DV1517" s="132">
        <v>1</v>
      </c>
      <c r="DW1517" s="170">
        <v>1</v>
      </c>
      <c r="DX1517" s="171">
        <v>0</v>
      </c>
      <c r="DY1517" s="132" t="s">
        <v>397</v>
      </c>
      <c r="DZ1517" s="132">
        <v>0</v>
      </c>
      <c r="EA1517" s="170" t="s">
        <v>397</v>
      </c>
      <c r="EB1517" s="131">
        <v>0</v>
      </c>
      <c r="EC1517" s="170">
        <v>4</v>
      </c>
      <c r="ED1517" s="170">
        <v>5</v>
      </c>
      <c r="EE1517" s="131" t="s">
        <v>397</v>
      </c>
      <c r="EF1517" s="132">
        <v>0</v>
      </c>
      <c r="EG1517" s="131">
        <v>0</v>
      </c>
      <c r="EH1517" s="172"/>
      <c r="EI1517" s="170">
        <v>4</v>
      </c>
      <c r="EJ1517" s="170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2185</v>
      </c>
      <c r="EU1517" s="174" t="b">
        <v>1</v>
      </c>
      <c r="EV1517" s="177" t="s">
        <v>366</v>
      </c>
    </row>
    <row r="1518" spans="1:152" s="53" customFormat="1" ht="12.75" x14ac:dyDescent="0.2">
      <c r="A1518" s="168" t="s">
        <v>2186</v>
      </c>
      <c r="B1518" s="168">
        <v>1</v>
      </c>
      <c r="C1518" s="50">
        <v>29</v>
      </c>
      <c r="D1518" s="169" t="s">
        <v>288</v>
      </c>
      <c r="E1518" s="169" t="s">
        <v>84</v>
      </c>
      <c r="F1518" s="169" t="s">
        <v>315</v>
      </c>
      <c r="G1518" s="169" t="s">
        <v>89</v>
      </c>
      <c r="H1518" s="169" t="s">
        <v>226</v>
      </c>
      <c r="I1518" s="57" t="s">
        <v>396</v>
      </c>
      <c r="J1518" s="58">
        <v>18</v>
      </c>
      <c r="K1518" s="58">
        <v>1</v>
      </c>
      <c r="L1518" s="57" t="s">
        <v>396</v>
      </c>
      <c r="M1518" s="58" t="s">
        <v>397</v>
      </c>
      <c r="N1518" s="58">
        <v>2.2000000000000002</v>
      </c>
      <c r="O1518" s="170">
        <v>5</v>
      </c>
      <c r="P1518" s="170">
        <v>2</v>
      </c>
      <c r="Q1518" s="170">
        <v>0</v>
      </c>
      <c r="R1518" s="131">
        <v>70</v>
      </c>
      <c r="S1518" s="131" t="s">
        <v>396</v>
      </c>
      <c r="T1518" s="170">
        <v>1</v>
      </c>
      <c r="U1518" s="170">
        <v>5</v>
      </c>
      <c r="V1518" s="170" t="s">
        <v>397</v>
      </c>
      <c r="W1518" s="170" t="s">
        <v>397</v>
      </c>
      <c r="X1518" s="170">
        <v>1</v>
      </c>
      <c r="Y1518" s="170">
        <v>1</v>
      </c>
      <c r="Z1518" s="170">
        <v>1</v>
      </c>
      <c r="AA1518" s="170">
        <v>1</v>
      </c>
      <c r="AB1518" s="170">
        <v>1</v>
      </c>
      <c r="AC1518" s="170" t="s">
        <v>397</v>
      </c>
      <c r="AD1518" s="170" t="s">
        <v>397</v>
      </c>
      <c r="AE1518" s="170">
        <v>1</v>
      </c>
      <c r="AF1518" s="170">
        <v>1</v>
      </c>
      <c r="AG1518" s="170">
        <v>1</v>
      </c>
      <c r="AH1518" s="170">
        <v>1</v>
      </c>
      <c r="AI1518" s="131">
        <v>13.449278175060536</v>
      </c>
      <c r="AJ1518" s="131">
        <v>2.5299999999999998</v>
      </c>
      <c r="AK1518" s="170">
        <v>3</v>
      </c>
      <c r="AL1518" s="170">
        <v>2</v>
      </c>
      <c r="AM1518" s="131">
        <v>0</v>
      </c>
      <c r="AN1518" s="131">
        <v>2.5299999999999998</v>
      </c>
      <c r="AO1518" s="170">
        <v>1</v>
      </c>
      <c r="AP1518" s="170">
        <v>2</v>
      </c>
      <c r="AQ1518" s="131">
        <v>23.733043371896105</v>
      </c>
      <c r="AR1518" s="131">
        <v>2.5299999999999998</v>
      </c>
      <c r="AS1518" s="170">
        <v>1</v>
      </c>
      <c r="AT1518" s="170">
        <v>3</v>
      </c>
      <c r="AU1518" s="131">
        <v>29.710056141361957</v>
      </c>
      <c r="AV1518" s="131">
        <v>2.5299999999999998</v>
      </c>
      <c r="AW1518" s="170">
        <v>1</v>
      </c>
      <c r="AX1518" s="170">
        <v>3</v>
      </c>
      <c r="AY1518" s="131">
        <v>9.6873322057114475</v>
      </c>
      <c r="AZ1518" s="131">
        <v>2.5299999999999998</v>
      </c>
      <c r="BA1518" s="170">
        <v>1</v>
      </c>
      <c r="BB1518" s="170">
        <v>1</v>
      </c>
      <c r="BC1518" s="131">
        <v>0</v>
      </c>
      <c r="BD1518" s="171">
        <v>5.2</v>
      </c>
      <c r="BE1518" s="171">
        <v>0.8</v>
      </c>
      <c r="BF1518" s="170">
        <v>1</v>
      </c>
      <c r="BG1518" s="170">
        <v>3</v>
      </c>
      <c r="BH1518" s="170">
        <v>1</v>
      </c>
      <c r="BI1518" s="131">
        <v>0</v>
      </c>
      <c r="BJ1518" s="171">
        <v>2.9</v>
      </c>
      <c r="BK1518" s="171">
        <v>0.7</v>
      </c>
      <c r="BL1518" s="170">
        <v>1</v>
      </c>
      <c r="BM1518" s="170">
        <v>3</v>
      </c>
      <c r="BN1518" s="170">
        <v>1</v>
      </c>
      <c r="BO1518" s="131">
        <v>13.5</v>
      </c>
      <c r="BP1518" s="171">
        <v>1.8</v>
      </c>
      <c r="BQ1518" s="171">
        <v>0.6</v>
      </c>
      <c r="BR1518" s="170">
        <v>1</v>
      </c>
      <c r="BS1518" s="170">
        <v>3</v>
      </c>
      <c r="BT1518" s="170">
        <v>1</v>
      </c>
      <c r="BU1518" s="131">
        <v>0</v>
      </c>
      <c r="BV1518" s="171">
        <v>5.2</v>
      </c>
      <c r="BW1518" s="171">
        <v>0.8</v>
      </c>
      <c r="BX1518" s="170">
        <v>1</v>
      </c>
      <c r="BY1518" s="170">
        <v>3</v>
      </c>
      <c r="BZ1518" s="170">
        <v>1</v>
      </c>
      <c r="CA1518" s="131">
        <v>0</v>
      </c>
      <c r="CB1518" s="171">
        <v>2.9</v>
      </c>
      <c r="CC1518" s="171">
        <v>0.7</v>
      </c>
      <c r="CD1518" s="170">
        <v>1</v>
      </c>
      <c r="CE1518" s="170">
        <v>3</v>
      </c>
      <c r="CF1518" s="170">
        <v>1</v>
      </c>
      <c r="CG1518" s="131">
        <v>0.52162558030753947</v>
      </c>
      <c r="CH1518" s="171">
        <v>1.8</v>
      </c>
      <c r="CI1518" s="171">
        <v>0.6</v>
      </c>
      <c r="CJ1518" s="170">
        <v>1</v>
      </c>
      <c r="CK1518" s="170">
        <v>3</v>
      </c>
      <c r="CL1518" s="170">
        <v>2</v>
      </c>
      <c r="CM1518" s="131">
        <v>2.2000000000000002</v>
      </c>
      <c r="CN1518" s="131">
        <v>2</v>
      </c>
      <c r="CO1518" s="171">
        <v>0</v>
      </c>
      <c r="CP1518" s="170">
        <v>1</v>
      </c>
      <c r="CQ1518" s="170">
        <v>1</v>
      </c>
      <c r="CR1518" s="132">
        <v>1</v>
      </c>
      <c r="CS1518" s="132" t="s">
        <v>396</v>
      </c>
      <c r="CT1518" s="132" t="s">
        <v>397</v>
      </c>
      <c r="CU1518" s="132" t="s">
        <v>396</v>
      </c>
      <c r="CV1518" s="132" t="s">
        <v>396</v>
      </c>
      <c r="CW1518" s="170" t="s">
        <v>397</v>
      </c>
      <c r="CX1518" s="132">
        <v>7</v>
      </c>
      <c r="CY1518" s="172"/>
      <c r="CZ1518" s="172"/>
      <c r="DA1518" s="170">
        <v>1</v>
      </c>
      <c r="DB1518" s="132">
        <v>3</v>
      </c>
      <c r="DC1518" s="172"/>
      <c r="DD1518" s="132">
        <v>2</v>
      </c>
      <c r="DE1518" s="172"/>
      <c r="DF1518" s="170">
        <v>1</v>
      </c>
      <c r="DG1518" s="173">
        <v>0</v>
      </c>
      <c r="DH1518" s="173">
        <v>0</v>
      </c>
      <c r="DI1518" s="173">
        <v>0</v>
      </c>
      <c r="DJ1518" s="170" t="s">
        <v>397</v>
      </c>
      <c r="DK1518" s="170">
        <v>1</v>
      </c>
      <c r="DL1518" s="170">
        <v>3</v>
      </c>
      <c r="DM1518" s="132">
        <v>5</v>
      </c>
      <c r="DN1518" s="172"/>
      <c r="DO1518" s="170" t="s">
        <v>397</v>
      </c>
      <c r="DP1518" s="170" t="s">
        <v>397</v>
      </c>
      <c r="DQ1518" s="132" t="s">
        <v>397</v>
      </c>
      <c r="DR1518" s="132" t="s">
        <v>397</v>
      </c>
      <c r="DS1518" s="132" t="s">
        <v>397</v>
      </c>
      <c r="DT1518" s="170" t="s">
        <v>397</v>
      </c>
      <c r="DU1518" s="170" t="s">
        <v>397</v>
      </c>
      <c r="DV1518" s="132">
        <v>1</v>
      </c>
      <c r="DW1518" s="170">
        <v>1</v>
      </c>
      <c r="DX1518" s="171">
        <v>0</v>
      </c>
      <c r="DY1518" s="132" t="s">
        <v>397</v>
      </c>
      <c r="DZ1518" s="132">
        <v>0</v>
      </c>
      <c r="EA1518" s="170" t="s">
        <v>397</v>
      </c>
      <c r="EB1518" s="131">
        <v>0</v>
      </c>
      <c r="EC1518" s="170">
        <v>4</v>
      </c>
      <c r="ED1518" s="170">
        <v>5</v>
      </c>
      <c r="EE1518" s="131" t="s">
        <v>397</v>
      </c>
      <c r="EF1518" s="132">
        <v>0</v>
      </c>
      <c r="EG1518" s="131">
        <v>0</v>
      </c>
      <c r="EH1518" s="172"/>
      <c r="EI1518" s="170">
        <v>4</v>
      </c>
      <c r="EJ1518" s="170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2186</v>
      </c>
      <c r="EU1518" s="174" t="b">
        <v>1</v>
      </c>
      <c r="EV1518" s="177" t="s">
        <v>366</v>
      </c>
    </row>
    <row r="1519" spans="1:152" s="53" customFormat="1" ht="12.75" x14ac:dyDescent="0.2">
      <c r="A1519" s="168" t="s">
        <v>2187</v>
      </c>
      <c r="B1519" s="168">
        <v>1</v>
      </c>
      <c r="C1519" s="50">
        <v>29</v>
      </c>
      <c r="D1519" s="169" t="s">
        <v>288</v>
      </c>
      <c r="E1519" s="169" t="s">
        <v>84</v>
      </c>
      <c r="F1519" s="169" t="s">
        <v>315</v>
      </c>
      <c r="G1519" s="169" t="s">
        <v>90</v>
      </c>
      <c r="H1519" s="169" t="s">
        <v>226</v>
      </c>
      <c r="I1519" s="57" t="s">
        <v>396</v>
      </c>
      <c r="J1519" s="58">
        <v>18</v>
      </c>
      <c r="K1519" s="58">
        <v>1</v>
      </c>
      <c r="L1519" s="57" t="s">
        <v>396</v>
      </c>
      <c r="M1519" s="58" t="s">
        <v>397</v>
      </c>
      <c r="N1519" s="58">
        <v>2.2000000000000002</v>
      </c>
      <c r="O1519" s="170">
        <v>5</v>
      </c>
      <c r="P1519" s="170">
        <v>2</v>
      </c>
      <c r="Q1519" s="170">
        <v>0</v>
      </c>
      <c r="R1519" s="131">
        <v>70</v>
      </c>
      <c r="S1519" s="131" t="s">
        <v>396</v>
      </c>
      <c r="T1519" s="170">
        <v>1</v>
      </c>
      <c r="U1519" s="170">
        <v>5</v>
      </c>
      <c r="V1519" s="170" t="s">
        <v>397</v>
      </c>
      <c r="W1519" s="170" t="s">
        <v>397</v>
      </c>
      <c r="X1519" s="170">
        <v>1</v>
      </c>
      <c r="Y1519" s="170">
        <v>1</v>
      </c>
      <c r="Z1519" s="170">
        <v>1</v>
      </c>
      <c r="AA1519" s="170">
        <v>1</v>
      </c>
      <c r="AB1519" s="170">
        <v>1</v>
      </c>
      <c r="AC1519" s="170" t="s">
        <v>397</v>
      </c>
      <c r="AD1519" s="170" t="s">
        <v>397</v>
      </c>
      <c r="AE1519" s="170">
        <v>1</v>
      </c>
      <c r="AF1519" s="170">
        <v>1</v>
      </c>
      <c r="AG1519" s="170">
        <v>1</v>
      </c>
      <c r="AH1519" s="170">
        <v>1</v>
      </c>
      <c r="AI1519" s="131">
        <v>13.449278175060536</v>
      </c>
      <c r="AJ1519" s="131">
        <v>2.5299999999999998</v>
      </c>
      <c r="AK1519" s="170">
        <v>3</v>
      </c>
      <c r="AL1519" s="170">
        <v>2</v>
      </c>
      <c r="AM1519" s="131">
        <v>0</v>
      </c>
      <c r="AN1519" s="131">
        <v>2.5299999999999998</v>
      </c>
      <c r="AO1519" s="170">
        <v>1</v>
      </c>
      <c r="AP1519" s="170">
        <v>2</v>
      </c>
      <c r="AQ1519" s="131">
        <v>23.733043371896105</v>
      </c>
      <c r="AR1519" s="131">
        <v>2.5299999999999998</v>
      </c>
      <c r="AS1519" s="170">
        <v>1</v>
      </c>
      <c r="AT1519" s="170">
        <v>3</v>
      </c>
      <c r="AU1519" s="131">
        <v>29.710056141361957</v>
      </c>
      <c r="AV1519" s="131">
        <v>2.5299999999999998</v>
      </c>
      <c r="AW1519" s="170">
        <v>1</v>
      </c>
      <c r="AX1519" s="170">
        <v>3</v>
      </c>
      <c r="AY1519" s="131">
        <v>9.6873322057114475</v>
      </c>
      <c r="AZ1519" s="131">
        <v>2.5299999999999998</v>
      </c>
      <c r="BA1519" s="170">
        <v>1</v>
      </c>
      <c r="BB1519" s="170">
        <v>1</v>
      </c>
      <c r="BC1519" s="131">
        <v>0</v>
      </c>
      <c r="BD1519" s="171">
        <v>5.2</v>
      </c>
      <c r="BE1519" s="171">
        <v>0.8</v>
      </c>
      <c r="BF1519" s="170">
        <v>1</v>
      </c>
      <c r="BG1519" s="170">
        <v>3</v>
      </c>
      <c r="BH1519" s="170">
        <v>1</v>
      </c>
      <c r="BI1519" s="131">
        <v>0</v>
      </c>
      <c r="BJ1519" s="171">
        <v>2.9</v>
      </c>
      <c r="BK1519" s="171">
        <v>0.7</v>
      </c>
      <c r="BL1519" s="170">
        <v>1</v>
      </c>
      <c r="BM1519" s="170">
        <v>3</v>
      </c>
      <c r="BN1519" s="170">
        <v>1</v>
      </c>
      <c r="BO1519" s="131">
        <v>13.5</v>
      </c>
      <c r="BP1519" s="171">
        <v>1.8</v>
      </c>
      <c r="BQ1519" s="171">
        <v>0.6</v>
      </c>
      <c r="BR1519" s="170">
        <v>1</v>
      </c>
      <c r="BS1519" s="170">
        <v>3</v>
      </c>
      <c r="BT1519" s="170">
        <v>1</v>
      </c>
      <c r="BU1519" s="131">
        <v>0</v>
      </c>
      <c r="BV1519" s="171">
        <v>5.2</v>
      </c>
      <c r="BW1519" s="171">
        <v>0.8</v>
      </c>
      <c r="BX1519" s="170">
        <v>1</v>
      </c>
      <c r="BY1519" s="170">
        <v>3</v>
      </c>
      <c r="BZ1519" s="170">
        <v>1</v>
      </c>
      <c r="CA1519" s="131">
        <v>0</v>
      </c>
      <c r="CB1519" s="171">
        <v>2.9</v>
      </c>
      <c r="CC1519" s="171">
        <v>0.7</v>
      </c>
      <c r="CD1519" s="170">
        <v>1</v>
      </c>
      <c r="CE1519" s="170">
        <v>3</v>
      </c>
      <c r="CF1519" s="170">
        <v>1</v>
      </c>
      <c r="CG1519" s="131">
        <v>0.52162558030753947</v>
      </c>
      <c r="CH1519" s="171">
        <v>1.8</v>
      </c>
      <c r="CI1519" s="171">
        <v>0.6</v>
      </c>
      <c r="CJ1519" s="170">
        <v>1</v>
      </c>
      <c r="CK1519" s="170">
        <v>3</v>
      </c>
      <c r="CL1519" s="170">
        <v>2</v>
      </c>
      <c r="CM1519" s="131">
        <v>2.2000000000000002</v>
      </c>
      <c r="CN1519" s="131">
        <v>2</v>
      </c>
      <c r="CO1519" s="171">
        <v>0</v>
      </c>
      <c r="CP1519" s="170">
        <v>1</v>
      </c>
      <c r="CQ1519" s="170">
        <v>1</v>
      </c>
      <c r="CR1519" s="132">
        <v>1</v>
      </c>
      <c r="CS1519" s="132" t="s">
        <v>396</v>
      </c>
      <c r="CT1519" s="132" t="s">
        <v>397</v>
      </c>
      <c r="CU1519" s="132" t="s">
        <v>396</v>
      </c>
      <c r="CV1519" s="132" t="s">
        <v>396</v>
      </c>
      <c r="CW1519" s="170" t="s">
        <v>397</v>
      </c>
      <c r="CX1519" s="132">
        <v>7</v>
      </c>
      <c r="CY1519" s="172"/>
      <c r="CZ1519" s="172"/>
      <c r="DA1519" s="170">
        <v>1</v>
      </c>
      <c r="DB1519" s="132">
        <v>3</v>
      </c>
      <c r="DC1519" s="172"/>
      <c r="DD1519" s="132">
        <v>2</v>
      </c>
      <c r="DE1519" s="172"/>
      <c r="DF1519" s="170">
        <v>1</v>
      </c>
      <c r="DG1519" s="173">
        <v>0</v>
      </c>
      <c r="DH1519" s="173">
        <v>0</v>
      </c>
      <c r="DI1519" s="173">
        <v>0</v>
      </c>
      <c r="DJ1519" s="170" t="s">
        <v>397</v>
      </c>
      <c r="DK1519" s="170">
        <v>1</v>
      </c>
      <c r="DL1519" s="170">
        <v>3</v>
      </c>
      <c r="DM1519" s="132">
        <v>5</v>
      </c>
      <c r="DN1519" s="172"/>
      <c r="DO1519" s="170" t="s">
        <v>397</v>
      </c>
      <c r="DP1519" s="170" t="s">
        <v>397</v>
      </c>
      <c r="DQ1519" s="132" t="s">
        <v>397</v>
      </c>
      <c r="DR1519" s="132" t="s">
        <v>397</v>
      </c>
      <c r="DS1519" s="132" t="s">
        <v>397</v>
      </c>
      <c r="DT1519" s="170" t="s">
        <v>397</v>
      </c>
      <c r="DU1519" s="170" t="s">
        <v>397</v>
      </c>
      <c r="DV1519" s="132">
        <v>1</v>
      </c>
      <c r="DW1519" s="170">
        <v>1</v>
      </c>
      <c r="DX1519" s="171">
        <v>0</v>
      </c>
      <c r="DY1519" s="132" t="s">
        <v>396</v>
      </c>
      <c r="DZ1519" s="132">
        <v>3</v>
      </c>
      <c r="EA1519" s="170" t="s">
        <v>397</v>
      </c>
      <c r="EB1519" s="131">
        <v>0</v>
      </c>
      <c r="EC1519" s="170">
        <v>4</v>
      </c>
      <c r="ED1519" s="170">
        <v>5</v>
      </c>
      <c r="EE1519" s="131" t="s">
        <v>396</v>
      </c>
      <c r="EF1519" s="132">
        <v>1</v>
      </c>
      <c r="EG1519" s="131">
        <v>10</v>
      </c>
      <c r="EH1519" s="172"/>
      <c r="EI1519" s="170">
        <v>4</v>
      </c>
      <c r="EJ1519" s="170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2187</v>
      </c>
      <c r="EU1519" s="174" t="b">
        <v>1</v>
      </c>
      <c r="EV1519" s="177" t="s">
        <v>366</v>
      </c>
    </row>
    <row r="1520" spans="1:152" s="53" customFormat="1" ht="12.75" x14ac:dyDescent="0.2">
      <c r="A1520" s="168" t="s">
        <v>2188</v>
      </c>
      <c r="B1520" s="168">
        <v>1</v>
      </c>
      <c r="C1520" s="50">
        <v>29</v>
      </c>
      <c r="D1520" s="169" t="s">
        <v>288</v>
      </c>
      <c r="E1520" s="169" t="s">
        <v>84</v>
      </c>
      <c r="F1520" s="169" t="s">
        <v>315</v>
      </c>
      <c r="G1520" s="169" t="s">
        <v>87</v>
      </c>
      <c r="H1520" s="169" t="s">
        <v>205</v>
      </c>
      <c r="I1520" s="57" t="s">
        <v>397</v>
      </c>
      <c r="J1520" s="58">
        <v>16.5</v>
      </c>
      <c r="K1520" s="58">
        <v>1</v>
      </c>
      <c r="L1520" s="57" t="s">
        <v>396</v>
      </c>
      <c r="M1520" s="58" t="s">
        <v>397</v>
      </c>
      <c r="N1520" s="58">
        <v>2.2000000000000002</v>
      </c>
      <c r="O1520" s="170">
        <v>5</v>
      </c>
      <c r="P1520" s="170">
        <v>2</v>
      </c>
      <c r="Q1520" s="170">
        <v>0</v>
      </c>
      <c r="R1520" s="131">
        <v>70</v>
      </c>
      <c r="S1520" s="131" t="s">
        <v>396</v>
      </c>
      <c r="T1520" s="170">
        <v>1</v>
      </c>
      <c r="U1520" s="170">
        <v>5</v>
      </c>
      <c r="V1520" s="170" t="s">
        <v>397</v>
      </c>
      <c r="W1520" s="170" t="s">
        <v>397</v>
      </c>
      <c r="X1520" s="170">
        <v>1</v>
      </c>
      <c r="Y1520" s="170">
        <v>1</v>
      </c>
      <c r="Z1520" s="170">
        <v>1</v>
      </c>
      <c r="AA1520" s="170">
        <v>1</v>
      </c>
      <c r="AB1520" s="170">
        <v>1</v>
      </c>
      <c r="AC1520" s="170" t="s">
        <v>397</v>
      </c>
      <c r="AD1520" s="170" t="s">
        <v>397</v>
      </c>
      <c r="AE1520" s="170">
        <v>1</v>
      </c>
      <c r="AF1520" s="170">
        <v>1</v>
      </c>
      <c r="AG1520" s="170">
        <v>1</v>
      </c>
      <c r="AH1520" s="170">
        <v>1</v>
      </c>
      <c r="AI1520" s="131">
        <v>13.449278175060536</v>
      </c>
      <c r="AJ1520" s="131">
        <v>0.52</v>
      </c>
      <c r="AK1520" s="170">
        <v>3</v>
      </c>
      <c r="AL1520" s="170">
        <v>2</v>
      </c>
      <c r="AM1520" s="131">
        <v>0</v>
      </c>
      <c r="AN1520" s="131">
        <v>1.3</v>
      </c>
      <c r="AO1520" s="170">
        <v>1</v>
      </c>
      <c r="AP1520" s="170">
        <v>2</v>
      </c>
      <c r="AQ1520" s="131">
        <v>23.733043371896105</v>
      </c>
      <c r="AR1520" s="131">
        <v>1.3</v>
      </c>
      <c r="AS1520" s="170">
        <v>1</v>
      </c>
      <c r="AT1520" s="170">
        <v>3</v>
      </c>
      <c r="AU1520" s="131">
        <v>29.710056141361957</v>
      </c>
      <c r="AV1520" s="131">
        <v>1.3</v>
      </c>
      <c r="AW1520" s="170">
        <v>1</v>
      </c>
      <c r="AX1520" s="170">
        <v>3</v>
      </c>
      <c r="AY1520" s="131">
        <v>9.6873322057114475</v>
      </c>
      <c r="AZ1520" s="131">
        <v>1.3</v>
      </c>
      <c r="BA1520" s="170">
        <v>1</v>
      </c>
      <c r="BB1520" s="170">
        <v>1</v>
      </c>
      <c r="BC1520" s="131">
        <v>6.75</v>
      </c>
      <c r="BD1520" s="171">
        <v>5.2</v>
      </c>
      <c r="BE1520" s="171">
        <v>0.8</v>
      </c>
      <c r="BF1520" s="170">
        <v>1</v>
      </c>
      <c r="BG1520" s="170">
        <v>3</v>
      </c>
      <c r="BH1520" s="170">
        <v>1</v>
      </c>
      <c r="BI1520" s="131">
        <v>6.75</v>
      </c>
      <c r="BJ1520" s="171">
        <v>2.9</v>
      </c>
      <c r="BK1520" s="171">
        <v>0.7</v>
      </c>
      <c r="BL1520" s="170">
        <v>1</v>
      </c>
      <c r="BM1520" s="170">
        <v>3</v>
      </c>
      <c r="BN1520" s="170">
        <v>1</v>
      </c>
      <c r="BO1520" s="131">
        <v>0</v>
      </c>
      <c r="BP1520" s="171">
        <v>1.8</v>
      </c>
      <c r="BQ1520" s="171">
        <v>0.6</v>
      </c>
      <c r="BR1520" s="170">
        <v>1</v>
      </c>
      <c r="BS1520" s="170">
        <v>3</v>
      </c>
      <c r="BT1520" s="170">
        <v>1</v>
      </c>
      <c r="BU1520" s="131">
        <v>0.26081279015376974</v>
      </c>
      <c r="BV1520" s="171">
        <v>5.2</v>
      </c>
      <c r="BW1520" s="171">
        <v>0.8</v>
      </c>
      <c r="BX1520" s="170">
        <v>1</v>
      </c>
      <c r="BY1520" s="170">
        <v>3</v>
      </c>
      <c r="BZ1520" s="170">
        <v>1</v>
      </c>
      <c r="CA1520" s="131">
        <v>0.26081279015376974</v>
      </c>
      <c r="CB1520" s="171">
        <v>2.9</v>
      </c>
      <c r="CC1520" s="171">
        <v>0.7</v>
      </c>
      <c r="CD1520" s="170">
        <v>1</v>
      </c>
      <c r="CE1520" s="170">
        <v>3</v>
      </c>
      <c r="CF1520" s="170">
        <v>1</v>
      </c>
      <c r="CG1520" s="131">
        <v>0</v>
      </c>
      <c r="CH1520" s="171">
        <v>1.8</v>
      </c>
      <c r="CI1520" s="171">
        <v>0.6</v>
      </c>
      <c r="CJ1520" s="170">
        <v>1</v>
      </c>
      <c r="CK1520" s="170">
        <v>3</v>
      </c>
      <c r="CL1520" s="170">
        <v>2</v>
      </c>
      <c r="CM1520" s="131">
        <v>2.2000000000000002</v>
      </c>
      <c r="CN1520" s="131">
        <v>3.5</v>
      </c>
      <c r="CO1520" s="171">
        <v>0</v>
      </c>
      <c r="CP1520" s="170">
        <v>1</v>
      </c>
      <c r="CQ1520" s="170">
        <v>1</v>
      </c>
      <c r="CR1520" s="132">
        <v>1</v>
      </c>
      <c r="CS1520" s="132" t="s">
        <v>396</v>
      </c>
      <c r="CT1520" s="132" t="s">
        <v>397</v>
      </c>
      <c r="CU1520" s="132" t="s">
        <v>397</v>
      </c>
      <c r="CV1520" s="132" t="s">
        <v>396</v>
      </c>
      <c r="CW1520" s="170" t="s">
        <v>397</v>
      </c>
      <c r="CX1520" s="132">
        <v>4</v>
      </c>
      <c r="CY1520" s="172"/>
      <c r="CZ1520" s="172"/>
      <c r="DA1520" s="170">
        <v>1</v>
      </c>
      <c r="DB1520" s="132">
        <v>3</v>
      </c>
      <c r="DC1520" s="172"/>
      <c r="DD1520" s="132">
        <v>2</v>
      </c>
      <c r="DE1520" s="172"/>
      <c r="DF1520" s="170">
        <v>1</v>
      </c>
      <c r="DG1520" s="173">
        <v>0</v>
      </c>
      <c r="DH1520" s="173">
        <v>0</v>
      </c>
      <c r="DI1520" s="173">
        <v>0</v>
      </c>
      <c r="DJ1520" s="170" t="s">
        <v>397</v>
      </c>
      <c r="DK1520" s="170">
        <v>1</v>
      </c>
      <c r="DL1520" s="170">
        <v>3</v>
      </c>
      <c r="DM1520" s="132">
        <v>4</v>
      </c>
      <c r="DN1520" s="172"/>
      <c r="DO1520" s="170" t="s">
        <v>397</v>
      </c>
      <c r="DP1520" s="170" t="s">
        <v>397</v>
      </c>
      <c r="DQ1520" s="132" t="s">
        <v>397</v>
      </c>
      <c r="DR1520" s="132" t="s">
        <v>397</v>
      </c>
      <c r="DS1520" s="132" t="s">
        <v>397</v>
      </c>
      <c r="DT1520" s="170" t="s">
        <v>397</v>
      </c>
      <c r="DU1520" s="170" t="s">
        <v>397</v>
      </c>
      <c r="DV1520" s="132">
        <v>1</v>
      </c>
      <c r="DW1520" s="170">
        <v>1</v>
      </c>
      <c r="DX1520" s="171">
        <v>0</v>
      </c>
      <c r="DY1520" s="132" t="s">
        <v>397</v>
      </c>
      <c r="DZ1520" s="132">
        <v>0</v>
      </c>
      <c r="EA1520" s="170" t="s">
        <v>397</v>
      </c>
      <c r="EB1520" s="131">
        <v>0</v>
      </c>
      <c r="EC1520" s="170">
        <v>4</v>
      </c>
      <c r="ED1520" s="170">
        <v>5</v>
      </c>
      <c r="EE1520" s="131" t="s">
        <v>397</v>
      </c>
      <c r="EF1520" s="132">
        <v>0</v>
      </c>
      <c r="EG1520" s="131">
        <v>0</v>
      </c>
      <c r="EH1520" s="172"/>
      <c r="EI1520" s="170">
        <v>4</v>
      </c>
      <c r="EJ1520" s="170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2188</v>
      </c>
      <c r="EU1520" s="174" t="b">
        <v>1</v>
      </c>
      <c r="EV1520" s="177" t="s">
        <v>366</v>
      </c>
    </row>
    <row r="1521" spans="1:152" s="53" customFormat="1" ht="12.75" x14ac:dyDescent="0.2">
      <c r="A1521" s="168" t="s">
        <v>2189</v>
      </c>
      <c r="B1521" s="168">
        <v>1</v>
      </c>
      <c r="C1521" s="50">
        <v>29</v>
      </c>
      <c r="D1521" s="169" t="s">
        <v>288</v>
      </c>
      <c r="E1521" s="169" t="s">
        <v>84</v>
      </c>
      <c r="F1521" s="169" t="s">
        <v>315</v>
      </c>
      <c r="G1521" s="169" t="s">
        <v>88</v>
      </c>
      <c r="H1521" s="169" t="s">
        <v>205</v>
      </c>
      <c r="I1521" s="57" t="s">
        <v>397</v>
      </c>
      <c r="J1521" s="58">
        <v>16.5</v>
      </c>
      <c r="K1521" s="58">
        <v>1</v>
      </c>
      <c r="L1521" s="57" t="s">
        <v>396</v>
      </c>
      <c r="M1521" s="58" t="s">
        <v>397</v>
      </c>
      <c r="N1521" s="58">
        <v>2.2000000000000002</v>
      </c>
      <c r="O1521" s="170">
        <v>5</v>
      </c>
      <c r="P1521" s="170">
        <v>2</v>
      </c>
      <c r="Q1521" s="170">
        <v>0</v>
      </c>
      <c r="R1521" s="131">
        <v>70</v>
      </c>
      <c r="S1521" s="131" t="s">
        <v>396</v>
      </c>
      <c r="T1521" s="170">
        <v>1</v>
      </c>
      <c r="U1521" s="170">
        <v>5</v>
      </c>
      <c r="V1521" s="170" t="s">
        <v>397</v>
      </c>
      <c r="W1521" s="170" t="s">
        <v>397</v>
      </c>
      <c r="X1521" s="170">
        <v>1</v>
      </c>
      <c r="Y1521" s="170">
        <v>1</v>
      </c>
      <c r="Z1521" s="170">
        <v>1</v>
      </c>
      <c r="AA1521" s="170">
        <v>1</v>
      </c>
      <c r="AB1521" s="170">
        <v>1</v>
      </c>
      <c r="AC1521" s="170" t="s">
        <v>397</v>
      </c>
      <c r="AD1521" s="170" t="s">
        <v>397</v>
      </c>
      <c r="AE1521" s="170">
        <v>1</v>
      </c>
      <c r="AF1521" s="170">
        <v>1</v>
      </c>
      <c r="AG1521" s="170">
        <v>1</v>
      </c>
      <c r="AH1521" s="170">
        <v>1</v>
      </c>
      <c r="AI1521" s="131">
        <v>13.449278175060536</v>
      </c>
      <c r="AJ1521" s="131">
        <v>0.52</v>
      </c>
      <c r="AK1521" s="170">
        <v>3</v>
      </c>
      <c r="AL1521" s="170">
        <v>2</v>
      </c>
      <c r="AM1521" s="131">
        <v>0</v>
      </c>
      <c r="AN1521" s="131">
        <v>0</v>
      </c>
      <c r="AO1521" s="170">
        <v>1</v>
      </c>
      <c r="AP1521" s="170">
        <v>2</v>
      </c>
      <c r="AQ1521" s="131">
        <v>23.733043371896105</v>
      </c>
      <c r="AR1521" s="131">
        <v>1.3</v>
      </c>
      <c r="AS1521" s="170">
        <v>1</v>
      </c>
      <c r="AT1521" s="170">
        <v>3</v>
      </c>
      <c r="AU1521" s="131">
        <v>29.710056141361957</v>
      </c>
      <c r="AV1521" s="131">
        <v>1.3</v>
      </c>
      <c r="AW1521" s="170">
        <v>1</v>
      </c>
      <c r="AX1521" s="170">
        <v>3</v>
      </c>
      <c r="AY1521" s="131">
        <v>9.6873322057114475</v>
      </c>
      <c r="AZ1521" s="131">
        <v>1.3</v>
      </c>
      <c r="BA1521" s="170">
        <v>1</v>
      </c>
      <c r="BB1521" s="170">
        <v>1</v>
      </c>
      <c r="BC1521" s="131">
        <v>1.1461538461538463</v>
      </c>
      <c r="BD1521" s="171">
        <v>5.2</v>
      </c>
      <c r="BE1521" s="171">
        <v>0.8</v>
      </c>
      <c r="BF1521" s="170">
        <v>1</v>
      </c>
      <c r="BG1521" s="170">
        <v>3</v>
      </c>
      <c r="BH1521" s="170">
        <v>1</v>
      </c>
      <c r="BI1521" s="131">
        <v>12.353846153846153</v>
      </c>
      <c r="BJ1521" s="171">
        <v>2.9</v>
      </c>
      <c r="BK1521" s="171">
        <v>0.7</v>
      </c>
      <c r="BL1521" s="170">
        <v>1</v>
      </c>
      <c r="BM1521" s="170">
        <v>3</v>
      </c>
      <c r="BN1521" s="170">
        <v>1</v>
      </c>
      <c r="BO1521" s="131">
        <v>0</v>
      </c>
      <c r="BP1521" s="171">
        <v>1.8</v>
      </c>
      <c r="BQ1521" s="171">
        <v>0.6</v>
      </c>
      <c r="BR1521" s="170">
        <v>1</v>
      </c>
      <c r="BS1521" s="170">
        <v>3</v>
      </c>
      <c r="BT1521" s="170">
        <v>1</v>
      </c>
      <c r="BU1521" s="131">
        <v>0</v>
      </c>
      <c r="BV1521" s="171">
        <v>5.2</v>
      </c>
      <c r="BW1521" s="171">
        <v>0.8</v>
      </c>
      <c r="BX1521" s="170">
        <v>1</v>
      </c>
      <c r="BY1521" s="170">
        <v>3</v>
      </c>
      <c r="BZ1521" s="170">
        <v>1</v>
      </c>
      <c r="CA1521" s="131">
        <v>0.52162558030753947</v>
      </c>
      <c r="CB1521" s="171">
        <v>2.9</v>
      </c>
      <c r="CC1521" s="171">
        <v>0.7</v>
      </c>
      <c r="CD1521" s="170">
        <v>1</v>
      </c>
      <c r="CE1521" s="170">
        <v>3</v>
      </c>
      <c r="CF1521" s="170">
        <v>1</v>
      </c>
      <c r="CG1521" s="131">
        <v>0</v>
      </c>
      <c r="CH1521" s="171">
        <v>1.8</v>
      </c>
      <c r="CI1521" s="171">
        <v>0.6</v>
      </c>
      <c r="CJ1521" s="170">
        <v>1</v>
      </c>
      <c r="CK1521" s="170">
        <v>3</v>
      </c>
      <c r="CL1521" s="170">
        <v>2</v>
      </c>
      <c r="CM1521" s="131">
        <v>2.2000000000000002</v>
      </c>
      <c r="CN1521" s="131">
        <v>3.5</v>
      </c>
      <c r="CO1521" s="171">
        <v>0</v>
      </c>
      <c r="CP1521" s="170">
        <v>1</v>
      </c>
      <c r="CQ1521" s="170">
        <v>1</v>
      </c>
      <c r="CR1521" s="132">
        <v>1</v>
      </c>
      <c r="CS1521" s="132" t="s">
        <v>396</v>
      </c>
      <c r="CT1521" s="132" t="s">
        <v>397</v>
      </c>
      <c r="CU1521" s="132" t="s">
        <v>397</v>
      </c>
      <c r="CV1521" s="132" t="s">
        <v>396</v>
      </c>
      <c r="CW1521" s="170" t="s">
        <v>397</v>
      </c>
      <c r="CX1521" s="132">
        <v>4</v>
      </c>
      <c r="CY1521" s="172"/>
      <c r="CZ1521" s="172"/>
      <c r="DA1521" s="170">
        <v>1</v>
      </c>
      <c r="DB1521" s="132">
        <v>3</v>
      </c>
      <c r="DC1521" s="172"/>
      <c r="DD1521" s="132">
        <v>2</v>
      </c>
      <c r="DE1521" s="172"/>
      <c r="DF1521" s="170">
        <v>1</v>
      </c>
      <c r="DG1521" s="173">
        <v>0</v>
      </c>
      <c r="DH1521" s="173">
        <v>0</v>
      </c>
      <c r="DI1521" s="173">
        <v>0</v>
      </c>
      <c r="DJ1521" s="170" t="s">
        <v>397</v>
      </c>
      <c r="DK1521" s="170">
        <v>1</v>
      </c>
      <c r="DL1521" s="170">
        <v>3</v>
      </c>
      <c r="DM1521" s="132">
        <v>4</v>
      </c>
      <c r="DN1521" s="172"/>
      <c r="DO1521" s="170" t="s">
        <v>397</v>
      </c>
      <c r="DP1521" s="170" t="s">
        <v>397</v>
      </c>
      <c r="DQ1521" s="132" t="s">
        <v>397</v>
      </c>
      <c r="DR1521" s="132" t="s">
        <v>397</v>
      </c>
      <c r="DS1521" s="132" t="s">
        <v>397</v>
      </c>
      <c r="DT1521" s="170" t="s">
        <v>397</v>
      </c>
      <c r="DU1521" s="170" t="s">
        <v>397</v>
      </c>
      <c r="DV1521" s="132">
        <v>1</v>
      </c>
      <c r="DW1521" s="170">
        <v>1</v>
      </c>
      <c r="DX1521" s="171">
        <v>0</v>
      </c>
      <c r="DY1521" s="132" t="s">
        <v>397</v>
      </c>
      <c r="DZ1521" s="132">
        <v>0</v>
      </c>
      <c r="EA1521" s="170" t="s">
        <v>397</v>
      </c>
      <c r="EB1521" s="131">
        <v>0</v>
      </c>
      <c r="EC1521" s="170">
        <v>4</v>
      </c>
      <c r="ED1521" s="170">
        <v>5</v>
      </c>
      <c r="EE1521" s="131" t="s">
        <v>397</v>
      </c>
      <c r="EF1521" s="132">
        <v>0</v>
      </c>
      <c r="EG1521" s="131">
        <v>0</v>
      </c>
      <c r="EH1521" s="172"/>
      <c r="EI1521" s="170">
        <v>4</v>
      </c>
      <c r="EJ1521" s="170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2189</v>
      </c>
      <c r="EU1521" s="174" t="b">
        <v>1</v>
      </c>
      <c r="EV1521" s="177" t="s">
        <v>366</v>
      </c>
    </row>
    <row r="1522" spans="1:152" s="53" customFormat="1" ht="12.75" x14ac:dyDescent="0.2">
      <c r="A1522" s="168" t="s">
        <v>2190</v>
      </c>
      <c r="B1522" s="168">
        <v>1</v>
      </c>
      <c r="C1522" s="50">
        <v>29</v>
      </c>
      <c r="D1522" s="169" t="s">
        <v>288</v>
      </c>
      <c r="E1522" s="169" t="s">
        <v>84</v>
      </c>
      <c r="F1522" s="169" t="s">
        <v>315</v>
      </c>
      <c r="G1522" s="169" t="s">
        <v>89</v>
      </c>
      <c r="H1522" s="169" t="s">
        <v>205</v>
      </c>
      <c r="I1522" s="57" t="s">
        <v>397</v>
      </c>
      <c r="J1522" s="58">
        <v>16.5</v>
      </c>
      <c r="K1522" s="58">
        <v>1</v>
      </c>
      <c r="L1522" s="57" t="s">
        <v>396</v>
      </c>
      <c r="M1522" s="58" t="s">
        <v>397</v>
      </c>
      <c r="N1522" s="58">
        <v>2.2000000000000002</v>
      </c>
      <c r="O1522" s="170">
        <v>5</v>
      </c>
      <c r="P1522" s="170">
        <v>2</v>
      </c>
      <c r="Q1522" s="170">
        <v>0</v>
      </c>
      <c r="R1522" s="131">
        <v>70</v>
      </c>
      <c r="S1522" s="131" t="s">
        <v>396</v>
      </c>
      <c r="T1522" s="170">
        <v>1</v>
      </c>
      <c r="U1522" s="170">
        <v>5</v>
      </c>
      <c r="V1522" s="170" t="s">
        <v>397</v>
      </c>
      <c r="W1522" s="170" t="s">
        <v>397</v>
      </c>
      <c r="X1522" s="170">
        <v>1</v>
      </c>
      <c r="Y1522" s="170">
        <v>1</v>
      </c>
      <c r="Z1522" s="170">
        <v>1</v>
      </c>
      <c r="AA1522" s="170">
        <v>1</v>
      </c>
      <c r="AB1522" s="170">
        <v>1</v>
      </c>
      <c r="AC1522" s="170" t="s">
        <v>397</v>
      </c>
      <c r="AD1522" s="170" t="s">
        <v>397</v>
      </c>
      <c r="AE1522" s="170">
        <v>1</v>
      </c>
      <c r="AF1522" s="170">
        <v>1</v>
      </c>
      <c r="AG1522" s="170">
        <v>1</v>
      </c>
      <c r="AH1522" s="170">
        <v>1</v>
      </c>
      <c r="AI1522" s="131">
        <v>13.449278175060536</v>
      </c>
      <c r="AJ1522" s="131">
        <v>2.5299999999999998</v>
      </c>
      <c r="AK1522" s="170">
        <v>3</v>
      </c>
      <c r="AL1522" s="170">
        <v>2</v>
      </c>
      <c r="AM1522" s="131">
        <v>0</v>
      </c>
      <c r="AN1522" s="131">
        <v>2.5299999999999998</v>
      </c>
      <c r="AO1522" s="170">
        <v>1</v>
      </c>
      <c r="AP1522" s="170">
        <v>2</v>
      </c>
      <c r="AQ1522" s="131">
        <v>23.733043371896105</v>
      </c>
      <c r="AR1522" s="131">
        <v>2.5299999999999998</v>
      </c>
      <c r="AS1522" s="170">
        <v>1</v>
      </c>
      <c r="AT1522" s="170">
        <v>3</v>
      </c>
      <c r="AU1522" s="131">
        <v>29.710056141361957</v>
      </c>
      <c r="AV1522" s="131">
        <v>2.5299999999999998</v>
      </c>
      <c r="AW1522" s="170">
        <v>1</v>
      </c>
      <c r="AX1522" s="170">
        <v>3</v>
      </c>
      <c r="AY1522" s="131">
        <v>9.6873322057114475</v>
      </c>
      <c r="AZ1522" s="131">
        <v>2.5299999999999998</v>
      </c>
      <c r="BA1522" s="170">
        <v>1</v>
      </c>
      <c r="BB1522" s="170">
        <v>1</v>
      </c>
      <c r="BC1522" s="131">
        <v>0</v>
      </c>
      <c r="BD1522" s="171">
        <v>5.2</v>
      </c>
      <c r="BE1522" s="171">
        <v>0.8</v>
      </c>
      <c r="BF1522" s="170">
        <v>1</v>
      </c>
      <c r="BG1522" s="170">
        <v>3</v>
      </c>
      <c r="BH1522" s="170">
        <v>1</v>
      </c>
      <c r="BI1522" s="131">
        <v>0</v>
      </c>
      <c r="BJ1522" s="171">
        <v>2.9</v>
      </c>
      <c r="BK1522" s="171">
        <v>0.7</v>
      </c>
      <c r="BL1522" s="170">
        <v>1</v>
      </c>
      <c r="BM1522" s="170">
        <v>3</v>
      </c>
      <c r="BN1522" s="170">
        <v>1</v>
      </c>
      <c r="BO1522" s="131">
        <v>13.5</v>
      </c>
      <c r="BP1522" s="171">
        <v>1.8</v>
      </c>
      <c r="BQ1522" s="171">
        <v>0.6</v>
      </c>
      <c r="BR1522" s="170">
        <v>1</v>
      </c>
      <c r="BS1522" s="170">
        <v>3</v>
      </c>
      <c r="BT1522" s="170">
        <v>1</v>
      </c>
      <c r="BU1522" s="131">
        <v>0</v>
      </c>
      <c r="BV1522" s="171">
        <v>5.2</v>
      </c>
      <c r="BW1522" s="171">
        <v>0.8</v>
      </c>
      <c r="BX1522" s="170">
        <v>1</v>
      </c>
      <c r="BY1522" s="170">
        <v>3</v>
      </c>
      <c r="BZ1522" s="170">
        <v>1</v>
      </c>
      <c r="CA1522" s="131">
        <v>0</v>
      </c>
      <c r="CB1522" s="171">
        <v>2.9</v>
      </c>
      <c r="CC1522" s="171">
        <v>0.7</v>
      </c>
      <c r="CD1522" s="170">
        <v>1</v>
      </c>
      <c r="CE1522" s="170">
        <v>3</v>
      </c>
      <c r="CF1522" s="170">
        <v>1</v>
      </c>
      <c r="CG1522" s="131">
        <v>0.52162558030753947</v>
      </c>
      <c r="CH1522" s="171">
        <v>1.8</v>
      </c>
      <c r="CI1522" s="171">
        <v>0.6</v>
      </c>
      <c r="CJ1522" s="170">
        <v>1</v>
      </c>
      <c r="CK1522" s="170">
        <v>3</v>
      </c>
      <c r="CL1522" s="170">
        <v>2</v>
      </c>
      <c r="CM1522" s="131">
        <v>2.2000000000000002</v>
      </c>
      <c r="CN1522" s="131">
        <v>2</v>
      </c>
      <c r="CO1522" s="171">
        <v>0</v>
      </c>
      <c r="CP1522" s="170">
        <v>1</v>
      </c>
      <c r="CQ1522" s="170">
        <v>1</v>
      </c>
      <c r="CR1522" s="132">
        <v>1</v>
      </c>
      <c r="CS1522" s="132" t="s">
        <v>396</v>
      </c>
      <c r="CT1522" s="132" t="s">
        <v>397</v>
      </c>
      <c r="CU1522" s="132" t="s">
        <v>396</v>
      </c>
      <c r="CV1522" s="132" t="s">
        <v>396</v>
      </c>
      <c r="CW1522" s="170" t="s">
        <v>397</v>
      </c>
      <c r="CX1522" s="132">
        <v>7</v>
      </c>
      <c r="CY1522" s="172"/>
      <c r="CZ1522" s="172"/>
      <c r="DA1522" s="170">
        <v>1</v>
      </c>
      <c r="DB1522" s="132">
        <v>3</v>
      </c>
      <c r="DC1522" s="172"/>
      <c r="DD1522" s="132">
        <v>2</v>
      </c>
      <c r="DE1522" s="172"/>
      <c r="DF1522" s="170">
        <v>1</v>
      </c>
      <c r="DG1522" s="173">
        <v>0</v>
      </c>
      <c r="DH1522" s="173">
        <v>0</v>
      </c>
      <c r="DI1522" s="173">
        <v>0</v>
      </c>
      <c r="DJ1522" s="170" t="s">
        <v>397</v>
      </c>
      <c r="DK1522" s="170">
        <v>1</v>
      </c>
      <c r="DL1522" s="170">
        <v>3</v>
      </c>
      <c r="DM1522" s="132">
        <v>5</v>
      </c>
      <c r="DN1522" s="172"/>
      <c r="DO1522" s="170" t="s">
        <v>397</v>
      </c>
      <c r="DP1522" s="170" t="s">
        <v>397</v>
      </c>
      <c r="DQ1522" s="132" t="s">
        <v>397</v>
      </c>
      <c r="DR1522" s="132" t="s">
        <v>397</v>
      </c>
      <c r="DS1522" s="132" t="s">
        <v>397</v>
      </c>
      <c r="DT1522" s="170" t="s">
        <v>397</v>
      </c>
      <c r="DU1522" s="170" t="s">
        <v>397</v>
      </c>
      <c r="DV1522" s="132">
        <v>1</v>
      </c>
      <c r="DW1522" s="170">
        <v>1</v>
      </c>
      <c r="DX1522" s="171">
        <v>0</v>
      </c>
      <c r="DY1522" s="132" t="s">
        <v>397</v>
      </c>
      <c r="DZ1522" s="132">
        <v>0</v>
      </c>
      <c r="EA1522" s="170" t="s">
        <v>397</v>
      </c>
      <c r="EB1522" s="131">
        <v>0</v>
      </c>
      <c r="EC1522" s="170">
        <v>4</v>
      </c>
      <c r="ED1522" s="170">
        <v>5</v>
      </c>
      <c r="EE1522" s="131" t="s">
        <v>397</v>
      </c>
      <c r="EF1522" s="132">
        <v>0</v>
      </c>
      <c r="EG1522" s="131">
        <v>0</v>
      </c>
      <c r="EH1522" s="172"/>
      <c r="EI1522" s="170">
        <v>4</v>
      </c>
      <c r="EJ1522" s="170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2190</v>
      </c>
      <c r="EU1522" s="174" t="b">
        <v>1</v>
      </c>
      <c r="EV1522" s="177" t="s">
        <v>366</v>
      </c>
    </row>
    <row r="1523" spans="1:152" s="53" customFormat="1" ht="12.75" x14ac:dyDescent="0.2">
      <c r="A1523" s="168" t="s">
        <v>2191</v>
      </c>
      <c r="B1523" s="168">
        <v>1</v>
      </c>
      <c r="C1523" s="50">
        <v>29</v>
      </c>
      <c r="D1523" s="169" t="s">
        <v>288</v>
      </c>
      <c r="E1523" s="169" t="s">
        <v>84</v>
      </c>
      <c r="F1523" s="169" t="s">
        <v>315</v>
      </c>
      <c r="G1523" s="169" t="s">
        <v>90</v>
      </c>
      <c r="H1523" s="169" t="s">
        <v>205</v>
      </c>
      <c r="I1523" s="57" t="s">
        <v>397</v>
      </c>
      <c r="J1523" s="58">
        <v>16.5</v>
      </c>
      <c r="K1523" s="58">
        <v>1</v>
      </c>
      <c r="L1523" s="57" t="s">
        <v>396</v>
      </c>
      <c r="M1523" s="58" t="s">
        <v>397</v>
      </c>
      <c r="N1523" s="58">
        <v>2.2000000000000002</v>
      </c>
      <c r="O1523" s="170">
        <v>5</v>
      </c>
      <c r="P1523" s="170">
        <v>2</v>
      </c>
      <c r="Q1523" s="170">
        <v>0</v>
      </c>
      <c r="R1523" s="131">
        <v>70</v>
      </c>
      <c r="S1523" s="131" t="s">
        <v>396</v>
      </c>
      <c r="T1523" s="170">
        <v>1</v>
      </c>
      <c r="U1523" s="170">
        <v>5</v>
      </c>
      <c r="V1523" s="170" t="s">
        <v>397</v>
      </c>
      <c r="W1523" s="170" t="s">
        <v>397</v>
      </c>
      <c r="X1523" s="170">
        <v>1</v>
      </c>
      <c r="Y1523" s="170">
        <v>1</v>
      </c>
      <c r="Z1523" s="170">
        <v>1</v>
      </c>
      <c r="AA1523" s="170">
        <v>1</v>
      </c>
      <c r="AB1523" s="170">
        <v>1</v>
      </c>
      <c r="AC1523" s="170" t="s">
        <v>397</v>
      </c>
      <c r="AD1523" s="170" t="s">
        <v>397</v>
      </c>
      <c r="AE1523" s="170">
        <v>1</v>
      </c>
      <c r="AF1523" s="170">
        <v>1</v>
      </c>
      <c r="AG1523" s="170">
        <v>1</v>
      </c>
      <c r="AH1523" s="170">
        <v>1</v>
      </c>
      <c r="AI1523" s="131">
        <v>13.449278175060536</v>
      </c>
      <c r="AJ1523" s="131">
        <v>2.5299999999999998</v>
      </c>
      <c r="AK1523" s="170">
        <v>3</v>
      </c>
      <c r="AL1523" s="170">
        <v>2</v>
      </c>
      <c r="AM1523" s="131">
        <v>0</v>
      </c>
      <c r="AN1523" s="131">
        <v>2.5299999999999998</v>
      </c>
      <c r="AO1523" s="170">
        <v>1</v>
      </c>
      <c r="AP1523" s="170">
        <v>2</v>
      </c>
      <c r="AQ1523" s="131">
        <v>23.733043371896105</v>
      </c>
      <c r="AR1523" s="131">
        <v>2.5299999999999998</v>
      </c>
      <c r="AS1523" s="170">
        <v>1</v>
      </c>
      <c r="AT1523" s="170">
        <v>3</v>
      </c>
      <c r="AU1523" s="131">
        <v>29.710056141361957</v>
      </c>
      <c r="AV1523" s="131">
        <v>2.5299999999999998</v>
      </c>
      <c r="AW1523" s="170">
        <v>1</v>
      </c>
      <c r="AX1523" s="170">
        <v>3</v>
      </c>
      <c r="AY1523" s="131">
        <v>9.6873322057114475</v>
      </c>
      <c r="AZ1523" s="131">
        <v>2.5299999999999998</v>
      </c>
      <c r="BA1523" s="170">
        <v>1</v>
      </c>
      <c r="BB1523" s="170">
        <v>1</v>
      </c>
      <c r="BC1523" s="131">
        <v>0</v>
      </c>
      <c r="BD1523" s="171">
        <v>5.2</v>
      </c>
      <c r="BE1523" s="171">
        <v>0.8</v>
      </c>
      <c r="BF1523" s="170">
        <v>1</v>
      </c>
      <c r="BG1523" s="170">
        <v>3</v>
      </c>
      <c r="BH1523" s="170">
        <v>1</v>
      </c>
      <c r="BI1523" s="131">
        <v>0</v>
      </c>
      <c r="BJ1523" s="171">
        <v>2.9</v>
      </c>
      <c r="BK1523" s="171">
        <v>0.7</v>
      </c>
      <c r="BL1523" s="170">
        <v>1</v>
      </c>
      <c r="BM1523" s="170">
        <v>3</v>
      </c>
      <c r="BN1523" s="170">
        <v>1</v>
      </c>
      <c r="BO1523" s="131">
        <v>13.5</v>
      </c>
      <c r="BP1523" s="171">
        <v>1.8</v>
      </c>
      <c r="BQ1523" s="171">
        <v>0.6</v>
      </c>
      <c r="BR1523" s="170">
        <v>1</v>
      </c>
      <c r="BS1523" s="170">
        <v>3</v>
      </c>
      <c r="BT1523" s="170">
        <v>1</v>
      </c>
      <c r="BU1523" s="131">
        <v>0</v>
      </c>
      <c r="BV1523" s="171">
        <v>5.2</v>
      </c>
      <c r="BW1523" s="171">
        <v>0.8</v>
      </c>
      <c r="BX1523" s="170">
        <v>1</v>
      </c>
      <c r="BY1523" s="170">
        <v>3</v>
      </c>
      <c r="BZ1523" s="170">
        <v>1</v>
      </c>
      <c r="CA1523" s="131">
        <v>0</v>
      </c>
      <c r="CB1523" s="171">
        <v>2.9</v>
      </c>
      <c r="CC1523" s="171">
        <v>0.7</v>
      </c>
      <c r="CD1523" s="170">
        <v>1</v>
      </c>
      <c r="CE1523" s="170">
        <v>3</v>
      </c>
      <c r="CF1523" s="170">
        <v>1</v>
      </c>
      <c r="CG1523" s="131">
        <v>0.52162558030753947</v>
      </c>
      <c r="CH1523" s="171">
        <v>1.8</v>
      </c>
      <c r="CI1523" s="171">
        <v>0.6</v>
      </c>
      <c r="CJ1523" s="170">
        <v>1</v>
      </c>
      <c r="CK1523" s="170">
        <v>3</v>
      </c>
      <c r="CL1523" s="170">
        <v>2</v>
      </c>
      <c r="CM1523" s="131">
        <v>2.2000000000000002</v>
      </c>
      <c r="CN1523" s="131">
        <v>2</v>
      </c>
      <c r="CO1523" s="171">
        <v>0</v>
      </c>
      <c r="CP1523" s="170">
        <v>1</v>
      </c>
      <c r="CQ1523" s="170">
        <v>1</v>
      </c>
      <c r="CR1523" s="132">
        <v>1</v>
      </c>
      <c r="CS1523" s="132" t="s">
        <v>396</v>
      </c>
      <c r="CT1523" s="132" t="s">
        <v>397</v>
      </c>
      <c r="CU1523" s="132" t="s">
        <v>396</v>
      </c>
      <c r="CV1523" s="132" t="s">
        <v>396</v>
      </c>
      <c r="CW1523" s="170" t="s">
        <v>397</v>
      </c>
      <c r="CX1523" s="132">
        <v>7</v>
      </c>
      <c r="CY1523" s="172"/>
      <c r="CZ1523" s="172"/>
      <c r="DA1523" s="170">
        <v>1</v>
      </c>
      <c r="DB1523" s="132">
        <v>3</v>
      </c>
      <c r="DC1523" s="172"/>
      <c r="DD1523" s="132">
        <v>2</v>
      </c>
      <c r="DE1523" s="172"/>
      <c r="DF1523" s="170">
        <v>1</v>
      </c>
      <c r="DG1523" s="173">
        <v>0</v>
      </c>
      <c r="DH1523" s="173">
        <v>0</v>
      </c>
      <c r="DI1523" s="173">
        <v>0</v>
      </c>
      <c r="DJ1523" s="170" t="s">
        <v>397</v>
      </c>
      <c r="DK1523" s="170">
        <v>1</v>
      </c>
      <c r="DL1523" s="170">
        <v>3</v>
      </c>
      <c r="DM1523" s="132">
        <v>5</v>
      </c>
      <c r="DN1523" s="172"/>
      <c r="DO1523" s="170" t="s">
        <v>397</v>
      </c>
      <c r="DP1523" s="170" t="s">
        <v>397</v>
      </c>
      <c r="DQ1523" s="132" t="s">
        <v>397</v>
      </c>
      <c r="DR1523" s="132" t="s">
        <v>397</v>
      </c>
      <c r="DS1523" s="132" t="s">
        <v>397</v>
      </c>
      <c r="DT1523" s="170" t="s">
        <v>397</v>
      </c>
      <c r="DU1523" s="170" t="s">
        <v>397</v>
      </c>
      <c r="DV1523" s="132">
        <v>1</v>
      </c>
      <c r="DW1523" s="170">
        <v>1</v>
      </c>
      <c r="DX1523" s="171">
        <v>0</v>
      </c>
      <c r="DY1523" s="132" t="s">
        <v>396</v>
      </c>
      <c r="DZ1523" s="132">
        <v>3</v>
      </c>
      <c r="EA1523" s="170" t="s">
        <v>397</v>
      </c>
      <c r="EB1523" s="131">
        <v>0</v>
      </c>
      <c r="EC1523" s="170">
        <v>4</v>
      </c>
      <c r="ED1523" s="170">
        <v>5</v>
      </c>
      <c r="EE1523" s="131" t="s">
        <v>396</v>
      </c>
      <c r="EF1523" s="132">
        <v>1</v>
      </c>
      <c r="EG1523" s="131">
        <v>10</v>
      </c>
      <c r="EH1523" s="172"/>
      <c r="EI1523" s="170">
        <v>4</v>
      </c>
      <c r="EJ1523" s="170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2191</v>
      </c>
      <c r="EU1523" s="174" t="b">
        <v>1</v>
      </c>
      <c r="EV1523" s="177" t="s">
        <v>366</v>
      </c>
    </row>
    <row r="1524" spans="1:152" s="53" customFormat="1" ht="12.75" x14ac:dyDescent="0.2">
      <c r="A1524" s="168" t="s">
        <v>2192</v>
      </c>
      <c r="B1524" s="168">
        <v>1</v>
      </c>
      <c r="C1524" s="50">
        <v>30</v>
      </c>
      <c r="D1524" s="169" t="s">
        <v>288</v>
      </c>
      <c r="E1524" s="169" t="s">
        <v>255</v>
      </c>
      <c r="F1524" s="169" t="s">
        <v>315</v>
      </c>
      <c r="G1524" s="169" t="s">
        <v>87</v>
      </c>
      <c r="H1524" s="169" t="s">
        <v>226</v>
      </c>
      <c r="I1524" s="57" t="s">
        <v>396</v>
      </c>
      <c r="J1524" s="58">
        <v>18</v>
      </c>
      <c r="K1524" s="58">
        <v>1</v>
      </c>
      <c r="L1524" s="57" t="s">
        <v>396</v>
      </c>
      <c r="M1524" s="58" t="s">
        <v>397</v>
      </c>
      <c r="N1524" s="58">
        <v>2.8</v>
      </c>
      <c r="O1524" s="170">
        <v>5</v>
      </c>
      <c r="P1524" s="170">
        <v>2</v>
      </c>
      <c r="Q1524" s="170">
        <v>0</v>
      </c>
      <c r="R1524" s="131">
        <v>82</v>
      </c>
      <c r="S1524" s="131" t="s">
        <v>396</v>
      </c>
      <c r="T1524" s="170">
        <v>1</v>
      </c>
      <c r="U1524" s="170">
        <v>5</v>
      </c>
      <c r="V1524" s="170" t="s">
        <v>397</v>
      </c>
      <c r="W1524" s="170" t="s">
        <v>397</v>
      </c>
      <c r="X1524" s="170">
        <v>1</v>
      </c>
      <c r="Y1524" s="170">
        <v>1</v>
      </c>
      <c r="Z1524" s="170">
        <v>1</v>
      </c>
      <c r="AA1524" s="170">
        <v>1</v>
      </c>
      <c r="AB1524" s="170">
        <v>1</v>
      </c>
      <c r="AC1524" s="170" t="s">
        <v>397</v>
      </c>
      <c r="AD1524" s="170" t="s">
        <v>397</v>
      </c>
      <c r="AE1524" s="170">
        <v>1</v>
      </c>
      <c r="AF1524" s="170">
        <v>1</v>
      </c>
      <c r="AG1524" s="170">
        <v>1</v>
      </c>
      <c r="AH1524" s="170">
        <v>1</v>
      </c>
      <c r="AI1524" s="131">
        <v>20.425583334461177</v>
      </c>
      <c r="AJ1524" s="131">
        <v>2.5299999999999998</v>
      </c>
      <c r="AK1524" s="170">
        <v>3</v>
      </c>
      <c r="AL1524" s="170">
        <v>2</v>
      </c>
      <c r="AM1524" s="131">
        <v>0</v>
      </c>
      <c r="AN1524" s="131">
        <v>2.5299999999999998</v>
      </c>
      <c r="AO1524" s="170">
        <v>1</v>
      </c>
      <c r="AP1524" s="170">
        <v>2</v>
      </c>
      <c r="AQ1524" s="131">
        <v>15.31823643231148</v>
      </c>
      <c r="AR1524" s="131">
        <v>2.5299999999999998</v>
      </c>
      <c r="AS1524" s="170">
        <v>1</v>
      </c>
      <c r="AT1524" s="170">
        <v>3</v>
      </c>
      <c r="AU1524" s="131">
        <v>33.380803525456763</v>
      </c>
      <c r="AV1524" s="131">
        <v>2.5299999999999998</v>
      </c>
      <c r="AW1524" s="170">
        <v>1</v>
      </c>
      <c r="AX1524" s="170">
        <v>3</v>
      </c>
      <c r="AY1524" s="131">
        <v>12.376114577344739</v>
      </c>
      <c r="AZ1524" s="131">
        <v>2.5299999999999998</v>
      </c>
      <c r="BA1524" s="170">
        <v>1</v>
      </c>
      <c r="BB1524" s="170">
        <v>1</v>
      </c>
      <c r="BC1524" s="131">
        <v>0</v>
      </c>
      <c r="BD1524" s="171">
        <v>5.2</v>
      </c>
      <c r="BE1524" s="171">
        <v>0.8</v>
      </c>
      <c r="BF1524" s="170">
        <v>1</v>
      </c>
      <c r="BG1524" s="170">
        <v>3</v>
      </c>
      <c r="BH1524" s="170">
        <v>1</v>
      </c>
      <c r="BI1524" s="131">
        <v>16.899999999999999</v>
      </c>
      <c r="BJ1524" s="171">
        <v>2.9</v>
      </c>
      <c r="BK1524" s="171">
        <v>0.7</v>
      </c>
      <c r="BL1524" s="170">
        <v>1</v>
      </c>
      <c r="BM1524" s="170">
        <v>3</v>
      </c>
      <c r="BN1524" s="170">
        <v>1</v>
      </c>
      <c r="BO1524" s="131">
        <v>0</v>
      </c>
      <c r="BP1524" s="171">
        <v>1.8</v>
      </c>
      <c r="BQ1524" s="171">
        <v>0.6</v>
      </c>
      <c r="BR1524" s="170">
        <v>1</v>
      </c>
      <c r="BS1524" s="170">
        <v>3</v>
      </c>
      <c r="BT1524" s="170">
        <v>1</v>
      </c>
      <c r="BU1524" s="131">
        <v>0</v>
      </c>
      <c r="BV1524" s="171">
        <v>5.2</v>
      </c>
      <c r="BW1524" s="171">
        <v>0.8</v>
      </c>
      <c r="BX1524" s="170">
        <v>1</v>
      </c>
      <c r="BY1524" s="170">
        <v>3</v>
      </c>
      <c r="BZ1524" s="170">
        <v>1</v>
      </c>
      <c r="CA1524" s="131">
        <v>0.66640616954933196</v>
      </c>
      <c r="CB1524" s="171">
        <v>2.9</v>
      </c>
      <c r="CC1524" s="171">
        <v>0.7</v>
      </c>
      <c r="CD1524" s="170">
        <v>1</v>
      </c>
      <c r="CE1524" s="170">
        <v>3</v>
      </c>
      <c r="CF1524" s="170">
        <v>1</v>
      </c>
      <c r="CG1524" s="131">
        <v>0</v>
      </c>
      <c r="CH1524" s="171">
        <v>1.8</v>
      </c>
      <c r="CI1524" s="171">
        <v>0.6</v>
      </c>
      <c r="CJ1524" s="170">
        <v>1</v>
      </c>
      <c r="CK1524" s="170">
        <v>3</v>
      </c>
      <c r="CL1524" s="170">
        <v>2</v>
      </c>
      <c r="CM1524" s="131">
        <v>2.4</v>
      </c>
      <c r="CN1524" s="131">
        <v>3.5</v>
      </c>
      <c r="CO1524" s="171">
        <v>0</v>
      </c>
      <c r="CP1524" s="170">
        <v>1</v>
      </c>
      <c r="CQ1524" s="170">
        <v>1</v>
      </c>
      <c r="CR1524" s="132">
        <v>1</v>
      </c>
      <c r="CS1524" s="132" t="s">
        <v>396</v>
      </c>
      <c r="CT1524" s="132" t="s">
        <v>397</v>
      </c>
      <c r="CU1524" s="132" t="s">
        <v>397</v>
      </c>
      <c r="CV1524" s="132" t="s">
        <v>396</v>
      </c>
      <c r="CW1524" s="170" t="s">
        <v>397</v>
      </c>
      <c r="CX1524" s="132">
        <v>5</v>
      </c>
      <c r="CY1524" s="172"/>
      <c r="CZ1524" s="172"/>
      <c r="DA1524" s="170">
        <v>1</v>
      </c>
      <c r="DB1524" s="132">
        <v>3</v>
      </c>
      <c r="DC1524" s="172"/>
      <c r="DD1524" s="132">
        <v>2</v>
      </c>
      <c r="DE1524" s="172"/>
      <c r="DF1524" s="170">
        <v>1</v>
      </c>
      <c r="DG1524" s="173">
        <v>0</v>
      </c>
      <c r="DH1524" s="173">
        <v>0</v>
      </c>
      <c r="DI1524" s="173">
        <v>0</v>
      </c>
      <c r="DJ1524" s="170" t="s">
        <v>397</v>
      </c>
      <c r="DK1524" s="170">
        <v>1</v>
      </c>
      <c r="DL1524" s="170">
        <v>3</v>
      </c>
      <c r="DM1524" s="132">
        <v>5</v>
      </c>
      <c r="DN1524" s="172"/>
      <c r="DO1524" s="170" t="s">
        <v>397</v>
      </c>
      <c r="DP1524" s="170" t="s">
        <v>397</v>
      </c>
      <c r="DQ1524" s="132" t="s">
        <v>397</v>
      </c>
      <c r="DR1524" s="132" t="s">
        <v>397</v>
      </c>
      <c r="DS1524" s="132" t="s">
        <v>397</v>
      </c>
      <c r="DT1524" s="170" t="s">
        <v>397</v>
      </c>
      <c r="DU1524" s="170" t="s">
        <v>397</v>
      </c>
      <c r="DV1524" s="132">
        <v>2</v>
      </c>
      <c r="DW1524" s="170">
        <v>1</v>
      </c>
      <c r="DX1524" s="171">
        <v>0</v>
      </c>
      <c r="DY1524" s="132" t="s">
        <v>397</v>
      </c>
      <c r="DZ1524" s="132">
        <v>0</v>
      </c>
      <c r="EA1524" s="170" t="s">
        <v>397</v>
      </c>
      <c r="EB1524" s="131">
        <v>0</v>
      </c>
      <c r="EC1524" s="170">
        <v>4</v>
      </c>
      <c r="ED1524" s="170">
        <v>5</v>
      </c>
      <c r="EE1524" s="131" t="s">
        <v>397</v>
      </c>
      <c r="EF1524" s="132">
        <v>0</v>
      </c>
      <c r="EG1524" s="131">
        <v>0</v>
      </c>
      <c r="EH1524" s="172"/>
      <c r="EI1524" s="170">
        <v>4</v>
      </c>
      <c r="EJ1524" s="170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2192</v>
      </c>
      <c r="EU1524" s="174" t="b">
        <v>1</v>
      </c>
      <c r="EV1524" s="177" t="s">
        <v>366</v>
      </c>
    </row>
    <row r="1525" spans="1:152" s="53" customFormat="1" ht="12.75" x14ac:dyDescent="0.2">
      <c r="A1525" s="168" t="s">
        <v>2193</v>
      </c>
      <c r="B1525" s="168">
        <v>1</v>
      </c>
      <c r="C1525" s="50">
        <v>30</v>
      </c>
      <c r="D1525" s="169" t="s">
        <v>288</v>
      </c>
      <c r="E1525" s="169" t="s">
        <v>255</v>
      </c>
      <c r="F1525" s="169" t="s">
        <v>315</v>
      </c>
      <c r="G1525" s="169" t="s">
        <v>88</v>
      </c>
      <c r="H1525" s="169" t="s">
        <v>226</v>
      </c>
      <c r="I1525" s="57" t="s">
        <v>396</v>
      </c>
      <c r="J1525" s="58">
        <v>18</v>
      </c>
      <c r="K1525" s="58">
        <v>1</v>
      </c>
      <c r="L1525" s="57" t="s">
        <v>396</v>
      </c>
      <c r="M1525" s="58" t="s">
        <v>397</v>
      </c>
      <c r="N1525" s="58">
        <v>2.8</v>
      </c>
      <c r="O1525" s="170">
        <v>5</v>
      </c>
      <c r="P1525" s="170">
        <v>2</v>
      </c>
      <c r="Q1525" s="170">
        <v>0</v>
      </c>
      <c r="R1525" s="131">
        <v>82</v>
      </c>
      <c r="S1525" s="131" t="s">
        <v>396</v>
      </c>
      <c r="T1525" s="170">
        <v>1</v>
      </c>
      <c r="U1525" s="170">
        <v>5</v>
      </c>
      <c r="V1525" s="170" t="s">
        <v>397</v>
      </c>
      <c r="W1525" s="170" t="s">
        <v>397</v>
      </c>
      <c r="X1525" s="170">
        <v>1</v>
      </c>
      <c r="Y1525" s="170">
        <v>1</v>
      </c>
      <c r="Z1525" s="170">
        <v>1</v>
      </c>
      <c r="AA1525" s="170">
        <v>1</v>
      </c>
      <c r="AB1525" s="170">
        <v>1</v>
      </c>
      <c r="AC1525" s="170" t="s">
        <v>397</v>
      </c>
      <c r="AD1525" s="170" t="s">
        <v>397</v>
      </c>
      <c r="AE1525" s="170">
        <v>1</v>
      </c>
      <c r="AF1525" s="170">
        <v>1</v>
      </c>
      <c r="AG1525" s="170">
        <v>1</v>
      </c>
      <c r="AH1525" s="170">
        <v>1</v>
      </c>
      <c r="AI1525" s="131">
        <v>20.425583334461177</v>
      </c>
      <c r="AJ1525" s="131">
        <v>2.5299999999999998</v>
      </c>
      <c r="AK1525" s="170">
        <v>3</v>
      </c>
      <c r="AL1525" s="170">
        <v>2</v>
      </c>
      <c r="AM1525" s="131">
        <v>0</v>
      </c>
      <c r="AN1525" s="131">
        <v>0</v>
      </c>
      <c r="AO1525" s="170">
        <v>1</v>
      </c>
      <c r="AP1525" s="170">
        <v>2</v>
      </c>
      <c r="AQ1525" s="131">
        <v>15.31823643231148</v>
      </c>
      <c r="AR1525" s="131">
        <v>2.5299999999999998</v>
      </c>
      <c r="AS1525" s="170">
        <v>1</v>
      </c>
      <c r="AT1525" s="170">
        <v>3</v>
      </c>
      <c r="AU1525" s="131">
        <v>33.380803525456763</v>
      </c>
      <c r="AV1525" s="131">
        <v>2.5299999999999998</v>
      </c>
      <c r="AW1525" s="170">
        <v>1</v>
      </c>
      <c r="AX1525" s="170">
        <v>3</v>
      </c>
      <c r="AY1525" s="131">
        <v>12.376114577344739</v>
      </c>
      <c r="AZ1525" s="131">
        <v>2.5299999999999998</v>
      </c>
      <c r="BA1525" s="170">
        <v>1</v>
      </c>
      <c r="BB1525" s="170">
        <v>1</v>
      </c>
      <c r="BC1525" s="131">
        <v>0</v>
      </c>
      <c r="BD1525" s="171">
        <v>5.2</v>
      </c>
      <c r="BE1525" s="171">
        <v>0.8</v>
      </c>
      <c r="BF1525" s="170">
        <v>1</v>
      </c>
      <c r="BG1525" s="170">
        <v>3</v>
      </c>
      <c r="BH1525" s="170">
        <v>1</v>
      </c>
      <c r="BI1525" s="131">
        <v>0.27518796992481209</v>
      </c>
      <c r="BJ1525" s="171">
        <v>2.9</v>
      </c>
      <c r="BK1525" s="171">
        <v>0.7</v>
      </c>
      <c r="BL1525" s="170">
        <v>1</v>
      </c>
      <c r="BM1525" s="170">
        <v>3</v>
      </c>
      <c r="BN1525" s="170">
        <v>1</v>
      </c>
      <c r="BO1525" s="131">
        <v>16.624812030075191</v>
      </c>
      <c r="BP1525" s="171">
        <v>1.8</v>
      </c>
      <c r="BQ1525" s="171">
        <v>0.6</v>
      </c>
      <c r="BR1525" s="170">
        <v>1</v>
      </c>
      <c r="BS1525" s="170">
        <v>3</v>
      </c>
      <c r="BT1525" s="170">
        <v>1</v>
      </c>
      <c r="BU1525" s="131">
        <v>0</v>
      </c>
      <c r="BV1525" s="171">
        <v>5.2</v>
      </c>
      <c r="BW1525" s="171">
        <v>0.8</v>
      </c>
      <c r="BX1525" s="170">
        <v>1</v>
      </c>
      <c r="BY1525" s="170">
        <v>3</v>
      </c>
      <c r="BZ1525" s="170">
        <v>1</v>
      </c>
      <c r="CA1525" s="131">
        <v>0</v>
      </c>
      <c r="CB1525" s="171">
        <v>2.9</v>
      </c>
      <c r="CC1525" s="171">
        <v>0.7</v>
      </c>
      <c r="CD1525" s="170">
        <v>1</v>
      </c>
      <c r="CE1525" s="170">
        <v>3</v>
      </c>
      <c r="CF1525" s="170">
        <v>1</v>
      </c>
      <c r="CG1525" s="131">
        <v>0.66640616954933196</v>
      </c>
      <c r="CH1525" s="171">
        <v>1.8</v>
      </c>
      <c r="CI1525" s="171">
        <v>0.6</v>
      </c>
      <c r="CJ1525" s="170">
        <v>1</v>
      </c>
      <c r="CK1525" s="170">
        <v>3</v>
      </c>
      <c r="CL1525" s="170">
        <v>2</v>
      </c>
      <c r="CM1525" s="131">
        <v>2.4</v>
      </c>
      <c r="CN1525" s="131">
        <v>3.5</v>
      </c>
      <c r="CO1525" s="171">
        <v>0</v>
      </c>
      <c r="CP1525" s="170">
        <v>1</v>
      </c>
      <c r="CQ1525" s="170">
        <v>1</v>
      </c>
      <c r="CR1525" s="132">
        <v>1</v>
      </c>
      <c r="CS1525" s="132" t="s">
        <v>396</v>
      </c>
      <c r="CT1525" s="132" t="s">
        <v>397</v>
      </c>
      <c r="CU1525" s="132" t="s">
        <v>397</v>
      </c>
      <c r="CV1525" s="132" t="s">
        <v>396</v>
      </c>
      <c r="CW1525" s="170" t="s">
        <v>397</v>
      </c>
      <c r="CX1525" s="132">
        <v>7</v>
      </c>
      <c r="CY1525" s="172"/>
      <c r="CZ1525" s="172"/>
      <c r="DA1525" s="170">
        <v>1</v>
      </c>
      <c r="DB1525" s="132">
        <v>3</v>
      </c>
      <c r="DC1525" s="172"/>
      <c r="DD1525" s="132">
        <v>2</v>
      </c>
      <c r="DE1525" s="172"/>
      <c r="DF1525" s="170">
        <v>1</v>
      </c>
      <c r="DG1525" s="173">
        <v>0</v>
      </c>
      <c r="DH1525" s="173">
        <v>0</v>
      </c>
      <c r="DI1525" s="173">
        <v>0</v>
      </c>
      <c r="DJ1525" s="170" t="s">
        <v>397</v>
      </c>
      <c r="DK1525" s="170">
        <v>1</v>
      </c>
      <c r="DL1525" s="170">
        <v>3</v>
      </c>
      <c r="DM1525" s="132">
        <v>5</v>
      </c>
      <c r="DN1525" s="172"/>
      <c r="DO1525" s="170" t="s">
        <v>397</v>
      </c>
      <c r="DP1525" s="170" t="s">
        <v>397</v>
      </c>
      <c r="DQ1525" s="132" t="s">
        <v>397</v>
      </c>
      <c r="DR1525" s="132" t="s">
        <v>397</v>
      </c>
      <c r="DS1525" s="132" t="s">
        <v>397</v>
      </c>
      <c r="DT1525" s="170" t="s">
        <v>397</v>
      </c>
      <c r="DU1525" s="170" t="s">
        <v>397</v>
      </c>
      <c r="DV1525" s="132">
        <v>2</v>
      </c>
      <c r="DW1525" s="170">
        <v>1</v>
      </c>
      <c r="DX1525" s="171">
        <v>0</v>
      </c>
      <c r="DY1525" s="132" t="s">
        <v>397</v>
      </c>
      <c r="DZ1525" s="132">
        <v>0</v>
      </c>
      <c r="EA1525" s="170" t="s">
        <v>397</v>
      </c>
      <c r="EB1525" s="131">
        <v>0</v>
      </c>
      <c r="EC1525" s="170">
        <v>4</v>
      </c>
      <c r="ED1525" s="170">
        <v>5</v>
      </c>
      <c r="EE1525" s="131" t="s">
        <v>397</v>
      </c>
      <c r="EF1525" s="132">
        <v>0</v>
      </c>
      <c r="EG1525" s="131">
        <v>0</v>
      </c>
      <c r="EH1525" s="172"/>
      <c r="EI1525" s="170">
        <v>4</v>
      </c>
      <c r="EJ1525" s="170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2193</v>
      </c>
      <c r="EU1525" s="174" t="b">
        <v>1</v>
      </c>
      <c r="EV1525" s="177" t="s">
        <v>366</v>
      </c>
    </row>
    <row r="1526" spans="1:152" s="53" customFormat="1" ht="12.75" x14ac:dyDescent="0.2">
      <c r="A1526" s="168" t="s">
        <v>2194</v>
      </c>
      <c r="B1526" s="168">
        <v>1</v>
      </c>
      <c r="C1526" s="50">
        <v>30</v>
      </c>
      <c r="D1526" s="169" t="s">
        <v>288</v>
      </c>
      <c r="E1526" s="169" t="s">
        <v>255</v>
      </c>
      <c r="F1526" s="169" t="s">
        <v>315</v>
      </c>
      <c r="G1526" s="169" t="s">
        <v>89</v>
      </c>
      <c r="H1526" s="169" t="s">
        <v>226</v>
      </c>
      <c r="I1526" s="57" t="s">
        <v>396</v>
      </c>
      <c r="J1526" s="58">
        <v>18</v>
      </c>
      <c r="K1526" s="58">
        <v>1</v>
      </c>
      <c r="L1526" s="57" t="s">
        <v>396</v>
      </c>
      <c r="M1526" s="58" t="s">
        <v>397</v>
      </c>
      <c r="N1526" s="58">
        <v>2.8</v>
      </c>
      <c r="O1526" s="170">
        <v>5</v>
      </c>
      <c r="P1526" s="170">
        <v>2</v>
      </c>
      <c r="Q1526" s="170">
        <v>0</v>
      </c>
      <c r="R1526" s="131">
        <v>82</v>
      </c>
      <c r="S1526" s="131" t="s">
        <v>396</v>
      </c>
      <c r="T1526" s="170">
        <v>1</v>
      </c>
      <c r="U1526" s="170">
        <v>5</v>
      </c>
      <c r="V1526" s="170" t="s">
        <v>397</v>
      </c>
      <c r="W1526" s="170" t="s">
        <v>397</v>
      </c>
      <c r="X1526" s="170">
        <v>1</v>
      </c>
      <c r="Y1526" s="170">
        <v>1</v>
      </c>
      <c r="Z1526" s="170">
        <v>1</v>
      </c>
      <c r="AA1526" s="170">
        <v>1</v>
      </c>
      <c r="AB1526" s="170">
        <v>1</v>
      </c>
      <c r="AC1526" s="170" t="s">
        <v>397</v>
      </c>
      <c r="AD1526" s="170" t="s">
        <v>397</v>
      </c>
      <c r="AE1526" s="170">
        <v>1</v>
      </c>
      <c r="AF1526" s="170">
        <v>1</v>
      </c>
      <c r="AG1526" s="170">
        <v>1</v>
      </c>
      <c r="AH1526" s="170">
        <v>1</v>
      </c>
      <c r="AI1526" s="131">
        <v>20.425583334461177</v>
      </c>
      <c r="AJ1526" s="131">
        <v>2.5299999999999998</v>
      </c>
      <c r="AK1526" s="170">
        <v>3</v>
      </c>
      <c r="AL1526" s="170">
        <v>2</v>
      </c>
      <c r="AM1526" s="131">
        <v>0</v>
      </c>
      <c r="AN1526" s="131">
        <v>2.5299999999999998</v>
      </c>
      <c r="AO1526" s="170">
        <v>1</v>
      </c>
      <c r="AP1526" s="170">
        <v>2</v>
      </c>
      <c r="AQ1526" s="131">
        <v>15.31823643231148</v>
      </c>
      <c r="AR1526" s="131">
        <v>2.5299999999999998</v>
      </c>
      <c r="AS1526" s="170">
        <v>1</v>
      </c>
      <c r="AT1526" s="170">
        <v>3</v>
      </c>
      <c r="AU1526" s="131">
        <v>33.380803525456763</v>
      </c>
      <c r="AV1526" s="131">
        <v>2.5299999999999998</v>
      </c>
      <c r="AW1526" s="170">
        <v>1</v>
      </c>
      <c r="AX1526" s="170">
        <v>3</v>
      </c>
      <c r="AY1526" s="131">
        <v>12.376114577344739</v>
      </c>
      <c r="AZ1526" s="131">
        <v>2.5299999999999998</v>
      </c>
      <c r="BA1526" s="170">
        <v>1</v>
      </c>
      <c r="BB1526" s="170">
        <v>1</v>
      </c>
      <c r="BC1526" s="131">
        <v>0</v>
      </c>
      <c r="BD1526" s="171">
        <v>5.2</v>
      </c>
      <c r="BE1526" s="171">
        <v>0.8</v>
      </c>
      <c r="BF1526" s="170">
        <v>1</v>
      </c>
      <c r="BG1526" s="170">
        <v>3</v>
      </c>
      <c r="BH1526" s="170">
        <v>1</v>
      </c>
      <c r="BI1526" s="131">
        <v>0</v>
      </c>
      <c r="BJ1526" s="171">
        <v>2.9</v>
      </c>
      <c r="BK1526" s="171">
        <v>0.7</v>
      </c>
      <c r="BL1526" s="170">
        <v>1</v>
      </c>
      <c r="BM1526" s="170">
        <v>3</v>
      </c>
      <c r="BN1526" s="170">
        <v>1</v>
      </c>
      <c r="BO1526" s="131">
        <v>16.899999999999999</v>
      </c>
      <c r="BP1526" s="171">
        <v>1.8</v>
      </c>
      <c r="BQ1526" s="171">
        <v>0.6</v>
      </c>
      <c r="BR1526" s="170">
        <v>1</v>
      </c>
      <c r="BS1526" s="170">
        <v>3</v>
      </c>
      <c r="BT1526" s="170">
        <v>1</v>
      </c>
      <c r="BU1526" s="131">
        <v>0</v>
      </c>
      <c r="BV1526" s="171">
        <v>5.2</v>
      </c>
      <c r="BW1526" s="171">
        <v>0.8</v>
      </c>
      <c r="BX1526" s="170">
        <v>1</v>
      </c>
      <c r="BY1526" s="170">
        <v>3</v>
      </c>
      <c r="BZ1526" s="170">
        <v>1</v>
      </c>
      <c r="CA1526" s="131">
        <v>0</v>
      </c>
      <c r="CB1526" s="171">
        <v>2.9</v>
      </c>
      <c r="CC1526" s="171">
        <v>0.7</v>
      </c>
      <c r="CD1526" s="170">
        <v>1</v>
      </c>
      <c r="CE1526" s="170">
        <v>3</v>
      </c>
      <c r="CF1526" s="170">
        <v>1</v>
      </c>
      <c r="CG1526" s="131">
        <v>0.66640616954933196</v>
      </c>
      <c r="CH1526" s="171">
        <v>1.8</v>
      </c>
      <c r="CI1526" s="171">
        <v>0.6</v>
      </c>
      <c r="CJ1526" s="170">
        <v>1</v>
      </c>
      <c r="CK1526" s="170">
        <v>3</v>
      </c>
      <c r="CL1526" s="170">
        <v>2</v>
      </c>
      <c r="CM1526" s="131">
        <v>2.4</v>
      </c>
      <c r="CN1526" s="131">
        <v>2</v>
      </c>
      <c r="CO1526" s="171">
        <v>0</v>
      </c>
      <c r="CP1526" s="170">
        <v>1</v>
      </c>
      <c r="CQ1526" s="170">
        <v>1</v>
      </c>
      <c r="CR1526" s="132">
        <v>1</v>
      </c>
      <c r="CS1526" s="132" t="s">
        <v>396</v>
      </c>
      <c r="CT1526" s="132" t="s">
        <v>397</v>
      </c>
      <c r="CU1526" s="132" t="s">
        <v>396</v>
      </c>
      <c r="CV1526" s="132" t="s">
        <v>396</v>
      </c>
      <c r="CW1526" s="170" t="s">
        <v>397</v>
      </c>
      <c r="CX1526" s="132">
        <v>7</v>
      </c>
      <c r="CY1526" s="172"/>
      <c r="CZ1526" s="172"/>
      <c r="DA1526" s="170">
        <v>1</v>
      </c>
      <c r="DB1526" s="132">
        <v>3</v>
      </c>
      <c r="DC1526" s="172"/>
      <c r="DD1526" s="132">
        <v>2</v>
      </c>
      <c r="DE1526" s="172"/>
      <c r="DF1526" s="170">
        <v>1</v>
      </c>
      <c r="DG1526" s="173">
        <v>0</v>
      </c>
      <c r="DH1526" s="173">
        <v>0</v>
      </c>
      <c r="DI1526" s="173">
        <v>0</v>
      </c>
      <c r="DJ1526" s="170" t="s">
        <v>397</v>
      </c>
      <c r="DK1526" s="170">
        <v>1</v>
      </c>
      <c r="DL1526" s="170">
        <v>3</v>
      </c>
      <c r="DM1526" s="132">
        <v>5</v>
      </c>
      <c r="DN1526" s="172"/>
      <c r="DO1526" s="170" t="s">
        <v>397</v>
      </c>
      <c r="DP1526" s="170" t="s">
        <v>397</v>
      </c>
      <c r="DQ1526" s="132" t="s">
        <v>397</v>
      </c>
      <c r="DR1526" s="132" t="s">
        <v>397</v>
      </c>
      <c r="DS1526" s="132" t="s">
        <v>397</v>
      </c>
      <c r="DT1526" s="170" t="s">
        <v>397</v>
      </c>
      <c r="DU1526" s="170" t="s">
        <v>397</v>
      </c>
      <c r="DV1526" s="132">
        <v>2</v>
      </c>
      <c r="DW1526" s="170">
        <v>1</v>
      </c>
      <c r="DX1526" s="171">
        <v>0</v>
      </c>
      <c r="DY1526" s="132" t="s">
        <v>397</v>
      </c>
      <c r="DZ1526" s="132">
        <v>0</v>
      </c>
      <c r="EA1526" s="170" t="s">
        <v>397</v>
      </c>
      <c r="EB1526" s="131">
        <v>0</v>
      </c>
      <c r="EC1526" s="170">
        <v>4</v>
      </c>
      <c r="ED1526" s="170">
        <v>5</v>
      </c>
      <c r="EE1526" s="131" t="s">
        <v>397</v>
      </c>
      <c r="EF1526" s="132">
        <v>0</v>
      </c>
      <c r="EG1526" s="131">
        <v>0</v>
      </c>
      <c r="EH1526" s="172"/>
      <c r="EI1526" s="170">
        <v>4</v>
      </c>
      <c r="EJ1526" s="170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2194</v>
      </c>
      <c r="EU1526" s="174" t="b">
        <v>1</v>
      </c>
      <c r="EV1526" s="177" t="s">
        <v>366</v>
      </c>
    </row>
    <row r="1527" spans="1:152" s="53" customFormat="1" ht="12.75" x14ac:dyDescent="0.2">
      <c r="A1527" s="168" t="s">
        <v>2195</v>
      </c>
      <c r="B1527" s="168">
        <v>1</v>
      </c>
      <c r="C1527" s="50">
        <v>30</v>
      </c>
      <c r="D1527" s="169" t="s">
        <v>288</v>
      </c>
      <c r="E1527" s="169" t="s">
        <v>255</v>
      </c>
      <c r="F1527" s="169" t="s">
        <v>315</v>
      </c>
      <c r="G1527" s="169" t="s">
        <v>90</v>
      </c>
      <c r="H1527" s="169" t="s">
        <v>226</v>
      </c>
      <c r="I1527" s="57" t="s">
        <v>396</v>
      </c>
      <c r="J1527" s="58">
        <v>18</v>
      </c>
      <c r="K1527" s="58">
        <v>1</v>
      </c>
      <c r="L1527" s="57" t="s">
        <v>396</v>
      </c>
      <c r="M1527" s="58" t="s">
        <v>397</v>
      </c>
      <c r="N1527" s="58">
        <v>2.8</v>
      </c>
      <c r="O1527" s="170">
        <v>5</v>
      </c>
      <c r="P1527" s="170">
        <v>2</v>
      </c>
      <c r="Q1527" s="170">
        <v>0</v>
      </c>
      <c r="R1527" s="131">
        <v>82</v>
      </c>
      <c r="S1527" s="131" t="s">
        <v>396</v>
      </c>
      <c r="T1527" s="170">
        <v>1</v>
      </c>
      <c r="U1527" s="170">
        <v>5</v>
      </c>
      <c r="V1527" s="170" t="s">
        <v>397</v>
      </c>
      <c r="W1527" s="170" t="s">
        <v>397</v>
      </c>
      <c r="X1527" s="170">
        <v>1</v>
      </c>
      <c r="Y1527" s="170">
        <v>1</v>
      </c>
      <c r="Z1527" s="170">
        <v>1</v>
      </c>
      <c r="AA1527" s="170">
        <v>1</v>
      </c>
      <c r="AB1527" s="170">
        <v>1</v>
      </c>
      <c r="AC1527" s="170" t="s">
        <v>397</v>
      </c>
      <c r="AD1527" s="170" t="s">
        <v>397</v>
      </c>
      <c r="AE1527" s="170">
        <v>1</v>
      </c>
      <c r="AF1527" s="170">
        <v>1</v>
      </c>
      <c r="AG1527" s="170">
        <v>1</v>
      </c>
      <c r="AH1527" s="170">
        <v>1</v>
      </c>
      <c r="AI1527" s="131">
        <v>20.425583334461177</v>
      </c>
      <c r="AJ1527" s="131">
        <v>2.5299999999999998</v>
      </c>
      <c r="AK1527" s="170">
        <v>3</v>
      </c>
      <c r="AL1527" s="170">
        <v>2</v>
      </c>
      <c r="AM1527" s="131">
        <v>0</v>
      </c>
      <c r="AN1527" s="131">
        <v>2.5299999999999998</v>
      </c>
      <c r="AO1527" s="170">
        <v>1</v>
      </c>
      <c r="AP1527" s="170">
        <v>2</v>
      </c>
      <c r="AQ1527" s="131">
        <v>15.31823643231148</v>
      </c>
      <c r="AR1527" s="131">
        <v>2.5299999999999998</v>
      </c>
      <c r="AS1527" s="170">
        <v>1</v>
      </c>
      <c r="AT1527" s="170">
        <v>3</v>
      </c>
      <c r="AU1527" s="131">
        <v>33.380803525456763</v>
      </c>
      <c r="AV1527" s="131">
        <v>2.5299999999999998</v>
      </c>
      <c r="AW1527" s="170">
        <v>1</v>
      </c>
      <c r="AX1527" s="170">
        <v>3</v>
      </c>
      <c r="AY1527" s="131">
        <v>12.376114577344739</v>
      </c>
      <c r="AZ1527" s="131">
        <v>2.5299999999999998</v>
      </c>
      <c r="BA1527" s="170">
        <v>1</v>
      </c>
      <c r="BB1527" s="170">
        <v>1</v>
      </c>
      <c r="BC1527" s="131">
        <v>0</v>
      </c>
      <c r="BD1527" s="171">
        <v>5.2</v>
      </c>
      <c r="BE1527" s="171">
        <v>0.8</v>
      </c>
      <c r="BF1527" s="170">
        <v>1</v>
      </c>
      <c r="BG1527" s="170">
        <v>3</v>
      </c>
      <c r="BH1527" s="170">
        <v>1</v>
      </c>
      <c r="BI1527" s="131">
        <v>0</v>
      </c>
      <c r="BJ1527" s="171">
        <v>2.9</v>
      </c>
      <c r="BK1527" s="171">
        <v>0.7</v>
      </c>
      <c r="BL1527" s="170">
        <v>1</v>
      </c>
      <c r="BM1527" s="170">
        <v>3</v>
      </c>
      <c r="BN1527" s="170">
        <v>1</v>
      </c>
      <c r="BO1527" s="131">
        <v>16.899999999999999</v>
      </c>
      <c r="BP1527" s="171">
        <v>1.8</v>
      </c>
      <c r="BQ1527" s="171">
        <v>0.6</v>
      </c>
      <c r="BR1527" s="170">
        <v>1</v>
      </c>
      <c r="BS1527" s="170">
        <v>3</v>
      </c>
      <c r="BT1527" s="170">
        <v>1</v>
      </c>
      <c r="BU1527" s="131">
        <v>0</v>
      </c>
      <c r="BV1527" s="171">
        <v>5.2</v>
      </c>
      <c r="BW1527" s="171">
        <v>0.8</v>
      </c>
      <c r="BX1527" s="170">
        <v>1</v>
      </c>
      <c r="BY1527" s="170">
        <v>3</v>
      </c>
      <c r="BZ1527" s="170">
        <v>1</v>
      </c>
      <c r="CA1527" s="131">
        <v>0</v>
      </c>
      <c r="CB1527" s="171">
        <v>2.9</v>
      </c>
      <c r="CC1527" s="171">
        <v>0.7</v>
      </c>
      <c r="CD1527" s="170">
        <v>1</v>
      </c>
      <c r="CE1527" s="170">
        <v>3</v>
      </c>
      <c r="CF1527" s="170">
        <v>1</v>
      </c>
      <c r="CG1527" s="131">
        <v>0.66640616954933196</v>
      </c>
      <c r="CH1527" s="171">
        <v>1.8</v>
      </c>
      <c r="CI1527" s="171">
        <v>0.6</v>
      </c>
      <c r="CJ1527" s="170">
        <v>1</v>
      </c>
      <c r="CK1527" s="170">
        <v>3</v>
      </c>
      <c r="CL1527" s="170">
        <v>2</v>
      </c>
      <c r="CM1527" s="131">
        <v>2.4</v>
      </c>
      <c r="CN1527" s="131">
        <v>2</v>
      </c>
      <c r="CO1527" s="171">
        <v>0</v>
      </c>
      <c r="CP1527" s="170">
        <v>1</v>
      </c>
      <c r="CQ1527" s="170">
        <v>1</v>
      </c>
      <c r="CR1527" s="132">
        <v>1</v>
      </c>
      <c r="CS1527" s="132" t="s">
        <v>396</v>
      </c>
      <c r="CT1527" s="132" t="s">
        <v>397</v>
      </c>
      <c r="CU1527" s="132" t="s">
        <v>396</v>
      </c>
      <c r="CV1527" s="132" t="s">
        <v>396</v>
      </c>
      <c r="CW1527" s="170" t="s">
        <v>397</v>
      </c>
      <c r="CX1527" s="132">
        <v>7</v>
      </c>
      <c r="CY1527" s="172"/>
      <c r="CZ1527" s="172"/>
      <c r="DA1527" s="170">
        <v>1</v>
      </c>
      <c r="DB1527" s="132">
        <v>3</v>
      </c>
      <c r="DC1527" s="172"/>
      <c r="DD1527" s="132">
        <v>2</v>
      </c>
      <c r="DE1527" s="172"/>
      <c r="DF1527" s="170">
        <v>1</v>
      </c>
      <c r="DG1527" s="173">
        <v>0</v>
      </c>
      <c r="DH1527" s="173">
        <v>0</v>
      </c>
      <c r="DI1527" s="173">
        <v>0</v>
      </c>
      <c r="DJ1527" s="170" t="s">
        <v>397</v>
      </c>
      <c r="DK1527" s="170">
        <v>1</v>
      </c>
      <c r="DL1527" s="170">
        <v>3</v>
      </c>
      <c r="DM1527" s="132">
        <v>5</v>
      </c>
      <c r="DN1527" s="172"/>
      <c r="DO1527" s="170" t="s">
        <v>397</v>
      </c>
      <c r="DP1527" s="170" t="s">
        <v>397</v>
      </c>
      <c r="DQ1527" s="132" t="s">
        <v>397</v>
      </c>
      <c r="DR1527" s="132" t="s">
        <v>397</v>
      </c>
      <c r="DS1527" s="132" t="s">
        <v>397</v>
      </c>
      <c r="DT1527" s="170" t="s">
        <v>397</v>
      </c>
      <c r="DU1527" s="170" t="s">
        <v>397</v>
      </c>
      <c r="DV1527" s="132">
        <v>2</v>
      </c>
      <c r="DW1527" s="170">
        <v>1</v>
      </c>
      <c r="DX1527" s="171">
        <v>0</v>
      </c>
      <c r="DY1527" s="132" t="s">
        <v>396</v>
      </c>
      <c r="DZ1527" s="132">
        <v>3</v>
      </c>
      <c r="EA1527" s="170" t="s">
        <v>397</v>
      </c>
      <c r="EB1527" s="131">
        <v>0</v>
      </c>
      <c r="EC1527" s="170">
        <v>4</v>
      </c>
      <c r="ED1527" s="170">
        <v>5</v>
      </c>
      <c r="EE1527" s="131" t="s">
        <v>396</v>
      </c>
      <c r="EF1527" s="132">
        <v>1</v>
      </c>
      <c r="EG1527" s="131">
        <v>10</v>
      </c>
      <c r="EH1527" s="172"/>
      <c r="EI1527" s="170">
        <v>4</v>
      </c>
      <c r="EJ1527" s="170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2195</v>
      </c>
      <c r="EU1527" s="174" t="b">
        <v>1</v>
      </c>
      <c r="EV1527" s="177" t="s">
        <v>366</v>
      </c>
    </row>
    <row r="1528" spans="1:152" s="53" customFormat="1" ht="12.75" x14ac:dyDescent="0.2">
      <c r="A1528" s="168" t="s">
        <v>2196</v>
      </c>
      <c r="B1528" s="168">
        <v>1</v>
      </c>
      <c r="C1528" s="50">
        <v>30</v>
      </c>
      <c r="D1528" s="169" t="s">
        <v>288</v>
      </c>
      <c r="E1528" s="169" t="s">
        <v>255</v>
      </c>
      <c r="F1528" s="169" t="s">
        <v>315</v>
      </c>
      <c r="G1528" s="169" t="s">
        <v>87</v>
      </c>
      <c r="H1528" s="169" t="s">
        <v>205</v>
      </c>
      <c r="I1528" s="57" t="s">
        <v>397</v>
      </c>
      <c r="J1528" s="58">
        <v>16.5</v>
      </c>
      <c r="K1528" s="58">
        <v>1</v>
      </c>
      <c r="L1528" s="57" t="s">
        <v>396</v>
      </c>
      <c r="M1528" s="58" t="s">
        <v>397</v>
      </c>
      <c r="N1528" s="58">
        <v>2.8</v>
      </c>
      <c r="O1528" s="170">
        <v>5</v>
      </c>
      <c r="P1528" s="170">
        <v>2</v>
      </c>
      <c r="Q1528" s="170">
        <v>0</v>
      </c>
      <c r="R1528" s="131">
        <v>82</v>
      </c>
      <c r="S1528" s="131" t="s">
        <v>396</v>
      </c>
      <c r="T1528" s="170">
        <v>1</v>
      </c>
      <c r="U1528" s="170">
        <v>5</v>
      </c>
      <c r="V1528" s="170" t="s">
        <v>397</v>
      </c>
      <c r="W1528" s="170" t="s">
        <v>397</v>
      </c>
      <c r="X1528" s="170">
        <v>1</v>
      </c>
      <c r="Y1528" s="170">
        <v>1</v>
      </c>
      <c r="Z1528" s="170">
        <v>1</v>
      </c>
      <c r="AA1528" s="170">
        <v>1</v>
      </c>
      <c r="AB1528" s="170">
        <v>1</v>
      </c>
      <c r="AC1528" s="170" t="s">
        <v>397</v>
      </c>
      <c r="AD1528" s="170" t="s">
        <v>397</v>
      </c>
      <c r="AE1528" s="170">
        <v>1</v>
      </c>
      <c r="AF1528" s="170">
        <v>1</v>
      </c>
      <c r="AG1528" s="170">
        <v>1</v>
      </c>
      <c r="AH1528" s="170">
        <v>1</v>
      </c>
      <c r="AI1528" s="131">
        <v>20.425583334461177</v>
      </c>
      <c r="AJ1528" s="131">
        <v>2.5299999999999998</v>
      </c>
      <c r="AK1528" s="170">
        <v>3</v>
      </c>
      <c r="AL1528" s="170">
        <v>2</v>
      </c>
      <c r="AM1528" s="131">
        <v>0</v>
      </c>
      <c r="AN1528" s="131">
        <v>2.5299999999999998</v>
      </c>
      <c r="AO1528" s="170">
        <v>1</v>
      </c>
      <c r="AP1528" s="170">
        <v>2</v>
      </c>
      <c r="AQ1528" s="131">
        <v>15.31823643231148</v>
      </c>
      <c r="AR1528" s="131">
        <v>2.5299999999999998</v>
      </c>
      <c r="AS1528" s="170">
        <v>1</v>
      </c>
      <c r="AT1528" s="170">
        <v>3</v>
      </c>
      <c r="AU1528" s="131">
        <v>33.380803525456763</v>
      </c>
      <c r="AV1528" s="131">
        <v>2.5299999999999998</v>
      </c>
      <c r="AW1528" s="170">
        <v>1</v>
      </c>
      <c r="AX1528" s="170">
        <v>3</v>
      </c>
      <c r="AY1528" s="131">
        <v>12.376114577344739</v>
      </c>
      <c r="AZ1528" s="131">
        <v>2.5299999999999998</v>
      </c>
      <c r="BA1528" s="170">
        <v>1</v>
      </c>
      <c r="BB1528" s="170">
        <v>1</v>
      </c>
      <c r="BC1528" s="131">
        <v>0</v>
      </c>
      <c r="BD1528" s="171">
        <v>5.2</v>
      </c>
      <c r="BE1528" s="171">
        <v>0.8</v>
      </c>
      <c r="BF1528" s="170">
        <v>1</v>
      </c>
      <c r="BG1528" s="170">
        <v>3</v>
      </c>
      <c r="BH1528" s="170">
        <v>1</v>
      </c>
      <c r="BI1528" s="131">
        <v>16.899999999999999</v>
      </c>
      <c r="BJ1528" s="171">
        <v>2.9</v>
      </c>
      <c r="BK1528" s="171">
        <v>0.7</v>
      </c>
      <c r="BL1528" s="170">
        <v>1</v>
      </c>
      <c r="BM1528" s="170">
        <v>3</v>
      </c>
      <c r="BN1528" s="170">
        <v>1</v>
      </c>
      <c r="BO1528" s="131">
        <v>0</v>
      </c>
      <c r="BP1528" s="171">
        <v>1.8</v>
      </c>
      <c r="BQ1528" s="171">
        <v>0.6</v>
      </c>
      <c r="BR1528" s="170">
        <v>1</v>
      </c>
      <c r="BS1528" s="170">
        <v>3</v>
      </c>
      <c r="BT1528" s="170">
        <v>1</v>
      </c>
      <c r="BU1528" s="131">
        <v>0</v>
      </c>
      <c r="BV1528" s="171">
        <v>5.2</v>
      </c>
      <c r="BW1528" s="171">
        <v>0.8</v>
      </c>
      <c r="BX1528" s="170">
        <v>1</v>
      </c>
      <c r="BY1528" s="170">
        <v>3</v>
      </c>
      <c r="BZ1528" s="170">
        <v>1</v>
      </c>
      <c r="CA1528" s="131">
        <v>0.66640616954933196</v>
      </c>
      <c r="CB1528" s="171">
        <v>2.9</v>
      </c>
      <c r="CC1528" s="171">
        <v>0.7</v>
      </c>
      <c r="CD1528" s="170">
        <v>1</v>
      </c>
      <c r="CE1528" s="170">
        <v>3</v>
      </c>
      <c r="CF1528" s="170">
        <v>1</v>
      </c>
      <c r="CG1528" s="131">
        <v>0</v>
      </c>
      <c r="CH1528" s="171">
        <v>1.8</v>
      </c>
      <c r="CI1528" s="171">
        <v>0.6</v>
      </c>
      <c r="CJ1528" s="170">
        <v>1</v>
      </c>
      <c r="CK1528" s="170">
        <v>3</v>
      </c>
      <c r="CL1528" s="170">
        <v>2</v>
      </c>
      <c r="CM1528" s="131">
        <v>2.4</v>
      </c>
      <c r="CN1528" s="131">
        <v>3.5</v>
      </c>
      <c r="CO1528" s="171">
        <v>0</v>
      </c>
      <c r="CP1528" s="170">
        <v>1</v>
      </c>
      <c r="CQ1528" s="170">
        <v>1</v>
      </c>
      <c r="CR1528" s="132">
        <v>1</v>
      </c>
      <c r="CS1528" s="132" t="s">
        <v>396</v>
      </c>
      <c r="CT1528" s="132" t="s">
        <v>397</v>
      </c>
      <c r="CU1528" s="132" t="s">
        <v>397</v>
      </c>
      <c r="CV1528" s="132" t="s">
        <v>396</v>
      </c>
      <c r="CW1528" s="170" t="s">
        <v>397</v>
      </c>
      <c r="CX1528" s="132">
        <v>5</v>
      </c>
      <c r="CY1528" s="172"/>
      <c r="CZ1528" s="172"/>
      <c r="DA1528" s="170">
        <v>1</v>
      </c>
      <c r="DB1528" s="132">
        <v>3</v>
      </c>
      <c r="DC1528" s="172"/>
      <c r="DD1528" s="132">
        <v>2</v>
      </c>
      <c r="DE1528" s="172"/>
      <c r="DF1528" s="170">
        <v>1</v>
      </c>
      <c r="DG1528" s="173">
        <v>0</v>
      </c>
      <c r="DH1528" s="173">
        <v>0</v>
      </c>
      <c r="DI1528" s="173">
        <v>0</v>
      </c>
      <c r="DJ1528" s="170" t="s">
        <v>397</v>
      </c>
      <c r="DK1528" s="170">
        <v>1</v>
      </c>
      <c r="DL1528" s="170">
        <v>3</v>
      </c>
      <c r="DM1528" s="132">
        <v>5</v>
      </c>
      <c r="DN1528" s="172"/>
      <c r="DO1528" s="170" t="s">
        <v>397</v>
      </c>
      <c r="DP1528" s="170" t="s">
        <v>397</v>
      </c>
      <c r="DQ1528" s="132" t="s">
        <v>397</v>
      </c>
      <c r="DR1528" s="132" t="s">
        <v>397</v>
      </c>
      <c r="DS1528" s="132" t="s">
        <v>397</v>
      </c>
      <c r="DT1528" s="170" t="s">
        <v>397</v>
      </c>
      <c r="DU1528" s="170" t="s">
        <v>397</v>
      </c>
      <c r="DV1528" s="132">
        <v>2</v>
      </c>
      <c r="DW1528" s="170">
        <v>1</v>
      </c>
      <c r="DX1528" s="171">
        <v>0</v>
      </c>
      <c r="DY1528" s="132" t="s">
        <v>397</v>
      </c>
      <c r="DZ1528" s="132">
        <v>0</v>
      </c>
      <c r="EA1528" s="170" t="s">
        <v>397</v>
      </c>
      <c r="EB1528" s="131">
        <v>0</v>
      </c>
      <c r="EC1528" s="170">
        <v>4</v>
      </c>
      <c r="ED1528" s="170">
        <v>5</v>
      </c>
      <c r="EE1528" s="131" t="s">
        <v>397</v>
      </c>
      <c r="EF1528" s="132">
        <v>0</v>
      </c>
      <c r="EG1528" s="131">
        <v>0</v>
      </c>
      <c r="EH1528" s="172"/>
      <c r="EI1528" s="170">
        <v>4</v>
      </c>
      <c r="EJ1528" s="170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2196</v>
      </c>
      <c r="EU1528" s="174" t="b">
        <v>1</v>
      </c>
      <c r="EV1528" s="177" t="s">
        <v>366</v>
      </c>
    </row>
    <row r="1529" spans="1:152" s="53" customFormat="1" ht="12.75" x14ac:dyDescent="0.2">
      <c r="A1529" s="168" t="s">
        <v>2197</v>
      </c>
      <c r="B1529" s="168">
        <v>1</v>
      </c>
      <c r="C1529" s="50">
        <v>30</v>
      </c>
      <c r="D1529" s="169" t="s">
        <v>288</v>
      </c>
      <c r="E1529" s="169" t="s">
        <v>255</v>
      </c>
      <c r="F1529" s="169" t="s">
        <v>315</v>
      </c>
      <c r="G1529" s="169" t="s">
        <v>88</v>
      </c>
      <c r="H1529" s="169" t="s">
        <v>205</v>
      </c>
      <c r="I1529" s="57" t="s">
        <v>397</v>
      </c>
      <c r="J1529" s="58">
        <v>16.5</v>
      </c>
      <c r="K1529" s="58">
        <v>1</v>
      </c>
      <c r="L1529" s="57" t="s">
        <v>396</v>
      </c>
      <c r="M1529" s="58" t="s">
        <v>397</v>
      </c>
      <c r="N1529" s="58">
        <v>2.8</v>
      </c>
      <c r="O1529" s="170">
        <v>5</v>
      </c>
      <c r="P1529" s="170">
        <v>2</v>
      </c>
      <c r="Q1529" s="170">
        <v>0</v>
      </c>
      <c r="R1529" s="131">
        <v>82</v>
      </c>
      <c r="S1529" s="131" t="s">
        <v>396</v>
      </c>
      <c r="T1529" s="170">
        <v>1</v>
      </c>
      <c r="U1529" s="170">
        <v>5</v>
      </c>
      <c r="V1529" s="170" t="s">
        <v>397</v>
      </c>
      <c r="W1529" s="170" t="s">
        <v>397</v>
      </c>
      <c r="X1529" s="170">
        <v>1</v>
      </c>
      <c r="Y1529" s="170">
        <v>1</v>
      </c>
      <c r="Z1529" s="170">
        <v>1</v>
      </c>
      <c r="AA1529" s="170">
        <v>1</v>
      </c>
      <c r="AB1529" s="170">
        <v>1</v>
      </c>
      <c r="AC1529" s="170" t="s">
        <v>397</v>
      </c>
      <c r="AD1529" s="170" t="s">
        <v>397</v>
      </c>
      <c r="AE1529" s="170">
        <v>1</v>
      </c>
      <c r="AF1529" s="170">
        <v>1</v>
      </c>
      <c r="AG1529" s="170">
        <v>1</v>
      </c>
      <c r="AH1529" s="170">
        <v>1</v>
      </c>
      <c r="AI1529" s="131">
        <v>20.425583334461177</v>
      </c>
      <c r="AJ1529" s="131">
        <v>2.5299999999999998</v>
      </c>
      <c r="AK1529" s="170">
        <v>3</v>
      </c>
      <c r="AL1529" s="170">
        <v>2</v>
      </c>
      <c r="AM1529" s="131">
        <v>0</v>
      </c>
      <c r="AN1529" s="131">
        <v>0</v>
      </c>
      <c r="AO1529" s="170">
        <v>1</v>
      </c>
      <c r="AP1529" s="170">
        <v>2</v>
      </c>
      <c r="AQ1529" s="131">
        <v>15.31823643231148</v>
      </c>
      <c r="AR1529" s="131">
        <v>2.5299999999999998</v>
      </c>
      <c r="AS1529" s="170">
        <v>1</v>
      </c>
      <c r="AT1529" s="170">
        <v>3</v>
      </c>
      <c r="AU1529" s="131">
        <v>33.380803525456763</v>
      </c>
      <c r="AV1529" s="131">
        <v>2.5299999999999998</v>
      </c>
      <c r="AW1529" s="170">
        <v>1</v>
      </c>
      <c r="AX1529" s="170">
        <v>3</v>
      </c>
      <c r="AY1529" s="131">
        <v>12.376114577344739</v>
      </c>
      <c r="AZ1529" s="131">
        <v>2.5299999999999998</v>
      </c>
      <c r="BA1529" s="170">
        <v>1</v>
      </c>
      <c r="BB1529" s="170">
        <v>1</v>
      </c>
      <c r="BC1529" s="131">
        <v>0</v>
      </c>
      <c r="BD1529" s="171">
        <v>5.2</v>
      </c>
      <c r="BE1529" s="171">
        <v>0.8</v>
      </c>
      <c r="BF1529" s="170">
        <v>1</v>
      </c>
      <c r="BG1529" s="170">
        <v>3</v>
      </c>
      <c r="BH1529" s="170">
        <v>1</v>
      </c>
      <c r="BI1529" s="131">
        <v>0.27518796992481209</v>
      </c>
      <c r="BJ1529" s="171">
        <v>2.9</v>
      </c>
      <c r="BK1529" s="171">
        <v>0.7</v>
      </c>
      <c r="BL1529" s="170">
        <v>1</v>
      </c>
      <c r="BM1529" s="170">
        <v>3</v>
      </c>
      <c r="BN1529" s="170">
        <v>1</v>
      </c>
      <c r="BO1529" s="131">
        <v>16.624812030075191</v>
      </c>
      <c r="BP1529" s="171">
        <v>1.8</v>
      </c>
      <c r="BQ1529" s="171">
        <v>0.6</v>
      </c>
      <c r="BR1529" s="170">
        <v>1</v>
      </c>
      <c r="BS1529" s="170">
        <v>3</v>
      </c>
      <c r="BT1529" s="170">
        <v>1</v>
      </c>
      <c r="BU1529" s="131">
        <v>0</v>
      </c>
      <c r="BV1529" s="171">
        <v>5.2</v>
      </c>
      <c r="BW1529" s="171">
        <v>0.8</v>
      </c>
      <c r="BX1529" s="170">
        <v>1</v>
      </c>
      <c r="BY1529" s="170">
        <v>3</v>
      </c>
      <c r="BZ1529" s="170">
        <v>1</v>
      </c>
      <c r="CA1529" s="131">
        <v>0</v>
      </c>
      <c r="CB1529" s="171">
        <v>2.9</v>
      </c>
      <c r="CC1529" s="171">
        <v>0.7</v>
      </c>
      <c r="CD1529" s="170">
        <v>1</v>
      </c>
      <c r="CE1529" s="170">
        <v>3</v>
      </c>
      <c r="CF1529" s="170">
        <v>1</v>
      </c>
      <c r="CG1529" s="131">
        <v>0.66640616954933196</v>
      </c>
      <c r="CH1529" s="171">
        <v>1.8</v>
      </c>
      <c r="CI1529" s="171">
        <v>0.6</v>
      </c>
      <c r="CJ1529" s="170">
        <v>1</v>
      </c>
      <c r="CK1529" s="170">
        <v>3</v>
      </c>
      <c r="CL1529" s="170">
        <v>2</v>
      </c>
      <c r="CM1529" s="131">
        <v>2.4</v>
      </c>
      <c r="CN1529" s="131">
        <v>3.5</v>
      </c>
      <c r="CO1529" s="171">
        <v>0</v>
      </c>
      <c r="CP1529" s="170">
        <v>1</v>
      </c>
      <c r="CQ1529" s="170">
        <v>1</v>
      </c>
      <c r="CR1529" s="132">
        <v>1</v>
      </c>
      <c r="CS1529" s="132" t="s">
        <v>396</v>
      </c>
      <c r="CT1529" s="132" t="s">
        <v>397</v>
      </c>
      <c r="CU1529" s="132" t="s">
        <v>397</v>
      </c>
      <c r="CV1529" s="132" t="s">
        <v>396</v>
      </c>
      <c r="CW1529" s="170" t="s">
        <v>397</v>
      </c>
      <c r="CX1529" s="132">
        <v>7</v>
      </c>
      <c r="CY1529" s="172"/>
      <c r="CZ1529" s="172"/>
      <c r="DA1529" s="170">
        <v>1</v>
      </c>
      <c r="DB1529" s="132">
        <v>3</v>
      </c>
      <c r="DC1529" s="172"/>
      <c r="DD1529" s="132">
        <v>2</v>
      </c>
      <c r="DE1529" s="172"/>
      <c r="DF1529" s="170">
        <v>1</v>
      </c>
      <c r="DG1529" s="173">
        <v>0</v>
      </c>
      <c r="DH1529" s="173">
        <v>0</v>
      </c>
      <c r="DI1529" s="173">
        <v>0</v>
      </c>
      <c r="DJ1529" s="170" t="s">
        <v>397</v>
      </c>
      <c r="DK1529" s="170">
        <v>1</v>
      </c>
      <c r="DL1529" s="170">
        <v>3</v>
      </c>
      <c r="DM1529" s="132">
        <v>5</v>
      </c>
      <c r="DN1529" s="172"/>
      <c r="DO1529" s="170" t="s">
        <v>397</v>
      </c>
      <c r="DP1529" s="170" t="s">
        <v>397</v>
      </c>
      <c r="DQ1529" s="132" t="s">
        <v>397</v>
      </c>
      <c r="DR1529" s="132" t="s">
        <v>397</v>
      </c>
      <c r="DS1529" s="132" t="s">
        <v>397</v>
      </c>
      <c r="DT1529" s="170" t="s">
        <v>397</v>
      </c>
      <c r="DU1529" s="170" t="s">
        <v>397</v>
      </c>
      <c r="DV1529" s="132">
        <v>2</v>
      </c>
      <c r="DW1529" s="170">
        <v>1</v>
      </c>
      <c r="DX1529" s="171">
        <v>0</v>
      </c>
      <c r="DY1529" s="132" t="s">
        <v>397</v>
      </c>
      <c r="DZ1529" s="132">
        <v>0</v>
      </c>
      <c r="EA1529" s="170" t="s">
        <v>397</v>
      </c>
      <c r="EB1529" s="131">
        <v>0</v>
      </c>
      <c r="EC1529" s="170">
        <v>4</v>
      </c>
      <c r="ED1529" s="170">
        <v>5</v>
      </c>
      <c r="EE1529" s="131" t="s">
        <v>397</v>
      </c>
      <c r="EF1529" s="132">
        <v>0</v>
      </c>
      <c r="EG1529" s="131">
        <v>0</v>
      </c>
      <c r="EH1529" s="172"/>
      <c r="EI1529" s="170">
        <v>4</v>
      </c>
      <c r="EJ1529" s="170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2197</v>
      </c>
      <c r="EU1529" s="174" t="b">
        <v>1</v>
      </c>
      <c r="EV1529" s="177" t="s">
        <v>366</v>
      </c>
    </row>
    <row r="1530" spans="1:152" s="53" customFormat="1" ht="12.75" x14ac:dyDescent="0.2">
      <c r="A1530" s="168" t="s">
        <v>2198</v>
      </c>
      <c r="B1530" s="168">
        <v>1</v>
      </c>
      <c r="C1530" s="50">
        <v>30</v>
      </c>
      <c r="D1530" s="169" t="s">
        <v>288</v>
      </c>
      <c r="E1530" s="169" t="s">
        <v>255</v>
      </c>
      <c r="F1530" s="169" t="s">
        <v>315</v>
      </c>
      <c r="G1530" s="169" t="s">
        <v>89</v>
      </c>
      <c r="H1530" s="169" t="s">
        <v>205</v>
      </c>
      <c r="I1530" s="57" t="s">
        <v>397</v>
      </c>
      <c r="J1530" s="58">
        <v>16.5</v>
      </c>
      <c r="K1530" s="58">
        <v>1</v>
      </c>
      <c r="L1530" s="57" t="s">
        <v>396</v>
      </c>
      <c r="M1530" s="58" t="s">
        <v>397</v>
      </c>
      <c r="N1530" s="58">
        <v>2.8</v>
      </c>
      <c r="O1530" s="170">
        <v>5</v>
      </c>
      <c r="P1530" s="170">
        <v>2</v>
      </c>
      <c r="Q1530" s="170">
        <v>0</v>
      </c>
      <c r="R1530" s="131">
        <v>82</v>
      </c>
      <c r="S1530" s="131" t="s">
        <v>396</v>
      </c>
      <c r="T1530" s="170">
        <v>1</v>
      </c>
      <c r="U1530" s="170">
        <v>5</v>
      </c>
      <c r="V1530" s="170" t="s">
        <v>397</v>
      </c>
      <c r="W1530" s="170" t="s">
        <v>397</v>
      </c>
      <c r="X1530" s="170">
        <v>1</v>
      </c>
      <c r="Y1530" s="170">
        <v>1</v>
      </c>
      <c r="Z1530" s="170">
        <v>1</v>
      </c>
      <c r="AA1530" s="170">
        <v>1</v>
      </c>
      <c r="AB1530" s="170">
        <v>1</v>
      </c>
      <c r="AC1530" s="170" t="s">
        <v>397</v>
      </c>
      <c r="AD1530" s="170" t="s">
        <v>397</v>
      </c>
      <c r="AE1530" s="170">
        <v>1</v>
      </c>
      <c r="AF1530" s="170">
        <v>1</v>
      </c>
      <c r="AG1530" s="170">
        <v>1</v>
      </c>
      <c r="AH1530" s="170">
        <v>1</v>
      </c>
      <c r="AI1530" s="131">
        <v>20.425583334461177</v>
      </c>
      <c r="AJ1530" s="131">
        <v>2.5299999999999998</v>
      </c>
      <c r="AK1530" s="170">
        <v>3</v>
      </c>
      <c r="AL1530" s="170">
        <v>2</v>
      </c>
      <c r="AM1530" s="131">
        <v>0</v>
      </c>
      <c r="AN1530" s="131">
        <v>2.5299999999999998</v>
      </c>
      <c r="AO1530" s="170">
        <v>1</v>
      </c>
      <c r="AP1530" s="170">
        <v>2</v>
      </c>
      <c r="AQ1530" s="131">
        <v>15.31823643231148</v>
      </c>
      <c r="AR1530" s="131">
        <v>2.5299999999999998</v>
      </c>
      <c r="AS1530" s="170">
        <v>1</v>
      </c>
      <c r="AT1530" s="170">
        <v>3</v>
      </c>
      <c r="AU1530" s="131">
        <v>33.380803525456763</v>
      </c>
      <c r="AV1530" s="131">
        <v>2.5299999999999998</v>
      </c>
      <c r="AW1530" s="170">
        <v>1</v>
      </c>
      <c r="AX1530" s="170">
        <v>3</v>
      </c>
      <c r="AY1530" s="131">
        <v>12.376114577344739</v>
      </c>
      <c r="AZ1530" s="131">
        <v>2.5299999999999998</v>
      </c>
      <c r="BA1530" s="170">
        <v>1</v>
      </c>
      <c r="BB1530" s="170">
        <v>1</v>
      </c>
      <c r="BC1530" s="131">
        <v>0</v>
      </c>
      <c r="BD1530" s="171">
        <v>5.2</v>
      </c>
      <c r="BE1530" s="171">
        <v>0.8</v>
      </c>
      <c r="BF1530" s="170">
        <v>1</v>
      </c>
      <c r="BG1530" s="170">
        <v>3</v>
      </c>
      <c r="BH1530" s="170">
        <v>1</v>
      </c>
      <c r="BI1530" s="131">
        <v>0</v>
      </c>
      <c r="BJ1530" s="171">
        <v>2.9</v>
      </c>
      <c r="BK1530" s="171">
        <v>0.7</v>
      </c>
      <c r="BL1530" s="170">
        <v>1</v>
      </c>
      <c r="BM1530" s="170">
        <v>3</v>
      </c>
      <c r="BN1530" s="170">
        <v>1</v>
      </c>
      <c r="BO1530" s="131">
        <v>16.899999999999999</v>
      </c>
      <c r="BP1530" s="171">
        <v>1.8</v>
      </c>
      <c r="BQ1530" s="171">
        <v>0.6</v>
      </c>
      <c r="BR1530" s="170">
        <v>1</v>
      </c>
      <c r="BS1530" s="170">
        <v>3</v>
      </c>
      <c r="BT1530" s="170">
        <v>1</v>
      </c>
      <c r="BU1530" s="131">
        <v>0</v>
      </c>
      <c r="BV1530" s="171">
        <v>5.2</v>
      </c>
      <c r="BW1530" s="171">
        <v>0.8</v>
      </c>
      <c r="BX1530" s="170">
        <v>1</v>
      </c>
      <c r="BY1530" s="170">
        <v>3</v>
      </c>
      <c r="BZ1530" s="170">
        <v>1</v>
      </c>
      <c r="CA1530" s="131">
        <v>0</v>
      </c>
      <c r="CB1530" s="171">
        <v>2.9</v>
      </c>
      <c r="CC1530" s="171">
        <v>0.7</v>
      </c>
      <c r="CD1530" s="170">
        <v>1</v>
      </c>
      <c r="CE1530" s="170">
        <v>3</v>
      </c>
      <c r="CF1530" s="170">
        <v>1</v>
      </c>
      <c r="CG1530" s="131">
        <v>0.66640616954933196</v>
      </c>
      <c r="CH1530" s="171">
        <v>1.8</v>
      </c>
      <c r="CI1530" s="171">
        <v>0.6</v>
      </c>
      <c r="CJ1530" s="170">
        <v>1</v>
      </c>
      <c r="CK1530" s="170">
        <v>3</v>
      </c>
      <c r="CL1530" s="170">
        <v>2</v>
      </c>
      <c r="CM1530" s="131">
        <v>2.4</v>
      </c>
      <c r="CN1530" s="131">
        <v>2</v>
      </c>
      <c r="CO1530" s="171">
        <v>0</v>
      </c>
      <c r="CP1530" s="170">
        <v>1</v>
      </c>
      <c r="CQ1530" s="170">
        <v>1</v>
      </c>
      <c r="CR1530" s="132">
        <v>1</v>
      </c>
      <c r="CS1530" s="132" t="s">
        <v>396</v>
      </c>
      <c r="CT1530" s="132" t="s">
        <v>397</v>
      </c>
      <c r="CU1530" s="132" t="s">
        <v>396</v>
      </c>
      <c r="CV1530" s="132" t="s">
        <v>396</v>
      </c>
      <c r="CW1530" s="170" t="s">
        <v>397</v>
      </c>
      <c r="CX1530" s="132">
        <v>7</v>
      </c>
      <c r="CY1530" s="172"/>
      <c r="CZ1530" s="172"/>
      <c r="DA1530" s="170">
        <v>1</v>
      </c>
      <c r="DB1530" s="132">
        <v>3</v>
      </c>
      <c r="DC1530" s="172"/>
      <c r="DD1530" s="132">
        <v>2</v>
      </c>
      <c r="DE1530" s="172"/>
      <c r="DF1530" s="170">
        <v>1</v>
      </c>
      <c r="DG1530" s="173">
        <v>0</v>
      </c>
      <c r="DH1530" s="173">
        <v>0</v>
      </c>
      <c r="DI1530" s="173">
        <v>0</v>
      </c>
      <c r="DJ1530" s="170" t="s">
        <v>397</v>
      </c>
      <c r="DK1530" s="170">
        <v>1</v>
      </c>
      <c r="DL1530" s="170">
        <v>3</v>
      </c>
      <c r="DM1530" s="132">
        <v>5</v>
      </c>
      <c r="DN1530" s="172"/>
      <c r="DO1530" s="170" t="s">
        <v>397</v>
      </c>
      <c r="DP1530" s="170" t="s">
        <v>397</v>
      </c>
      <c r="DQ1530" s="132" t="s">
        <v>397</v>
      </c>
      <c r="DR1530" s="132" t="s">
        <v>397</v>
      </c>
      <c r="DS1530" s="132" t="s">
        <v>397</v>
      </c>
      <c r="DT1530" s="170" t="s">
        <v>397</v>
      </c>
      <c r="DU1530" s="170" t="s">
        <v>397</v>
      </c>
      <c r="DV1530" s="132">
        <v>2</v>
      </c>
      <c r="DW1530" s="170">
        <v>1</v>
      </c>
      <c r="DX1530" s="171">
        <v>0</v>
      </c>
      <c r="DY1530" s="132" t="s">
        <v>397</v>
      </c>
      <c r="DZ1530" s="132">
        <v>0</v>
      </c>
      <c r="EA1530" s="170" t="s">
        <v>397</v>
      </c>
      <c r="EB1530" s="131">
        <v>0</v>
      </c>
      <c r="EC1530" s="170">
        <v>4</v>
      </c>
      <c r="ED1530" s="170">
        <v>5</v>
      </c>
      <c r="EE1530" s="131" t="s">
        <v>397</v>
      </c>
      <c r="EF1530" s="132">
        <v>0</v>
      </c>
      <c r="EG1530" s="131">
        <v>0</v>
      </c>
      <c r="EH1530" s="172"/>
      <c r="EI1530" s="170">
        <v>4</v>
      </c>
      <c r="EJ1530" s="170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2198</v>
      </c>
      <c r="EU1530" s="174" t="b">
        <v>1</v>
      </c>
      <c r="EV1530" s="177" t="s">
        <v>366</v>
      </c>
    </row>
    <row r="1531" spans="1:152" s="53" customFormat="1" ht="12.75" x14ac:dyDescent="0.2">
      <c r="A1531" s="168" t="s">
        <v>2199</v>
      </c>
      <c r="B1531" s="168">
        <v>1</v>
      </c>
      <c r="C1531" s="50">
        <v>30</v>
      </c>
      <c r="D1531" s="169" t="s">
        <v>288</v>
      </c>
      <c r="E1531" s="169" t="s">
        <v>255</v>
      </c>
      <c r="F1531" s="169" t="s">
        <v>315</v>
      </c>
      <c r="G1531" s="169" t="s">
        <v>90</v>
      </c>
      <c r="H1531" s="169" t="s">
        <v>205</v>
      </c>
      <c r="I1531" s="57" t="s">
        <v>397</v>
      </c>
      <c r="J1531" s="58">
        <v>16.5</v>
      </c>
      <c r="K1531" s="58">
        <v>1</v>
      </c>
      <c r="L1531" s="57" t="s">
        <v>396</v>
      </c>
      <c r="M1531" s="58" t="s">
        <v>397</v>
      </c>
      <c r="N1531" s="58">
        <v>2.8</v>
      </c>
      <c r="O1531" s="170">
        <v>5</v>
      </c>
      <c r="P1531" s="170">
        <v>2</v>
      </c>
      <c r="Q1531" s="170">
        <v>0</v>
      </c>
      <c r="R1531" s="131">
        <v>82</v>
      </c>
      <c r="S1531" s="131" t="s">
        <v>396</v>
      </c>
      <c r="T1531" s="170">
        <v>1</v>
      </c>
      <c r="U1531" s="170">
        <v>5</v>
      </c>
      <c r="V1531" s="170" t="s">
        <v>397</v>
      </c>
      <c r="W1531" s="170" t="s">
        <v>397</v>
      </c>
      <c r="X1531" s="170">
        <v>1</v>
      </c>
      <c r="Y1531" s="170">
        <v>1</v>
      </c>
      <c r="Z1531" s="170">
        <v>1</v>
      </c>
      <c r="AA1531" s="170">
        <v>1</v>
      </c>
      <c r="AB1531" s="170">
        <v>1</v>
      </c>
      <c r="AC1531" s="170" t="s">
        <v>397</v>
      </c>
      <c r="AD1531" s="170" t="s">
        <v>397</v>
      </c>
      <c r="AE1531" s="170">
        <v>1</v>
      </c>
      <c r="AF1531" s="170">
        <v>1</v>
      </c>
      <c r="AG1531" s="170">
        <v>1</v>
      </c>
      <c r="AH1531" s="170">
        <v>1</v>
      </c>
      <c r="AI1531" s="131">
        <v>20.425583334461177</v>
      </c>
      <c r="AJ1531" s="131">
        <v>2.5299999999999998</v>
      </c>
      <c r="AK1531" s="170">
        <v>3</v>
      </c>
      <c r="AL1531" s="170">
        <v>2</v>
      </c>
      <c r="AM1531" s="131">
        <v>0</v>
      </c>
      <c r="AN1531" s="131">
        <v>2.5299999999999998</v>
      </c>
      <c r="AO1531" s="170">
        <v>1</v>
      </c>
      <c r="AP1531" s="170">
        <v>2</v>
      </c>
      <c r="AQ1531" s="131">
        <v>15.31823643231148</v>
      </c>
      <c r="AR1531" s="131">
        <v>2.5299999999999998</v>
      </c>
      <c r="AS1531" s="170">
        <v>1</v>
      </c>
      <c r="AT1531" s="170">
        <v>3</v>
      </c>
      <c r="AU1531" s="131">
        <v>33.380803525456763</v>
      </c>
      <c r="AV1531" s="131">
        <v>2.5299999999999998</v>
      </c>
      <c r="AW1531" s="170">
        <v>1</v>
      </c>
      <c r="AX1531" s="170">
        <v>3</v>
      </c>
      <c r="AY1531" s="131">
        <v>12.376114577344739</v>
      </c>
      <c r="AZ1531" s="131">
        <v>2.5299999999999998</v>
      </c>
      <c r="BA1531" s="170">
        <v>1</v>
      </c>
      <c r="BB1531" s="170">
        <v>1</v>
      </c>
      <c r="BC1531" s="131">
        <v>0</v>
      </c>
      <c r="BD1531" s="171">
        <v>5.2</v>
      </c>
      <c r="BE1531" s="171">
        <v>0.8</v>
      </c>
      <c r="BF1531" s="170">
        <v>1</v>
      </c>
      <c r="BG1531" s="170">
        <v>3</v>
      </c>
      <c r="BH1531" s="170">
        <v>1</v>
      </c>
      <c r="BI1531" s="131">
        <v>0</v>
      </c>
      <c r="BJ1531" s="171">
        <v>2.9</v>
      </c>
      <c r="BK1531" s="171">
        <v>0.7</v>
      </c>
      <c r="BL1531" s="170">
        <v>1</v>
      </c>
      <c r="BM1531" s="170">
        <v>3</v>
      </c>
      <c r="BN1531" s="170">
        <v>1</v>
      </c>
      <c r="BO1531" s="131">
        <v>16.899999999999999</v>
      </c>
      <c r="BP1531" s="171">
        <v>1.8</v>
      </c>
      <c r="BQ1531" s="171">
        <v>0.6</v>
      </c>
      <c r="BR1531" s="170">
        <v>1</v>
      </c>
      <c r="BS1531" s="170">
        <v>3</v>
      </c>
      <c r="BT1531" s="170">
        <v>1</v>
      </c>
      <c r="BU1531" s="131">
        <v>0</v>
      </c>
      <c r="BV1531" s="171">
        <v>5.2</v>
      </c>
      <c r="BW1531" s="171">
        <v>0.8</v>
      </c>
      <c r="BX1531" s="170">
        <v>1</v>
      </c>
      <c r="BY1531" s="170">
        <v>3</v>
      </c>
      <c r="BZ1531" s="170">
        <v>1</v>
      </c>
      <c r="CA1531" s="131">
        <v>0</v>
      </c>
      <c r="CB1531" s="171">
        <v>2.9</v>
      </c>
      <c r="CC1531" s="171">
        <v>0.7</v>
      </c>
      <c r="CD1531" s="170">
        <v>1</v>
      </c>
      <c r="CE1531" s="170">
        <v>3</v>
      </c>
      <c r="CF1531" s="170">
        <v>1</v>
      </c>
      <c r="CG1531" s="131">
        <v>0.66640616954933196</v>
      </c>
      <c r="CH1531" s="171">
        <v>1.8</v>
      </c>
      <c r="CI1531" s="171">
        <v>0.6</v>
      </c>
      <c r="CJ1531" s="170">
        <v>1</v>
      </c>
      <c r="CK1531" s="170">
        <v>3</v>
      </c>
      <c r="CL1531" s="170">
        <v>2</v>
      </c>
      <c r="CM1531" s="131">
        <v>2.4</v>
      </c>
      <c r="CN1531" s="131">
        <v>2</v>
      </c>
      <c r="CO1531" s="171">
        <v>0</v>
      </c>
      <c r="CP1531" s="170">
        <v>1</v>
      </c>
      <c r="CQ1531" s="170">
        <v>1</v>
      </c>
      <c r="CR1531" s="132">
        <v>1</v>
      </c>
      <c r="CS1531" s="132" t="s">
        <v>396</v>
      </c>
      <c r="CT1531" s="132" t="s">
        <v>397</v>
      </c>
      <c r="CU1531" s="132" t="s">
        <v>396</v>
      </c>
      <c r="CV1531" s="132" t="s">
        <v>396</v>
      </c>
      <c r="CW1531" s="170" t="s">
        <v>397</v>
      </c>
      <c r="CX1531" s="132">
        <v>7</v>
      </c>
      <c r="CY1531" s="172"/>
      <c r="CZ1531" s="172"/>
      <c r="DA1531" s="170">
        <v>1</v>
      </c>
      <c r="DB1531" s="132">
        <v>3</v>
      </c>
      <c r="DC1531" s="172"/>
      <c r="DD1531" s="132">
        <v>2</v>
      </c>
      <c r="DE1531" s="172"/>
      <c r="DF1531" s="170">
        <v>1</v>
      </c>
      <c r="DG1531" s="173">
        <v>0</v>
      </c>
      <c r="DH1531" s="173">
        <v>0</v>
      </c>
      <c r="DI1531" s="173">
        <v>0</v>
      </c>
      <c r="DJ1531" s="170" t="s">
        <v>397</v>
      </c>
      <c r="DK1531" s="170">
        <v>1</v>
      </c>
      <c r="DL1531" s="170">
        <v>3</v>
      </c>
      <c r="DM1531" s="132">
        <v>5</v>
      </c>
      <c r="DN1531" s="172"/>
      <c r="DO1531" s="170" t="s">
        <v>397</v>
      </c>
      <c r="DP1531" s="170" t="s">
        <v>397</v>
      </c>
      <c r="DQ1531" s="132" t="s">
        <v>397</v>
      </c>
      <c r="DR1531" s="132" t="s">
        <v>397</v>
      </c>
      <c r="DS1531" s="132" t="s">
        <v>397</v>
      </c>
      <c r="DT1531" s="170" t="s">
        <v>397</v>
      </c>
      <c r="DU1531" s="170" t="s">
        <v>397</v>
      </c>
      <c r="DV1531" s="132">
        <v>2</v>
      </c>
      <c r="DW1531" s="170">
        <v>1</v>
      </c>
      <c r="DX1531" s="171">
        <v>0</v>
      </c>
      <c r="DY1531" s="132" t="s">
        <v>396</v>
      </c>
      <c r="DZ1531" s="132">
        <v>3</v>
      </c>
      <c r="EA1531" s="170" t="s">
        <v>397</v>
      </c>
      <c r="EB1531" s="131">
        <v>0</v>
      </c>
      <c r="EC1531" s="170">
        <v>4</v>
      </c>
      <c r="ED1531" s="170">
        <v>5</v>
      </c>
      <c r="EE1531" s="131" t="s">
        <v>396</v>
      </c>
      <c r="EF1531" s="132">
        <v>1</v>
      </c>
      <c r="EG1531" s="131">
        <v>10</v>
      </c>
      <c r="EH1531" s="172"/>
      <c r="EI1531" s="170">
        <v>4</v>
      </c>
      <c r="EJ1531" s="170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2199</v>
      </c>
      <c r="EU1531" s="174" t="b">
        <v>1</v>
      </c>
      <c r="EV1531" s="177" t="s">
        <v>366</v>
      </c>
    </row>
    <row r="1532" spans="1:152" x14ac:dyDescent="0.2">
      <c r="A1532" s="9" t="s">
        <v>366</v>
      </c>
      <c r="B1532" s="9" t="s">
        <v>366</v>
      </c>
      <c r="C1532" s="9" t="s">
        <v>366</v>
      </c>
      <c r="D1532" s="9" t="s">
        <v>366</v>
      </c>
      <c r="E1532" s="9" t="s">
        <v>366</v>
      </c>
      <c r="F1532" s="9" t="s">
        <v>366</v>
      </c>
      <c r="G1532" s="9" t="s">
        <v>366</v>
      </c>
      <c r="H1532" s="9" t="s">
        <v>366</v>
      </c>
      <c r="I1532" s="5" t="s">
        <v>366</v>
      </c>
      <c r="J1532" s="5" t="s">
        <v>366</v>
      </c>
      <c r="K1532" s="5" t="s">
        <v>366</v>
      </c>
      <c r="L1532" s="5" t="s">
        <v>366</v>
      </c>
      <c r="M1532" s="5" t="s">
        <v>366</v>
      </c>
      <c r="N1532" s="5" t="s">
        <v>366</v>
      </c>
      <c r="O1532" s="5" t="s">
        <v>366</v>
      </c>
      <c r="P1532" s="5" t="s">
        <v>366</v>
      </c>
      <c r="Q1532" s="5" t="s">
        <v>366</v>
      </c>
      <c r="R1532" s="5" t="s">
        <v>366</v>
      </c>
      <c r="S1532" s="5" t="s">
        <v>366</v>
      </c>
      <c r="T1532" s="5" t="s">
        <v>366</v>
      </c>
      <c r="U1532" s="5" t="s">
        <v>366</v>
      </c>
      <c r="V1532" s="5" t="s">
        <v>366</v>
      </c>
      <c r="W1532" s="5" t="s">
        <v>366</v>
      </c>
      <c r="X1532" s="5" t="s">
        <v>366</v>
      </c>
      <c r="Y1532" s="5" t="s">
        <v>366</v>
      </c>
      <c r="Z1532" s="5" t="s">
        <v>366</v>
      </c>
      <c r="AA1532" s="5" t="s">
        <v>366</v>
      </c>
      <c r="AB1532" s="5" t="s">
        <v>366</v>
      </c>
      <c r="AC1532" s="5" t="s">
        <v>366</v>
      </c>
      <c r="AD1532" s="5" t="s">
        <v>366</v>
      </c>
      <c r="AE1532" s="5" t="s">
        <v>366</v>
      </c>
      <c r="AF1532" s="5" t="s">
        <v>366</v>
      </c>
      <c r="AG1532" s="5" t="s">
        <v>366</v>
      </c>
      <c r="AH1532" s="5" t="s">
        <v>366</v>
      </c>
      <c r="AI1532" s="5" t="s">
        <v>366</v>
      </c>
      <c r="AJ1532" s="5" t="s">
        <v>366</v>
      </c>
      <c r="AK1532" s="5" t="s">
        <v>366</v>
      </c>
      <c r="AL1532" s="5" t="s">
        <v>366</v>
      </c>
      <c r="AM1532" s="5" t="s">
        <v>366</v>
      </c>
      <c r="AN1532" s="5" t="s">
        <v>366</v>
      </c>
      <c r="AO1532" s="5" t="s">
        <v>366</v>
      </c>
      <c r="AP1532" s="5" t="s">
        <v>366</v>
      </c>
      <c r="AQ1532" s="5" t="s">
        <v>366</v>
      </c>
      <c r="AR1532" s="5" t="s">
        <v>366</v>
      </c>
      <c r="AS1532" s="5" t="s">
        <v>366</v>
      </c>
      <c r="AT1532" s="5" t="s">
        <v>366</v>
      </c>
      <c r="AU1532" s="5" t="s">
        <v>366</v>
      </c>
      <c r="AV1532" s="5" t="s">
        <v>366</v>
      </c>
      <c r="AW1532" s="5" t="s">
        <v>366</v>
      </c>
      <c r="AX1532" s="5" t="s">
        <v>366</v>
      </c>
      <c r="AY1532" s="5" t="s">
        <v>366</v>
      </c>
      <c r="AZ1532" s="5" t="s">
        <v>366</v>
      </c>
      <c r="BA1532" s="5" t="s">
        <v>366</v>
      </c>
      <c r="BB1532" s="5" t="s">
        <v>366</v>
      </c>
      <c r="BC1532" s="5" t="s">
        <v>366</v>
      </c>
      <c r="BD1532" s="5" t="s">
        <v>366</v>
      </c>
      <c r="BE1532" s="5" t="s">
        <v>366</v>
      </c>
      <c r="BF1532" s="5" t="s">
        <v>366</v>
      </c>
      <c r="BG1532" s="5" t="s">
        <v>366</v>
      </c>
      <c r="BH1532" s="5" t="s">
        <v>366</v>
      </c>
      <c r="BI1532" s="5" t="s">
        <v>366</v>
      </c>
      <c r="BJ1532" s="5" t="s">
        <v>366</v>
      </c>
      <c r="BK1532" s="5" t="s">
        <v>366</v>
      </c>
      <c r="BL1532" s="5" t="s">
        <v>366</v>
      </c>
      <c r="BM1532" s="5" t="s">
        <v>366</v>
      </c>
      <c r="BN1532" s="5" t="s">
        <v>366</v>
      </c>
      <c r="BO1532" s="5" t="s">
        <v>366</v>
      </c>
      <c r="BP1532" s="5" t="s">
        <v>366</v>
      </c>
      <c r="BQ1532" s="5" t="s">
        <v>366</v>
      </c>
      <c r="BR1532" s="5" t="s">
        <v>366</v>
      </c>
      <c r="BS1532" s="5" t="s">
        <v>366</v>
      </c>
      <c r="BT1532" s="5" t="s">
        <v>366</v>
      </c>
      <c r="BU1532" s="5" t="s">
        <v>366</v>
      </c>
      <c r="BV1532" s="5" t="s">
        <v>366</v>
      </c>
      <c r="BW1532" s="5" t="s">
        <v>366</v>
      </c>
      <c r="BX1532" s="5" t="s">
        <v>366</v>
      </c>
      <c r="BY1532" s="5" t="s">
        <v>366</v>
      </c>
      <c r="BZ1532" s="5" t="s">
        <v>366</v>
      </c>
      <c r="CA1532" s="5" t="s">
        <v>366</v>
      </c>
      <c r="CB1532" s="5" t="s">
        <v>366</v>
      </c>
      <c r="CC1532" s="5" t="s">
        <v>366</v>
      </c>
      <c r="CD1532" s="5" t="s">
        <v>366</v>
      </c>
      <c r="CE1532" s="5" t="s">
        <v>366</v>
      </c>
      <c r="CF1532" s="5" t="s">
        <v>366</v>
      </c>
      <c r="CG1532" s="5" t="s">
        <v>366</v>
      </c>
      <c r="CH1532" s="5" t="s">
        <v>366</v>
      </c>
      <c r="CI1532" s="5" t="s">
        <v>366</v>
      </c>
      <c r="CJ1532" s="5" t="s">
        <v>366</v>
      </c>
      <c r="CK1532" s="5" t="s">
        <v>366</v>
      </c>
      <c r="CL1532" s="5" t="s">
        <v>366</v>
      </c>
      <c r="CM1532" s="5" t="s">
        <v>366</v>
      </c>
      <c r="CN1532" s="5" t="s">
        <v>366</v>
      </c>
      <c r="CO1532" s="5" t="s">
        <v>366</v>
      </c>
      <c r="CP1532" s="5" t="s">
        <v>366</v>
      </c>
      <c r="CQ1532" s="5" t="s">
        <v>366</v>
      </c>
      <c r="CR1532" s="5" t="s">
        <v>366</v>
      </c>
      <c r="CS1532" s="5" t="s">
        <v>366</v>
      </c>
      <c r="CT1532" s="5" t="s">
        <v>366</v>
      </c>
      <c r="CU1532" s="5" t="s">
        <v>366</v>
      </c>
      <c r="CV1532" s="5" t="s">
        <v>366</v>
      </c>
      <c r="CW1532" s="5" t="s">
        <v>366</v>
      </c>
      <c r="CX1532" s="51" t="s">
        <v>366</v>
      </c>
      <c r="CY1532" s="5" t="s">
        <v>366</v>
      </c>
      <c r="CZ1532" s="5" t="s">
        <v>366</v>
      </c>
      <c r="DA1532" s="5" t="s">
        <v>366</v>
      </c>
      <c r="DB1532" s="5" t="s">
        <v>366</v>
      </c>
      <c r="DC1532" s="5" t="s">
        <v>366</v>
      </c>
      <c r="DD1532" s="5" t="s">
        <v>366</v>
      </c>
      <c r="DE1532" s="5" t="s">
        <v>366</v>
      </c>
      <c r="DF1532" s="5" t="s">
        <v>366</v>
      </c>
      <c r="DG1532" s="5" t="s">
        <v>366</v>
      </c>
      <c r="DH1532" s="5" t="s">
        <v>366</v>
      </c>
      <c r="DI1532" s="5" t="s">
        <v>366</v>
      </c>
      <c r="DJ1532" s="5" t="s">
        <v>366</v>
      </c>
      <c r="DK1532" s="5" t="s">
        <v>366</v>
      </c>
      <c r="DL1532" s="5" t="s">
        <v>366</v>
      </c>
      <c r="DM1532" s="51" t="s">
        <v>366</v>
      </c>
      <c r="DN1532" s="5" t="s">
        <v>366</v>
      </c>
      <c r="DO1532" s="5" t="s">
        <v>366</v>
      </c>
      <c r="DP1532" s="5" t="s">
        <v>366</v>
      </c>
      <c r="DQ1532" s="5" t="s">
        <v>366</v>
      </c>
      <c r="DR1532" s="5" t="s">
        <v>366</v>
      </c>
      <c r="DS1532" s="5" t="s">
        <v>366</v>
      </c>
      <c r="DT1532" s="5" t="s">
        <v>366</v>
      </c>
      <c r="DU1532" s="5" t="s">
        <v>366</v>
      </c>
      <c r="DV1532" s="5" t="s">
        <v>366</v>
      </c>
      <c r="DW1532" s="5" t="s">
        <v>366</v>
      </c>
      <c r="DX1532" s="56" t="s">
        <v>366</v>
      </c>
      <c r="DY1532" s="5" t="s">
        <v>366</v>
      </c>
      <c r="DZ1532" s="5" t="s">
        <v>366</v>
      </c>
      <c r="EA1532" s="5" t="s">
        <v>366</v>
      </c>
      <c r="EB1532" s="3" t="s">
        <v>366</v>
      </c>
      <c r="EC1532" s="5" t="s">
        <v>366</v>
      </c>
      <c r="ED1532" s="5" t="s">
        <v>366</v>
      </c>
      <c r="EE1532" s="5" t="s">
        <v>366</v>
      </c>
      <c r="EF1532" s="5" t="s">
        <v>366</v>
      </c>
      <c r="EG1532" s="3" t="s">
        <v>366</v>
      </c>
      <c r="EH1532" s="5" t="s">
        <v>366</v>
      </c>
      <c r="EI1532" s="5" t="s">
        <v>366</v>
      </c>
      <c r="EJ1532" s="5" t="s">
        <v>366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366</v>
      </c>
      <c r="EV1532" s="35" t="s">
        <v>366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>
      <formula1>Bewonersgedrag</formula1>
    </dataValidation>
    <dataValidation type="list" allowBlank="1" showInputMessage="1" showErrorMessage="1" sqref="G12:G1531">
      <formula1>Pakketten</formula1>
    </dataValidation>
    <dataValidation type="list" allowBlank="1" showInputMessage="1" showErrorMessage="1" sqref="D12:D1531">
      <formula1>Woningtypen</formula1>
    </dataValidation>
    <dataValidation type="list" allowBlank="1" showInputMessage="1" showErrorMessage="1" sqref="E12:E1531">
      <formula1>Bouwperioden</formula1>
    </dataValidation>
    <dataValidation type="list" allowBlank="1" showInputMessage="1" showErrorMessage="1" sqref="F12:F1531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excel_for_companies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Uitleen</cp:lastModifiedBy>
  <cp:revision/>
  <dcterms:created xsi:type="dcterms:W3CDTF">2010-02-12T09:46:01Z</dcterms:created>
  <dcterms:modified xsi:type="dcterms:W3CDTF">2021-10-18T09:29:08Z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